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'S SPEC\Desktop\DATA ANALYSIS FILE\"/>
    </mc:Choice>
  </mc:AlternateContent>
  <bookViews>
    <workbookView xWindow="0" yWindow="0" windowWidth="23040" windowHeight="9390" activeTab="2"/>
  </bookViews>
  <sheets>
    <sheet name="DETAILS" sheetId="1" r:id="rId1"/>
    <sheet name="ORDERS" sheetId="2" r:id="rId2"/>
    <sheet name="Cleaned Data" sheetId="4" r:id="rId3"/>
    <sheet name="Pivot Table" sheetId="6" r:id="rId4"/>
    <sheet name="chart" sheetId="7" r:id="rId5"/>
  </sheets>
  <definedNames>
    <definedName name="_xlcn.WorksheetConnection_STOREDATAANALYSIS.xlsxTable11" hidden="1">Table1[]</definedName>
  </definedNames>
  <calcPr calcId="162913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  <pivotCache cacheId="10" r:id="rId16"/>
    <pivotCache cacheId="11" r:id="rId17"/>
    <pivotCache cacheId="12" r:id="rId18"/>
    <pivotCache cacheId="13" r:id="rId19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TORE DATA ANALYSIS.xlsx!Table1"/>
        </x15:modelTables>
      </x15:dataModel>
    </ext>
  </extLst>
</workbook>
</file>

<file path=xl/calcChain.xml><?xml version="1.0" encoding="utf-8"?>
<calcChain xmlns="http://schemas.openxmlformats.org/spreadsheetml/2006/main">
  <c r="E4" i="6" l="1"/>
  <c r="J4" i="6"/>
  <c r="H4" i="6"/>
  <c r="B4" i="6"/>
  <c r="M1502" i="4" l="1"/>
  <c r="M1501" i="4"/>
  <c r="L1501" i="4"/>
  <c r="E1501" i="4"/>
  <c r="D1501" i="4"/>
  <c r="C1501" i="4"/>
  <c r="B1501" i="4"/>
  <c r="M1500" i="4"/>
  <c r="L1500" i="4"/>
  <c r="E1500" i="4"/>
  <c r="D1500" i="4"/>
  <c r="C1500" i="4"/>
  <c r="B1500" i="4"/>
  <c r="M1499" i="4"/>
  <c r="L1499" i="4"/>
  <c r="E1499" i="4"/>
  <c r="D1499" i="4"/>
  <c r="C1499" i="4"/>
  <c r="B1499" i="4"/>
  <c r="M1498" i="4"/>
  <c r="L1498" i="4"/>
  <c r="E1498" i="4"/>
  <c r="D1498" i="4"/>
  <c r="C1498" i="4"/>
  <c r="B1498" i="4"/>
  <c r="M1497" i="4"/>
  <c r="L1497" i="4"/>
  <c r="E1497" i="4"/>
  <c r="D1497" i="4"/>
  <c r="C1497" i="4"/>
  <c r="B1497" i="4"/>
  <c r="M1496" i="4"/>
  <c r="L1496" i="4"/>
  <c r="E1496" i="4"/>
  <c r="D1496" i="4"/>
  <c r="C1496" i="4"/>
  <c r="B1496" i="4"/>
  <c r="M1495" i="4"/>
  <c r="L1495" i="4"/>
  <c r="E1495" i="4"/>
  <c r="D1495" i="4"/>
  <c r="C1495" i="4"/>
  <c r="B1495" i="4"/>
  <c r="M1494" i="4"/>
  <c r="L1494" i="4"/>
  <c r="E1494" i="4"/>
  <c r="D1494" i="4"/>
  <c r="C1494" i="4"/>
  <c r="B1494" i="4"/>
  <c r="M1493" i="4"/>
  <c r="L1493" i="4"/>
  <c r="E1493" i="4"/>
  <c r="D1493" i="4"/>
  <c r="C1493" i="4"/>
  <c r="B1493" i="4"/>
  <c r="M1492" i="4"/>
  <c r="L1492" i="4"/>
  <c r="E1492" i="4"/>
  <c r="D1492" i="4"/>
  <c r="C1492" i="4"/>
  <c r="B1492" i="4"/>
  <c r="M1491" i="4"/>
  <c r="L1491" i="4"/>
  <c r="E1491" i="4"/>
  <c r="D1491" i="4"/>
  <c r="C1491" i="4"/>
  <c r="B1491" i="4"/>
  <c r="M1490" i="4"/>
  <c r="L1490" i="4"/>
  <c r="E1490" i="4"/>
  <c r="D1490" i="4"/>
  <c r="C1490" i="4"/>
  <c r="B1490" i="4"/>
  <c r="M1489" i="4"/>
  <c r="L1489" i="4"/>
  <c r="E1489" i="4"/>
  <c r="D1489" i="4"/>
  <c r="C1489" i="4"/>
  <c r="B1489" i="4"/>
  <c r="M1488" i="4"/>
  <c r="L1488" i="4"/>
  <c r="E1488" i="4"/>
  <c r="D1488" i="4"/>
  <c r="C1488" i="4"/>
  <c r="B1488" i="4"/>
  <c r="M1487" i="4"/>
  <c r="L1487" i="4"/>
  <c r="E1487" i="4"/>
  <c r="D1487" i="4"/>
  <c r="C1487" i="4"/>
  <c r="B1487" i="4"/>
  <c r="M1486" i="4"/>
  <c r="L1486" i="4"/>
  <c r="E1486" i="4"/>
  <c r="D1486" i="4"/>
  <c r="C1486" i="4"/>
  <c r="B1486" i="4"/>
  <c r="M1485" i="4"/>
  <c r="L1485" i="4"/>
  <c r="E1485" i="4"/>
  <c r="D1485" i="4"/>
  <c r="C1485" i="4"/>
  <c r="B1485" i="4"/>
  <c r="M1484" i="4"/>
  <c r="L1484" i="4"/>
  <c r="E1484" i="4"/>
  <c r="D1484" i="4"/>
  <c r="C1484" i="4"/>
  <c r="B1484" i="4"/>
  <c r="M1483" i="4"/>
  <c r="L1483" i="4"/>
  <c r="E1483" i="4"/>
  <c r="D1483" i="4"/>
  <c r="C1483" i="4"/>
  <c r="B1483" i="4"/>
  <c r="M1482" i="4"/>
  <c r="L1482" i="4"/>
  <c r="E1482" i="4"/>
  <c r="D1482" i="4"/>
  <c r="C1482" i="4"/>
  <c r="B1482" i="4"/>
  <c r="M1481" i="4"/>
  <c r="L1481" i="4"/>
  <c r="E1481" i="4"/>
  <c r="D1481" i="4"/>
  <c r="C1481" i="4"/>
  <c r="B1481" i="4"/>
  <c r="M1480" i="4"/>
  <c r="L1480" i="4"/>
  <c r="E1480" i="4"/>
  <c r="D1480" i="4"/>
  <c r="C1480" i="4"/>
  <c r="B1480" i="4"/>
  <c r="M1479" i="4"/>
  <c r="L1479" i="4"/>
  <c r="E1479" i="4"/>
  <c r="D1479" i="4"/>
  <c r="C1479" i="4"/>
  <c r="B1479" i="4"/>
  <c r="M1478" i="4"/>
  <c r="L1478" i="4"/>
  <c r="E1478" i="4"/>
  <c r="D1478" i="4"/>
  <c r="C1478" i="4"/>
  <c r="B1478" i="4"/>
  <c r="M1477" i="4"/>
  <c r="L1477" i="4"/>
  <c r="E1477" i="4"/>
  <c r="D1477" i="4"/>
  <c r="C1477" i="4"/>
  <c r="B1477" i="4"/>
  <c r="M1476" i="4"/>
  <c r="L1476" i="4"/>
  <c r="E1476" i="4"/>
  <c r="D1476" i="4"/>
  <c r="C1476" i="4"/>
  <c r="B1476" i="4"/>
  <c r="M1475" i="4"/>
  <c r="L1475" i="4"/>
  <c r="E1475" i="4"/>
  <c r="D1475" i="4"/>
  <c r="C1475" i="4"/>
  <c r="B1475" i="4"/>
  <c r="M1474" i="4"/>
  <c r="L1474" i="4"/>
  <c r="E1474" i="4"/>
  <c r="D1474" i="4"/>
  <c r="C1474" i="4"/>
  <c r="B1474" i="4"/>
  <c r="M1473" i="4"/>
  <c r="L1473" i="4"/>
  <c r="E1473" i="4"/>
  <c r="D1473" i="4"/>
  <c r="C1473" i="4"/>
  <c r="B1473" i="4"/>
  <c r="M1472" i="4"/>
  <c r="L1472" i="4"/>
  <c r="E1472" i="4"/>
  <c r="D1472" i="4"/>
  <c r="C1472" i="4"/>
  <c r="B1472" i="4"/>
  <c r="M1471" i="4"/>
  <c r="L1471" i="4"/>
  <c r="E1471" i="4"/>
  <c r="D1471" i="4"/>
  <c r="C1471" i="4"/>
  <c r="B1471" i="4"/>
  <c r="M1470" i="4"/>
  <c r="L1470" i="4"/>
  <c r="E1470" i="4"/>
  <c r="D1470" i="4"/>
  <c r="C1470" i="4"/>
  <c r="B1470" i="4"/>
  <c r="M1469" i="4"/>
  <c r="L1469" i="4"/>
  <c r="E1469" i="4"/>
  <c r="D1469" i="4"/>
  <c r="C1469" i="4"/>
  <c r="B1469" i="4"/>
  <c r="M1468" i="4"/>
  <c r="L1468" i="4"/>
  <c r="E1468" i="4"/>
  <c r="D1468" i="4"/>
  <c r="C1468" i="4"/>
  <c r="B1468" i="4"/>
  <c r="M1467" i="4"/>
  <c r="L1467" i="4"/>
  <c r="E1467" i="4"/>
  <c r="D1467" i="4"/>
  <c r="C1467" i="4"/>
  <c r="B1467" i="4"/>
  <c r="M1466" i="4"/>
  <c r="L1466" i="4"/>
  <c r="E1466" i="4"/>
  <c r="D1466" i="4"/>
  <c r="C1466" i="4"/>
  <c r="B1466" i="4"/>
  <c r="M1465" i="4"/>
  <c r="L1465" i="4"/>
  <c r="E1465" i="4"/>
  <c r="D1465" i="4"/>
  <c r="C1465" i="4"/>
  <c r="B1465" i="4"/>
  <c r="M1464" i="4"/>
  <c r="L1464" i="4"/>
  <c r="E1464" i="4"/>
  <c r="D1464" i="4"/>
  <c r="C1464" i="4"/>
  <c r="B1464" i="4"/>
  <c r="M1463" i="4"/>
  <c r="L1463" i="4"/>
  <c r="E1463" i="4"/>
  <c r="D1463" i="4"/>
  <c r="C1463" i="4"/>
  <c r="B1463" i="4"/>
  <c r="M1462" i="4"/>
  <c r="L1462" i="4"/>
  <c r="E1462" i="4"/>
  <c r="D1462" i="4"/>
  <c r="C1462" i="4"/>
  <c r="B1462" i="4"/>
  <c r="M1461" i="4"/>
  <c r="L1461" i="4"/>
  <c r="E1461" i="4"/>
  <c r="D1461" i="4"/>
  <c r="C1461" i="4"/>
  <c r="B1461" i="4"/>
  <c r="M1460" i="4"/>
  <c r="L1460" i="4"/>
  <c r="E1460" i="4"/>
  <c r="D1460" i="4"/>
  <c r="C1460" i="4"/>
  <c r="B1460" i="4"/>
  <c r="M1459" i="4"/>
  <c r="L1459" i="4"/>
  <c r="E1459" i="4"/>
  <c r="D1459" i="4"/>
  <c r="C1459" i="4"/>
  <c r="B1459" i="4"/>
  <c r="M1458" i="4"/>
  <c r="L1458" i="4"/>
  <c r="E1458" i="4"/>
  <c r="D1458" i="4"/>
  <c r="C1458" i="4"/>
  <c r="B1458" i="4"/>
  <c r="M1457" i="4"/>
  <c r="L1457" i="4"/>
  <c r="E1457" i="4"/>
  <c r="D1457" i="4"/>
  <c r="C1457" i="4"/>
  <c r="B1457" i="4"/>
  <c r="M1456" i="4"/>
  <c r="L1456" i="4"/>
  <c r="E1456" i="4"/>
  <c r="D1456" i="4"/>
  <c r="C1456" i="4"/>
  <c r="B1456" i="4"/>
  <c r="M1455" i="4"/>
  <c r="L1455" i="4"/>
  <c r="E1455" i="4"/>
  <c r="D1455" i="4"/>
  <c r="C1455" i="4"/>
  <c r="B1455" i="4"/>
  <c r="M1454" i="4"/>
  <c r="L1454" i="4"/>
  <c r="E1454" i="4"/>
  <c r="D1454" i="4"/>
  <c r="C1454" i="4"/>
  <c r="B1454" i="4"/>
  <c r="M1453" i="4"/>
  <c r="L1453" i="4"/>
  <c r="E1453" i="4"/>
  <c r="D1453" i="4"/>
  <c r="C1453" i="4"/>
  <c r="B1453" i="4"/>
  <c r="M1452" i="4"/>
  <c r="L1452" i="4"/>
  <c r="E1452" i="4"/>
  <c r="D1452" i="4"/>
  <c r="C1452" i="4"/>
  <c r="B1452" i="4"/>
  <c r="M1451" i="4"/>
  <c r="L1451" i="4"/>
  <c r="E1451" i="4"/>
  <c r="D1451" i="4"/>
  <c r="C1451" i="4"/>
  <c r="B1451" i="4"/>
  <c r="M1450" i="4"/>
  <c r="L1450" i="4"/>
  <c r="E1450" i="4"/>
  <c r="D1450" i="4"/>
  <c r="C1450" i="4"/>
  <c r="B1450" i="4"/>
  <c r="M1449" i="4"/>
  <c r="L1449" i="4"/>
  <c r="E1449" i="4"/>
  <c r="D1449" i="4"/>
  <c r="C1449" i="4"/>
  <c r="B1449" i="4"/>
  <c r="M1448" i="4"/>
  <c r="L1448" i="4"/>
  <c r="E1448" i="4"/>
  <c r="D1448" i="4"/>
  <c r="C1448" i="4"/>
  <c r="B1448" i="4"/>
  <c r="M1447" i="4"/>
  <c r="L1447" i="4"/>
  <c r="E1447" i="4"/>
  <c r="D1447" i="4"/>
  <c r="C1447" i="4"/>
  <c r="B1447" i="4"/>
  <c r="M1446" i="4"/>
  <c r="L1446" i="4"/>
  <c r="E1446" i="4"/>
  <c r="D1446" i="4"/>
  <c r="C1446" i="4"/>
  <c r="B1446" i="4"/>
  <c r="M1445" i="4"/>
  <c r="L1445" i="4"/>
  <c r="E1445" i="4"/>
  <c r="D1445" i="4"/>
  <c r="C1445" i="4"/>
  <c r="B1445" i="4"/>
  <c r="M1444" i="4"/>
  <c r="L1444" i="4"/>
  <c r="E1444" i="4"/>
  <c r="D1444" i="4"/>
  <c r="C1444" i="4"/>
  <c r="B1444" i="4"/>
  <c r="M1443" i="4"/>
  <c r="L1443" i="4"/>
  <c r="E1443" i="4"/>
  <c r="D1443" i="4"/>
  <c r="C1443" i="4"/>
  <c r="B1443" i="4"/>
  <c r="M1442" i="4"/>
  <c r="L1442" i="4"/>
  <c r="E1442" i="4"/>
  <c r="D1442" i="4"/>
  <c r="C1442" i="4"/>
  <c r="B1442" i="4"/>
  <c r="M1441" i="4"/>
  <c r="L1441" i="4"/>
  <c r="E1441" i="4"/>
  <c r="D1441" i="4"/>
  <c r="C1441" i="4"/>
  <c r="B1441" i="4"/>
  <c r="M1440" i="4"/>
  <c r="L1440" i="4"/>
  <c r="E1440" i="4"/>
  <c r="D1440" i="4"/>
  <c r="C1440" i="4"/>
  <c r="B1440" i="4"/>
  <c r="M1439" i="4"/>
  <c r="L1439" i="4"/>
  <c r="E1439" i="4"/>
  <c r="D1439" i="4"/>
  <c r="C1439" i="4"/>
  <c r="B1439" i="4"/>
  <c r="M1438" i="4"/>
  <c r="L1438" i="4"/>
  <c r="E1438" i="4"/>
  <c r="D1438" i="4"/>
  <c r="C1438" i="4"/>
  <c r="B1438" i="4"/>
  <c r="M1437" i="4"/>
  <c r="L1437" i="4"/>
  <c r="E1437" i="4"/>
  <c r="D1437" i="4"/>
  <c r="C1437" i="4"/>
  <c r="B1437" i="4"/>
  <c r="M1436" i="4"/>
  <c r="L1436" i="4"/>
  <c r="E1436" i="4"/>
  <c r="D1436" i="4"/>
  <c r="C1436" i="4"/>
  <c r="B1436" i="4"/>
  <c r="M1435" i="4"/>
  <c r="L1435" i="4"/>
  <c r="E1435" i="4"/>
  <c r="D1435" i="4"/>
  <c r="C1435" i="4"/>
  <c r="B1435" i="4"/>
  <c r="M1434" i="4"/>
  <c r="L1434" i="4"/>
  <c r="E1434" i="4"/>
  <c r="D1434" i="4"/>
  <c r="C1434" i="4"/>
  <c r="B1434" i="4"/>
  <c r="M1433" i="4"/>
  <c r="L1433" i="4"/>
  <c r="E1433" i="4"/>
  <c r="D1433" i="4"/>
  <c r="C1433" i="4"/>
  <c r="B1433" i="4"/>
  <c r="M1432" i="4"/>
  <c r="L1432" i="4"/>
  <c r="E1432" i="4"/>
  <c r="D1432" i="4"/>
  <c r="C1432" i="4"/>
  <c r="B1432" i="4"/>
  <c r="M1431" i="4"/>
  <c r="L1431" i="4"/>
  <c r="E1431" i="4"/>
  <c r="D1431" i="4"/>
  <c r="C1431" i="4"/>
  <c r="B1431" i="4"/>
  <c r="M1430" i="4"/>
  <c r="L1430" i="4"/>
  <c r="E1430" i="4"/>
  <c r="D1430" i="4"/>
  <c r="C1430" i="4"/>
  <c r="B1430" i="4"/>
  <c r="M1429" i="4"/>
  <c r="L1429" i="4"/>
  <c r="E1429" i="4"/>
  <c r="D1429" i="4"/>
  <c r="C1429" i="4"/>
  <c r="B1429" i="4"/>
  <c r="M1428" i="4"/>
  <c r="L1428" i="4"/>
  <c r="E1428" i="4"/>
  <c r="D1428" i="4"/>
  <c r="C1428" i="4"/>
  <c r="B1428" i="4"/>
  <c r="M1427" i="4"/>
  <c r="L1427" i="4"/>
  <c r="E1427" i="4"/>
  <c r="D1427" i="4"/>
  <c r="C1427" i="4"/>
  <c r="B1427" i="4"/>
  <c r="M1426" i="4"/>
  <c r="L1426" i="4"/>
  <c r="E1426" i="4"/>
  <c r="D1426" i="4"/>
  <c r="C1426" i="4"/>
  <c r="B1426" i="4"/>
  <c r="M1425" i="4"/>
  <c r="L1425" i="4"/>
  <c r="E1425" i="4"/>
  <c r="D1425" i="4"/>
  <c r="C1425" i="4"/>
  <c r="B1425" i="4"/>
  <c r="M1424" i="4"/>
  <c r="L1424" i="4"/>
  <c r="E1424" i="4"/>
  <c r="D1424" i="4"/>
  <c r="C1424" i="4"/>
  <c r="B1424" i="4"/>
  <c r="M1423" i="4"/>
  <c r="L1423" i="4"/>
  <c r="E1423" i="4"/>
  <c r="D1423" i="4"/>
  <c r="C1423" i="4"/>
  <c r="B1423" i="4"/>
  <c r="M1422" i="4"/>
  <c r="L1422" i="4"/>
  <c r="E1422" i="4"/>
  <c r="D1422" i="4"/>
  <c r="C1422" i="4"/>
  <c r="B1422" i="4"/>
  <c r="M1421" i="4"/>
  <c r="L1421" i="4"/>
  <c r="E1421" i="4"/>
  <c r="D1421" i="4"/>
  <c r="C1421" i="4"/>
  <c r="B1421" i="4"/>
  <c r="M1420" i="4"/>
  <c r="L1420" i="4"/>
  <c r="E1420" i="4"/>
  <c r="D1420" i="4"/>
  <c r="C1420" i="4"/>
  <c r="B1420" i="4"/>
  <c r="M1419" i="4"/>
  <c r="L1419" i="4"/>
  <c r="E1419" i="4"/>
  <c r="D1419" i="4"/>
  <c r="C1419" i="4"/>
  <c r="B1419" i="4"/>
  <c r="M1418" i="4"/>
  <c r="L1418" i="4"/>
  <c r="E1418" i="4"/>
  <c r="D1418" i="4"/>
  <c r="C1418" i="4"/>
  <c r="B1418" i="4"/>
  <c r="M1417" i="4"/>
  <c r="L1417" i="4"/>
  <c r="E1417" i="4"/>
  <c r="D1417" i="4"/>
  <c r="C1417" i="4"/>
  <c r="B1417" i="4"/>
  <c r="M1416" i="4"/>
  <c r="L1416" i="4"/>
  <c r="E1416" i="4"/>
  <c r="D1416" i="4"/>
  <c r="C1416" i="4"/>
  <c r="B1416" i="4"/>
  <c r="M1415" i="4"/>
  <c r="L1415" i="4"/>
  <c r="E1415" i="4"/>
  <c r="D1415" i="4"/>
  <c r="C1415" i="4"/>
  <c r="B1415" i="4"/>
  <c r="M1414" i="4"/>
  <c r="L1414" i="4"/>
  <c r="E1414" i="4"/>
  <c r="D1414" i="4"/>
  <c r="C1414" i="4"/>
  <c r="B1414" i="4"/>
  <c r="M1413" i="4"/>
  <c r="L1413" i="4"/>
  <c r="E1413" i="4"/>
  <c r="D1413" i="4"/>
  <c r="C1413" i="4"/>
  <c r="B1413" i="4"/>
  <c r="M1412" i="4"/>
  <c r="L1412" i="4"/>
  <c r="E1412" i="4"/>
  <c r="D1412" i="4"/>
  <c r="C1412" i="4"/>
  <c r="B1412" i="4"/>
  <c r="M1411" i="4"/>
  <c r="L1411" i="4"/>
  <c r="E1411" i="4"/>
  <c r="D1411" i="4"/>
  <c r="C1411" i="4"/>
  <c r="B1411" i="4"/>
  <c r="M1410" i="4"/>
  <c r="L1410" i="4"/>
  <c r="E1410" i="4"/>
  <c r="D1410" i="4"/>
  <c r="C1410" i="4"/>
  <c r="B1410" i="4"/>
  <c r="M1409" i="4"/>
  <c r="L1409" i="4"/>
  <c r="E1409" i="4"/>
  <c r="D1409" i="4"/>
  <c r="C1409" i="4"/>
  <c r="B1409" i="4"/>
  <c r="M1408" i="4"/>
  <c r="L1408" i="4"/>
  <c r="E1408" i="4"/>
  <c r="D1408" i="4"/>
  <c r="C1408" i="4"/>
  <c r="B1408" i="4"/>
  <c r="M1407" i="4"/>
  <c r="L1407" i="4"/>
  <c r="E1407" i="4"/>
  <c r="D1407" i="4"/>
  <c r="C1407" i="4"/>
  <c r="B1407" i="4"/>
  <c r="M1406" i="4"/>
  <c r="L1406" i="4"/>
  <c r="E1406" i="4"/>
  <c r="D1406" i="4"/>
  <c r="C1406" i="4"/>
  <c r="B1406" i="4"/>
  <c r="M1405" i="4"/>
  <c r="L1405" i="4"/>
  <c r="E1405" i="4"/>
  <c r="D1405" i="4"/>
  <c r="C1405" i="4"/>
  <c r="B1405" i="4"/>
  <c r="M1404" i="4"/>
  <c r="L1404" i="4"/>
  <c r="E1404" i="4"/>
  <c r="D1404" i="4"/>
  <c r="C1404" i="4"/>
  <c r="B1404" i="4"/>
  <c r="M1403" i="4"/>
  <c r="L1403" i="4"/>
  <c r="E1403" i="4"/>
  <c r="D1403" i="4"/>
  <c r="C1403" i="4"/>
  <c r="B1403" i="4"/>
  <c r="M1402" i="4"/>
  <c r="L1402" i="4"/>
  <c r="E1402" i="4"/>
  <c r="D1402" i="4"/>
  <c r="C1402" i="4"/>
  <c r="B1402" i="4"/>
  <c r="M1401" i="4"/>
  <c r="L1401" i="4"/>
  <c r="E1401" i="4"/>
  <c r="D1401" i="4"/>
  <c r="C1401" i="4"/>
  <c r="B1401" i="4"/>
  <c r="M1400" i="4"/>
  <c r="L1400" i="4"/>
  <c r="E1400" i="4"/>
  <c r="D1400" i="4"/>
  <c r="C1400" i="4"/>
  <c r="B1400" i="4"/>
  <c r="M1399" i="4"/>
  <c r="L1399" i="4"/>
  <c r="E1399" i="4"/>
  <c r="D1399" i="4"/>
  <c r="C1399" i="4"/>
  <c r="B1399" i="4"/>
  <c r="M1398" i="4"/>
  <c r="L1398" i="4"/>
  <c r="E1398" i="4"/>
  <c r="D1398" i="4"/>
  <c r="C1398" i="4"/>
  <c r="B1398" i="4"/>
  <c r="M1397" i="4"/>
  <c r="L1397" i="4"/>
  <c r="E1397" i="4"/>
  <c r="D1397" i="4"/>
  <c r="C1397" i="4"/>
  <c r="B1397" i="4"/>
  <c r="M1396" i="4"/>
  <c r="L1396" i="4"/>
  <c r="E1396" i="4"/>
  <c r="D1396" i="4"/>
  <c r="C1396" i="4"/>
  <c r="B1396" i="4"/>
  <c r="M1395" i="4"/>
  <c r="L1395" i="4"/>
  <c r="E1395" i="4"/>
  <c r="D1395" i="4"/>
  <c r="C1395" i="4"/>
  <c r="B1395" i="4"/>
  <c r="M1394" i="4"/>
  <c r="L1394" i="4"/>
  <c r="E1394" i="4"/>
  <c r="D1394" i="4"/>
  <c r="C1394" i="4"/>
  <c r="B1394" i="4"/>
  <c r="M1393" i="4"/>
  <c r="L1393" i="4"/>
  <c r="E1393" i="4"/>
  <c r="D1393" i="4"/>
  <c r="C1393" i="4"/>
  <c r="B1393" i="4"/>
  <c r="M1392" i="4"/>
  <c r="L1392" i="4"/>
  <c r="E1392" i="4"/>
  <c r="D1392" i="4"/>
  <c r="C1392" i="4"/>
  <c r="B1392" i="4"/>
  <c r="M1391" i="4"/>
  <c r="L1391" i="4"/>
  <c r="E1391" i="4"/>
  <c r="D1391" i="4"/>
  <c r="C1391" i="4"/>
  <c r="B1391" i="4"/>
  <c r="M1390" i="4"/>
  <c r="L1390" i="4"/>
  <c r="E1390" i="4"/>
  <c r="D1390" i="4"/>
  <c r="C1390" i="4"/>
  <c r="B1390" i="4"/>
  <c r="M1389" i="4"/>
  <c r="L1389" i="4"/>
  <c r="E1389" i="4"/>
  <c r="D1389" i="4"/>
  <c r="C1389" i="4"/>
  <c r="B1389" i="4"/>
  <c r="M1388" i="4"/>
  <c r="L1388" i="4"/>
  <c r="E1388" i="4"/>
  <c r="D1388" i="4"/>
  <c r="C1388" i="4"/>
  <c r="B1388" i="4"/>
  <c r="M1387" i="4"/>
  <c r="L1387" i="4"/>
  <c r="E1387" i="4"/>
  <c r="D1387" i="4"/>
  <c r="C1387" i="4"/>
  <c r="B1387" i="4"/>
  <c r="M1386" i="4"/>
  <c r="L1386" i="4"/>
  <c r="E1386" i="4"/>
  <c r="D1386" i="4"/>
  <c r="C1386" i="4"/>
  <c r="B1386" i="4"/>
  <c r="M1385" i="4"/>
  <c r="L1385" i="4"/>
  <c r="E1385" i="4"/>
  <c r="D1385" i="4"/>
  <c r="C1385" i="4"/>
  <c r="B1385" i="4"/>
  <c r="M1384" i="4"/>
  <c r="L1384" i="4"/>
  <c r="E1384" i="4"/>
  <c r="D1384" i="4"/>
  <c r="C1384" i="4"/>
  <c r="B1384" i="4"/>
  <c r="M1383" i="4"/>
  <c r="L1383" i="4"/>
  <c r="E1383" i="4"/>
  <c r="D1383" i="4"/>
  <c r="C1383" i="4"/>
  <c r="B1383" i="4"/>
  <c r="M1382" i="4"/>
  <c r="L1382" i="4"/>
  <c r="E1382" i="4"/>
  <c r="D1382" i="4"/>
  <c r="C1382" i="4"/>
  <c r="B1382" i="4"/>
  <c r="M1381" i="4"/>
  <c r="L1381" i="4"/>
  <c r="E1381" i="4"/>
  <c r="D1381" i="4"/>
  <c r="C1381" i="4"/>
  <c r="B1381" i="4"/>
  <c r="M1380" i="4"/>
  <c r="L1380" i="4"/>
  <c r="E1380" i="4"/>
  <c r="D1380" i="4"/>
  <c r="C1380" i="4"/>
  <c r="B1380" i="4"/>
  <c r="M1379" i="4"/>
  <c r="L1379" i="4"/>
  <c r="E1379" i="4"/>
  <c r="D1379" i="4"/>
  <c r="C1379" i="4"/>
  <c r="B1379" i="4"/>
  <c r="M1378" i="4"/>
  <c r="L1378" i="4"/>
  <c r="E1378" i="4"/>
  <c r="D1378" i="4"/>
  <c r="C1378" i="4"/>
  <c r="B1378" i="4"/>
  <c r="M1377" i="4"/>
  <c r="L1377" i="4"/>
  <c r="E1377" i="4"/>
  <c r="D1377" i="4"/>
  <c r="C1377" i="4"/>
  <c r="B1377" i="4"/>
  <c r="M1376" i="4"/>
  <c r="L1376" i="4"/>
  <c r="E1376" i="4"/>
  <c r="D1376" i="4"/>
  <c r="C1376" i="4"/>
  <c r="B1376" i="4"/>
  <c r="M1375" i="4"/>
  <c r="L1375" i="4"/>
  <c r="E1375" i="4"/>
  <c r="D1375" i="4"/>
  <c r="C1375" i="4"/>
  <c r="B1375" i="4"/>
  <c r="M1374" i="4"/>
  <c r="L1374" i="4"/>
  <c r="E1374" i="4"/>
  <c r="D1374" i="4"/>
  <c r="C1374" i="4"/>
  <c r="B1374" i="4"/>
  <c r="M1373" i="4"/>
  <c r="L1373" i="4"/>
  <c r="E1373" i="4"/>
  <c r="D1373" i="4"/>
  <c r="C1373" i="4"/>
  <c r="B1373" i="4"/>
  <c r="M1372" i="4"/>
  <c r="L1372" i="4"/>
  <c r="E1372" i="4"/>
  <c r="D1372" i="4"/>
  <c r="C1372" i="4"/>
  <c r="B1372" i="4"/>
  <c r="M1371" i="4"/>
  <c r="L1371" i="4"/>
  <c r="E1371" i="4"/>
  <c r="D1371" i="4"/>
  <c r="C1371" i="4"/>
  <c r="B1371" i="4"/>
  <c r="M1370" i="4"/>
  <c r="L1370" i="4"/>
  <c r="E1370" i="4"/>
  <c r="D1370" i="4"/>
  <c r="C1370" i="4"/>
  <c r="B1370" i="4"/>
  <c r="M1369" i="4"/>
  <c r="L1369" i="4"/>
  <c r="E1369" i="4"/>
  <c r="D1369" i="4"/>
  <c r="C1369" i="4"/>
  <c r="B1369" i="4"/>
  <c r="M1368" i="4"/>
  <c r="L1368" i="4"/>
  <c r="E1368" i="4"/>
  <c r="D1368" i="4"/>
  <c r="C1368" i="4"/>
  <c r="B1368" i="4"/>
  <c r="M1367" i="4"/>
  <c r="L1367" i="4"/>
  <c r="E1367" i="4"/>
  <c r="D1367" i="4"/>
  <c r="C1367" i="4"/>
  <c r="B1367" i="4"/>
  <c r="M1366" i="4"/>
  <c r="L1366" i="4"/>
  <c r="E1366" i="4"/>
  <c r="D1366" i="4"/>
  <c r="C1366" i="4"/>
  <c r="B1366" i="4"/>
  <c r="M1365" i="4"/>
  <c r="L1365" i="4"/>
  <c r="E1365" i="4"/>
  <c r="D1365" i="4"/>
  <c r="C1365" i="4"/>
  <c r="B1365" i="4"/>
  <c r="M1364" i="4"/>
  <c r="L1364" i="4"/>
  <c r="E1364" i="4"/>
  <c r="D1364" i="4"/>
  <c r="C1364" i="4"/>
  <c r="B1364" i="4"/>
  <c r="M1363" i="4"/>
  <c r="L1363" i="4"/>
  <c r="E1363" i="4"/>
  <c r="D1363" i="4"/>
  <c r="C1363" i="4"/>
  <c r="B1363" i="4"/>
  <c r="M1362" i="4"/>
  <c r="L1362" i="4"/>
  <c r="E1362" i="4"/>
  <c r="D1362" i="4"/>
  <c r="C1362" i="4"/>
  <c r="B1362" i="4"/>
  <c r="M1361" i="4"/>
  <c r="L1361" i="4"/>
  <c r="E1361" i="4"/>
  <c r="D1361" i="4"/>
  <c r="C1361" i="4"/>
  <c r="B1361" i="4"/>
  <c r="M1360" i="4"/>
  <c r="L1360" i="4"/>
  <c r="E1360" i="4"/>
  <c r="D1360" i="4"/>
  <c r="C1360" i="4"/>
  <c r="B1360" i="4"/>
  <c r="M1359" i="4"/>
  <c r="L1359" i="4"/>
  <c r="E1359" i="4"/>
  <c r="D1359" i="4"/>
  <c r="C1359" i="4"/>
  <c r="B1359" i="4"/>
  <c r="M1358" i="4"/>
  <c r="L1358" i="4"/>
  <c r="E1358" i="4"/>
  <c r="D1358" i="4"/>
  <c r="C1358" i="4"/>
  <c r="B1358" i="4"/>
  <c r="M1357" i="4"/>
  <c r="L1357" i="4"/>
  <c r="E1357" i="4"/>
  <c r="D1357" i="4"/>
  <c r="C1357" i="4"/>
  <c r="B1357" i="4"/>
  <c r="M1356" i="4"/>
  <c r="L1356" i="4"/>
  <c r="E1356" i="4"/>
  <c r="D1356" i="4"/>
  <c r="C1356" i="4"/>
  <c r="B1356" i="4"/>
  <c r="M1355" i="4"/>
  <c r="L1355" i="4"/>
  <c r="E1355" i="4"/>
  <c r="D1355" i="4"/>
  <c r="C1355" i="4"/>
  <c r="B1355" i="4"/>
  <c r="M1354" i="4"/>
  <c r="L1354" i="4"/>
  <c r="E1354" i="4"/>
  <c r="D1354" i="4"/>
  <c r="C1354" i="4"/>
  <c r="B1354" i="4"/>
  <c r="M1353" i="4"/>
  <c r="L1353" i="4"/>
  <c r="E1353" i="4"/>
  <c r="D1353" i="4"/>
  <c r="C1353" i="4"/>
  <c r="B1353" i="4"/>
  <c r="M1352" i="4"/>
  <c r="L1352" i="4"/>
  <c r="E1352" i="4"/>
  <c r="D1352" i="4"/>
  <c r="C1352" i="4"/>
  <c r="B1352" i="4"/>
  <c r="M1351" i="4"/>
  <c r="L1351" i="4"/>
  <c r="E1351" i="4"/>
  <c r="D1351" i="4"/>
  <c r="C1351" i="4"/>
  <c r="B1351" i="4"/>
  <c r="M1350" i="4"/>
  <c r="L1350" i="4"/>
  <c r="E1350" i="4"/>
  <c r="D1350" i="4"/>
  <c r="C1350" i="4"/>
  <c r="B1350" i="4"/>
  <c r="M1349" i="4"/>
  <c r="L1349" i="4"/>
  <c r="E1349" i="4"/>
  <c r="D1349" i="4"/>
  <c r="C1349" i="4"/>
  <c r="B1349" i="4"/>
  <c r="M1348" i="4"/>
  <c r="L1348" i="4"/>
  <c r="E1348" i="4"/>
  <c r="D1348" i="4"/>
  <c r="C1348" i="4"/>
  <c r="B1348" i="4"/>
  <c r="M1347" i="4"/>
  <c r="L1347" i="4"/>
  <c r="E1347" i="4"/>
  <c r="D1347" i="4"/>
  <c r="C1347" i="4"/>
  <c r="B1347" i="4"/>
  <c r="M1346" i="4"/>
  <c r="L1346" i="4"/>
  <c r="E1346" i="4"/>
  <c r="D1346" i="4"/>
  <c r="C1346" i="4"/>
  <c r="B1346" i="4"/>
  <c r="M1345" i="4"/>
  <c r="L1345" i="4"/>
  <c r="E1345" i="4"/>
  <c r="D1345" i="4"/>
  <c r="C1345" i="4"/>
  <c r="B1345" i="4"/>
  <c r="M1344" i="4"/>
  <c r="L1344" i="4"/>
  <c r="E1344" i="4"/>
  <c r="D1344" i="4"/>
  <c r="C1344" i="4"/>
  <c r="B1344" i="4"/>
  <c r="M1343" i="4"/>
  <c r="L1343" i="4"/>
  <c r="E1343" i="4"/>
  <c r="D1343" i="4"/>
  <c r="C1343" i="4"/>
  <c r="B1343" i="4"/>
  <c r="M1342" i="4"/>
  <c r="L1342" i="4"/>
  <c r="E1342" i="4"/>
  <c r="D1342" i="4"/>
  <c r="C1342" i="4"/>
  <c r="B1342" i="4"/>
  <c r="M1341" i="4"/>
  <c r="L1341" i="4"/>
  <c r="E1341" i="4"/>
  <c r="D1341" i="4"/>
  <c r="C1341" i="4"/>
  <c r="B1341" i="4"/>
  <c r="M1340" i="4"/>
  <c r="L1340" i="4"/>
  <c r="E1340" i="4"/>
  <c r="D1340" i="4"/>
  <c r="C1340" i="4"/>
  <c r="B1340" i="4"/>
  <c r="M1339" i="4"/>
  <c r="L1339" i="4"/>
  <c r="E1339" i="4"/>
  <c r="D1339" i="4"/>
  <c r="C1339" i="4"/>
  <c r="B1339" i="4"/>
  <c r="M1338" i="4"/>
  <c r="L1338" i="4"/>
  <c r="E1338" i="4"/>
  <c r="D1338" i="4"/>
  <c r="C1338" i="4"/>
  <c r="B1338" i="4"/>
  <c r="M1337" i="4"/>
  <c r="L1337" i="4"/>
  <c r="E1337" i="4"/>
  <c r="D1337" i="4"/>
  <c r="C1337" i="4"/>
  <c r="B1337" i="4"/>
  <c r="M1336" i="4"/>
  <c r="L1336" i="4"/>
  <c r="E1336" i="4"/>
  <c r="D1336" i="4"/>
  <c r="C1336" i="4"/>
  <c r="B1336" i="4"/>
  <c r="M1335" i="4"/>
  <c r="L1335" i="4"/>
  <c r="E1335" i="4"/>
  <c r="D1335" i="4"/>
  <c r="C1335" i="4"/>
  <c r="B1335" i="4"/>
  <c r="M1334" i="4"/>
  <c r="L1334" i="4"/>
  <c r="E1334" i="4"/>
  <c r="D1334" i="4"/>
  <c r="C1334" i="4"/>
  <c r="B1334" i="4"/>
  <c r="M1333" i="4"/>
  <c r="L1333" i="4"/>
  <c r="E1333" i="4"/>
  <c r="D1333" i="4"/>
  <c r="C1333" i="4"/>
  <c r="B1333" i="4"/>
  <c r="M1332" i="4"/>
  <c r="L1332" i="4"/>
  <c r="E1332" i="4"/>
  <c r="D1332" i="4"/>
  <c r="C1332" i="4"/>
  <c r="B1332" i="4"/>
  <c r="M1331" i="4"/>
  <c r="L1331" i="4"/>
  <c r="E1331" i="4"/>
  <c r="D1331" i="4"/>
  <c r="C1331" i="4"/>
  <c r="B1331" i="4"/>
  <c r="M1330" i="4"/>
  <c r="L1330" i="4"/>
  <c r="E1330" i="4"/>
  <c r="D1330" i="4"/>
  <c r="C1330" i="4"/>
  <c r="B1330" i="4"/>
  <c r="M1329" i="4"/>
  <c r="L1329" i="4"/>
  <c r="E1329" i="4"/>
  <c r="D1329" i="4"/>
  <c r="C1329" i="4"/>
  <c r="B1329" i="4"/>
  <c r="M1328" i="4"/>
  <c r="L1328" i="4"/>
  <c r="E1328" i="4"/>
  <c r="D1328" i="4"/>
  <c r="C1328" i="4"/>
  <c r="B1328" i="4"/>
  <c r="M1327" i="4"/>
  <c r="L1327" i="4"/>
  <c r="E1327" i="4"/>
  <c r="D1327" i="4"/>
  <c r="C1327" i="4"/>
  <c r="B1327" i="4"/>
  <c r="M1326" i="4"/>
  <c r="L1326" i="4"/>
  <c r="E1326" i="4"/>
  <c r="D1326" i="4"/>
  <c r="C1326" i="4"/>
  <c r="B1326" i="4"/>
  <c r="M1325" i="4"/>
  <c r="L1325" i="4"/>
  <c r="E1325" i="4"/>
  <c r="D1325" i="4"/>
  <c r="C1325" i="4"/>
  <c r="B1325" i="4"/>
  <c r="M1324" i="4"/>
  <c r="L1324" i="4"/>
  <c r="E1324" i="4"/>
  <c r="D1324" i="4"/>
  <c r="C1324" i="4"/>
  <c r="B1324" i="4"/>
  <c r="M1323" i="4"/>
  <c r="L1323" i="4"/>
  <c r="E1323" i="4"/>
  <c r="D1323" i="4"/>
  <c r="C1323" i="4"/>
  <c r="B1323" i="4"/>
  <c r="M1322" i="4"/>
  <c r="L1322" i="4"/>
  <c r="E1322" i="4"/>
  <c r="D1322" i="4"/>
  <c r="C1322" i="4"/>
  <c r="B1322" i="4"/>
  <c r="M1321" i="4"/>
  <c r="L1321" i="4"/>
  <c r="E1321" i="4"/>
  <c r="D1321" i="4"/>
  <c r="C1321" i="4"/>
  <c r="B1321" i="4"/>
  <c r="M1320" i="4"/>
  <c r="L1320" i="4"/>
  <c r="E1320" i="4"/>
  <c r="D1320" i="4"/>
  <c r="C1320" i="4"/>
  <c r="B1320" i="4"/>
  <c r="M1319" i="4"/>
  <c r="L1319" i="4"/>
  <c r="E1319" i="4"/>
  <c r="D1319" i="4"/>
  <c r="C1319" i="4"/>
  <c r="B1319" i="4"/>
  <c r="M1318" i="4"/>
  <c r="L1318" i="4"/>
  <c r="E1318" i="4"/>
  <c r="D1318" i="4"/>
  <c r="C1318" i="4"/>
  <c r="B1318" i="4"/>
  <c r="M1317" i="4"/>
  <c r="L1317" i="4"/>
  <c r="E1317" i="4"/>
  <c r="D1317" i="4"/>
  <c r="C1317" i="4"/>
  <c r="B1317" i="4"/>
  <c r="M1316" i="4"/>
  <c r="L1316" i="4"/>
  <c r="E1316" i="4"/>
  <c r="D1316" i="4"/>
  <c r="C1316" i="4"/>
  <c r="B1316" i="4"/>
  <c r="M1315" i="4"/>
  <c r="L1315" i="4"/>
  <c r="E1315" i="4"/>
  <c r="D1315" i="4"/>
  <c r="C1315" i="4"/>
  <c r="B1315" i="4"/>
  <c r="M1314" i="4"/>
  <c r="L1314" i="4"/>
  <c r="E1314" i="4"/>
  <c r="D1314" i="4"/>
  <c r="C1314" i="4"/>
  <c r="B1314" i="4"/>
  <c r="M1313" i="4"/>
  <c r="L1313" i="4"/>
  <c r="E1313" i="4"/>
  <c r="D1313" i="4"/>
  <c r="C1313" i="4"/>
  <c r="B1313" i="4"/>
  <c r="M1312" i="4"/>
  <c r="L1312" i="4"/>
  <c r="E1312" i="4"/>
  <c r="D1312" i="4"/>
  <c r="C1312" i="4"/>
  <c r="B1312" i="4"/>
  <c r="M1311" i="4"/>
  <c r="L1311" i="4"/>
  <c r="E1311" i="4"/>
  <c r="D1311" i="4"/>
  <c r="C1311" i="4"/>
  <c r="B1311" i="4"/>
  <c r="M1310" i="4"/>
  <c r="L1310" i="4"/>
  <c r="E1310" i="4"/>
  <c r="D1310" i="4"/>
  <c r="C1310" i="4"/>
  <c r="B1310" i="4"/>
  <c r="M1309" i="4"/>
  <c r="L1309" i="4"/>
  <c r="E1309" i="4"/>
  <c r="D1309" i="4"/>
  <c r="C1309" i="4"/>
  <c r="B1309" i="4"/>
  <c r="M1308" i="4"/>
  <c r="L1308" i="4"/>
  <c r="E1308" i="4"/>
  <c r="D1308" i="4"/>
  <c r="C1308" i="4"/>
  <c r="B1308" i="4"/>
  <c r="M1307" i="4"/>
  <c r="L1307" i="4"/>
  <c r="E1307" i="4"/>
  <c r="D1307" i="4"/>
  <c r="C1307" i="4"/>
  <c r="B1307" i="4"/>
  <c r="M1306" i="4"/>
  <c r="L1306" i="4"/>
  <c r="E1306" i="4"/>
  <c r="D1306" i="4"/>
  <c r="C1306" i="4"/>
  <c r="B1306" i="4"/>
  <c r="M1305" i="4"/>
  <c r="L1305" i="4"/>
  <c r="E1305" i="4"/>
  <c r="D1305" i="4"/>
  <c r="C1305" i="4"/>
  <c r="B1305" i="4"/>
  <c r="M1304" i="4"/>
  <c r="L1304" i="4"/>
  <c r="E1304" i="4"/>
  <c r="D1304" i="4"/>
  <c r="C1304" i="4"/>
  <c r="B1304" i="4"/>
  <c r="M1303" i="4"/>
  <c r="L1303" i="4"/>
  <c r="E1303" i="4"/>
  <c r="D1303" i="4"/>
  <c r="C1303" i="4"/>
  <c r="B1303" i="4"/>
  <c r="M1302" i="4"/>
  <c r="L1302" i="4"/>
  <c r="E1302" i="4"/>
  <c r="D1302" i="4"/>
  <c r="C1302" i="4"/>
  <c r="B1302" i="4"/>
  <c r="M1301" i="4"/>
  <c r="L1301" i="4"/>
  <c r="E1301" i="4"/>
  <c r="D1301" i="4"/>
  <c r="C1301" i="4"/>
  <c r="B1301" i="4"/>
  <c r="M1300" i="4"/>
  <c r="L1300" i="4"/>
  <c r="E1300" i="4"/>
  <c r="D1300" i="4"/>
  <c r="C1300" i="4"/>
  <c r="B1300" i="4"/>
  <c r="M1299" i="4"/>
  <c r="L1299" i="4"/>
  <c r="E1299" i="4"/>
  <c r="D1299" i="4"/>
  <c r="C1299" i="4"/>
  <c r="B1299" i="4"/>
  <c r="M1298" i="4"/>
  <c r="L1298" i="4"/>
  <c r="E1298" i="4"/>
  <c r="D1298" i="4"/>
  <c r="C1298" i="4"/>
  <c r="B1298" i="4"/>
  <c r="M1297" i="4"/>
  <c r="L1297" i="4"/>
  <c r="E1297" i="4"/>
  <c r="D1297" i="4"/>
  <c r="C1297" i="4"/>
  <c r="B1297" i="4"/>
  <c r="M1296" i="4"/>
  <c r="L1296" i="4"/>
  <c r="E1296" i="4"/>
  <c r="D1296" i="4"/>
  <c r="C1296" i="4"/>
  <c r="B1296" i="4"/>
  <c r="M1295" i="4"/>
  <c r="L1295" i="4"/>
  <c r="E1295" i="4"/>
  <c r="D1295" i="4"/>
  <c r="C1295" i="4"/>
  <c r="B1295" i="4"/>
  <c r="M1294" i="4"/>
  <c r="L1294" i="4"/>
  <c r="E1294" i="4"/>
  <c r="D1294" i="4"/>
  <c r="C1294" i="4"/>
  <c r="B1294" i="4"/>
  <c r="M1293" i="4"/>
  <c r="L1293" i="4"/>
  <c r="E1293" i="4"/>
  <c r="D1293" i="4"/>
  <c r="C1293" i="4"/>
  <c r="B1293" i="4"/>
  <c r="M1292" i="4"/>
  <c r="L1292" i="4"/>
  <c r="E1292" i="4"/>
  <c r="D1292" i="4"/>
  <c r="C1292" i="4"/>
  <c r="B1292" i="4"/>
  <c r="M1291" i="4"/>
  <c r="L1291" i="4"/>
  <c r="E1291" i="4"/>
  <c r="D1291" i="4"/>
  <c r="C1291" i="4"/>
  <c r="B1291" i="4"/>
  <c r="M1290" i="4"/>
  <c r="L1290" i="4"/>
  <c r="E1290" i="4"/>
  <c r="D1290" i="4"/>
  <c r="C1290" i="4"/>
  <c r="B1290" i="4"/>
  <c r="M1289" i="4"/>
  <c r="L1289" i="4"/>
  <c r="E1289" i="4"/>
  <c r="D1289" i="4"/>
  <c r="C1289" i="4"/>
  <c r="B1289" i="4"/>
  <c r="M1288" i="4"/>
  <c r="L1288" i="4"/>
  <c r="E1288" i="4"/>
  <c r="D1288" i="4"/>
  <c r="C1288" i="4"/>
  <c r="B1288" i="4"/>
  <c r="M1287" i="4"/>
  <c r="L1287" i="4"/>
  <c r="E1287" i="4"/>
  <c r="D1287" i="4"/>
  <c r="C1287" i="4"/>
  <c r="B1287" i="4"/>
  <c r="M1286" i="4"/>
  <c r="L1286" i="4"/>
  <c r="E1286" i="4"/>
  <c r="D1286" i="4"/>
  <c r="C1286" i="4"/>
  <c r="B1286" i="4"/>
  <c r="M1285" i="4"/>
  <c r="L1285" i="4"/>
  <c r="E1285" i="4"/>
  <c r="D1285" i="4"/>
  <c r="C1285" i="4"/>
  <c r="B1285" i="4"/>
  <c r="M1284" i="4"/>
  <c r="L1284" i="4"/>
  <c r="E1284" i="4"/>
  <c r="D1284" i="4"/>
  <c r="C1284" i="4"/>
  <c r="B1284" i="4"/>
  <c r="M1283" i="4"/>
  <c r="L1283" i="4"/>
  <c r="E1283" i="4"/>
  <c r="D1283" i="4"/>
  <c r="C1283" i="4"/>
  <c r="B1283" i="4"/>
  <c r="M1282" i="4"/>
  <c r="L1282" i="4"/>
  <c r="E1282" i="4"/>
  <c r="D1282" i="4"/>
  <c r="C1282" i="4"/>
  <c r="B1282" i="4"/>
  <c r="M1281" i="4"/>
  <c r="L1281" i="4"/>
  <c r="E1281" i="4"/>
  <c r="D1281" i="4"/>
  <c r="C1281" i="4"/>
  <c r="B1281" i="4"/>
  <c r="M1280" i="4"/>
  <c r="L1280" i="4"/>
  <c r="E1280" i="4"/>
  <c r="D1280" i="4"/>
  <c r="C1280" i="4"/>
  <c r="B1280" i="4"/>
  <c r="M1279" i="4"/>
  <c r="L1279" i="4"/>
  <c r="E1279" i="4"/>
  <c r="D1279" i="4"/>
  <c r="C1279" i="4"/>
  <c r="B1279" i="4"/>
  <c r="M1278" i="4"/>
  <c r="L1278" i="4"/>
  <c r="E1278" i="4"/>
  <c r="D1278" i="4"/>
  <c r="C1278" i="4"/>
  <c r="B1278" i="4"/>
  <c r="M1277" i="4"/>
  <c r="L1277" i="4"/>
  <c r="E1277" i="4"/>
  <c r="D1277" i="4"/>
  <c r="C1277" i="4"/>
  <c r="B1277" i="4"/>
  <c r="M1276" i="4"/>
  <c r="L1276" i="4"/>
  <c r="E1276" i="4"/>
  <c r="D1276" i="4"/>
  <c r="C1276" i="4"/>
  <c r="B1276" i="4"/>
  <c r="M1275" i="4"/>
  <c r="L1275" i="4"/>
  <c r="E1275" i="4"/>
  <c r="D1275" i="4"/>
  <c r="C1275" i="4"/>
  <c r="B1275" i="4"/>
  <c r="M1274" i="4"/>
  <c r="L1274" i="4"/>
  <c r="E1274" i="4"/>
  <c r="D1274" i="4"/>
  <c r="C1274" i="4"/>
  <c r="B1274" i="4"/>
  <c r="M1273" i="4"/>
  <c r="L1273" i="4"/>
  <c r="E1273" i="4"/>
  <c r="D1273" i="4"/>
  <c r="C1273" i="4"/>
  <c r="B1273" i="4"/>
  <c r="M1272" i="4"/>
  <c r="L1272" i="4"/>
  <c r="E1272" i="4"/>
  <c r="D1272" i="4"/>
  <c r="C1272" i="4"/>
  <c r="B1272" i="4"/>
  <c r="M1271" i="4"/>
  <c r="L1271" i="4"/>
  <c r="E1271" i="4"/>
  <c r="D1271" i="4"/>
  <c r="C1271" i="4"/>
  <c r="B1271" i="4"/>
  <c r="M1270" i="4"/>
  <c r="L1270" i="4"/>
  <c r="E1270" i="4"/>
  <c r="D1270" i="4"/>
  <c r="C1270" i="4"/>
  <c r="B1270" i="4"/>
  <c r="M1269" i="4"/>
  <c r="L1269" i="4"/>
  <c r="E1269" i="4"/>
  <c r="D1269" i="4"/>
  <c r="C1269" i="4"/>
  <c r="B1269" i="4"/>
  <c r="M1268" i="4"/>
  <c r="L1268" i="4"/>
  <c r="E1268" i="4"/>
  <c r="D1268" i="4"/>
  <c r="C1268" i="4"/>
  <c r="B1268" i="4"/>
  <c r="M1267" i="4"/>
  <c r="L1267" i="4"/>
  <c r="E1267" i="4"/>
  <c r="D1267" i="4"/>
  <c r="C1267" i="4"/>
  <c r="B1267" i="4"/>
  <c r="M1266" i="4"/>
  <c r="L1266" i="4"/>
  <c r="E1266" i="4"/>
  <c r="D1266" i="4"/>
  <c r="C1266" i="4"/>
  <c r="B1266" i="4"/>
  <c r="M1265" i="4"/>
  <c r="L1265" i="4"/>
  <c r="E1265" i="4"/>
  <c r="D1265" i="4"/>
  <c r="C1265" i="4"/>
  <c r="B1265" i="4"/>
  <c r="M1264" i="4"/>
  <c r="L1264" i="4"/>
  <c r="E1264" i="4"/>
  <c r="D1264" i="4"/>
  <c r="C1264" i="4"/>
  <c r="B1264" i="4"/>
  <c r="M1263" i="4"/>
  <c r="L1263" i="4"/>
  <c r="E1263" i="4"/>
  <c r="D1263" i="4"/>
  <c r="C1263" i="4"/>
  <c r="B1263" i="4"/>
  <c r="M1262" i="4"/>
  <c r="L1262" i="4"/>
  <c r="E1262" i="4"/>
  <c r="D1262" i="4"/>
  <c r="C1262" i="4"/>
  <c r="B1262" i="4"/>
  <c r="M1261" i="4"/>
  <c r="L1261" i="4"/>
  <c r="E1261" i="4"/>
  <c r="D1261" i="4"/>
  <c r="C1261" i="4"/>
  <c r="B1261" i="4"/>
  <c r="M1260" i="4"/>
  <c r="L1260" i="4"/>
  <c r="E1260" i="4"/>
  <c r="D1260" i="4"/>
  <c r="C1260" i="4"/>
  <c r="B1260" i="4"/>
  <c r="M1259" i="4"/>
  <c r="L1259" i="4"/>
  <c r="E1259" i="4"/>
  <c r="D1259" i="4"/>
  <c r="C1259" i="4"/>
  <c r="B1259" i="4"/>
  <c r="M1258" i="4"/>
  <c r="L1258" i="4"/>
  <c r="E1258" i="4"/>
  <c r="D1258" i="4"/>
  <c r="C1258" i="4"/>
  <c r="B1258" i="4"/>
  <c r="M1257" i="4"/>
  <c r="L1257" i="4"/>
  <c r="E1257" i="4"/>
  <c r="D1257" i="4"/>
  <c r="C1257" i="4"/>
  <c r="B1257" i="4"/>
  <c r="M1256" i="4"/>
  <c r="L1256" i="4"/>
  <c r="E1256" i="4"/>
  <c r="D1256" i="4"/>
  <c r="C1256" i="4"/>
  <c r="B1256" i="4"/>
  <c r="M1255" i="4"/>
  <c r="L1255" i="4"/>
  <c r="E1255" i="4"/>
  <c r="D1255" i="4"/>
  <c r="C1255" i="4"/>
  <c r="B1255" i="4"/>
  <c r="M1254" i="4"/>
  <c r="L1254" i="4"/>
  <c r="E1254" i="4"/>
  <c r="D1254" i="4"/>
  <c r="C1254" i="4"/>
  <c r="B1254" i="4"/>
  <c r="M1253" i="4"/>
  <c r="L1253" i="4"/>
  <c r="E1253" i="4"/>
  <c r="D1253" i="4"/>
  <c r="C1253" i="4"/>
  <c r="B1253" i="4"/>
  <c r="M1252" i="4"/>
  <c r="L1252" i="4"/>
  <c r="E1252" i="4"/>
  <c r="D1252" i="4"/>
  <c r="C1252" i="4"/>
  <c r="B1252" i="4"/>
  <c r="M1251" i="4"/>
  <c r="L1251" i="4"/>
  <c r="E1251" i="4"/>
  <c r="D1251" i="4"/>
  <c r="C1251" i="4"/>
  <c r="B1251" i="4"/>
  <c r="M1250" i="4"/>
  <c r="L1250" i="4"/>
  <c r="E1250" i="4"/>
  <c r="D1250" i="4"/>
  <c r="C1250" i="4"/>
  <c r="B1250" i="4"/>
  <c r="M1249" i="4"/>
  <c r="L1249" i="4"/>
  <c r="E1249" i="4"/>
  <c r="D1249" i="4"/>
  <c r="C1249" i="4"/>
  <c r="B1249" i="4"/>
  <c r="M1248" i="4"/>
  <c r="L1248" i="4"/>
  <c r="E1248" i="4"/>
  <c r="D1248" i="4"/>
  <c r="C1248" i="4"/>
  <c r="B1248" i="4"/>
  <c r="M1247" i="4"/>
  <c r="L1247" i="4"/>
  <c r="E1247" i="4"/>
  <c r="D1247" i="4"/>
  <c r="C1247" i="4"/>
  <c r="B1247" i="4"/>
  <c r="M1246" i="4"/>
  <c r="L1246" i="4"/>
  <c r="E1246" i="4"/>
  <c r="D1246" i="4"/>
  <c r="C1246" i="4"/>
  <c r="B1246" i="4"/>
  <c r="M1245" i="4"/>
  <c r="L1245" i="4"/>
  <c r="E1245" i="4"/>
  <c r="D1245" i="4"/>
  <c r="C1245" i="4"/>
  <c r="B1245" i="4"/>
  <c r="M1244" i="4"/>
  <c r="L1244" i="4"/>
  <c r="E1244" i="4"/>
  <c r="D1244" i="4"/>
  <c r="C1244" i="4"/>
  <c r="B1244" i="4"/>
  <c r="M1243" i="4"/>
  <c r="L1243" i="4"/>
  <c r="E1243" i="4"/>
  <c r="D1243" i="4"/>
  <c r="C1243" i="4"/>
  <c r="B1243" i="4"/>
  <c r="M1242" i="4"/>
  <c r="L1242" i="4"/>
  <c r="E1242" i="4"/>
  <c r="D1242" i="4"/>
  <c r="C1242" i="4"/>
  <c r="B1242" i="4"/>
  <c r="M1241" i="4"/>
  <c r="L1241" i="4"/>
  <c r="E1241" i="4"/>
  <c r="D1241" i="4"/>
  <c r="C1241" i="4"/>
  <c r="B1241" i="4"/>
  <c r="M1240" i="4"/>
  <c r="L1240" i="4"/>
  <c r="E1240" i="4"/>
  <c r="D1240" i="4"/>
  <c r="C1240" i="4"/>
  <c r="B1240" i="4"/>
  <c r="M1239" i="4"/>
  <c r="L1239" i="4"/>
  <c r="E1239" i="4"/>
  <c r="D1239" i="4"/>
  <c r="C1239" i="4"/>
  <c r="B1239" i="4"/>
  <c r="M1238" i="4"/>
  <c r="L1238" i="4"/>
  <c r="E1238" i="4"/>
  <c r="D1238" i="4"/>
  <c r="C1238" i="4"/>
  <c r="B1238" i="4"/>
  <c r="M1237" i="4"/>
  <c r="L1237" i="4"/>
  <c r="E1237" i="4"/>
  <c r="D1237" i="4"/>
  <c r="C1237" i="4"/>
  <c r="B1237" i="4"/>
  <c r="M1236" i="4"/>
  <c r="L1236" i="4"/>
  <c r="E1236" i="4"/>
  <c r="D1236" i="4"/>
  <c r="C1236" i="4"/>
  <c r="B1236" i="4"/>
  <c r="M1235" i="4"/>
  <c r="L1235" i="4"/>
  <c r="E1235" i="4"/>
  <c r="D1235" i="4"/>
  <c r="C1235" i="4"/>
  <c r="B1235" i="4"/>
  <c r="M1234" i="4"/>
  <c r="L1234" i="4"/>
  <c r="E1234" i="4"/>
  <c r="D1234" i="4"/>
  <c r="C1234" i="4"/>
  <c r="B1234" i="4"/>
  <c r="M1233" i="4"/>
  <c r="L1233" i="4"/>
  <c r="E1233" i="4"/>
  <c r="D1233" i="4"/>
  <c r="C1233" i="4"/>
  <c r="B1233" i="4"/>
  <c r="M1232" i="4"/>
  <c r="L1232" i="4"/>
  <c r="E1232" i="4"/>
  <c r="D1232" i="4"/>
  <c r="C1232" i="4"/>
  <c r="B1232" i="4"/>
  <c r="M1231" i="4"/>
  <c r="L1231" i="4"/>
  <c r="E1231" i="4"/>
  <c r="D1231" i="4"/>
  <c r="C1231" i="4"/>
  <c r="B1231" i="4"/>
  <c r="M1230" i="4"/>
  <c r="L1230" i="4"/>
  <c r="E1230" i="4"/>
  <c r="D1230" i="4"/>
  <c r="C1230" i="4"/>
  <c r="B1230" i="4"/>
  <c r="M1229" i="4"/>
  <c r="L1229" i="4"/>
  <c r="E1229" i="4"/>
  <c r="D1229" i="4"/>
  <c r="C1229" i="4"/>
  <c r="B1229" i="4"/>
  <c r="M1228" i="4"/>
  <c r="L1228" i="4"/>
  <c r="E1228" i="4"/>
  <c r="D1228" i="4"/>
  <c r="C1228" i="4"/>
  <c r="B1228" i="4"/>
  <c r="M1227" i="4"/>
  <c r="L1227" i="4"/>
  <c r="E1227" i="4"/>
  <c r="D1227" i="4"/>
  <c r="C1227" i="4"/>
  <c r="B1227" i="4"/>
  <c r="M1226" i="4"/>
  <c r="L1226" i="4"/>
  <c r="E1226" i="4"/>
  <c r="D1226" i="4"/>
  <c r="C1226" i="4"/>
  <c r="B1226" i="4"/>
  <c r="M1225" i="4"/>
  <c r="L1225" i="4"/>
  <c r="E1225" i="4"/>
  <c r="D1225" i="4"/>
  <c r="C1225" i="4"/>
  <c r="B1225" i="4"/>
  <c r="M1224" i="4"/>
  <c r="L1224" i="4"/>
  <c r="E1224" i="4"/>
  <c r="D1224" i="4"/>
  <c r="C1224" i="4"/>
  <c r="B1224" i="4"/>
  <c r="M1223" i="4"/>
  <c r="L1223" i="4"/>
  <c r="E1223" i="4"/>
  <c r="D1223" i="4"/>
  <c r="C1223" i="4"/>
  <c r="B1223" i="4"/>
  <c r="M1222" i="4"/>
  <c r="L1222" i="4"/>
  <c r="E1222" i="4"/>
  <c r="D1222" i="4"/>
  <c r="C1222" i="4"/>
  <c r="B1222" i="4"/>
  <c r="M1221" i="4"/>
  <c r="L1221" i="4"/>
  <c r="E1221" i="4"/>
  <c r="D1221" i="4"/>
  <c r="C1221" i="4"/>
  <c r="B1221" i="4"/>
  <c r="M1220" i="4"/>
  <c r="L1220" i="4"/>
  <c r="E1220" i="4"/>
  <c r="D1220" i="4"/>
  <c r="C1220" i="4"/>
  <c r="B1220" i="4"/>
  <c r="M1219" i="4"/>
  <c r="L1219" i="4"/>
  <c r="E1219" i="4"/>
  <c r="D1219" i="4"/>
  <c r="C1219" i="4"/>
  <c r="B1219" i="4"/>
  <c r="M1218" i="4"/>
  <c r="L1218" i="4"/>
  <c r="E1218" i="4"/>
  <c r="D1218" i="4"/>
  <c r="C1218" i="4"/>
  <c r="B1218" i="4"/>
  <c r="M1217" i="4"/>
  <c r="L1217" i="4"/>
  <c r="E1217" i="4"/>
  <c r="D1217" i="4"/>
  <c r="C1217" i="4"/>
  <c r="B1217" i="4"/>
  <c r="M1216" i="4"/>
  <c r="L1216" i="4"/>
  <c r="E1216" i="4"/>
  <c r="D1216" i="4"/>
  <c r="C1216" i="4"/>
  <c r="B1216" i="4"/>
  <c r="M1215" i="4"/>
  <c r="L1215" i="4"/>
  <c r="E1215" i="4"/>
  <c r="D1215" i="4"/>
  <c r="C1215" i="4"/>
  <c r="B1215" i="4"/>
  <c r="M1214" i="4"/>
  <c r="L1214" i="4"/>
  <c r="E1214" i="4"/>
  <c r="D1214" i="4"/>
  <c r="C1214" i="4"/>
  <c r="B1214" i="4"/>
  <c r="M1213" i="4"/>
  <c r="L1213" i="4"/>
  <c r="E1213" i="4"/>
  <c r="D1213" i="4"/>
  <c r="C1213" i="4"/>
  <c r="B1213" i="4"/>
  <c r="M1212" i="4"/>
  <c r="L1212" i="4"/>
  <c r="E1212" i="4"/>
  <c r="D1212" i="4"/>
  <c r="C1212" i="4"/>
  <c r="B1212" i="4"/>
  <c r="M1211" i="4"/>
  <c r="L1211" i="4"/>
  <c r="E1211" i="4"/>
  <c r="D1211" i="4"/>
  <c r="C1211" i="4"/>
  <c r="B1211" i="4"/>
  <c r="M1210" i="4"/>
  <c r="L1210" i="4"/>
  <c r="E1210" i="4"/>
  <c r="D1210" i="4"/>
  <c r="C1210" i="4"/>
  <c r="B1210" i="4"/>
  <c r="M1209" i="4"/>
  <c r="L1209" i="4"/>
  <c r="E1209" i="4"/>
  <c r="D1209" i="4"/>
  <c r="C1209" i="4"/>
  <c r="B1209" i="4"/>
  <c r="M1208" i="4"/>
  <c r="L1208" i="4"/>
  <c r="E1208" i="4"/>
  <c r="D1208" i="4"/>
  <c r="C1208" i="4"/>
  <c r="B1208" i="4"/>
  <c r="M1207" i="4"/>
  <c r="L1207" i="4"/>
  <c r="E1207" i="4"/>
  <c r="D1207" i="4"/>
  <c r="C1207" i="4"/>
  <c r="B1207" i="4"/>
  <c r="M1206" i="4"/>
  <c r="L1206" i="4"/>
  <c r="E1206" i="4"/>
  <c r="D1206" i="4"/>
  <c r="C1206" i="4"/>
  <c r="B1206" i="4"/>
  <c r="M1205" i="4"/>
  <c r="L1205" i="4"/>
  <c r="E1205" i="4"/>
  <c r="D1205" i="4"/>
  <c r="C1205" i="4"/>
  <c r="B1205" i="4"/>
  <c r="M1204" i="4"/>
  <c r="L1204" i="4"/>
  <c r="E1204" i="4"/>
  <c r="D1204" i="4"/>
  <c r="C1204" i="4"/>
  <c r="B1204" i="4"/>
  <c r="M1203" i="4"/>
  <c r="L1203" i="4"/>
  <c r="E1203" i="4"/>
  <c r="D1203" i="4"/>
  <c r="C1203" i="4"/>
  <c r="B1203" i="4"/>
  <c r="M1202" i="4"/>
  <c r="L1202" i="4"/>
  <c r="E1202" i="4"/>
  <c r="D1202" i="4"/>
  <c r="C1202" i="4"/>
  <c r="B1202" i="4"/>
  <c r="M1201" i="4"/>
  <c r="L1201" i="4"/>
  <c r="E1201" i="4"/>
  <c r="D1201" i="4"/>
  <c r="C1201" i="4"/>
  <c r="B1201" i="4"/>
  <c r="M1200" i="4"/>
  <c r="L1200" i="4"/>
  <c r="E1200" i="4"/>
  <c r="D1200" i="4"/>
  <c r="C1200" i="4"/>
  <c r="B1200" i="4"/>
  <c r="M1199" i="4"/>
  <c r="L1199" i="4"/>
  <c r="E1199" i="4"/>
  <c r="D1199" i="4"/>
  <c r="C1199" i="4"/>
  <c r="B1199" i="4"/>
  <c r="M1198" i="4"/>
  <c r="L1198" i="4"/>
  <c r="E1198" i="4"/>
  <c r="D1198" i="4"/>
  <c r="C1198" i="4"/>
  <c r="B1198" i="4"/>
  <c r="M1197" i="4"/>
  <c r="L1197" i="4"/>
  <c r="E1197" i="4"/>
  <c r="D1197" i="4"/>
  <c r="C1197" i="4"/>
  <c r="B1197" i="4"/>
  <c r="M1196" i="4"/>
  <c r="L1196" i="4"/>
  <c r="E1196" i="4"/>
  <c r="D1196" i="4"/>
  <c r="C1196" i="4"/>
  <c r="B1196" i="4"/>
  <c r="M1195" i="4"/>
  <c r="L1195" i="4"/>
  <c r="E1195" i="4"/>
  <c r="D1195" i="4"/>
  <c r="C1195" i="4"/>
  <c r="B1195" i="4"/>
  <c r="M1194" i="4"/>
  <c r="L1194" i="4"/>
  <c r="E1194" i="4"/>
  <c r="D1194" i="4"/>
  <c r="C1194" i="4"/>
  <c r="B1194" i="4"/>
  <c r="M1193" i="4"/>
  <c r="L1193" i="4"/>
  <c r="E1193" i="4"/>
  <c r="D1193" i="4"/>
  <c r="C1193" i="4"/>
  <c r="B1193" i="4"/>
  <c r="M1192" i="4"/>
  <c r="L1192" i="4"/>
  <c r="E1192" i="4"/>
  <c r="D1192" i="4"/>
  <c r="C1192" i="4"/>
  <c r="B1192" i="4"/>
  <c r="M1191" i="4"/>
  <c r="L1191" i="4"/>
  <c r="E1191" i="4"/>
  <c r="D1191" i="4"/>
  <c r="C1191" i="4"/>
  <c r="B1191" i="4"/>
  <c r="M1190" i="4"/>
  <c r="L1190" i="4"/>
  <c r="E1190" i="4"/>
  <c r="D1190" i="4"/>
  <c r="C1190" i="4"/>
  <c r="B1190" i="4"/>
  <c r="M1189" i="4"/>
  <c r="L1189" i="4"/>
  <c r="E1189" i="4"/>
  <c r="D1189" i="4"/>
  <c r="C1189" i="4"/>
  <c r="B1189" i="4"/>
  <c r="M1188" i="4"/>
  <c r="L1188" i="4"/>
  <c r="E1188" i="4"/>
  <c r="D1188" i="4"/>
  <c r="C1188" i="4"/>
  <c r="B1188" i="4"/>
  <c r="M1187" i="4"/>
  <c r="L1187" i="4"/>
  <c r="E1187" i="4"/>
  <c r="D1187" i="4"/>
  <c r="C1187" i="4"/>
  <c r="B1187" i="4"/>
  <c r="M1186" i="4"/>
  <c r="L1186" i="4"/>
  <c r="E1186" i="4"/>
  <c r="D1186" i="4"/>
  <c r="C1186" i="4"/>
  <c r="B1186" i="4"/>
  <c r="M1185" i="4"/>
  <c r="L1185" i="4"/>
  <c r="E1185" i="4"/>
  <c r="D1185" i="4"/>
  <c r="C1185" i="4"/>
  <c r="B1185" i="4"/>
  <c r="M1184" i="4"/>
  <c r="L1184" i="4"/>
  <c r="E1184" i="4"/>
  <c r="D1184" i="4"/>
  <c r="C1184" i="4"/>
  <c r="B1184" i="4"/>
  <c r="M1183" i="4"/>
  <c r="L1183" i="4"/>
  <c r="E1183" i="4"/>
  <c r="D1183" i="4"/>
  <c r="C1183" i="4"/>
  <c r="B1183" i="4"/>
  <c r="M1182" i="4"/>
  <c r="L1182" i="4"/>
  <c r="E1182" i="4"/>
  <c r="D1182" i="4"/>
  <c r="C1182" i="4"/>
  <c r="B1182" i="4"/>
  <c r="M1181" i="4"/>
  <c r="L1181" i="4"/>
  <c r="E1181" i="4"/>
  <c r="D1181" i="4"/>
  <c r="C1181" i="4"/>
  <c r="B1181" i="4"/>
  <c r="M1180" i="4"/>
  <c r="L1180" i="4"/>
  <c r="E1180" i="4"/>
  <c r="D1180" i="4"/>
  <c r="C1180" i="4"/>
  <c r="B1180" i="4"/>
  <c r="M1179" i="4"/>
  <c r="L1179" i="4"/>
  <c r="E1179" i="4"/>
  <c r="D1179" i="4"/>
  <c r="C1179" i="4"/>
  <c r="B1179" i="4"/>
  <c r="M1178" i="4"/>
  <c r="L1178" i="4"/>
  <c r="E1178" i="4"/>
  <c r="D1178" i="4"/>
  <c r="C1178" i="4"/>
  <c r="B1178" i="4"/>
  <c r="M1177" i="4"/>
  <c r="L1177" i="4"/>
  <c r="E1177" i="4"/>
  <c r="D1177" i="4"/>
  <c r="C1177" i="4"/>
  <c r="B1177" i="4"/>
  <c r="M1176" i="4"/>
  <c r="L1176" i="4"/>
  <c r="E1176" i="4"/>
  <c r="D1176" i="4"/>
  <c r="C1176" i="4"/>
  <c r="B1176" i="4"/>
  <c r="M1175" i="4"/>
  <c r="L1175" i="4"/>
  <c r="E1175" i="4"/>
  <c r="D1175" i="4"/>
  <c r="C1175" i="4"/>
  <c r="B1175" i="4"/>
  <c r="M1174" i="4"/>
  <c r="L1174" i="4"/>
  <c r="E1174" i="4"/>
  <c r="D1174" i="4"/>
  <c r="C1174" i="4"/>
  <c r="B1174" i="4"/>
  <c r="M1173" i="4"/>
  <c r="L1173" i="4"/>
  <c r="E1173" i="4"/>
  <c r="D1173" i="4"/>
  <c r="C1173" i="4"/>
  <c r="B1173" i="4"/>
  <c r="M1172" i="4"/>
  <c r="L1172" i="4"/>
  <c r="E1172" i="4"/>
  <c r="D1172" i="4"/>
  <c r="C1172" i="4"/>
  <c r="B1172" i="4"/>
  <c r="M1171" i="4"/>
  <c r="L1171" i="4"/>
  <c r="E1171" i="4"/>
  <c r="D1171" i="4"/>
  <c r="C1171" i="4"/>
  <c r="B1171" i="4"/>
  <c r="M1170" i="4"/>
  <c r="L1170" i="4"/>
  <c r="E1170" i="4"/>
  <c r="D1170" i="4"/>
  <c r="C1170" i="4"/>
  <c r="B1170" i="4"/>
  <c r="M1169" i="4"/>
  <c r="L1169" i="4"/>
  <c r="E1169" i="4"/>
  <c r="D1169" i="4"/>
  <c r="C1169" i="4"/>
  <c r="B1169" i="4"/>
  <c r="M1168" i="4"/>
  <c r="L1168" i="4"/>
  <c r="E1168" i="4"/>
  <c r="D1168" i="4"/>
  <c r="C1168" i="4"/>
  <c r="B1168" i="4"/>
  <c r="M1167" i="4"/>
  <c r="L1167" i="4"/>
  <c r="E1167" i="4"/>
  <c r="D1167" i="4"/>
  <c r="C1167" i="4"/>
  <c r="B1167" i="4"/>
  <c r="M1166" i="4"/>
  <c r="L1166" i="4"/>
  <c r="E1166" i="4"/>
  <c r="D1166" i="4"/>
  <c r="C1166" i="4"/>
  <c r="B1166" i="4"/>
  <c r="M1165" i="4"/>
  <c r="L1165" i="4"/>
  <c r="E1165" i="4"/>
  <c r="D1165" i="4"/>
  <c r="C1165" i="4"/>
  <c r="B1165" i="4"/>
  <c r="M1164" i="4"/>
  <c r="L1164" i="4"/>
  <c r="E1164" i="4"/>
  <c r="D1164" i="4"/>
  <c r="C1164" i="4"/>
  <c r="B1164" i="4"/>
  <c r="M1163" i="4"/>
  <c r="L1163" i="4"/>
  <c r="E1163" i="4"/>
  <c r="D1163" i="4"/>
  <c r="C1163" i="4"/>
  <c r="B1163" i="4"/>
  <c r="M1162" i="4"/>
  <c r="L1162" i="4"/>
  <c r="E1162" i="4"/>
  <c r="D1162" i="4"/>
  <c r="C1162" i="4"/>
  <c r="B1162" i="4"/>
  <c r="M1161" i="4"/>
  <c r="L1161" i="4"/>
  <c r="E1161" i="4"/>
  <c r="D1161" i="4"/>
  <c r="C1161" i="4"/>
  <c r="B1161" i="4"/>
  <c r="M1160" i="4"/>
  <c r="L1160" i="4"/>
  <c r="E1160" i="4"/>
  <c r="D1160" i="4"/>
  <c r="C1160" i="4"/>
  <c r="B1160" i="4"/>
  <c r="M1159" i="4"/>
  <c r="L1159" i="4"/>
  <c r="E1159" i="4"/>
  <c r="D1159" i="4"/>
  <c r="C1159" i="4"/>
  <c r="B1159" i="4"/>
  <c r="M1158" i="4"/>
  <c r="L1158" i="4"/>
  <c r="E1158" i="4"/>
  <c r="D1158" i="4"/>
  <c r="C1158" i="4"/>
  <c r="B1158" i="4"/>
  <c r="M1157" i="4"/>
  <c r="L1157" i="4"/>
  <c r="E1157" i="4"/>
  <c r="D1157" i="4"/>
  <c r="C1157" i="4"/>
  <c r="B1157" i="4"/>
  <c r="M1156" i="4"/>
  <c r="L1156" i="4"/>
  <c r="E1156" i="4"/>
  <c r="D1156" i="4"/>
  <c r="C1156" i="4"/>
  <c r="B1156" i="4"/>
  <c r="M1155" i="4"/>
  <c r="L1155" i="4"/>
  <c r="E1155" i="4"/>
  <c r="D1155" i="4"/>
  <c r="C1155" i="4"/>
  <c r="B1155" i="4"/>
  <c r="M1154" i="4"/>
  <c r="L1154" i="4"/>
  <c r="E1154" i="4"/>
  <c r="D1154" i="4"/>
  <c r="C1154" i="4"/>
  <c r="B1154" i="4"/>
  <c r="M1153" i="4"/>
  <c r="L1153" i="4"/>
  <c r="E1153" i="4"/>
  <c r="D1153" i="4"/>
  <c r="C1153" i="4"/>
  <c r="B1153" i="4"/>
  <c r="M1152" i="4"/>
  <c r="L1152" i="4"/>
  <c r="E1152" i="4"/>
  <c r="D1152" i="4"/>
  <c r="C1152" i="4"/>
  <c r="B1152" i="4"/>
  <c r="M1151" i="4"/>
  <c r="L1151" i="4"/>
  <c r="E1151" i="4"/>
  <c r="D1151" i="4"/>
  <c r="C1151" i="4"/>
  <c r="B1151" i="4"/>
  <c r="M1150" i="4"/>
  <c r="L1150" i="4"/>
  <c r="E1150" i="4"/>
  <c r="D1150" i="4"/>
  <c r="C1150" i="4"/>
  <c r="B1150" i="4"/>
  <c r="M1149" i="4"/>
  <c r="L1149" i="4"/>
  <c r="E1149" i="4"/>
  <c r="D1149" i="4"/>
  <c r="C1149" i="4"/>
  <c r="B1149" i="4"/>
  <c r="M1148" i="4"/>
  <c r="L1148" i="4"/>
  <c r="E1148" i="4"/>
  <c r="D1148" i="4"/>
  <c r="C1148" i="4"/>
  <c r="B1148" i="4"/>
  <c r="M1147" i="4"/>
  <c r="L1147" i="4"/>
  <c r="E1147" i="4"/>
  <c r="D1147" i="4"/>
  <c r="C1147" i="4"/>
  <c r="B1147" i="4"/>
  <c r="M1146" i="4"/>
  <c r="L1146" i="4"/>
  <c r="E1146" i="4"/>
  <c r="D1146" i="4"/>
  <c r="C1146" i="4"/>
  <c r="B1146" i="4"/>
  <c r="M1145" i="4"/>
  <c r="L1145" i="4"/>
  <c r="E1145" i="4"/>
  <c r="D1145" i="4"/>
  <c r="C1145" i="4"/>
  <c r="B1145" i="4"/>
  <c r="M1144" i="4"/>
  <c r="L1144" i="4"/>
  <c r="E1144" i="4"/>
  <c r="D1144" i="4"/>
  <c r="C1144" i="4"/>
  <c r="B1144" i="4"/>
  <c r="M1143" i="4"/>
  <c r="L1143" i="4"/>
  <c r="E1143" i="4"/>
  <c r="D1143" i="4"/>
  <c r="C1143" i="4"/>
  <c r="B1143" i="4"/>
  <c r="M1142" i="4"/>
  <c r="L1142" i="4"/>
  <c r="E1142" i="4"/>
  <c r="D1142" i="4"/>
  <c r="C1142" i="4"/>
  <c r="B1142" i="4"/>
  <c r="M1141" i="4"/>
  <c r="L1141" i="4"/>
  <c r="E1141" i="4"/>
  <c r="D1141" i="4"/>
  <c r="C1141" i="4"/>
  <c r="B1141" i="4"/>
  <c r="M1140" i="4"/>
  <c r="L1140" i="4"/>
  <c r="E1140" i="4"/>
  <c r="D1140" i="4"/>
  <c r="C1140" i="4"/>
  <c r="B1140" i="4"/>
  <c r="M1139" i="4"/>
  <c r="L1139" i="4"/>
  <c r="E1139" i="4"/>
  <c r="D1139" i="4"/>
  <c r="C1139" i="4"/>
  <c r="B1139" i="4"/>
  <c r="M1138" i="4"/>
  <c r="L1138" i="4"/>
  <c r="E1138" i="4"/>
  <c r="D1138" i="4"/>
  <c r="C1138" i="4"/>
  <c r="B1138" i="4"/>
  <c r="M1137" i="4"/>
  <c r="L1137" i="4"/>
  <c r="E1137" i="4"/>
  <c r="D1137" i="4"/>
  <c r="C1137" i="4"/>
  <c r="B1137" i="4"/>
  <c r="M1136" i="4"/>
  <c r="L1136" i="4"/>
  <c r="E1136" i="4"/>
  <c r="D1136" i="4"/>
  <c r="C1136" i="4"/>
  <c r="B1136" i="4"/>
  <c r="M1135" i="4"/>
  <c r="L1135" i="4"/>
  <c r="E1135" i="4"/>
  <c r="D1135" i="4"/>
  <c r="C1135" i="4"/>
  <c r="B1135" i="4"/>
  <c r="M1134" i="4"/>
  <c r="L1134" i="4"/>
  <c r="E1134" i="4"/>
  <c r="D1134" i="4"/>
  <c r="C1134" i="4"/>
  <c r="B1134" i="4"/>
  <c r="M1133" i="4"/>
  <c r="L1133" i="4"/>
  <c r="E1133" i="4"/>
  <c r="D1133" i="4"/>
  <c r="C1133" i="4"/>
  <c r="B1133" i="4"/>
  <c r="M1132" i="4"/>
  <c r="L1132" i="4"/>
  <c r="E1132" i="4"/>
  <c r="D1132" i="4"/>
  <c r="C1132" i="4"/>
  <c r="B1132" i="4"/>
  <c r="M1131" i="4"/>
  <c r="L1131" i="4"/>
  <c r="E1131" i="4"/>
  <c r="D1131" i="4"/>
  <c r="C1131" i="4"/>
  <c r="B1131" i="4"/>
  <c r="M1130" i="4"/>
  <c r="L1130" i="4"/>
  <c r="E1130" i="4"/>
  <c r="D1130" i="4"/>
  <c r="C1130" i="4"/>
  <c r="B1130" i="4"/>
  <c r="M1129" i="4"/>
  <c r="L1129" i="4"/>
  <c r="E1129" i="4"/>
  <c r="D1129" i="4"/>
  <c r="C1129" i="4"/>
  <c r="B1129" i="4"/>
  <c r="M1128" i="4"/>
  <c r="L1128" i="4"/>
  <c r="E1128" i="4"/>
  <c r="D1128" i="4"/>
  <c r="C1128" i="4"/>
  <c r="B1128" i="4"/>
  <c r="M1127" i="4"/>
  <c r="L1127" i="4"/>
  <c r="E1127" i="4"/>
  <c r="D1127" i="4"/>
  <c r="C1127" i="4"/>
  <c r="B1127" i="4"/>
  <c r="M1126" i="4"/>
  <c r="L1126" i="4"/>
  <c r="E1126" i="4"/>
  <c r="D1126" i="4"/>
  <c r="C1126" i="4"/>
  <c r="B1126" i="4"/>
  <c r="M1125" i="4"/>
  <c r="L1125" i="4"/>
  <c r="E1125" i="4"/>
  <c r="D1125" i="4"/>
  <c r="C1125" i="4"/>
  <c r="B1125" i="4"/>
  <c r="M1124" i="4"/>
  <c r="L1124" i="4"/>
  <c r="E1124" i="4"/>
  <c r="D1124" i="4"/>
  <c r="C1124" i="4"/>
  <c r="B1124" i="4"/>
  <c r="M1123" i="4"/>
  <c r="L1123" i="4"/>
  <c r="E1123" i="4"/>
  <c r="D1123" i="4"/>
  <c r="C1123" i="4"/>
  <c r="B1123" i="4"/>
  <c r="M1122" i="4"/>
  <c r="L1122" i="4"/>
  <c r="E1122" i="4"/>
  <c r="D1122" i="4"/>
  <c r="C1122" i="4"/>
  <c r="B1122" i="4"/>
  <c r="M1121" i="4"/>
  <c r="L1121" i="4"/>
  <c r="E1121" i="4"/>
  <c r="D1121" i="4"/>
  <c r="C1121" i="4"/>
  <c r="B1121" i="4"/>
  <c r="M1120" i="4"/>
  <c r="L1120" i="4"/>
  <c r="E1120" i="4"/>
  <c r="D1120" i="4"/>
  <c r="C1120" i="4"/>
  <c r="B1120" i="4"/>
  <c r="M1119" i="4"/>
  <c r="L1119" i="4"/>
  <c r="E1119" i="4"/>
  <c r="D1119" i="4"/>
  <c r="C1119" i="4"/>
  <c r="B1119" i="4"/>
  <c r="M1118" i="4"/>
  <c r="L1118" i="4"/>
  <c r="E1118" i="4"/>
  <c r="D1118" i="4"/>
  <c r="C1118" i="4"/>
  <c r="B1118" i="4"/>
  <c r="M1117" i="4"/>
  <c r="L1117" i="4"/>
  <c r="E1117" i="4"/>
  <c r="D1117" i="4"/>
  <c r="C1117" i="4"/>
  <c r="B1117" i="4"/>
  <c r="M1116" i="4"/>
  <c r="L1116" i="4"/>
  <c r="E1116" i="4"/>
  <c r="D1116" i="4"/>
  <c r="C1116" i="4"/>
  <c r="B1116" i="4"/>
  <c r="M1115" i="4"/>
  <c r="L1115" i="4"/>
  <c r="E1115" i="4"/>
  <c r="D1115" i="4"/>
  <c r="C1115" i="4"/>
  <c r="B1115" i="4"/>
  <c r="M1114" i="4"/>
  <c r="L1114" i="4"/>
  <c r="E1114" i="4"/>
  <c r="D1114" i="4"/>
  <c r="C1114" i="4"/>
  <c r="B1114" i="4"/>
  <c r="M1113" i="4"/>
  <c r="L1113" i="4"/>
  <c r="E1113" i="4"/>
  <c r="D1113" i="4"/>
  <c r="C1113" i="4"/>
  <c r="B1113" i="4"/>
  <c r="M1112" i="4"/>
  <c r="L1112" i="4"/>
  <c r="E1112" i="4"/>
  <c r="D1112" i="4"/>
  <c r="C1112" i="4"/>
  <c r="B1112" i="4"/>
  <c r="M1111" i="4"/>
  <c r="L1111" i="4"/>
  <c r="E1111" i="4"/>
  <c r="D1111" i="4"/>
  <c r="C1111" i="4"/>
  <c r="B1111" i="4"/>
  <c r="M1110" i="4"/>
  <c r="L1110" i="4"/>
  <c r="E1110" i="4"/>
  <c r="D1110" i="4"/>
  <c r="C1110" i="4"/>
  <c r="B1110" i="4"/>
  <c r="M1109" i="4"/>
  <c r="L1109" i="4"/>
  <c r="E1109" i="4"/>
  <c r="D1109" i="4"/>
  <c r="C1109" i="4"/>
  <c r="B1109" i="4"/>
  <c r="M1108" i="4"/>
  <c r="L1108" i="4"/>
  <c r="E1108" i="4"/>
  <c r="D1108" i="4"/>
  <c r="C1108" i="4"/>
  <c r="B1108" i="4"/>
  <c r="M1107" i="4"/>
  <c r="L1107" i="4"/>
  <c r="E1107" i="4"/>
  <c r="D1107" i="4"/>
  <c r="C1107" i="4"/>
  <c r="B1107" i="4"/>
  <c r="M1106" i="4"/>
  <c r="L1106" i="4"/>
  <c r="E1106" i="4"/>
  <c r="D1106" i="4"/>
  <c r="C1106" i="4"/>
  <c r="B1106" i="4"/>
  <c r="M1105" i="4"/>
  <c r="L1105" i="4"/>
  <c r="E1105" i="4"/>
  <c r="D1105" i="4"/>
  <c r="C1105" i="4"/>
  <c r="B1105" i="4"/>
  <c r="M1104" i="4"/>
  <c r="L1104" i="4"/>
  <c r="E1104" i="4"/>
  <c r="D1104" i="4"/>
  <c r="C1104" i="4"/>
  <c r="B1104" i="4"/>
  <c r="M1103" i="4"/>
  <c r="L1103" i="4"/>
  <c r="E1103" i="4"/>
  <c r="D1103" i="4"/>
  <c r="C1103" i="4"/>
  <c r="B1103" i="4"/>
  <c r="M1102" i="4"/>
  <c r="L1102" i="4"/>
  <c r="E1102" i="4"/>
  <c r="D1102" i="4"/>
  <c r="C1102" i="4"/>
  <c r="B1102" i="4"/>
  <c r="M1101" i="4"/>
  <c r="L1101" i="4"/>
  <c r="E1101" i="4"/>
  <c r="D1101" i="4"/>
  <c r="C1101" i="4"/>
  <c r="B1101" i="4"/>
  <c r="M1100" i="4"/>
  <c r="L1100" i="4"/>
  <c r="E1100" i="4"/>
  <c r="D1100" i="4"/>
  <c r="C1100" i="4"/>
  <c r="B1100" i="4"/>
  <c r="M1099" i="4"/>
  <c r="L1099" i="4"/>
  <c r="E1099" i="4"/>
  <c r="D1099" i="4"/>
  <c r="C1099" i="4"/>
  <c r="B1099" i="4"/>
  <c r="M1098" i="4"/>
  <c r="L1098" i="4"/>
  <c r="E1098" i="4"/>
  <c r="D1098" i="4"/>
  <c r="C1098" i="4"/>
  <c r="B1098" i="4"/>
  <c r="M1097" i="4"/>
  <c r="L1097" i="4"/>
  <c r="E1097" i="4"/>
  <c r="D1097" i="4"/>
  <c r="C1097" i="4"/>
  <c r="B1097" i="4"/>
  <c r="M1096" i="4"/>
  <c r="L1096" i="4"/>
  <c r="E1096" i="4"/>
  <c r="D1096" i="4"/>
  <c r="C1096" i="4"/>
  <c r="B1096" i="4"/>
  <c r="M1095" i="4"/>
  <c r="L1095" i="4"/>
  <c r="E1095" i="4"/>
  <c r="D1095" i="4"/>
  <c r="C1095" i="4"/>
  <c r="B1095" i="4"/>
  <c r="M1094" i="4"/>
  <c r="L1094" i="4"/>
  <c r="E1094" i="4"/>
  <c r="D1094" i="4"/>
  <c r="C1094" i="4"/>
  <c r="B1094" i="4"/>
  <c r="M1093" i="4"/>
  <c r="L1093" i="4"/>
  <c r="E1093" i="4"/>
  <c r="D1093" i="4"/>
  <c r="C1093" i="4"/>
  <c r="B1093" i="4"/>
  <c r="M1092" i="4"/>
  <c r="L1092" i="4"/>
  <c r="E1092" i="4"/>
  <c r="D1092" i="4"/>
  <c r="C1092" i="4"/>
  <c r="B1092" i="4"/>
  <c r="M1091" i="4"/>
  <c r="L1091" i="4"/>
  <c r="E1091" i="4"/>
  <c r="D1091" i="4"/>
  <c r="C1091" i="4"/>
  <c r="B1091" i="4"/>
  <c r="M1090" i="4"/>
  <c r="L1090" i="4"/>
  <c r="E1090" i="4"/>
  <c r="D1090" i="4"/>
  <c r="C1090" i="4"/>
  <c r="B1090" i="4"/>
  <c r="M1089" i="4"/>
  <c r="L1089" i="4"/>
  <c r="E1089" i="4"/>
  <c r="D1089" i="4"/>
  <c r="C1089" i="4"/>
  <c r="B1089" i="4"/>
  <c r="M1088" i="4"/>
  <c r="L1088" i="4"/>
  <c r="E1088" i="4"/>
  <c r="D1088" i="4"/>
  <c r="C1088" i="4"/>
  <c r="B1088" i="4"/>
  <c r="M1087" i="4"/>
  <c r="L1087" i="4"/>
  <c r="E1087" i="4"/>
  <c r="D1087" i="4"/>
  <c r="C1087" i="4"/>
  <c r="B1087" i="4"/>
  <c r="M1086" i="4"/>
  <c r="L1086" i="4"/>
  <c r="E1086" i="4"/>
  <c r="D1086" i="4"/>
  <c r="C1086" i="4"/>
  <c r="B1086" i="4"/>
  <c r="M1085" i="4"/>
  <c r="L1085" i="4"/>
  <c r="E1085" i="4"/>
  <c r="D1085" i="4"/>
  <c r="C1085" i="4"/>
  <c r="B1085" i="4"/>
  <c r="M1084" i="4"/>
  <c r="L1084" i="4"/>
  <c r="E1084" i="4"/>
  <c r="D1084" i="4"/>
  <c r="C1084" i="4"/>
  <c r="B1084" i="4"/>
  <c r="M1083" i="4"/>
  <c r="L1083" i="4"/>
  <c r="E1083" i="4"/>
  <c r="D1083" i="4"/>
  <c r="C1083" i="4"/>
  <c r="B1083" i="4"/>
  <c r="M1082" i="4"/>
  <c r="L1082" i="4"/>
  <c r="E1082" i="4"/>
  <c r="D1082" i="4"/>
  <c r="C1082" i="4"/>
  <c r="B1082" i="4"/>
  <c r="M1081" i="4"/>
  <c r="L1081" i="4"/>
  <c r="E1081" i="4"/>
  <c r="D1081" i="4"/>
  <c r="C1081" i="4"/>
  <c r="B1081" i="4"/>
  <c r="M1080" i="4"/>
  <c r="L1080" i="4"/>
  <c r="E1080" i="4"/>
  <c r="D1080" i="4"/>
  <c r="C1080" i="4"/>
  <c r="B1080" i="4"/>
  <c r="M1079" i="4"/>
  <c r="L1079" i="4"/>
  <c r="E1079" i="4"/>
  <c r="D1079" i="4"/>
  <c r="C1079" i="4"/>
  <c r="B1079" i="4"/>
  <c r="M1078" i="4"/>
  <c r="L1078" i="4"/>
  <c r="E1078" i="4"/>
  <c r="D1078" i="4"/>
  <c r="C1078" i="4"/>
  <c r="B1078" i="4"/>
  <c r="M1077" i="4"/>
  <c r="L1077" i="4"/>
  <c r="E1077" i="4"/>
  <c r="D1077" i="4"/>
  <c r="C1077" i="4"/>
  <c r="B1077" i="4"/>
  <c r="M1076" i="4"/>
  <c r="L1076" i="4"/>
  <c r="E1076" i="4"/>
  <c r="D1076" i="4"/>
  <c r="C1076" i="4"/>
  <c r="B1076" i="4"/>
  <c r="M1075" i="4"/>
  <c r="L1075" i="4"/>
  <c r="E1075" i="4"/>
  <c r="D1075" i="4"/>
  <c r="C1075" i="4"/>
  <c r="B1075" i="4"/>
  <c r="M1074" i="4"/>
  <c r="L1074" i="4"/>
  <c r="E1074" i="4"/>
  <c r="D1074" i="4"/>
  <c r="C1074" i="4"/>
  <c r="B1074" i="4"/>
  <c r="M1073" i="4"/>
  <c r="L1073" i="4"/>
  <c r="E1073" i="4"/>
  <c r="D1073" i="4"/>
  <c r="C1073" i="4"/>
  <c r="B1073" i="4"/>
  <c r="M1072" i="4"/>
  <c r="L1072" i="4"/>
  <c r="E1072" i="4"/>
  <c r="D1072" i="4"/>
  <c r="C1072" i="4"/>
  <c r="B1072" i="4"/>
  <c r="M1071" i="4"/>
  <c r="L1071" i="4"/>
  <c r="E1071" i="4"/>
  <c r="D1071" i="4"/>
  <c r="C1071" i="4"/>
  <c r="B1071" i="4"/>
  <c r="M1070" i="4"/>
  <c r="L1070" i="4"/>
  <c r="E1070" i="4"/>
  <c r="D1070" i="4"/>
  <c r="C1070" i="4"/>
  <c r="B1070" i="4"/>
  <c r="M1069" i="4"/>
  <c r="L1069" i="4"/>
  <c r="E1069" i="4"/>
  <c r="D1069" i="4"/>
  <c r="C1069" i="4"/>
  <c r="B1069" i="4"/>
  <c r="M1068" i="4"/>
  <c r="L1068" i="4"/>
  <c r="E1068" i="4"/>
  <c r="D1068" i="4"/>
  <c r="C1068" i="4"/>
  <c r="B1068" i="4"/>
  <c r="M1067" i="4"/>
  <c r="L1067" i="4"/>
  <c r="E1067" i="4"/>
  <c r="D1067" i="4"/>
  <c r="C1067" i="4"/>
  <c r="B1067" i="4"/>
  <c r="M1066" i="4"/>
  <c r="L1066" i="4"/>
  <c r="E1066" i="4"/>
  <c r="D1066" i="4"/>
  <c r="C1066" i="4"/>
  <c r="B1066" i="4"/>
  <c r="M1065" i="4"/>
  <c r="L1065" i="4"/>
  <c r="E1065" i="4"/>
  <c r="D1065" i="4"/>
  <c r="C1065" i="4"/>
  <c r="B1065" i="4"/>
  <c r="M1064" i="4"/>
  <c r="L1064" i="4"/>
  <c r="E1064" i="4"/>
  <c r="D1064" i="4"/>
  <c r="C1064" i="4"/>
  <c r="B1064" i="4"/>
  <c r="M1063" i="4"/>
  <c r="L1063" i="4"/>
  <c r="E1063" i="4"/>
  <c r="D1063" i="4"/>
  <c r="C1063" i="4"/>
  <c r="B1063" i="4"/>
  <c r="M1062" i="4"/>
  <c r="L1062" i="4"/>
  <c r="E1062" i="4"/>
  <c r="D1062" i="4"/>
  <c r="C1062" i="4"/>
  <c r="B1062" i="4"/>
  <c r="M1061" i="4"/>
  <c r="L1061" i="4"/>
  <c r="E1061" i="4"/>
  <c r="D1061" i="4"/>
  <c r="C1061" i="4"/>
  <c r="B1061" i="4"/>
  <c r="M1060" i="4"/>
  <c r="L1060" i="4"/>
  <c r="E1060" i="4"/>
  <c r="D1060" i="4"/>
  <c r="C1060" i="4"/>
  <c r="B1060" i="4"/>
  <c r="M1059" i="4"/>
  <c r="L1059" i="4"/>
  <c r="E1059" i="4"/>
  <c r="D1059" i="4"/>
  <c r="C1059" i="4"/>
  <c r="B1059" i="4"/>
  <c r="M1058" i="4"/>
  <c r="L1058" i="4"/>
  <c r="E1058" i="4"/>
  <c r="D1058" i="4"/>
  <c r="C1058" i="4"/>
  <c r="B1058" i="4"/>
  <c r="M1057" i="4"/>
  <c r="L1057" i="4"/>
  <c r="E1057" i="4"/>
  <c r="D1057" i="4"/>
  <c r="C1057" i="4"/>
  <c r="B1057" i="4"/>
  <c r="M1056" i="4"/>
  <c r="L1056" i="4"/>
  <c r="E1056" i="4"/>
  <c r="D1056" i="4"/>
  <c r="C1056" i="4"/>
  <c r="B1056" i="4"/>
  <c r="M1055" i="4"/>
  <c r="L1055" i="4"/>
  <c r="E1055" i="4"/>
  <c r="D1055" i="4"/>
  <c r="C1055" i="4"/>
  <c r="B1055" i="4"/>
  <c r="M1054" i="4"/>
  <c r="L1054" i="4"/>
  <c r="E1054" i="4"/>
  <c r="D1054" i="4"/>
  <c r="C1054" i="4"/>
  <c r="B1054" i="4"/>
  <c r="M1053" i="4"/>
  <c r="L1053" i="4"/>
  <c r="E1053" i="4"/>
  <c r="D1053" i="4"/>
  <c r="C1053" i="4"/>
  <c r="B1053" i="4"/>
  <c r="M1052" i="4"/>
  <c r="L1052" i="4"/>
  <c r="E1052" i="4"/>
  <c r="D1052" i="4"/>
  <c r="C1052" i="4"/>
  <c r="B1052" i="4"/>
  <c r="M1051" i="4"/>
  <c r="L1051" i="4"/>
  <c r="E1051" i="4"/>
  <c r="D1051" i="4"/>
  <c r="C1051" i="4"/>
  <c r="B1051" i="4"/>
  <c r="M1050" i="4"/>
  <c r="L1050" i="4"/>
  <c r="E1050" i="4"/>
  <c r="D1050" i="4"/>
  <c r="C1050" i="4"/>
  <c r="B1050" i="4"/>
  <c r="M1049" i="4"/>
  <c r="L1049" i="4"/>
  <c r="E1049" i="4"/>
  <c r="D1049" i="4"/>
  <c r="C1049" i="4"/>
  <c r="B1049" i="4"/>
  <c r="M1048" i="4"/>
  <c r="L1048" i="4"/>
  <c r="E1048" i="4"/>
  <c r="D1048" i="4"/>
  <c r="C1048" i="4"/>
  <c r="B1048" i="4"/>
  <c r="M1047" i="4"/>
  <c r="L1047" i="4"/>
  <c r="E1047" i="4"/>
  <c r="D1047" i="4"/>
  <c r="C1047" i="4"/>
  <c r="B1047" i="4"/>
  <c r="M1046" i="4"/>
  <c r="L1046" i="4"/>
  <c r="E1046" i="4"/>
  <c r="D1046" i="4"/>
  <c r="C1046" i="4"/>
  <c r="B1046" i="4"/>
  <c r="M1045" i="4"/>
  <c r="L1045" i="4"/>
  <c r="E1045" i="4"/>
  <c r="D1045" i="4"/>
  <c r="C1045" i="4"/>
  <c r="B1045" i="4"/>
  <c r="M1044" i="4"/>
  <c r="L1044" i="4"/>
  <c r="E1044" i="4"/>
  <c r="D1044" i="4"/>
  <c r="C1044" i="4"/>
  <c r="B1044" i="4"/>
  <c r="M1043" i="4"/>
  <c r="L1043" i="4"/>
  <c r="E1043" i="4"/>
  <c r="D1043" i="4"/>
  <c r="C1043" i="4"/>
  <c r="B1043" i="4"/>
  <c r="M1042" i="4"/>
  <c r="L1042" i="4"/>
  <c r="E1042" i="4"/>
  <c r="D1042" i="4"/>
  <c r="C1042" i="4"/>
  <c r="B1042" i="4"/>
  <c r="M1041" i="4"/>
  <c r="L1041" i="4"/>
  <c r="E1041" i="4"/>
  <c r="D1041" i="4"/>
  <c r="C1041" i="4"/>
  <c r="B1041" i="4"/>
  <c r="M1040" i="4"/>
  <c r="L1040" i="4"/>
  <c r="E1040" i="4"/>
  <c r="D1040" i="4"/>
  <c r="C1040" i="4"/>
  <c r="B1040" i="4"/>
  <c r="M1039" i="4"/>
  <c r="L1039" i="4"/>
  <c r="E1039" i="4"/>
  <c r="D1039" i="4"/>
  <c r="C1039" i="4"/>
  <c r="B1039" i="4"/>
  <c r="M1038" i="4"/>
  <c r="L1038" i="4"/>
  <c r="E1038" i="4"/>
  <c r="D1038" i="4"/>
  <c r="C1038" i="4"/>
  <c r="B1038" i="4"/>
  <c r="M1037" i="4"/>
  <c r="L1037" i="4"/>
  <c r="E1037" i="4"/>
  <c r="D1037" i="4"/>
  <c r="C1037" i="4"/>
  <c r="B1037" i="4"/>
  <c r="M1036" i="4"/>
  <c r="L1036" i="4"/>
  <c r="E1036" i="4"/>
  <c r="D1036" i="4"/>
  <c r="C1036" i="4"/>
  <c r="B1036" i="4"/>
  <c r="M1035" i="4"/>
  <c r="L1035" i="4"/>
  <c r="E1035" i="4"/>
  <c r="D1035" i="4"/>
  <c r="C1035" i="4"/>
  <c r="B1035" i="4"/>
  <c r="M1034" i="4"/>
  <c r="L1034" i="4"/>
  <c r="E1034" i="4"/>
  <c r="D1034" i="4"/>
  <c r="C1034" i="4"/>
  <c r="B1034" i="4"/>
  <c r="M1033" i="4"/>
  <c r="L1033" i="4"/>
  <c r="E1033" i="4"/>
  <c r="D1033" i="4"/>
  <c r="C1033" i="4"/>
  <c r="B1033" i="4"/>
  <c r="M1032" i="4"/>
  <c r="L1032" i="4"/>
  <c r="E1032" i="4"/>
  <c r="D1032" i="4"/>
  <c r="C1032" i="4"/>
  <c r="B1032" i="4"/>
  <c r="M1031" i="4"/>
  <c r="L1031" i="4"/>
  <c r="E1031" i="4"/>
  <c r="D1031" i="4"/>
  <c r="C1031" i="4"/>
  <c r="B1031" i="4"/>
  <c r="M1030" i="4"/>
  <c r="L1030" i="4"/>
  <c r="E1030" i="4"/>
  <c r="D1030" i="4"/>
  <c r="C1030" i="4"/>
  <c r="B1030" i="4"/>
  <c r="M1029" i="4"/>
  <c r="L1029" i="4"/>
  <c r="E1029" i="4"/>
  <c r="D1029" i="4"/>
  <c r="C1029" i="4"/>
  <c r="B1029" i="4"/>
  <c r="M1028" i="4"/>
  <c r="L1028" i="4"/>
  <c r="E1028" i="4"/>
  <c r="D1028" i="4"/>
  <c r="C1028" i="4"/>
  <c r="B1028" i="4"/>
  <c r="M1027" i="4"/>
  <c r="L1027" i="4"/>
  <c r="E1027" i="4"/>
  <c r="D1027" i="4"/>
  <c r="C1027" i="4"/>
  <c r="B1027" i="4"/>
  <c r="M1026" i="4"/>
  <c r="L1026" i="4"/>
  <c r="E1026" i="4"/>
  <c r="D1026" i="4"/>
  <c r="C1026" i="4"/>
  <c r="B1026" i="4"/>
  <c r="M1025" i="4"/>
  <c r="L1025" i="4"/>
  <c r="E1025" i="4"/>
  <c r="D1025" i="4"/>
  <c r="C1025" i="4"/>
  <c r="B1025" i="4"/>
  <c r="M1024" i="4"/>
  <c r="L1024" i="4"/>
  <c r="E1024" i="4"/>
  <c r="D1024" i="4"/>
  <c r="C1024" i="4"/>
  <c r="B1024" i="4"/>
  <c r="M1023" i="4"/>
  <c r="L1023" i="4"/>
  <c r="E1023" i="4"/>
  <c r="D1023" i="4"/>
  <c r="C1023" i="4"/>
  <c r="B1023" i="4"/>
  <c r="M1022" i="4"/>
  <c r="L1022" i="4"/>
  <c r="E1022" i="4"/>
  <c r="D1022" i="4"/>
  <c r="C1022" i="4"/>
  <c r="B1022" i="4"/>
  <c r="M1021" i="4"/>
  <c r="L1021" i="4"/>
  <c r="E1021" i="4"/>
  <c r="D1021" i="4"/>
  <c r="C1021" i="4"/>
  <c r="B1021" i="4"/>
  <c r="M1020" i="4"/>
  <c r="L1020" i="4"/>
  <c r="E1020" i="4"/>
  <c r="D1020" i="4"/>
  <c r="C1020" i="4"/>
  <c r="B1020" i="4"/>
  <c r="M1019" i="4"/>
  <c r="L1019" i="4"/>
  <c r="E1019" i="4"/>
  <c r="D1019" i="4"/>
  <c r="C1019" i="4"/>
  <c r="B1019" i="4"/>
  <c r="M1018" i="4"/>
  <c r="L1018" i="4"/>
  <c r="E1018" i="4"/>
  <c r="D1018" i="4"/>
  <c r="C1018" i="4"/>
  <c r="B1018" i="4"/>
  <c r="M1017" i="4"/>
  <c r="L1017" i="4"/>
  <c r="E1017" i="4"/>
  <c r="D1017" i="4"/>
  <c r="C1017" i="4"/>
  <c r="B1017" i="4"/>
  <c r="M1016" i="4"/>
  <c r="L1016" i="4"/>
  <c r="E1016" i="4"/>
  <c r="D1016" i="4"/>
  <c r="C1016" i="4"/>
  <c r="B1016" i="4"/>
  <c r="M1015" i="4"/>
  <c r="L1015" i="4"/>
  <c r="E1015" i="4"/>
  <c r="D1015" i="4"/>
  <c r="C1015" i="4"/>
  <c r="B1015" i="4"/>
  <c r="M1014" i="4"/>
  <c r="L1014" i="4"/>
  <c r="E1014" i="4"/>
  <c r="D1014" i="4"/>
  <c r="C1014" i="4"/>
  <c r="B1014" i="4"/>
  <c r="M1013" i="4"/>
  <c r="L1013" i="4"/>
  <c r="E1013" i="4"/>
  <c r="D1013" i="4"/>
  <c r="C1013" i="4"/>
  <c r="B1013" i="4"/>
  <c r="M1012" i="4"/>
  <c r="L1012" i="4"/>
  <c r="E1012" i="4"/>
  <c r="D1012" i="4"/>
  <c r="C1012" i="4"/>
  <c r="B1012" i="4"/>
  <c r="M1011" i="4"/>
  <c r="L1011" i="4"/>
  <c r="E1011" i="4"/>
  <c r="D1011" i="4"/>
  <c r="C1011" i="4"/>
  <c r="B1011" i="4"/>
  <c r="M1010" i="4"/>
  <c r="L1010" i="4"/>
  <c r="E1010" i="4"/>
  <c r="D1010" i="4"/>
  <c r="C1010" i="4"/>
  <c r="B1010" i="4"/>
  <c r="M1009" i="4"/>
  <c r="L1009" i="4"/>
  <c r="E1009" i="4"/>
  <c r="D1009" i="4"/>
  <c r="C1009" i="4"/>
  <c r="B1009" i="4"/>
  <c r="M1008" i="4"/>
  <c r="L1008" i="4"/>
  <c r="E1008" i="4"/>
  <c r="D1008" i="4"/>
  <c r="C1008" i="4"/>
  <c r="B1008" i="4"/>
  <c r="M1007" i="4"/>
  <c r="L1007" i="4"/>
  <c r="E1007" i="4"/>
  <c r="D1007" i="4"/>
  <c r="C1007" i="4"/>
  <c r="B1007" i="4"/>
  <c r="M1006" i="4"/>
  <c r="L1006" i="4"/>
  <c r="E1006" i="4"/>
  <c r="D1006" i="4"/>
  <c r="C1006" i="4"/>
  <c r="B1006" i="4"/>
  <c r="M1005" i="4"/>
  <c r="L1005" i="4"/>
  <c r="E1005" i="4"/>
  <c r="D1005" i="4"/>
  <c r="C1005" i="4"/>
  <c r="B1005" i="4"/>
  <c r="M1004" i="4"/>
  <c r="L1004" i="4"/>
  <c r="E1004" i="4"/>
  <c r="D1004" i="4"/>
  <c r="C1004" i="4"/>
  <c r="B1004" i="4"/>
  <c r="M1003" i="4"/>
  <c r="L1003" i="4"/>
  <c r="E1003" i="4"/>
  <c r="D1003" i="4"/>
  <c r="C1003" i="4"/>
  <c r="B1003" i="4"/>
  <c r="M1002" i="4"/>
  <c r="L1002" i="4"/>
  <c r="E1002" i="4"/>
  <c r="D1002" i="4"/>
  <c r="C1002" i="4"/>
  <c r="B1002" i="4"/>
  <c r="M1001" i="4"/>
  <c r="L1001" i="4"/>
  <c r="E1001" i="4"/>
  <c r="D1001" i="4"/>
  <c r="C1001" i="4"/>
  <c r="B1001" i="4"/>
  <c r="M1000" i="4"/>
  <c r="L1000" i="4"/>
  <c r="E1000" i="4"/>
  <c r="D1000" i="4"/>
  <c r="C1000" i="4"/>
  <c r="B1000" i="4"/>
  <c r="M999" i="4"/>
  <c r="L999" i="4"/>
  <c r="E999" i="4"/>
  <c r="D999" i="4"/>
  <c r="C999" i="4"/>
  <c r="B999" i="4"/>
  <c r="M998" i="4"/>
  <c r="L998" i="4"/>
  <c r="E998" i="4"/>
  <c r="D998" i="4"/>
  <c r="C998" i="4"/>
  <c r="B998" i="4"/>
  <c r="M997" i="4"/>
  <c r="L997" i="4"/>
  <c r="E997" i="4"/>
  <c r="D997" i="4"/>
  <c r="C997" i="4"/>
  <c r="B997" i="4"/>
  <c r="M996" i="4"/>
  <c r="L996" i="4"/>
  <c r="E996" i="4"/>
  <c r="D996" i="4"/>
  <c r="C996" i="4"/>
  <c r="B996" i="4"/>
  <c r="M995" i="4"/>
  <c r="L995" i="4"/>
  <c r="E995" i="4"/>
  <c r="D995" i="4"/>
  <c r="C995" i="4"/>
  <c r="B995" i="4"/>
  <c r="M994" i="4"/>
  <c r="L994" i="4"/>
  <c r="E994" i="4"/>
  <c r="D994" i="4"/>
  <c r="C994" i="4"/>
  <c r="B994" i="4"/>
  <c r="M993" i="4"/>
  <c r="L993" i="4"/>
  <c r="E993" i="4"/>
  <c r="D993" i="4"/>
  <c r="C993" i="4"/>
  <c r="B993" i="4"/>
  <c r="M992" i="4"/>
  <c r="L992" i="4"/>
  <c r="E992" i="4"/>
  <c r="D992" i="4"/>
  <c r="C992" i="4"/>
  <c r="B992" i="4"/>
  <c r="M991" i="4"/>
  <c r="L991" i="4"/>
  <c r="E991" i="4"/>
  <c r="D991" i="4"/>
  <c r="C991" i="4"/>
  <c r="B991" i="4"/>
  <c r="M990" i="4"/>
  <c r="L990" i="4"/>
  <c r="E990" i="4"/>
  <c r="D990" i="4"/>
  <c r="C990" i="4"/>
  <c r="B990" i="4"/>
  <c r="M989" i="4"/>
  <c r="L989" i="4"/>
  <c r="E989" i="4"/>
  <c r="D989" i="4"/>
  <c r="C989" i="4"/>
  <c r="B989" i="4"/>
  <c r="M988" i="4"/>
  <c r="L988" i="4"/>
  <c r="E988" i="4"/>
  <c r="D988" i="4"/>
  <c r="C988" i="4"/>
  <c r="B988" i="4"/>
  <c r="M987" i="4"/>
  <c r="L987" i="4"/>
  <c r="E987" i="4"/>
  <c r="D987" i="4"/>
  <c r="C987" i="4"/>
  <c r="B987" i="4"/>
  <c r="M986" i="4"/>
  <c r="L986" i="4"/>
  <c r="E986" i="4"/>
  <c r="D986" i="4"/>
  <c r="C986" i="4"/>
  <c r="B986" i="4"/>
  <c r="M985" i="4"/>
  <c r="L985" i="4"/>
  <c r="E985" i="4"/>
  <c r="D985" i="4"/>
  <c r="C985" i="4"/>
  <c r="B985" i="4"/>
  <c r="M984" i="4"/>
  <c r="L984" i="4"/>
  <c r="E984" i="4"/>
  <c r="D984" i="4"/>
  <c r="C984" i="4"/>
  <c r="B984" i="4"/>
  <c r="M983" i="4"/>
  <c r="L983" i="4"/>
  <c r="E983" i="4"/>
  <c r="D983" i="4"/>
  <c r="C983" i="4"/>
  <c r="B983" i="4"/>
  <c r="M982" i="4"/>
  <c r="L982" i="4"/>
  <c r="E982" i="4"/>
  <c r="D982" i="4"/>
  <c r="C982" i="4"/>
  <c r="B982" i="4"/>
  <c r="M981" i="4"/>
  <c r="L981" i="4"/>
  <c r="E981" i="4"/>
  <c r="D981" i="4"/>
  <c r="C981" i="4"/>
  <c r="B981" i="4"/>
  <c r="M980" i="4"/>
  <c r="L980" i="4"/>
  <c r="E980" i="4"/>
  <c r="D980" i="4"/>
  <c r="C980" i="4"/>
  <c r="B980" i="4"/>
  <c r="M979" i="4"/>
  <c r="L979" i="4"/>
  <c r="E979" i="4"/>
  <c r="D979" i="4"/>
  <c r="C979" i="4"/>
  <c r="B979" i="4"/>
  <c r="M978" i="4"/>
  <c r="L978" i="4"/>
  <c r="E978" i="4"/>
  <c r="D978" i="4"/>
  <c r="C978" i="4"/>
  <c r="B978" i="4"/>
  <c r="M977" i="4"/>
  <c r="L977" i="4"/>
  <c r="E977" i="4"/>
  <c r="D977" i="4"/>
  <c r="C977" i="4"/>
  <c r="B977" i="4"/>
  <c r="M976" i="4"/>
  <c r="L976" i="4"/>
  <c r="E976" i="4"/>
  <c r="D976" i="4"/>
  <c r="C976" i="4"/>
  <c r="B976" i="4"/>
  <c r="M975" i="4"/>
  <c r="L975" i="4"/>
  <c r="E975" i="4"/>
  <c r="D975" i="4"/>
  <c r="C975" i="4"/>
  <c r="B975" i="4"/>
  <c r="M974" i="4"/>
  <c r="L974" i="4"/>
  <c r="E974" i="4"/>
  <c r="D974" i="4"/>
  <c r="C974" i="4"/>
  <c r="B974" i="4"/>
  <c r="M973" i="4"/>
  <c r="L973" i="4"/>
  <c r="E973" i="4"/>
  <c r="D973" i="4"/>
  <c r="C973" i="4"/>
  <c r="B973" i="4"/>
  <c r="M972" i="4"/>
  <c r="L972" i="4"/>
  <c r="E972" i="4"/>
  <c r="D972" i="4"/>
  <c r="C972" i="4"/>
  <c r="B972" i="4"/>
  <c r="M971" i="4"/>
  <c r="L971" i="4"/>
  <c r="E971" i="4"/>
  <c r="D971" i="4"/>
  <c r="C971" i="4"/>
  <c r="B971" i="4"/>
  <c r="M970" i="4"/>
  <c r="L970" i="4"/>
  <c r="E970" i="4"/>
  <c r="D970" i="4"/>
  <c r="C970" i="4"/>
  <c r="B970" i="4"/>
  <c r="M969" i="4"/>
  <c r="L969" i="4"/>
  <c r="E969" i="4"/>
  <c r="D969" i="4"/>
  <c r="C969" i="4"/>
  <c r="B969" i="4"/>
  <c r="M968" i="4"/>
  <c r="L968" i="4"/>
  <c r="E968" i="4"/>
  <c r="D968" i="4"/>
  <c r="C968" i="4"/>
  <c r="B968" i="4"/>
  <c r="M967" i="4"/>
  <c r="L967" i="4"/>
  <c r="E967" i="4"/>
  <c r="D967" i="4"/>
  <c r="C967" i="4"/>
  <c r="B967" i="4"/>
  <c r="M966" i="4"/>
  <c r="L966" i="4"/>
  <c r="E966" i="4"/>
  <c r="D966" i="4"/>
  <c r="C966" i="4"/>
  <c r="B966" i="4"/>
  <c r="M965" i="4"/>
  <c r="L965" i="4"/>
  <c r="E965" i="4"/>
  <c r="D965" i="4"/>
  <c r="C965" i="4"/>
  <c r="B965" i="4"/>
  <c r="M964" i="4"/>
  <c r="L964" i="4"/>
  <c r="E964" i="4"/>
  <c r="D964" i="4"/>
  <c r="C964" i="4"/>
  <c r="B964" i="4"/>
  <c r="M963" i="4"/>
  <c r="L963" i="4"/>
  <c r="E963" i="4"/>
  <c r="D963" i="4"/>
  <c r="C963" i="4"/>
  <c r="B963" i="4"/>
  <c r="M962" i="4"/>
  <c r="L962" i="4"/>
  <c r="E962" i="4"/>
  <c r="D962" i="4"/>
  <c r="C962" i="4"/>
  <c r="B962" i="4"/>
  <c r="M961" i="4"/>
  <c r="L961" i="4"/>
  <c r="E961" i="4"/>
  <c r="D961" i="4"/>
  <c r="C961" i="4"/>
  <c r="B961" i="4"/>
  <c r="M960" i="4"/>
  <c r="L960" i="4"/>
  <c r="E960" i="4"/>
  <c r="D960" i="4"/>
  <c r="C960" i="4"/>
  <c r="B960" i="4"/>
  <c r="M959" i="4"/>
  <c r="L959" i="4"/>
  <c r="E959" i="4"/>
  <c r="D959" i="4"/>
  <c r="C959" i="4"/>
  <c r="B959" i="4"/>
  <c r="M958" i="4"/>
  <c r="L958" i="4"/>
  <c r="E958" i="4"/>
  <c r="D958" i="4"/>
  <c r="C958" i="4"/>
  <c r="B958" i="4"/>
  <c r="M957" i="4"/>
  <c r="L957" i="4"/>
  <c r="E957" i="4"/>
  <c r="D957" i="4"/>
  <c r="C957" i="4"/>
  <c r="B957" i="4"/>
  <c r="M956" i="4"/>
  <c r="L956" i="4"/>
  <c r="E956" i="4"/>
  <c r="D956" i="4"/>
  <c r="C956" i="4"/>
  <c r="B956" i="4"/>
  <c r="M955" i="4"/>
  <c r="L955" i="4"/>
  <c r="E955" i="4"/>
  <c r="D955" i="4"/>
  <c r="C955" i="4"/>
  <c r="B955" i="4"/>
  <c r="M954" i="4"/>
  <c r="L954" i="4"/>
  <c r="E954" i="4"/>
  <c r="D954" i="4"/>
  <c r="C954" i="4"/>
  <c r="B954" i="4"/>
  <c r="M953" i="4"/>
  <c r="L953" i="4"/>
  <c r="E953" i="4"/>
  <c r="D953" i="4"/>
  <c r="C953" i="4"/>
  <c r="B953" i="4"/>
  <c r="M952" i="4"/>
  <c r="L952" i="4"/>
  <c r="E952" i="4"/>
  <c r="D952" i="4"/>
  <c r="C952" i="4"/>
  <c r="B952" i="4"/>
  <c r="M951" i="4"/>
  <c r="L951" i="4"/>
  <c r="E951" i="4"/>
  <c r="D951" i="4"/>
  <c r="C951" i="4"/>
  <c r="B951" i="4"/>
  <c r="M950" i="4"/>
  <c r="L950" i="4"/>
  <c r="E950" i="4"/>
  <c r="D950" i="4"/>
  <c r="C950" i="4"/>
  <c r="B950" i="4"/>
  <c r="M949" i="4"/>
  <c r="L949" i="4"/>
  <c r="E949" i="4"/>
  <c r="D949" i="4"/>
  <c r="C949" i="4"/>
  <c r="B949" i="4"/>
  <c r="M948" i="4"/>
  <c r="L948" i="4"/>
  <c r="E948" i="4"/>
  <c r="D948" i="4"/>
  <c r="C948" i="4"/>
  <c r="B948" i="4"/>
  <c r="M947" i="4"/>
  <c r="L947" i="4"/>
  <c r="E947" i="4"/>
  <c r="D947" i="4"/>
  <c r="C947" i="4"/>
  <c r="B947" i="4"/>
  <c r="M946" i="4"/>
  <c r="L946" i="4"/>
  <c r="E946" i="4"/>
  <c r="D946" i="4"/>
  <c r="C946" i="4"/>
  <c r="B946" i="4"/>
  <c r="M945" i="4"/>
  <c r="L945" i="4"/>
  <c r="E945" i="4"/>
  <c r="D945" i="4"/>
  <c r="C945" i="4"/>
  <c r="B945" i="4"/>
  <c r="M944" i="4"/>
  <c r="L944" i="4"/>
  <c r="E944" i="4"/>
  <c r="D944" i="4"/>
  <c r="C944" i="4"/>
  <c r="B944" i="4"/>
  <c r="M943" i="4"/>
  <c r="L943" i="4"/>
  <c r="E943" i="4"/>
  <c r="D943" i="4"/>
  <c r="C943" i="4"/>
  <c r="B943" i="4"/>
  <c r="M942" i="4"/>
  <c r="L942" i="4"/>
  <c r="E942" i="4"/>
  <c r="D942" i="4"/>
  <c r="C942" i="4"/>
  <c r="B942" i="4"/>
  <c r="M941" i="4"/>
  <c r="L941" i="4"/>
  <c r="E941" i="4"/>
  <c r="D941" i="4"/>
  <c r="C941" i="4"/>
  <c r="B941" i="4"/>
  <c r="M940" i="4"/>
  <c r="L940" i="4"/>
  <c r="E940" i="4"/>
  <c r="D940" i="4"/>
  <c r="C940" i="4"/>
  <c r="B940" i="4"/>
  <c r="M939" i="4"/>
  <c r="L939" i="4"/>
  <c r="E939" i="4"/>
  <c r="D939" i="4"/>
  <c r="C939" i="4"/>
  <c r="B939" i="4"/>
  <c r="M938" i="4"/>
  <c r="L938" i="4"/>
  <c r="E938" i="4"/>
  <c r="D938" i="4"/>
  <c r="C938" i="4"/>
  <c r="B938" i="4"/>
  <c r="M937" i="4"/>
  <c r="L937" i="4"/>
  <c r="E937" i="4"/>
  <c r="D937" i="4"/>
  <c r="C937" i="4"/>
  <c r="B937" i="4"/>
  <c r="M936" i="4"/>
  <c r="L936" i="4"/>
  <c r="E936" i="4"/>
  <c r="D936" i="4"/>
  <c r="C936" i="4"/>
  <c r="B936" i="4"/>
  <c r="M935" i="4"/>
  <c r="L935" i="4"/>
  <c r="E935" i="4"/>
  <c r="D935" i="4"/>
  <c r="C935" i="4"/>
  <c r="B935" i="4"/>
  <c r="M934" i="4"/>
  <c r="L934" i="4"/>
  <c r="E934" i="4"/>
  <c r="D934" i="4"/>
  <c r="C934" i="4"/>
  <c r="B934" i="4"/>
  <c r="M933" i="4"/>
  <c r="L933" i="4"/>
  <c r="E933" i="4"/>
  <c r="D933" i="4"/>
  <c r="C933" i="4"/>
  <c r="B933" i="4"/>
  <c r="M932" i="4"/>
  <c r="L932" i="4"/>
  <c r="E932" i="4"/>
  <c r="D932" i="4"/>
  <c r="C932" i="4"/>
  <c r="B932" i="4"/>
  <c r="M931" i="4"/>
  <c r="L931" i="4"/>
  <c r="E931" i="4"/>
  <c r="D931" i="4"/>
  <c r="C931" i="4"/>
  <c r="B931" i="4"/>
  <c r="M930" i="4"/>
  <c r="L930" i="4"/>
  <c r="E930" i="4"/>
  <c r="D930" i="4"/>
  <c r="C930" i="4"/>
  <c r="B930" i="4"/>
  <c r="M929" i="4"/>
  <c r="L929" i="4"/>
  <c r="E929" i="4"/>
  <c r="D929" i="4"/>
  <c r="C929" i="4"/>
  <c r="B929" i="4"/>
  <c r="M928" i="4"/>
  <c r="L928" i="4"/>
  <c r="E928" i="4"/>
  <c r="D928" i="4"/>
  <c r="C928" i="4"/>
  <c r="B928" i="4"/>
  <c r="M927" i="4"/>
  <c r="L927" i="4"/>
  <c r="E927" i="4"/>
  <c r="D927" i="4"/>
  <c r="C927" i="4"/>
  <c r="B927" i="4"/>
  <c r="M926" i="4"/>
  <c r="L926" i="4"/>
  <c r="E926" i="4"/>
  <c r="D926" i="4"/>
  <c r="C926" i="4"/>
  <c r="B926" i="4"/>
  <c r="M925" i="4"/>
  <c r="L925" i="4"/>
  <c r="E925" i="4"/>
  <c r="D925" i="4"/>
  <c r="C925" i="4"/>
  <c r="B925" i="4"/>
  <c r="M924" i="4"/>
  <c r="L924" i="4"/>
  <c r="E924" i="4"/>
  <c r="D924" i="4"/>
  <c r="C924" i="4"/>
  <c r="B924" i="4"/>
  <c r="M923" i="4"/>
  <c r="L923" i="4"/>
  <c r="E923" i="4"/>
  <c r="D923" i="4"/>
  <c r="C923" i="4"/>
  <c r="B923" i="4"/>
  <c r="M922" i="4"/>
  <c r="L922" i="4"/>
  <c r="E922" i="4"/>
  <c r="D922" i="4"/>
  <c r="C922" i="4"/>
  <c r="B922" i="4"/>
  <c r="M921" i="4"/>
  <c r="L921" i="4"/>
  <c r="E921" i="4"/>
  <c r="D921" i="4"/>
  <c r="C921" i="4"/>
  <c r="B921" i="4"/>
  <c r="M920" i="4"/>
  <c r="L920" i="4"/>
  <c r="E920" i="4"/>
  <c r="D920" i="4"/>
  <c r="C920" i="4"/>
  <c r="B920" i="4"/>
  <c r="M919" i="4"/>
  <c r="L919" i="4"/>
  <c r="E919" i="4"/>
  <c r="D919" i="4"/>
  <c r="C919" i="4"/>
  <c r="B919" i="4"/>
  <c r="M918" i="4"/>
  <c r="L918" i="4"/>
  <c r="E918" i="4"/>
  <c r="D918" i="4"/>
  <c r="C918" i="4"/>
  <c r="B918" i="4"/>
  <c r="M917" i="4"/>
  <c r="L917" i="4"/>
  <c r="E917" i="4"/>
  <c r="D917" i="4"/>
  <c r="C917" i="4"/>
  <c r="B917" i="4"/>
  <c r="M916" i="4"/>
  <c r="L916" i="4"/>
  <c r="E916" i="4"/>
  <c r="D916" i="4"/>
  <c r="C916" i="4"/>
  <c r="B916" i="4"/>
  <c r="M915" i="4"/>
  <c r="L915" i="4"/>
  <c r="E915" i="4"/>
  <c r="D915" i="4"/>
  <c r="C915" i="4"/>
  <c r="B915" i="4"/>
  <c r="M914" i="4"/>
  <c r="L914" i="4"/>
  <c r="E914" i="4"/>
  <c r="D914" i="4"/>
  <c r="C914" i="4"/>
  <c r="B914" i="4"/>
  <c r="M913" i="4"/>
  <c r="L913" i="4"/>
  <c r="E913" i="4"/>
  <c r="D913" i="4"/>
  <c r="C913" i="4"/>
  <c r="B913" i="4"/>
  <c r="M912" i="4"/>
  <c r="L912" i="4"/>
  <c r="E912" i="4"/>
  <c r="D912" i="4"/>
  <c r="C912" i="4"/>
  <c r="B912" i="4"/>
  <c r="M911" i="4"/>
  <c r="L911" i="4"/>
  <c r="E911" i="4"/>
  <c r="D911" i="4"/>
  <c r="C911" i="4"/>
  <c r="B911" i="4"/>
  <c r="M910" i="4"/>
  <c r="L910" i="4"/>
  <c r="E910" i="4"/>
  <c r="D910" i="4"/>
  <c r="C910" i="4"/>
  <c r="B910" i="4"/>
  <c r="M909" i="4"/>
  <c r="L909" i="4"/>
  <c r="E909" i="4"/>
  <c r="D909" i="4"/>
  <c r="C909" i="4"/>
  <c r="B909" i="4"/>
  <c r="M908" i="4"/>
  <c r="L908" i="4"/>
  <c r="E908" i="4"/>
  <c r="D908" i="4"/>
  <c r="C908" i="4"/>
  <c r="B908" i="4"/>
  <c r="M907" i="4"/>
  <c r="L907" i="4"/>
  <c r="E907" i="4"/>
  <c r="D907" i="4"/>
  <c r="C907" i="4"/>
  <c r="B907" i="4"/>
  <c r="M906" i="4"/>
  <c r="L906" i="4"/>
  <c r="E906" i="4"/>
  <c r="D906" i="4"/>
  <c r="C906" i="4"/>
  <c r="B906" i="4"/>
  <c r="M905" i="4"/>
  <c r="L905" i="4"/>
  <c r="E905" i="4"/>
  <c r="D905" i="4"/>
  <c r="C905" i="4"/>
  <c r="B905" i="4"/>
  <c r="M904" i="4"/>
  <c r="L904" i="4"/>
  <c r="E904" i="4"/>
  <c r="D904" i="4"/>
  <c r="C904" i="4"/>
  <c r="B904" i="4"/>
  <c r="M903" i="4"/>
  <c r="L903" i="4"/>
  <c r="E903" i="4"/>
  <c r="D903" i="4"/>
  <c r="C903" i="4"/>
  <c r="B903" i="4"/>
  <c r="M902" i="4"/>
  <c r="L902" i="4"/>
  <c r="E902" i="4"/>
  <c r="D902" i="4"/>
  <c r="C902" i="4"/>
  <c r="B902" i="4"/>
  <c r="M901" i="4"/>
  <c r="L901" i="4"/>
  <c r="E901" i="4"/>
  <c r="D901" i="4"/>
  <c r="C901" i="4"/>
  <c r="B901" i="4"/>
  <c r="M900" i="4"/>
  <c r="L900" i="4"/>
  <c r="E900" i="4"/>
  <c r="D900" i="4"/>
  <c r="C900" i="4"/>
  <c r="B900" i="4"/>
  <c r="M899" i="4"/>
  <c r="L899" i="4"/>
  <c r="E899" i="4"/>
  <c r="D899" i="4"/>
  <c r="C899" i="4"/>
  <c r="B899" i="4"/>
  <c r="M898" i="4"/>
  <c r="L898" i="4"/>
  <c r="E898" i="4"/>
  <c r="D898" i="4"/>
  <c r="C898" i="4"/>
  <c r="B898" i="4"/>
  <c r="M897" i="4"/>
  <c r="L897" i="4"/>
  <c r="E897" i="4"/>
  <c r="D897" i="4"/>
  <c r="C897" i="4"/>
  <c r="B897" i="4"/>
  <c r="M896" i="4"/>
  <c r="L896" i="4"/>
  <c r="E896" i="4"/>
  <c r="D896" i="4"/>
  <c r="C896" i="4"/>
  <c r="B896" i="4"/>
  <c r="M895" i="4"/>
  <c r="L895" i="4"/>
  <c r="E895" i="4"/>
  <c r="D895" i="4"/>
  <c r="C895" i="4"/>
  <c r="B895" i="4"/>
  <c r="M894" i="4"/>
  <c r="L894" i="4"/>
  <c r="E894" i="4"/>
  <c r="D894" i="4"/>
  <c r="C894" i="4"/>
  <c r="B894" i="4"/>
  <c r="M893" i="4"/>
  <c r="L893" i="4"/>
  <c r="E893" i="4"/>
  <c r="D893" i="4"/>
  <c r="C893" i="4"/>
  <c r="B893" i="4"/>
  <c r="M892" i="4"/>
  <c r="L892" i="4"/>
  <c r="E892" i="4"/>
  <c r="D892" i="4"/>
  <c r="C892" i="4"/>
  <c r="B892" i="4"/>
  <c r="M891" i="4"/>
  <c r="L891" i="4"/>
  <c r="E891" i="4"/>
  <c r="D891" i="4"/>
  <c r="C891" i="4"/>
  <c r="B891" i="4"/>
  <c r="M890" i="4"/>
  <c r="L890" i="4"/>
  <c r="E890" i="4"/>
  <c r="D890" i="4"/>
  <c r="C890" i="4"/>
  <c r="B890" i="4"/>
  <c r="M889" i="4"/>
  <c r="L889" i="4"/>
  <c r="E889" i="4"/>
  <c r="D889" i="4"/>
  <c r="C889" i="4"/>
  <c r="B889" i="4"/>
  <c r="M888" i="4"/>
  <c r="L888" i="4"/>
  <c r="E888" i="4"/>
  <c r="D888" i="4"/>
  <c r="C888" i="4"/>
  <c r="B888" i="4"/>
  <c r="M887" i="4"/>
  <c r="L887" i="4"/>
  <c r="E887" i="4"/>
  <c r="D887" i="4"/>
  <c r="C887" i="4"/>
  <c r="B887" i="4"/>
  <c r="M886" i="4"/>
  <c r="L886" i="4"/>
  <c r="E886" i="4"/>
  <c r="D886" i="4"/>
  <c r="C886" i="4"/>
  <c r="B886" i="4"/>
  <c r="M885" i="4"/>
  <c r="L885" i="4"/>
  <c r="E885" i="4"/>
  <c r="D885" i="4"/>
  <c r="C885" i="4"/>
  <c r="B885" i="4"/>
  <c r="M884" i="4"/>
  <c r="L884" i="4"/>
  <c r="E884" i="4"/>
  <c r="D884" i="4"/>
  <c r="C884" i="4"/>
  <c r="B884" i="4"/>
  <c r="M883" i="4"/>
  <c r="L883" i="4"/>
  <c r="E883" i="4"/>
  <c r="D883" i="4"/>
  <c r="C883" i="4"/>
  <c r="B883" i="4"/>
  <c r="M882" i="4"/>
  <c r="L882" i="4"/>
  <c r="E882" i="4"/>
  <c r="D882" i="4"/>
  <c r="C882" i="4"/>
  <c r="B882" i="4"/>
  <c r="M881" i="4"/>
  <c r="L881" i="4"/>
  <c r="E881" i="4"/>
  <c r="D881" i="4"/>
  <c r="C881" i="4"/>
  <c r="B881" i="4"/>
  <c r="M880" i="4"/>
  <c r="L880" i="4"/>
  <c r="E880" i="4"/>
  <c r="D880" i="4"/>
  <c r="C880" i="4"/>
  <c r="B880" i="4"/>
  <c r="M879" i="4"/>
  <c r="L879" i="4"/>
  <c r="E879" i="4"/>
  <c r="D879" i="4"/>
  <c r="C879" i="4"/>
  <c r="B879" i="4"/>
  <c r="M878" i="4"/>
  <c r="L878" i="4"/>
  <c r="E878" i="4"/>
  <c r="D878" i="4"/>
  <c r="C878" i="4"/>
  <c r="B878" i="4"/>
  <c r="M877" i="4"/>
  <c r="L877" i="4"/>
  <c r="E877" i="4"/>
  <c r="D877" i="4"/>
  <c r="C877" i="4"/>
  <c r="B877" i="4"/>
  <c r="M876" i="4"/>
  <c r="L876" i="4"/>
  <c r="E876" i="4"/>
  <c r="D876" i="4"/>
  <c r="C876" i="4"/>
  <c r="B876" i="4"/>
  <c r="M875" i="4"/>
  <c r="L875" i="4"/>
  <c r="E875" i="4"/>
  <c r="D875" i="4"/>
  <c r="C875" i="4"/>
  <c r="B875" i="4"/>
  <c r="M874" i="4"/>
  <c r="L874" i="4"/>
  <c r="E874" i="4"/>
  <c r="D874" i="4"/>
  <c r="C874" i="4"/>
  <c r="B874" i="4"/>
  <c r="M873" i="4"/>
  <c r="L873" i="4"/>
  <c r="E873" i="4"/>
  <c r="D873" i="4"/>
  <c r="C873" i="4"/>
  <c r="B873" i="4"/>
  <c r="M872" i="4"/>
  <c r="L872" i="4"/>
  <c r="E872" i="4"/>
  <c r="D872" i="4"/>
  <c r="C872" i="4"/>
  <c r="B872" i="4"/>
  <c r="M871" i="4"/>
  <c r="L871" i="4"/>
  <c r="E871" i="4"/>
  <c r="D871" i="4"/>
  <c r="C871" i="4"/>
  <c r="B871" i="4"/>
  <c r="M870" i="4"/>
  <c r="L870" i="4"/>
  <c r="E870" i="4"/>
  <c r="D870" i="4"/>
  <c r="C870" i="4"/>
  <c r="B870" i="4"/>
  <c r="M869" i="4"/>
  <c r="L869" i="4"/>
  <c r="E869" i="4"/>
  <c r="D869" i="4"/>
  <c r="C869" i="4"/>
  <c r="B869" i="4"/>
  <c r="M868" i="4"/>
  <c r="L868" i="4"/>
  <c r="E868" i="4"/>
  <c r="D868" i="4"/>
  <c r="C868" i="4"/>
  <c r="B868" i="4"/>
  <c r="M867" i="4"/>
  <c r="L867" i="4"/>
  <c r="E867" i="4"/>
  <c r="D867" i="4"/>
  <c r="C867" i="4"/>
  <c r="B867" i="4"/>
  <c r="M866" i="4"/>
  <c r="L866" i="4"/>
  <c r="E866" i="4"/>
  <c r="D866" i="4"/>
  <c r="C866" i="4"/>
  <c r="B866" i="4"/>
  <c r="M865" i="4"/>
  <c r="L865" i="4"/>
  <c r="E865" i="4"/>
  <c r="D865" i="4"/>
  <c r="C865" i="4"/>
  <c r="B865" i="4"/>
  <c r="M864" i="4"/>
  <c r="L864" i="4"/>
  <c r="E864" i="4"/>
  <c r="D864" i="4"/>
  <c r="C864" i="4"/>
  <c r="B864" i="4"/>
  <c r="M863" i="4"/>
  <c r="L863" i="4"/>
  <c r="E863" i="4"/>
  <c r="D863" i="4"/>
  <c r="C863" i="4"/>
  <c r="B863" i="4"/>
  <c r="M862" i="4"/>
  <c r="L862" i="4"/>
  <c r="E862" i="4"/>
  <c r="D862" i="4"/>
  <c r="C862" i="4"/>
  <c r="B862" i="4"/>
  <c r="M861" i="4"/>
  <c r="L861" i="4"/>
  <c r="E861" i="4"/>
  <c r="D861" i="4"/>
  <c r="C861" i="4"/>
  <c r="B861" i="4"/>
  <c r="M860" i="4"/>
  <c r="L860" i="4"/>
  <c r="E860" i="4"/>
  <c r="D860" i="4"/>
  <c r="C860" i="4"/>
  <c r="B860" i="4"/>
  <c r="M859" i="4"/>
  <c r="L859" i="4"/>
  <c r="E859" i="4"/>
  <c r="D859" i="4"/>
  <c r="C859" i="4"/>
  <c r="B859" i="4"/>
  <c r="M858" i="4"/>
  <c r="L858" i="4"/>
  <c r="E858" i="4"/>
  <c r="D858" i="4"/>
  <c r="C858" i="4"/>
  <c r="B858" i="4"/>
  <c r="M857" i="4"/>
  <c r="L857" i="4"/>
  <c r="E857" i="4"/>
  <c r="D857" i="4"/>
  <c r="C857" i="4"/>
  <c r="B857" i="4"/>
  <c r="M856" i="4"/>
  <c r="L856" i="4"/>
  <c r="E856" i="4"/>
  <c r="D856" i="4"/>
  <c r="C856" i="4"/>
  <c r="B856" i="4"/>
  <c r="M855" i="4"/>
  <c r="L855" i="4"/>
  <c r="E855" i="4"/>
  <c r="D855" i="4"/>
  <c r="C855" i="4"/>
  <c r="B855" i="4"/>
  <c r="M854" i="4"/>
  <c r="L854" i="4"/>
  <c r="E854" i="4"/>
  <c r="D854" i="4"/>
  <c r="C854" i="4"/>
  <c r="B854" i="4"/>
  <c r="M853" i="4"/>
  <c r="L853" i="4"/>
  <c r="E853" i="4"/>
  <c r="D853" i="4"/>
  <c r="C853" i="4"/>
  <c r="B853" i="4"/>
  <c r="M852" i="4"/>
  <c r="L852" i="4"/>
  <c r="E852" i="4"/>
  <c r="D852" i="4"/>
  <c r="C852" i="4"/>
  <c r="B852" i="4"/>
  <c r="M851" i="4"/>
  <c r="L851" i="4"/>
  <c r="E851" i="4"/>
  <c r="D851" i="4"/>
  <c r="C851" i="4"/>
  <c r="B851" i="4"/>
  <c r="M850" i="4"/>
  <c r="L850" i="4"/>
  <c r="E850" i="4"/>
  <c r="D850" i="4"/>
  <c r="C850" i="4"/>
  <c r="B850" i="4"/>
  <c r="M849" i="4"/>
  <c r="L849" i="4"/>
  <c r="E849" i="4"/>
  <c r="D849" i="4"/>
  <c r="C849" i="4"/>
  <c r="B849" i="4"/>
  <c r="M848" i="4"/>
  <c r="L848" i="4"/>
  <c r="E848" i="4"/>
  <c r="D848" i="4"/>
  <c r="C848" i="4"/>
  <c r="B848" i="4"/>
  <c r="M847" i="4"/>
  <c r="L847" i="4"/>
  <c r="E847" i="4"/>
  <c r="D847" i="4"/>
  <c r="C847" i="4"/>
  <c r="B847" i="4"/>
  <c r="M846" i="4"/>
  <c r="L846" i="4"/>
  <c r="E846" i="4"/>
  <c r="D846" i="4"/>
  <c r="C846" i="4"/>
  <c r="B846" i="4"/>
  <c r="M845" i="4"/>
  <c r="L845" i="4"/>
  <c r="E845" i="4"/>
  <c r="D845" i="4"/>
  <c r="C845" i="4"/>
  <c r="B845" i="4"/>
  <c r="M844" i="4"/>
  <c r="L844" i="4"/>
  <c r="E844" i="4"/>
  <c r="D844" i="4"/>
  <c r="C844" i="4"/>
  <c r="B844" i="4"/>
  <c r="M843" i="4"/>
  <c r="L843" i="4"/>
  <c r="E843" i="4"/>
  <c r="D843" i="4"/>
  <c r="C843" i="4"/>
  <c r="B843" i="4"/>
  <c r="M842" i="4"/>
  <c r="L842" i="4"/>
  <c r="E842" i="4"/>
  <c r="D842" i="4"/>
  <c r="C842" i="4"/>
  <c r="B842" i="4"/>
  <c r="M841" i="4"/>
  <c r="L841" i="4"/>
  <c r="E841" i="4"/>
  <c r="D841" i="4"/>
  <c r="C841" i="4"/>
  <c r="B841" i="4"/>
  <c r="M840" i="4"/>
  <c r="L840" i="4"/>
  <c r="E840" i="4"/>
  <c r="D840" i="4"/>
  <c r="C840" i="4"/>
  <c r="B840" i="4"/>
  <c r="M839" i="4"/>
  <c r="L839" i="4"/>
  <c r="E839" i="4"/>
  <c r="D839" i="4"/>
  <c r="C839" i="4"/>
  <c r="B839" i="4"/>
  <c r="M838" i="4"/>
  <c r="L838" i="4"/>
  <c r="E838" i="4"/>
  <c r="D838" i="4"/>
  <c r="C838" i="4"/>
  <c r="B838" i="4"/>
  <c r="M837" i="4"/>
  <c r="L837" i="4"/>
  <c r="E837" i="4"/>
  <c r="D837" i="4"/>
  <c r="C837" i="4"/>
  <c r="B837" i="4"/>
  <c r="M836" i="4"/>
  <c r="L836" i="4"/>
  <c r="E836" i="4"/>
  <c r="D836" i="4"/>
  <c r="C836" i="4"/>
  <c r="B836" i="4"/>
  <c r="M835" i="4"/>
  <c r="L835" i="4"/>
  <c r="E835" i="4"/>
  <c r="D835" i="4"/>
  <c r="C835" i="4"/>
  <c r="B835" i="4"/>
  <c r="M834" i="4"/>
  <c r="L834" i="4"/>
  <c r="E834" i="4"/>
  <c r="D834" i="4"/>
  <c r="C834" i="4"/>
  <c r="B834" i="4"/>
  <c r="M833" i="4"/>
  <c r="L833" i="4"/>
  <c r="E833" i="4"/>
  <c r="D833" i="4"/>
  <c r="C833" i="4"/>
  <c r="B833" i="4"/>
  <c r="M832" i="4"/>
  <c r="L832" i="4"/>
  <c r="E832" i="4"/>
  <c r="D832" i="4"/>
  <c r="C832" i="4"/>
  <c r="B832" i="4"/>
  <c r="M831" i="4"/>
  <c r="L831" i="4"/>
  <c r="E831" i="4"/>
  <c r="D831" i="4"/>
  <c r="C831" i="4"/>
  <c r="B831" i="4"/>
  <c r="M830" i="4"/>
  <c r="L830" i="4"/>
  <c r="E830" i="4"/>
  <c r="D830" i="4"/>
  <c r="C830" i="4"/>
  <c r="B830" i="4"/>
  <c r="M829" i="4"/>
  <c r="L829" i="4"/>
  <c r="E829" i="4"/>
  <c r="D829" i="4"/>
  <c r="C829" i="4"/>
  <c r="B829" i="4"/>
  <c r="M828" i="4"/>
  <c r="L828" i="4"/>
  <c r="E828" i="4"/>
  <c r="D828" i="4"/>
  <c r="C828" i="4"/>
  <c r="B828" i="4"/>
  <c r="M827" i="4"/>
  <c r="L827" i="4"/>
  <c r="E827" i="4"/>
  <c r="D827" i="4"/>
  <c r="C827" i="4"/>
  <c r="B827" i="4"/>
  <c r="M826" i="4"/>
  <c r="L826" i="4"/>
  <c r="E826" i="4"/>
  <c r="D826" i="4"/>
  <c r="C826" i="4"/>
  <c r="B826" i="4"/>
  <c r="M825" i="4"/>
  <c r="L825" i="4"/>
  <c r="E825" i="4"/>
  <c r="D825" i="4"/>
  <c r="C825" i="4"/>
  <c r="B825" i="4"/>
  <c r="M824" i="4"/>
  <c r="L824" i="4"/>
  <c r="E824" i="4"/>
  <c r="D824" i="4"/>
  <c r="C824" i="4"/>
  <c r="B824" i="4"/>
  <c r="M823" i="4"/>
  <c r="L823" i="4"/>
  <c r="E823" i="4"/>
  <c r="D823" i="4"/>
  <c r="C823" i="4"/>
  <c r="B823" i="4"/>
  <c r="M822" i="4"/>
  <c r="L822" i="4"/>
  <c r="E822" i="4"/>
  <c r="D822" i="4"/>
  <c r="C822" i="4"/>
  <c r="B822" i="4"/>
  <c r="M821" i="4"/>
  <c r="L821" i="4"/>
  <c r="E821" i="4"/>
  <c r="D821" i="4"/>
  <c r="C821" i="4"/>
  <c r="B821" i="4"/>
  <c r="M820" i="4"/>
  <c r="L820" i="4"/>
  <c r="E820" i="4"/>
  <c r="D820" i="4"/>
  <c r="C820" i="4"/>
  <c r="B820" i="4"/>
  <c r="M819" i="4"/>
  <c r="L819" i="4"/>
  <c r="E819" i="4"/>
  <c r="D819" i="4"/>
  <c r="C819" i="4"/>
  <c r="B819" i="4"/>
  <c r="M818" i="4"/>
  <c r="L818" i="4"/>
  <c r="E818" i="4"/>
  <c r="D818" i="4"/>
  <c r="C818" i="4"/>
  <c r="B818" i="4"/>
  <c r="M817" i="4"/>
  <c r="L817" i="4"/>
  <c r="E817" i="4"/>
  <c r="D817" i="4"/>
  <c r="C817" i="4"/>
  <c r="B817" i="4"/>
  <c r="M816" i="4"/>
  <c r="L816" i="4"/>
  <c r="E816" i="4"/>
  <c r="D816" i="4"/>
  <c r="C816" i="4"/>
  <c r="B816" i="4"/>
  <c r="M815" i="4"/>
  <c r="L815" i="4"/>
  <c r="E815" i="4"/>
  <c r="D815" i="4"/>
  <c r="C815" i="4"/>
  <c r="B815" i="4"/>
  <c r="M814" i="4"/>
  <c r="L814" i="4"/>
  <c r="E814" i="4"/>
  <c r="D814" i="4"/>
  <c r="C814" i="4"/>
  <c r="B814" i="4"/>
  <c r="M813" i="4"/>
  <c r="L813" i="4"/>
  <c r="E813" i="4"/>
  <c r="D813" i="4"/>
  <c r="C813" i="4"/>
  <c r="B813" i="4"/>
  <c r="M812" i="4"/>
  <c r="L812" i="4"/>
  <c r="E812" i="4"/>
  <c r="D812" i="4"/>
  <c r="C812" i="4"/>
  <c r="B812" i="4"/>
  <c r="M811" i="4"/>
  <c r="L811" i="4"/>
  <c r="E811" i="4"/>
  <c r="D811" i="4"/>
  <c r="C811" i="4"/>
  <c r="B811" i="4"/>
  <c r="M810" i="4"/>
  <c r="L810" i="4"/>
  <c r="E810" i="4"/>
  <c r="D810" i="4"/>
  <c r="C810" i="4"/>
  <c r="B810" i="4"/>
  <c r="M809" i="4"/>
  <c r="L809" i="4"/>
  <c r="E809" i="4"/>
  <c r="D809" i="4"/>
  <c r="C809" i="4"/>
  <c r="B809" i="4"/>
  <c r="M808" i="4"/>
  <c r="L808" i="4"/>
  <c r="E808" i="4"/>
  <c r="D808" i="4"/>
  <c r="C808" i="4"/>
  <c r="B808" i="4"/>
  <c r="M807" i="4"/>
  <c r="L807" i="4"/>
  <c r="E807" i="4"/>
  <c r="D807" i="4"/>
  <c r="C807" i="4"/>
  <c r="B807" i="4"/>
  <c r="M806" i="4"/>
  <c r="L806" i="4"/>
  <c r="E806" i="4"/>
  <c r="D806" i="4"/>
  <c r="C806" i="4"/>
  <c r="B806" i="4"/>
  <c r="M805" i="4"/>
  <c r="L805" i="4"/>
  <c r="E805" i="4"/>
  <c r="D805" i="4"/>
  <c r="C805" i="4"/>
  <c r="B805" i="4"/>
  <c r="M804" i="4"/>
  <c r="L804" i="4"/>
  <c r="E804" i="4"/>
  <c r="D804" i="4"/>
  <c r="C804" i="4"/>
  <c r="B804" i="4"/>
  <c r="M803" i="4"/>
  <c r="L803" i="4"/>
  <c r="E803" i="4"/>
  <c r="D803" i="4"/>
  <c r="C803" i="4"/>
  <c r="B803" i="4"/>
  <c r="M802" i="4"/>
  <c r="L802" i="4"/>
  <c r="E802" i="4"/>
  <c r="D802" i="4"/>
  <c r="C802" i="4"/>
  <c r="B802" i="4"/>
  <c r="M801" i="4"/>
  <c r="L801" i="4"/>
  <c r="E801" i="4"/>
  <c r="D801" i="4"/>
  <c r="C801" i="4"/>
  <c r="B801" i="4"/>
  <c r="M800" i="4"/>
  <c r="L800" i="4"/>
  <c r="E800" i="4"/>
  <c r="D800" i="4"/>
  <c r="C800" i="4"/>
  <c r="B800" i="4"/>
  <c r="M799" i="4"/>
  <c r="L799" i="4"/>
  <c r="E799" i="4"/>
  <c r="D799" i="4"/>
  <c r="C799" i="4"/>
  <c r="B799" i="4"/>
  <c r="M798" i="4"/>
  <c r="L798" i="4"/>
  <c r="E798" i="4"/>
  <c r="D798" i="4"/>
  <c r="C798" i="4"/>
  <c r="B798" i="4"/>
  <c r="M797" i="4"/>
  <c r="L797" i="4"/>
  <c r="E797" i="4"/>
  <c r="D797" i="4"/>
  <c r="C797" i="4"/>
  <c r="B797" i="4"/>
  <c r="M796" i="4"/>
  <c r="L796" i="4"/>
  <c r="E796" i="4"/>
  <c r="D796" i="4"/>
  <c r="C796" i="4"/>
  <c r="B796" i="4"/>
  <c r="M795" i="4"/>
  <c r="L795" i="4"/>
  <c r="E795" i="4"/>
  <c r="D795" i="4"/>
  <c r="C795" i="4"/>
  <c r="B795" i="4"/>
  <c r="M794" i="4"/>
  <c r="L794" i="4"/>
  <c r="E794" i="4"/>
  <c r="D794" i="4"/>
  <c r="C794" i="4"/>
  <c r="B794" i="4"/>
  <c r="M793" i="4"/>
  <c r="L793" i="4"/>
  <c r="E793" i="4"/>
  <c r="D793" i="4"/>
  <c r="C793" i="4"/>
  <c r="B793" i="4"/>
  <c r="M792" i="4"/>
  <c r="L792" i="4"/>
  <c r="E792" i="4"/>
  <c r="D792" i="4"/>
  <c r="C792" i="4"/>
  <c r="B792" i="4"/>
  <c r="M791" i="4"/>
  <c r="L791" i="4"/>
  <c r="E791" i="4"/>
  <c r="D791" i="4"/>
  <c r="C791" i="4"/>
  <c r="B791" i="4"/>
  <c r="M790" i="4"/>
  <c r="L790" i="4"/>
  <c r="E790" i="4"/>
  <c r="D790" i="4"/>
  <c r="C790" i="4"/>
  <c r="B790" i="4"/>
  <c r="M789" i="4"/>
  <c r="L789" i="4"/>
  <c r="E789" i="4"/>
  <c r="D789" i="4"/>
  <c r="C789" i="4"/>
  <c r="B789" i="4"/>
  <c r="M788" i="4"/>
  <c r="L788" i="4"/>
  <c r="E788" i="4"/>
  <c r="D788" i="4"/>
  <c r="C788" i="4"/>
  <c r="B788" i="4"/>
  <c r="M787" i="4"/>
  <c r="L787" i="4"/>
  <c r="E787" i="4"/>
  <c r="D787" i="4"/>
  <c r="C787" i="4"/>
  <c r="B787" i="4"/>
  <c r="M786" i="4"/>
  <c r="L786" i="4"/>
  <c r="E786" i="4"/>
  <c r="D786" i="4"/>
  <c r="C786" i="4"/>
  <c r="B786" i="4"/>
  <c r="M785" i="4"/>
  <c r="L785" i="4"/>
  <c r="E785" i="4"/>
  <c r="D785" i="4"/>
  <c r="C785" i="4"/>
  <c r="B785" i="4"/>
  <c r="M784" i="4"/>
  <c r="L784" i="4"/>
  <c r="E784" i="4"/>
  <c r="D784" i="4"/>
  <c r="C784" i="4"/>
  <c r="B784" i="4"/>
  <c r="M783" i="4"/>
  <c r="L783" i="4"/>
  <c r="E783" i="4"/>
  <c r="D783" i="4"/>
  <c r="C783" i="4"/>
  <c r="B783" i="4"/>
  <c r="M782" i="4"/>
  <c r="L782" i="4"/>
  <c r="E782" i="4"/>
  <c r="D782" i="4"/>
  <c r="C782" i="4"/>
  <c r="B782" i="4"/>
  <c r="M781" i="4"/>
  <c r="L781" i="4"/>
  <c r="E781" i="4"/>
  <c r="D781" i="4"/>
  <c r="C781" i="4"/>
  <c r="B781" i="4"/>
  <c r="M780" i="4"/>
  <c r="L780" i="4"/>
  <c r="E780" i="4"/>
  <c r="D780" i="4"/>
  <c r="C780" i="4"/>
  <c r="B780" i="4"/>
  <c r="M779" i="4"/>
  <c r="L779" i="4"/>
  <c r="E779" i="4"/>
  <c r="D779" i="4"/>
  <c r="C779" i="4"/>
  <c r="B779" i="4"/>
  <c r="M778" i="4"/>
  <c r="L778" i="4"/>
  <c r="E778" i="4"/>
  <c r="D778" i="4"/>
  <c r="C778" i="4"/>
  <c r="B778" i="4"/>
  <c r="M777" i="4"/>
  <c r="L777" i="4"/>
  <c r="E777" i="4"/>
  <c r="D777" i="4"/>
  <c r="C777" i="4"/>
  <c r="B777" i="4"/>
  <c r="M776" i="4"/>
  <c r="L776" i="4"/>
  <c r="E776" i="4"/>
  <c r="D776" i="4"/>
  <c r="C776" i="4"/>
  <c r="B776" i="4"/>
  <c r="M775" i="4"/>
  <c r="L775" i="4"/>
  <c r="E775" i="4"/>
  <c r="D775" i="4"/>
  <c r="C775" i="4"/>
  <c r="B775" i="4"/>
  <c r="M774" i="4"/>
  <c r="L774" i="4"/>
  <c r="E774" i="4"/>
  <c r="D774" i="4"/>
  <c r="C774" i="4"/>
  <c r="B774" i="4"/>
  <c r="M773" i="4"/>
  <c r="L773" i="4"/>
  <c r="E773" i="4"/>
  <c r="D773" i="4"/>
  <c r="C773" i="4"/>
  <c r="B773" i="4"/>
  <c r="M772" i="4"/>
  <c r="L772" i="4"/>
  <c r="E772" i="4"/>
  <c r="D772" i="4"/>
  <c r="C772" i="4"/>
  <c r="B772" i="4"/>
  <c r="M771" i="4"/>
  <c r="L771" i="4"/>
  <c r="E771" i="4"/>
  <c r="D771" i="4"/>
  <c r="C771" i="4"/>
  <c r="B771" i="4"/>
  <c r="M770" i="4"/>
  <c r="L770" i="4"/>
  <c r="E770" i="4"/>
  <c r="D770" i="4"/>
  <c r="C770" i="4"/>
  <c r="B770" i="4"/>
  <c r="M769" i="4"/>
  <c r="L769" i="4"/>
  <c r="E769" i="4"/>
  <c r="D769" i="4"/>
  <c r="C769" i="4"/>
  <c r="B769" i="4"/>
  <c r="M768" i="4"/>
  <c r="L768" i="4"/>
  <c r="E768" i="4"/>
  <c r="D768" i="4"/>
  <c r="C768" i="4"/>
  <c r="B768" i="4"/>
  <c r="M767" i="4"/>
  <c r="L767" i="4"/>
  <c r="E767" i="4"/>
  <c r="D767" i="4"/>
  <c r="C767" i="4"/>
  <c r="B767" i="4"/>
  <c r="M766" i="4"/>
  <c r="L766" i="4"/>
  <c r="E766" i="4"/>
  <c r="D766" i="4"/>
  <c r="C766" i="4"/>
  <c r="B766" i="4"/>
  <c r="M765" i="4"/>
  <c r="L765" i="4"/>
  <c r="E765" i="4"/>
  <c r="D765" i="4"/>
  <c r="C765" i="4"/>
  <c r="B765" i="4"/>
  <c r="M764" i="4"/>
  <c r="L764" i="4"/>
  <c r="E764" i="4"/>
  <c r="D764" i="4"/>
  <c r="C764" i="4"/>
  <c r="B764" i="4"/>
  <c r="M763" i="4"/>
  <c r="L763" i="4"/>
  <c r="E763" i="4"/>
  <c r="D763" i="4"/>
  <c r="C763" i="4"/>
  <c r="B763" i="4"/>
  <c r="M762" i="4"/>
  <c r="L762" i="4"/>
  <c r="E762" i="4"/>
  <c r="D762" i="4"/>
  <c r="C762" i="4"/>
  <c r="B762" i="4"/>
  <c r="M761" i="4"/>
  <c r="L761" i="4"/>
  <c r="E761" i="4"/>
  <c r="D761" i="4"/>
  <c r="C761" i="4"/>
  <c r="B761" i="4"/>
  <c r="M760" i="4"/>
  <c r="L760" i="4"/>
  <c r="E760" i="4"/>
  <c r="D760" i="4"/>
  <c r="C760" i="4"/>
  <c r="B760" i="4"/>
  <c r="M759" i="4"/>
  <c r="L759" i="4"/>
  <c r="E759" i="4"/>
  <c r="D759" i="4"/>
  <c r="C759" i="4"/>
  <c r="B759" i="4"/>
  <c r="M758" i="4"/>
  <c r="L758" i="4"/>
  <c r="E758" i="4"/>
  <c r="D758" i="4"/>
  <c r="C758" i="4"/>
  <c r="B758" i="4"/>
  <c r="M757" i="4"/>
  <c r="L757" i="4"/>
  <c r="E757" i="4"/>
  <c r="D757" i="4"/>
  <c r="C757" i="4"/>
  <c r="B757" i="4"/>
  <c r="M756" i="4"/>
  <c r="L756" i="4"/>
  <c r="E756" i="4"/>
  <c r="D756" i="4"/>
  <c r="C756" i="4"/>
  <c r="B756" i="4"/>
  <c r="M755" i="4"/>
  <c r="L755" i="4"/>
  <c r="E755" i="4"/>
  <c r="D755" i="4"/>
  <c r="C755" i="4"/>
  <c r="B755" i="4"/>
  <c r="M754" i="4"/>
  <c r="L754" i="4"/>
  <c r="E754" i="4"/>
  <c r="D754" i="4"/>
  <c r="C754" i="4"/>
  <c r="B754" i="4"/>
  <c r="M753" i="4"/>
  <c r="L753" i="4"/>
  <c r="E753" i="4"/>
  <c r="D753" i="4"/>
  <c r="C753" i="4"/>
  <c r="B753" i="4"/>
  <c r="M752" i="4"/>
  <c r="L752" i="4"/>
  <c r="E752" i="4"/>
  <c r="D752" i="4"/>
  <c r="C752" i="4"/>
  <c r="B752" i="4"/>
  <c r="M751" i="4"/>
  <c r="L751" i="4"/>
  <c r="E751" i="4"/>
  <c r="D751" i="4"/>
  <c r="C751" i="4"/>
  <c r="B751" i="4"/>
  <c r="M750" i="4"/>
  <c r="L750" i="4"/>
  <c r="E750" i="4"/>
  <c r="D750" i="4"/>
  <c r="C750" i="4"/>
  <c r="B750" i="4"/>
  <c r="M749" i="4"/>
  <c r="L749" i="4"/>
  <c r="E749" i="4"/>
  <c r="D749" i="4"/>
  <c r="C749" i="4"/>
  <c r="B749" i="4"/>
  <c r="M748" i="4"/>
  <c r="L748" i="4"/>
  <c r="E748" i="4"/>
  <c r="D748" i="4"/>
  <c r="C748" i="4"/>
  <c r="B748" i="4"/>
  <c r="M747" i="4"/>
  <c r="L747" i="4"/>
  <c r="E747" i="4"/>
  <c r="D747" i="4"/>
  <c r="C747" i="4"/>
  <c r="B747" i="4"/>
  <c r="M746" i="4"/>
  <c r="L746" i="4"/>
  <c r="E746" i="4"/>
  <c r="D746" i="4"/>
  <c r="C746" i="4"/>
  <c r="B746" i="4"/>
  <c r="M745" i="4"/>
  <c r="L745" i="4"/>
  <c r="E745" i="4"/>
  <c r="D745" i="4"/>
  <c r="C745" i="4"/>
  <c r="B745" i="4"/>
  <c r="M744" i="4"/>
  <c r="L744" i="4"/>
  <c r="E744" i="4"/>
  <c r="D744" i="4"/>
  <c r="C744" i="4"/>
  <c r="B744" i="4"/>
  <c r="M743" i="4"/>
  <c r="L743" i="4"/>
  <c r="E743" i="4"/>
  <c r="D743" i="4"/>
  <c r="C743" i="4"/>
  <c r="B743" i="4"/>
  <c r="M742" i="4"/>
  <c r="L742" i="4"/>
  <c r="E742" i="4"/>
  <c r="D742" i="4"/>
  <c r="C742" i="4"/>
  <c r="B742" i="4"/>
  <c r="M741" i="4"/>
  <c r="L741" i="4"/>
  <c r="E741" i="4"/>
  <c r="D741" i="4"/>
  <c r="C741" i="4"/>
  <c r="B741" i="4"/>
  <c r="M740" i="4"/>
  <c r="L740" i="4"/>
  <c r="E740" i="4"/>
  <c r="D740" i="4"/>
  <c r="C740" i="4"/>
  <c r="B740" i="4"/>
  <c r="M739" i="4"/>
  <c r="L739" i="4"/>
  <c r="E739" i="4"/>
  <c r="D739" i="4"/>
  <c r="C739" i="4"/>
  <c r="B739" i="4"/>
  <c r="M738" i="4"/>
  <c r="L738" i="4"/>
  <c r="E738" i="4"/>
  <c r="D738" i="4"/>
  <c r="C738" i="4"/>
  <c r="B738" i="4"/>
  <c r="M737" i="4"/>
  <c r="L737" i="4"/>
  <c r="E737" i="4"/>
  <c r="D737" i="4"/>
  <c r="C737" i="4"/>
  <c r="B737" i="4"/>
  <c r="M736" i="4"/>
  <c r="L736" i="4"/>
  <c r="E736" i="4"/>
  <c r="D736" i="4"/>
  <c r="C736" i="4"/>
  <c r="B736" i="4"/>
  <c r="M735" i="4"/>
  <c r="L735" i="4"/>
  <c r="E735" i="4"/>
  <c r="D735" i="4"/>
  <c r="C735" i="4"/>
  <c r="B735" i="4"/>
  <c r="M734" i="4"/>
  <c r="L734" i="4"/>
  <c r="E734" i="4"/>
  <c r="D734" i="4"/>
  <c r="C734" i="4"/>
  <c r="B734" i="4"/>
  <c r="M733" i="4"/>
  <c r="L733" i="4"/>
  <c r="E733" i="4"/>
  <c r="D733" i="4"/>
  <c r="C733" i="4"/>
  <c r="B733" i="4"/>
  <c r="M732" i="4"/>
  <c r="L732" i="4"/>
  <c r="E732" i="4"/>
  <c r="D732" i="4"/>
  <c r="C732" i="4"/>
  <c r="B732" i="4"/>
  <c r="M731" i="4"/>
  <c r="L731" i="4"/>
  <c r="E731" i="4"/>
  <c r="D731" i="4"/>
  <c r="C731" i="4"/>
  <c r="B731" i="4"/>
  <c r="M730" i="4"/>
  <c r="L730" i="4"/>
  <c r="E730" i="4"/>
  <c r="D730" i="4"/>
  <c r="C730" i="4"/>
  <c r="B730" i="4"/>
  <c r="M729" i="4"/>
  <c r="L729" i="4"/>
  <c r="E729" i="4"/>
  <c r="D729" i="4"/>
  <c r="C729" i="4"/>
  <c r="B729" i="4"/>
  <c r="M728" i="4"/>
  <c r="L728" i="4"/>
  <c r="E728" i="4"/>
  <c r="D728" i="4"/>
  <c r="C728" i="4"/>
  <c r="B728" i="4"/>
  <c r="M727" i="4"/>
  <c r="L727" i="4"/>
  <c r="E727" i="4"/>
  <c r="D727" i="4"/>
  <c r="C727" i="4"/>
  <c r="B727" i="4"/>
  <c r="M726" i="4"/>
  <c r="L726" i="4"/>
  <c r="E726" i="4"/>
  <c r="D726" i="4"/>
  <c r="C726" i="4"/>
  <c r="B726" i="4"/>
  <c r="M725" i="4"/>
  <c r="L725" i="4"/>
  <c r="E725" i="4"/>
  <c r="D725" i="4"/>
  <c r="C725" i="4"/>
  <c r="B725" i="4"/>
  <c r="M724" i="4"/>
  <c r="L724" i="4"/>
  <c r="E724" i="4"/>
  <c r="D724" i="4"/>
  <c r="C724" i="4"/>
  <c r="B724" i="4"/>
  <c r="M723" i="4"/>
  <c r="L723" i="4"/>
  <c r="E723" i="4"/>
  <c r="D723" i="4"/>
  <c r="C723" i="4"/>
  <c r="B723" i="4"/>
  <c r="M722" i="4"/>
  <c r="L722" i="4"/>
  <c r="E722" i="4"/>
  <c r="D722" i="4"/>
  <c r="C722" i="4"/>
  <c r="B722" i="4"/>
  <c r="M721" i="4"/>
  <c r="L721" i="4"/>
  <c r="E721" i="4"/>
  <c r="D721" i="4"/>
  <c r="C721" i="4"/>
  <c r="B721" i="4"/>
  <c r="M720" i="4"/>
  <c r="L720" i="4"/>
  <c r="E720" i="4"/>
  <c r="D720" i="4"/>
  <c r="C720" i="4"/>
  <c r="B720" i="4"/>
  <c r="M719" i="4"/>
  <c r="L719" i="4"/>
  <c r="E719" i="4"/>
  <c r="D719" i="4"/>
  <c r="C719" i="4"/>
  <c r="B719" i="4"/>
  <c r="M718" i="4"/>
  <c r="L718" i="4"/>
  <c r="E718" i="4"/>
  <c r="D718" i="4"/>
  <c r="C718" i="4"/>
  <c r="B718" i="4"/>
  <c r="M717" i="4"/>
  <c r="L717" i="4"/>
  <c r="E717" i="4"/>
  <c r="D717" i="4"/>
  <c r="C717" i="4"/>
  <c r="B717" i="4"/>
  <c r="M716" i="4"/>
  <c r="L716" i="4"/>
  <c r="E716" i="4"/>
  <c r="D716" i="4"/>
  <c r="C716" i="4"/>
  <c r="B716" i="4"/>
  <c r="M715" i="4"/>
  <c r="L715" i="4"/>
  <c r="E715" i="4"/>
  <c r="D715" i="4"/>
  <c r="C715" i="4"/>
  <c r="B715" i="4"/>
  <c r="M714" i="4"/>
  <c r="L714" i="4"/>
  <c r="E714" i="4"/>
  <c r="D714" i="4"/>
  <c r="C714" i="4"/>
  <c r="B714" i="4"/>
  <c r="M713" i="4"/>
  <c r="L713" i="4"/>
  <c r="E713" i="4"/>
  <c r="D713" i="4"/>
  <c r="C713" i="4"/>
  <c r="B713" i="4"/>
  <c r="M712" i="4"/>
  <c r="L712" i="4"/>
  <c r="E712" i="4"/>
  <c r="D712" i="4"/>
  <c r="C712" i="4"/>
  <c r="B712" i="4"/>
  <c r="M711" i="4"/>
  <c r="L711" i="4"/>
  <c r="E711" i="4"/>
  <c r="D711" i="4"/>
  <c r="C711" i="4"/>
  <c r="B711" i="4"/>
  <c r="M710" i="4"/>
  <c r="L710" i="4"/>
  <c r="E710" i="4"/>
  <c r="D710" i="4"/>
  <c r="C710" i="4"/>
  <c r="B710" i="4"/>
  <c r="M709" i="4"/>
  <c r="L709" i="4"/>
  <c r="E709" i="4"/>
  <c r="D709" i="4"/>
  <c r="C709" i="4"/>
  <c r="B709" i="4"/>
  <c r="M708" i="4"/>
  <c r="L708" i="4"/>
  <c r="E708" i="4"/>
  <c r="D708" i="4"/>
  <c r="C708" i="4"/>
  <c r="B708" i="4"/>
  <c r="M707" i="4"/>
  <c r="L707" i="4"/>
  <c r="E707" i="4"/>
  <c r="D707" i="4"/>
  <c r="C707" i="4"/>
  <c r="B707" i="4"/>
  <c r="M706" i="4"/>
  <c r="L706" i="4"/>
  <c r="E706" i="4"/>
  <c r="D706" i="4"/>
  <c r="C706" i="4"/>
  <c r="B706" i="4"/>
  <c r="M705" i="4"/>
  <c r="L705" i="4"/>
  <c r="E705" i="4"/>
  <c r="D705" i="4"/>
  <c r="C705" i="4"/>
  <c r="B705" i="4"/>
  <c r="M704" i="4"/>
  <c r="L704" i="4"/>
  <c r="E704" i="4"/>
  <c r="D704" i="4"/>
  <c r="C704" i="4"/>
  <c r="B704" i="4"/>
  <c r="M703" i="4"/>
  <c r="L703" i="4"/>
  <c r="E703" i="4"/>
  <c r="D703" i="4"/>
  <c r="C703" i="4"/>
  <c r="B703" i="4"/>
  <c r="M702" i="4"/>
  <c r="L702" i="4"/>
  <c r="E702" i="4"/>
  <c r="D702" i="4"/>
  <c r="C702" i="4"/>
  <c r="B702" i="4"/>
  <c r="M701" i="4"/>
  <c r="L701" i="4"/>
  <c r="E701" i="4"/>
  <c r="D701" i="4"/>
  <c r="C701" i="4"/>
  <c r="B701" i="4"/>
  <c r="M700" i="4"/>
  <c r="L700" i="4"/>
  <c r="E700" i="4"/>
  <c r="D700" i="4"/>
  <c r="C700" i="4"/>
  <c r="B700" i="4"/>
  <c r="M699" i="4"/>
  <c r="L699" i="4"/>
  <c r="E699" i="4"/>
  <c r="D699" i="4"/>
  <c r="C699" i="4"/>
  <c r="B699" i="4"/>
  <c r="M698" i="4"/>
  <c r="L698" i="4"/>
  <c r="E698" i="4"/>
  <c r="D698" i="4"/>
  <c r="C698" i="4"/>
  <c r="B698" i="4"/>
  <c r="M697" i="4"/>
  <c r="L697" i="4"/>
  <c r="E697" i="4"/>
  <c r="D697" i="4"/>
  <c r="C697" i="4"/>
  <c r="B697" i="4"/>
  <c r="M696" i="4"/>
  <c r="L696" i="4"/>
  <c r="E696" i="4"/>
  <c r="D696" i="4"/>
  <c r="C696" i="4"/>
  <c r="B696" i="4"/>
  <c r="M695" i="4"/>
  <c r="L695" i="4"/>
  <c r="E695" i="4"/>
  <c r="D695" i="4"/>
  <c r="C695" i="4"/>
  <c r="B695" i="4"/>
  <c r="M694" i="4"/>
  <c r="L694" i="4"/>
  <c r="E694" i="4"/>
  <c r="D694" i="4"/>
  <c r="C694" i="4"/>
  <c r="B694" i="4"/>
  <c r="M693" i="4"/>
  <c r="L693" i="4"/>
  <c r="E693" i="4"/>
  <c r="D693" i="4"/>
  <c r="C693" i="4"/>
  <c r="B693" i="4"/>
  <c r="M692" i="4"/>
  <c r="L692" i="4"/>
  <c r="E692" i="4"/>
  <c r="D692" i="4"/>
  <c r="C692" i="4"/>
  <c r="B692" i="4"/>
  <c r="M691" i="4"/>
  <c r="L691" i="4"/>
  <c r="E691" i="4"/>
  <c r="D691" i="4"/>
  <c r="C691" i="4"/>
  <c r="B691" i="4"/>
  <c r="M690" i="4"/>
  <c r="L690" i="4"/>
  <c r="E690" i="4"/>
  <c r="D690" i="4"/>
  <c r="C690" i="4"/>
  <c r="B690" i="4"/>
  <c r="M689" i="4"/>
  <c r="L689" i="4"/>
  <c r="E689" i="4"/>
  <c r="D689" i="4"/>
  <c r="C689" i="4"/>
  <c r="B689" i="4"/>
  <c r="M688" i="4"/>
  <c r="L688" i="4"/>
  <c r="E688" i="4"/>
  <c r="D688" i="4"/>
  <c r="C688" i="4"/>
  <c r="B688" i="4"/>
  <c r="M687" i="4"/>
  <c r="L687" i="4"/>
  <c r="E687" i="4"/>
  <c r="D687" i="4"/>
  <c r="C687" i="4"/>
  <c r="B687" i="4"/>
  <c r="M686" i="4"/>
  <c r="L686" i="4"/>
  <c r="E686" i="4"/>
  <c r="D686" i="4"/>
  <c r="C686" i="4"/>
  <c r="B686" i="4"/>
  <c r="M685" i="4"/>
  <c r="L685" i="4"/>
  <c r="E685" i="4"/>
  <c r="D685" i="4"/>
  <c r="C685" i="4"/>
  <c r="B685" i="4"/>
  <c r="M684" i="4"/>
  <c r="L684" i="4"/>
  <c r="E684" i="4"/>
  <c r="D684" i="4"/>
  <c r="C684" i="4"/>
  <c r="B684" i="4"/>
  <c r="M683" i="4"/>
  <c r="L683" i="4"/>
  <c r="E683" i="4"/>
  <c r="D683" i="4"/>
  <c r="C683" i="4"/>
  <c r="B683" i="4"/>
  <c r="M682" i="4"/>
  <c r="L682" i="4"/>
  <c r="E682" i="4"/>
  <c r="D682" i="4"/>
  <c r="C682" i="4"/>
  <c r="B682" i="4"/>
  <c r="M681" i="4"/>
  <c r="L681" i="4"/>
  <c r="E681" i="4"/>
  <c r="D681" i="4"/>
  <c r="C681" i="4"/>
  <c r="B681" i="4"/>
  <c r="M680" i="4"/>
  <c r="L680" i="4"/>
  <c r="E680" i="4"/>
  <c r="D680" i="4"/>
  <c r="C680" i="4"/>
  <c r="B680" i="4"/>
  <c r="M679" i="4"/>
  <c r="L679" i="4"/>
  <c r="E679" i="4"/>
  <c r="D679" i="4"/>
  <c r="C679" i="4"/>
  <c r="B679" i="4"/>
  <c r="M678" i="4"/>
  <c r="L678" i="4"/>
  <c r="E678" i="4"/>
  <c r="D678" i="4"/>
  <c r="C678" i="4"/>
  <c r="B678" i="4"/>
  <c r="M677" i="4"/>
  <c r="L677" i="4"/>
  <c r="E677" i="4"/>
  <c r="D677" i="4"/>
  <c r="C677" i="4"/>
  <c r="B677" i="4"/>
  <c r="M676" i="4"/>
  <c r="L676" i="4"/>
  <c r="E676" i="4"/>
  <c r="D676" i="4"/>
  <c r="C676" i="4"/>
  <c r="B676" i="4"/>
  <c r="M675" i="4"/>
  <c r="L675" i="4"/>
  <c r="E675" i="4"/>
  <c r="D675" i="4"/>
  <c r="C675" i="4"/>
  <c r="B675" i="4"/>
  <c r="M674" i="4"/>
  <c r="L674" i="4"/>
  <c r="E674" i="4"/>
  <c r="D674" i="4"/>
  <c r="C674" i="4"/>
  <c r="B674" i="4"/>
  <c r="M673" i="4"/>
  <c r="L673" i="4"/>
  <c r="E673" i="4"/>
  <c r="D673" i="4"/>
  <c r="C673" i="4"/>
  <c r="B673" i="4"/>
  <c r="M672" i="4"/>
  <c r="L672" i="4"/>
  <c r="E672" i="4"/>
  <c r="D672" i="4"/>
  <c r="C672" i="4"/>
  <c r="B672" i="4"/>
  <c r="M671" i="4"/>
  <c r="L671" i="4"/>
  <c r="E671" i="4"/>
  <c r="D671" i="4"/>
  <c r="C671" i="4"/>
  <c r="B671" i="4"/>
  <c r="M670" i="4"/>
  <c r="L670" i="4"/>
  <c r="E670" i="4"/>
  <c r="D670" i="4"/>
  <c r="C670" i="4"/>
  <c r="B670" i="4"/>
  <c r="M669" i="4"/>
  <c r="L669" i="4"/>
  <c r="E669" i="4"/>
  <c r="D669" i="4"/>
  <c r="C669" i="4"/>
  <c r="B669" i="4"/>
  <c r="M668" i="4"/>
  <c r="L668" i="4"/>
  <c r="E668" i="4"/>
  <c r="D668" i="4"/>
  <c r="C668" i="4"/>
  <c r="B668" i="4"/>
  <c r="M667" i="4"/>
  <c r="L667" i="4"/>
  <c r="E667" i="4"/>
  <c r="D667" i="4"/>
  <c r="C667" i="4"/>
  <c r="B667" i="4"/>
  <c r="M666" i="4"/>
  <c r="L666" i="4"/>
  <c r="E666" i="4"/>
  <c r="D666" i="4"/>
  <c r="C666" i="4"/>
  <c r="B666" i="4"/>
  <c r="M665" i="4"/>
  <c r="L665" i="4"/>
  <c r="E665" i="4"/>
  <c r="D665" i="4"/>
  <c r="C665" i="4"/>
  <c r="B665" i="4"/>
  <c r="M664" i="4"/>
  <c r="L664" i="4"/>
  <c r="E664" i="4"/>
  <c r="D664" i="4"/>
  <c r="C664" i="4"/>
  <c r="B664" i="4"/>
  <c r="M663" i="4"/>
  <c r="L663" i="4"/>
  <c r="E663" i="4"/>
  <c r="D663" i="4"/>
  <c r="C663" i="4"/>
  <c r="B663" i="4"/>
  <c r="M662" i="4"/>
  <c r="L662" i="4"/>
  <c r="E662" i="4"/>
  <c r="D662" i="4"/>
  <c r="C662" i="4"/>
  <c r="B662" i="4"/>
  <c r="M661" i="4"/>
  <c r="L661" i="4"/>
  <c r="E661" i="4"/>
  <c r="D661" i="4"/>
  <c r="C661" i="4"/>
  <c r="B661" i="4"/>
  <c r="M660" i="4"/>
  <c r="L660" i="4"/>
  <c r="E660" i="4"/>
  <c r="D660" i="4"/>
  <c r="C660" i="4"/>
  <c r="B660" i="4"/>
  <c r="M659" i="4"/>
  <c r="L659" i="4"/>
  <c r="E659" i="4"/>
  <c r="D659" i="4"/>
  <c r="C659" i="4"/>
  <c r="B659" i="4"/>
  <c r="M658" i="4"/>
  <c r="L658" i="4"/>
  <c r="E658" i="4"/>
  <c r="D658" i="4"/>
  <c r="C658" i="4"/>
  <c r="B658" i="4"/>
  <c r="M657" i="4"/>
  <c r="L657" i="4"/>
  <c r="E657" i="4"/>
  <c r="D657" i="4"/>
  <c r="C657" i="4"/>
  <c r="B657" i="4"/>
  <c r="M656" i="4"/>
  <c r="L656" i="4"/>
  <c r="E656" i="4"/>
  <c r="D656" i="4"/>
  <c r="C656" i="4"/>
  <c r="B656" i="4"/>
  <c r="M655" i="4"/>
  <c r="L655" i="4"/>
  <c r="E655" i="4"/>
  <c r="D655" i="4"/>
  <c r="C655" i="4"/>
  <c r="B655" i="4"/>
  <c r="M654" i="4"/>
  <c r="L654" i="4"/>
  <c r="E654" i="4"/>
  <c r="D654" i="4"/>
  <c r="C654" i="4"/>
  <c r="B654" i="4"/>
  <c r="M653" i="4"/>
  <c r="L653" i="4"/>
  <c r="E653" i="4"/>
  <c r="D653" i="4"/>
  <c r="C653" i="4"/>
  <c r="B653" i="4"/>
  <c r="M652" i="4"/>
  <c r="L652" i="4"/>
  <c r="E652" i="4"/>
  <c r="D652" i="4"/>
  <c r="C652" i="4"/>
  <c r="B652" i="4"/>
  <c r="M651" i="4"/>
  <c r="L651" i="4"/>
  <c r="E651" i="4"/>
  <c r="D651" i="4"/>
  <c r="C651" i="4"/>
  <c r="B651" i="4"/>
  <c r="M650" i="4"/>
  <c r="L650" i="4"/>
  <c r="E650" i="4"/>
  <c r="D650" i="4"/>
  <c r="C650" i="4"/>
  <c r="B650" i="4"/>
  <c r="M649" i="4"/>
  <c r="L649" i="4"/>
  <c r="E649" i="4"/>
  <c r="D649" i="4"/>
  <c r="C649" i="4"/>
  <c r="B649" i="4"/>
  <c r="M648" i="4"/>
  <c r="L648" i="4"/>
  <c r="E648" i="4"/>
  <c r="D648" i="4"/>
  <c r="C648" i="4"/>
  <c r="B648" i="4"/>
  <c r="M647" i="4"/>
  <c r="L647" i="4"/>
  <c r="E647" i="4"/>
  <c r="D647" i="4"/>
  <c r="C647" i="4"/>
  <c r="B647" i="4"/>
  <c r="M646" i="4"/>
  <c r="L646" i="4"/>
  <c r="E646" i="4"/>
  <c r="D646" i="4"/>
  <c r="C646" i="4"/>
  <c r="B646" i="4"/>
  <c r="M645" i="4"/>
  <c r="L645" i="4"/>
  <c r="E645" i="4"/>
  <c r="D645" i="4"/>
  <c r="C645" i="4"/>
  <c r="B645" i="4"/>
  <c r="M644" i="4"/>
  <c r="L644" i="4"/>
  <c r="E644" i="4"/>
  <c r="D644" i="4"/>
  <c r="C644" i="4"/>
  <c r="B644" i="4"/>
  <c r="M643" i="4"/>
  <c r="L643" i="4"/>
  <c r="E643" i="4"/>
  <c r="D643" i="4"/>
  <c r="C643" i="4"/>
  <c r="B643" i="4"/>
  <c r="M642" i="4"/>
  <c r="L642" i="4"/>
  <c r="E642" i="4"/>
  <c r="D642" i="4"/>
  <c r="C642" i="4"/>
  <c r="B642" i="4"/>
  <c r="M641" i="4"/>
  <c r="L641" i="4"/>
  <c r="E641" i="4"/>
  <c r="D641" i="4"/>
  <c r="C641" i="4"/>
  <c r="B641" i="4"/>
  <c r="M640" i="4"/>
  <c r="L640" i="4"/>
  <c r="E640" i="4"/>
  <c r="D640" i="4"/>
  <c r="C640" i="4"/>
  <c r="B640" i="4"/>
  <c r="M639" i="4"/>
  <c r="L639" i="4"/>
  <c r="E639" i="4"/>
  <c r="D639" i="4"/>
  <c r="C639" i="4"/>
  <c r="B639" i="4"/>
  <c r="M638" i="4"/>
  <c r="L638" i="4"/>
  <c r="E638" i="4"/>
  <c r="D638" i="4"/>
  <c r="C638" i="4"/>
  <c r="B638" i="4"/>
  <c r="M637" i="4"/>
  <c r="L637" i="4"/>
  <c r="E637" i="4"/>
  <c r="D637" i="4"/>
  <c r="C637" i="4"/>
  <c r="B637" i="4"/>
  <c r="M636" i="4"/>
  <c r="L636" i="4"/>
  <c r="E636" i="4"/>
  <c r="D636" i="4"/>
  <c r="C636" i="4"/>
  <c r="B636" i="4"/>
  <c r="M635" i="4"/>
  <c r="L635" i="4"/>
  <c r="E635" i="4"/>
  <c r="D635" i="4"/>
  <c r="C635" i="4"/>
  <c r="B635" i="4"/>
  <c r="M634" i="4"/>
  <c r="L634" i="4"/>
  <c r="E634" i="4"/>
  <c r="D634" i="4"/>
  <c r="C634" i="4"/>
  <c r="B634" i="4"/>
  <c r="M633" i="4"/>
  <c r="L633" i="4"/>
  <c r="E633" i="4"/>
  <c r="D633" i="4"/>
  <c r="C633" i="4"/>
  <c r="B633" i="4"/>
  <c r="M632" i="4"/>
  <c r="L632" i="4"/>
  <c r="E632" i="4"/>
  <c r="D632" i="4"/>
  <c r="C632" i="4"/>
  <c r="B632" i="4"/>
  <c r="M631" i="4"/>
  <c r="L631" i="4"/>
  <c r="E631" i="4"/>
  <c r="D631" i="4"/>
  <c r="C631" i="4"/>
  <c r="B631" i="4"/>
  <c r="M630" i="4"/>
  <c r="L630" i="4"/>
  <c r="E630" i="4"/>
  <c r="D630" i="4"/>
  <c r="C630" i="4"/>
  <c r="B630" i="4"/>
  <c r="M629" i="4"/>
  <c r="L629" i="4"/>
  <c r="E629" i="4"/>
  <c r="D629" i="4"/>
  <c r="C629" i="4"/>
  <c r="B629" i="4"/>
  <c r="M628" i="4"/>
  <c r="L628" i="4"/>
  <c r="E628" i="4"/>
  <c r="D628" i="4"/>
  <c r="C628" i="4"/>
  <c r="B628" i="4"/>
  <c r="M627" i="4"/>
  <c r="L627" i="4"/>
  <c r="E627" i="4"/>
  <c r="D627" i="4"/>
  <c r="C627" i="4"/>
  <c r="B627" i="4"/>
  <c r="M626" i="4"/>
  <c r="L626" i="4"/>
  <c r="E626" i="4"/>
  <c r="D626" i="4"/>
  <c r="C626" i="4"/>
  <c r="B626" i="4"/>
  <c r="M625" i="4"/>
  <c r="L625" i="4"/>
  <c r="E625" i="4"/>
  <c r="D625" i="4"/>
  <c r="C625" i="4"/>
  <c r="B625" i="4"/>
  <c r="M624" i="4"/>
  <c r="L624" i="4"/>
  <c r="E624" i="4"/>
  <c r="D624" i="4"/>
  <c r="C624" i="4"/>
  <c r="B624" i="4"/>
  <c r="M623" i="4"/>
  <c r="L623" i="4"/>
  <c r="E623" i="4"/>
  <c r="D623" i="4"/>
  <c r="C623" i="4"/>
  <c r="B623" i="4"/>
  <c r="M622" i="4"/>
  <c r="L622" i="4"/>
  <c r="E622" i="4"/>
  <c r="D622" i="4"/>
  <c r="C622" i="4"/>
  <c r="B622" i="4"/>
  <c r="M621" i="4"/>
  <c r="L621" i="4"/>
  <c r="E621" i="4"/>
  <c r="D621" i="4"/>
  <c r="C621" i="4"/>
  <c r="B621" i="4"/>
  <c r="M620" i="4"/>
  <c r="L620" i="4"/>
  <c r="E620" i="4"/>
  <c r="D620" i="4"/>
  <c r="C620" i="4"/>
  <c r="B620" i="4"/>
  <c r="M619" i="4"/>
  <c r="L619" i="4"/>
  <c r="E619" i="4"/>
  <c r="D619" i="4"/>
  <c r="C619" i="4"/>
  <c r="B619" i="4"/>
  <c r="M618" i="4"/>
  <c r="L618" i="4"/>
  <c r="E618" i="4"/>
  <c r="D618" i="4"/>
  <c r="C618" i="4"/>
  <c r="B618" i="4"/>
  <c r="M617" i="4"/>
  <c r="L617" i="4"/>
  <c r="E617" i="4"/>
  <c r="D617" i="4"/>
  <c r="C617" i="4"/>
  <c r="B617" i="4"/>
  <c r="M616" i="4"/>
  <c r="L616" i="4"/>
  <c r="E616" i="4"/>
  <c r="D616" i="4"/>
  <c r="C616" i="4"/>
  <c r="B616" i="4"/>
  <c r="M615" i="4"/>
  <c r="L615" i="4"/>
  <c r="E615" i="4"/>
  <c r="D615" i="4"/>
  <c r="C615" i="4"/>
  <c r="B615" i="4"/>
  <c r="M614" i="4"/>
  <c r="L614" i="4"/>
  <c r="E614" i="4"/>
  <c r="D614" i="4"/>
  <c r="C614" i="4"/>
  <c r="B614" i="4"/>
  <c r="M613" i="4"/>
  <c r="L613" i="4"/>
  <c r="E613" i="4"/>
  <c r="D613" i="4"/>
  <c r="C613" i="4"/>
  <c r="B613" i="4"/>
  <c r="M612" i="4"/>
  <c r="L612" i="4"/>
  <c r="E612" i="4"/>
  <c r="D612" i="4"/>
  <c r="C612" i="4"/>
  <c r="B612" i="4"/>
  <c r="M611" i="4"/>
  <c r="L611" i="4"/>
  <c r="E611" i="4"/>
  <c r="D611" i="4"/>
  <c r="C611" i="4"/>
  <c r="B611" i="4"/>
  <c r="M610" i="4"/>
  <c r="L610" i="4"/>
  <c r="E610" i="4"/>
  <c r="D610" i="4"/>
  <c r="C610" i="4"/>
  <c r="B610" i="4"/>
  <c r="M609" i="4"/>
  <c r="L609" i="4"/>
  <c r="E609" i="4"/>
  <c r="D609" i="4"/>
  <c r="C609" i="4"/>
  <c r="B609" i="4"/>
  <c r="M608" i="4"/>
  <c r="L608" i="4"/>
  <c r="E608" i="4"/>
  <c r="D608" i="4"/>
  <c r="C608" i="4"/>
  <c r="B608" i="4"/>
  <c r="M607" i="4"/>
  <c r="L607" i="4"/>
  <c r="E607" i="4"/>
  <c r="D607" i="4"/>
  <c r="C607" i="4"/>
  <c r="B607" i="4"/>
  <c r="M606" i="4"/>
  <c r="L606" i="4"/>
  <c r="E606" i="4"/>
  <c r="D606" i="4"/>
  <c r="C606" i="4"/>
  <c r="B606" i="4"/>
  <c r="M605" i="4"/>
  <c r="L605" i="4"/>
  <c r="E605" i="4"/>
  <c r="D605" i="4"/>
  <c r="C605" i="4"/>
  <c r="B605" i="4"/>
  <c r="M604" i="4"/>
  <c r="L604" i="4"/>
  <c r="E604" i="4"/>
  <c r="D604" i="4"/>
  <c r="C604" i="4"/>
  <c r="B604" i="4"/>
  <c r="M603" i="4"/>
  <c r="L603" i="4"/>
  <c r="E603" i="4"/>
  <c r="D603" i="4"/>
  <c r="C603" i="4"/>
  <c r="B603" i="4"/>
  <c r="M602" i="4"/>
  <c r="L602" i="4"/>
  <c r="E602" i="4"/>
  <c r="D602" i="4"/>
  <c r="C602" i="4"/>
  <c r="B602" i="4"/>
  <c r="M601" i="4"/>
  <c r="L601" i="4"/>
  <c r="E601" i="4"/>
  <c r="D601" i="4"/>
  <c r="C601" i="4"/>
  <c r="B601" i="4"/>
  <c r="M600" i="4"/>
  <c r="L600" i="4"/>
  <c r="E600" i="4"/>
  <c r="D600" i="4"/>
  <c r="C600" i="4"/>
  <c r="B600" i="4"/>
  <c r="M599" i="4"/>
  <c r="L599" i="4"/>
  <c r="E599" i="4"/>
  <c r="D599" i="4"/>
  <c r="C599" i="4"/>
  <c r="B599" i="4"/>
  <c r="M598" i="4"/>
  <c r="L598" i="4"/>
  <c r="E598" i="4"/>
  <c r="D598" i="4"/>
  <c r="C598" i="4"/>
  <c r="B598" i="4"/>
  <c r="M597" i="4"/>
  <c r="L597" i="4"/>
  <c r="E597" i="4"/>
  <c r="D597" i="4"/>
  <c r="C597" i="4"/>
  <c r="B597" i="4"/>
  <c r="M596" i="4"/>
  <c r="L596" i="4"/>
  <c r="E596" i="4"/>
  <c r="D596" i="4"/>
  <c r="C596" i="4"/>
  <c r="B596" i="4"/>
  <c r="M595" i="4"/>
  <c r="L595" i="4"/>
  <c r="E595" i="4"/>
  <c r="D595" i="4"/>
  <c r="C595" i="4"/>
  <c r="B595" i="4"/>
  <c r="M594" i="4"/>
  <c r="L594" i="4"/>
  <c r="E594" i="4"/>
  <c r="D594" i="4"/>
  <c r="C594" i="4"/>
  <c r="B594" i="4"/>
  <c r="M593" i="4"/>
  <c r="L593" i="4"/>
  <c r="E593" i="4"/>
  <c r="D593" i="4"/>
  <c r="C593" i="4"/>
  <c r="B593" i="4"/>
  <c r="M592" i="4"/>
  <c r="L592" i="4"/>
  <c r="E592" i="4"/>
  <c r="D592" i="4"/>
  <c r="C592" i="4"/>
  <c r="B592" i="4"/>
  <c r="M591" i="4"/>
  <c r="L591" i="4"/>
  <c r="E591" i="4"/>
  <c r="D591" i="4"/>
  <c r="C591" i="4"/>
  <c r="B591" i="4"/>
  <c r="M590" i="4"/>
  <c r="L590" i="4"/>
  <c r="E590" i="4"/>
  <c r="D590" i="4"/>
  <c r="C590" i="4"/>
  <c r="B590" i="4"/>
  <c r="M589" i="4"/>
  <c r="L589" i="4"/>
  <c r="E589" i="4"/>
  <c r="D589" i="4"/>
  <c r="C589" i="4"/>
  <c r="B589" i="4"/>
  <c r="M588" i="4"/>
  <c r="L588" i="4"/>
  <c r="E588" i="4"/>
  <c r="D588" i="4"/>
  <c r="C588" i="4"/>
  <c r="B588" i="4"/>
  <c r="M587" i="4"/>
  <c r="L587" i="4"/>
  <c r="E587" i="4"/>
  <c r="D587" i="4"/>
  <c r="C587" i="4"/>
  <c r="B587" i="4"/>
  <c r="M586" i="4"/>
  <c r="L586" i="4"/>
  <c r="E586" i="4"/>
  <c r="D586" i="4"/>
  <c r="C586" i="4"/>
  <c r="B586" i="4"/>
  <c r="M585" i="4"/>
  <c r="L585" i="4"/>
  <c r="E585" i="4"/>
  <c r="D585" i="4"/>
  <c r="C585" i="4"/>
  <c r="B585" i="4"/>
  <c r="M584" i="4"/>
  <c r="L584" i="4"/>
  <c r="E584" i="4"/>
  <c r="D584" i="4"/>
  <c r="C584" i="4"/>
  <c r="B584" i="4"/>
  <c r="M583" i="4"/>
  <c r="L583" i="4"/>
  <c r="E583" i="4"/>
  <c r="D583" i="4"/>
  <c r="C583" i="4"/>
  <c r="B583" i="4"/>
  <c r="M582" i="4"/>
  <c r="L582" i="4"/>
  <c r="E582" i="4"/>
  <c r="D582" i="4"/>
  <c r="C582" i="4"/>
  <c r="B582" i="4"/>
  <c r="M581" i="4"/>
  <c r="L581" i="4"/>
  <c r="E581" i="4"/>
  <c r="D581" i="4"/>
  <c r="C581" i="4"/>
  <c r="B581" i="4"/>
  <c r="M580" i="4"/>
  <c r="L580" i="4"/>
  <c r="E580" i="4"/>
  <c r="D580" i="4"/>
  <c r="C580" i="4"/>
  <c r="B580" i="4"/>
  <c r="M579" i="4"/>
  <c r="L579" i="4"/>
  <c r="E579" i="4"/>
  <c r="D579" i="4"/>
  <c r="C579" i="4"/>
  <c r="B579" i="4"/>
  <c r="M578" i="4"/>
  <c r="L578" i="4"/>
  <c r="E578" i="4"/>
  <c r="D578" i="4"/>
  <c r="C578" i="4"/>
  <c r="B578" i="4"/>
  <c r="M577" i="4"/>
  <c r="L577" i="4"/>
  <c r="E577" i="4"/>
  <c r="D577" i="4"/>
  <c r="C577" i="4"/>
  <c r="B577" i="4"/>
  <c r="M576" i="4"/>
  <c r="L576" i="4"/>
  <c r="E576" i="4"/>
  <c r="D576" i="4"/>
  <c r="C576" i="4"/>
  <c r="B576" i="4"/>
  <c r="M575" i="4"/>
  <c r="L575" i="4"/>
  <c r="E575" i="4"/>
  <c r="D575" i="4"/>
  <c r="C575" i="4"/>
  <c r="B575" i="4"/>
  <c r="M574" i="4"/>
  <c r="L574" i="4"/>
  <c r="E574" i="4"/>
  <c r="D574" i="4"/>
  <c r="C574" i="4"/>
  <c r="B574" i="4"/>
  <c r="M573" i="4"/>
  <c r="L573" i="4"/>
  <c r="E573" i="4"/>
  <c r="D573" i="4"/>
  <c r="C573" i="4"/>
  <c r="B573" i="4"/>
  <c r="M572" i="4"/>
  <c r="L572" i="4"/>
  <c r="E572" i="4"/>
  <c r="D572" i="4"/>
  <c r="C572" i="4"/>
  <c r="B572" i="4"/>
  <c r="M571" i="4"/>
  <c r="L571" i="4"/>
  <c r="E571" i="4"/>
  <c r="D571" i="4"/>
  <c r="C571" i="4"/>
  <c r="B571" i="4"/>
  <c r="M570" i="4"/>
  <c r="L570" i="4"/>
  <c r="E570" i="4"/>
  <c r="D570" i="4"/>
  <c r="C570" i="4"/>
  <c r="B570" i="4"/>
  <c r="M569" i="4"/>
  <c r="L569" i="4"/>
  <c r="E569" i="4"/>
  <c r="D569" i="4"/>
  <c r="C569" i="4"/>
  <c r="B569" i="4"/>
  <c r="M568" i="4"/>
  <c r="L568" i="4"/>
  <c r="E568" i="4"/>
  <c r="D568" i="4"/>
  <c r="C568" i="4"/>
  <c r="B568" i="4"/>
  <c r="M567" i="4"/>
  <c r="L567" i="4"/>
  <c r="E567" i="4"/>
  <c r="D567" i="4"/>
  <c r="C567" i="4"/>
  <c r="B567" i="4"/>
  <c r="M566" i="4"/>
  <c r="L566" i="4"/>
  <c r="E566" i="4"/>
  <c r="D566" i="4"/>
  <c r="C566" i="4"/>
  <c r="B566" i="4"/>
  <c r="M565" i="4"/>
  <c r="L565" i="4"/>
  <c r="E565" i="4"/>
  <c r="D565" i="4"/>
  <c r="C565" i="4"/>
  <c r="B565" i="4"/>
  <c r="M564" i="4"/>
  <c r="L564" i="4"/>
  <c r="E564" i="4"/>
  <c r="D564" i="4"/>
  <c r="C564" i="4"/>
  <c r="B564" i="4"/>
  <c r="M563" i="4"/>
  <c r="L563" i="4"/>
  <c r="E563" i="4"/>
  <c r="D563" i="4"/>
  <c r="C563" i="4"/>
  <c r="B563" i="4"/>
  <c r="M562" i="4"/>
  <c r="L562" i="4"/>
  <c r="E562" i="4"/>
  <c r="D562" i="4"/>
  <c r="C562" i="4"/>
  <c r="B562" i="4"/>
  <c r="M561" i="4"/>
  <c r="L561" i="4"/>
  <c r="E561" i="4"/>
  <c r="D561" i="4"/>
  <c r="C561" i="4"/>
  <c r="B561" i="4"/>
  <c r="M560" i="4"/>
  <c r="L560" i="4"/>
  <c r="E560" i="4"/>
  <c r="D560" i="4"/>
  <c r="C560" i="4"/>
  <c r="B560" i="4"/>
  <c r="M559" i="4"/>
  <c r="L559" i="4"/>
  <c r="E559" i="4"/>
  <c r="D559" i="4"/>
  <c r="C559" i="4"/>
  <c r="B559" i="4"/>
  <c r="M558" i="4"/>
  <c r="L558" i="4"/>
  <c r="E558" i="4"/>
  <c r="D558" i="4"/>
  <c r="C558" i="4"/>
  <c r="B558" i="4"/>
  <c r="M557" i="4"/>
  <c r="L557" i="4"/>
  <c r="E557" i="4"/>
  <c r="D557" i="4"/>
  <c r="C557" i="4"/>
  <c r="B557" i="4"/>
  <c r="M556" i="4"/>
  <c r="L556" i="4"/>
  <c r="E556" i="4"/>
  <c r="D556" i="4"/>
  <c r="C556" i="4"/>
  <c r="B556" i="4"/>
  <c r="M555" i="4"/>
  <c r="L555" i="4"/>
  <c r="E555" i="4"/>
  <c r="D555" i="4"/>
  <c r="C555" i="4"/>
  <c r="B555" i="4"/>
  <c r="M554" i="4"/>
  <c r="L554" i="4"/>
  <c r="E554" i="4"/>
  <c r="D554" i="4"/>
  <c r="C554" i="4"/>
  <c r="B554" i="4"/>
  <c r="M553" i="4"/>
  <c r="L553" i="4"/>
  <c r="E553" i="4"/>
  <c r="D553" i="4"/>
  <c r="C553" i="4"/>
  <c r="B553" i="4"/>
  <c r="M552" i="4"/>
  <c r="L552" i="4"/>
  <c r="E552" i="4"/>
  <c r="D552" i="4"/>
  <c r="C552" i="4"/>
  <c r="B552" i="4"/>
  <c r="M551" i="4"/>
  <c r="L551" i="4"/>
  <c r="E551" i="4"/>
  <c r="D551" i="4"/>
  <c r="C551" i="4"/>
  <c r="B551" i="4"/>
  <c r="M550" i="4"/>
  <c r="L550" i="4"/>
  <c r="E550" i="4"/>
  <c r="D550" i="4"/>
  <c r="C550" i="4"/>
  <c r="B550" i="4"/>
  <c r="M549" i="4"/>
  <c r="L549" i="4"/>
  <c r="E549" i="4"/>
  <c r="D549" i="4"/>
  <c r="C549" i="4"/>
  <c r="B549" i="4"/>
  <c r="M548" i="4"/>
  <c r="L548" i="4"/>
  <c r="E548" i="4"/>
  <c r="D548" i="4"/>
  <c r="C548" i="4"/>
  <c r="B548" i="4"/>
  <c r="M547" i="4"/>
  <c r="L547" i="4"/>
  <c r="E547" i="4"/>
  <c r="D547" i="4"/>
  <c r="C547" i="4"/>
  <c r="B547" i="4"/>
  <c r="M546" i="4"/>
  <c r="L546" i="4"/>
  <c r="E546" i="4"/>
  <c r="D546" i="4"/>
  <c r="C546" i="4"/>
  <c r="B546" i="4"/>
  <c r="M545" i="4"/>
  <c r="L545" i="4"/>
  <c r="E545" i="4"/>
  <c r="D545" i="4"/>
  <c r="C545" i="4"/>
  <c r="B545" i="4"/>
  <c r="M544" i="4"/>
  <c r="L544" i="4"/>
  <c r="E544" i="4"/>
  <c r="D544" i="4"/>
  <c r="C544" i="4"/>
  <c r="B544" i="4"/>
  <c r="M543" i="4"/>
  <c r="L543" i="4"/>
  <c r="E543" i="4"/>
  <c r="D543" i="4"/>
  <c r="C543" i="4"/>
  <c r="B543" i="4"/>
  <c r="M542" i="4"/>
  <c r="L542" i="4"/>
  <c r="E542" i="4"/>
  <c r="D542" i="4"/>
  <c r="C542" i="4"/>
  <c r="B542" i="4"/>
  <c r="M541" i="4"/>
  <c r="L541" i="4"/>
  <c r="E541" i="4"/>
  <c r="D541" i="4"/>
  <c r="C541" i="4"/>
  <c r="B541" i="4"/>
  <c r="M540" i="4"/>
  <c r="L540" i="4"/>
  <c r="E540" i="4"/>
  <c r="D540" i="4"/>
  <c r="C540" i="4"/>
  <c r="B540" i="4"/>
  <c r="M539" i="4"/>
  <c r="L539" i="4"/>
  <c r="E539" i="4"/>
  <c r="D539" i="4"/>
  <c r="C539" i="4"/>
  <c r="B539" i="4"/>
  <c r="M538" i="4"/>
  <c r="L538" i="4"/>
  <c r="E538" i="4"/>
  <c r="D538" i="4"/>
  <c r="C538" i="4"/>
  <c r="B538" i="4"/>
  <c r="M537" i="4"/>
  <c r="L537" i="4"/>
  <c r="E537" i="4"/>
  <c r="D537" i="4"/>
  <c r="C537" i="4"/>
  <c r="B537" i="4"/>
  <c r="M536" i="4"/>
  <c r="L536" i="4"/>
  <c r="E536" i="4"/>
  <c r="D536" i="4"/>
  <c r="C536" i="4"/>
  <c r="B536" i="4"/>
  <c r="M535" i="4"/>
  <c r="L535" i="4"/>
  <c r="E535" i="4"/>
  <c r="D535" i="4"/>
  <c r="C535" i="4"/>
  <c r="B535" i="4"/>
  <c r="M534" i="4"/>
  <c r="L534" i="4"/>
  <c r="E534" i="4"/>
  <c r="D534" i="4"/>
  <c r="C534" i="4"/>
  <c r="B534" i="4"/>
  <c r="M533" i="4"/>
  <c r="L533" i="4"/>
  <c r="E533" i="4"/>
  <c r="D533" i="4"/>
  <c r="C533" i="4"/>
  <c r="B533" i="4"/>
  <c r="M532" i="4"/>
  <c r="L532" i="4"/>
  <c r="E532" i="4"/>
  <c r="D532" i="4"/>
  <c r="C532" i="4"/>
  <c r="B532" i="4"/>
  <c r="M531" i="4"/>
  <c r="L531" i="4"/>
  <c r="E531" i="4"/>
  <c r="D531" i="4"/>
  <c r="C531" i="4"/>
  <c r="B531" i="4"/>
  <c r="M530" i="4"/>
  <c r="L530" i="4"/>
  <c r="E530" i="4"/>
  <c r="D530" i="4"/>
  <c r="C530" i="4"/>
  <c r="B530" i="4"/>
  <c r="M529" i="4"/>
  <c r="L529" i="4"/>
  <c r="E529" i="4"/>
  <c r="D529" i="4"/>
  <c r="C529" i="4"/>
  <c r="B529" i="4"/>
  <c r="M528" i="4"/>
  <c r="L528" i="4"/>
  <c r="E528" i="4"/>
  <c r="D528" i="4"/>
  <c r="C528" i="4"/>
  <c r="B528" i="4"/>
  <c r="M527" i="4"/>
  <c r="L527" i="4"/>
  <c r="E527" i="4"/>
  <c r="D527" i="4"/>
  <c r="C527" i="4"/>
  <c r="B527" i="4"/>
  <c r="M526" i="4"/>
  <c r="L526" i="4"/>
  <c r="E526" i="4"/>
  <c r="D526" i="4"/>
  <c r="C526" i="4"/>
  <c r="B526" i="4"/>
  <c r="M525" i="4"/>
  <c r="L525" i="4"/>
  <c r="E525" i="4"/>
  <c r="D525" i="4"/>
  <c r="C525" i="4"/>
  <c r="B525" i="4"/>
  <c r="M524" i="4"/>
  <c r="L524" i="4"/>
  <c r="E524" i="4"/>
  <c r="D524" i="4"/>
  <c r="C524" i="4"/>
  <c r="B524" i="4"/>
  <c r="M523" i="4"/>
  <c r="L523" i="4"/>
  <c r="E523" i="4"/>
  <c r="D523" i="4"/>
  <c r="C523" i="4"/>
  <c r="B523" i="4"/>
  <c r="M522" i="4"/>
  <c r="L522" i="4"/>
  <c r="E522" i="4"/>
  <c r="D522" i="4"/>
  <c r="C522" i="4"/>
  <c r="B522" i="4"/>
  <c r="M521" i="4"/>
  <c r="L521" i="4"/>
  <c r="E521" i="4"/>
  <c r="D521" i="4"/>
  <c r="C521" i="4"/>
  <c r="B521" i="4"/>
  <c r="M520" i="4"/>
  <c r="L520" i="4"/>
  <c r="E520" i="4"/>
  <c r="D520" i="4"/>
  <c r="C520" i="4"/>
  <c r="B520" i="4"/>
  <c r="M519" i="4"/>
  <c r="L519" i="4"/>
  <c r="E519" i="4"/>
  <c r="D519" i="4"/>
  <c r="C519" i="4"/>
  <c r="B519" i="4"/>
  <c r="M518" i="4"/>
  <c r="L518" i="4"/>
  <c r="E518" i="4"/>
  <c r="D518" i="4"/>
  <c r="C518" i="4"/>
  <c r="B518" i="4"/>
  <c r="M517" i="4"/>
  <c r="L517" i="4"/>
  <c r="E517" i="4"/>
  <c r="D517" i="4"/>
  <c r="C517" i="4"/>
  <c r="B517" i="4"/>
  <c r="M516" i="4"/>
  <c r="L516" i="4"/>
  <c r="E516" i="4"/>
  <c r="D516" i="4"/>
  <c r="C516" i="4"/>
  <c r="B516" i="4"/>
  <c r="M515" i="4"/>
  <c r="L515" i="4"/>
  <c r="E515" i="4"/>
  <c r="D515" i="4"/>
  <c r="C515" i="4"/>
  <c r="B515" i="4"/>
  <c r="M514" i="4"/>
  <c r="L514" i="4"/>
  <c r="E514" i="4"/>
  <c r="D514" i="4"/>
  <c r="C514" i="4"/>
  <c r="B514" i="4"/>
  <c r="M513" i="4"/>
  <c r="L513" i="4"/>
  <c r="E513" i="4"/>
  <c r="D513" i="4"/>
  <c r="C513" i="4"/>
  <c r="B513" i="4"/>
  <c r="M512" i="4"/>
  <c r="L512" i="4"/>
  <c r="E512" i="4"/>
  <c r="D512" i="4"/>
  <c r="C512" i="4"/>
  <c r="B512" i="4"/>
  <c r="M511" i="4"/>
  <c r="L511" i="4"/>
  <c r="E511" i="4"/>
  <c r="D511" i="4"/>
  <c r="C511" i="4"/>
  <c r="B511" i="4"/>
  <c r="M510" i="4"/>
  <c r="L510" i="4"/>
  <c r="E510" i="4"/>
  <c r="D510" i="4"/>
  <c r="C510" i="4"/>
  <c r="B510" i="4"/>
  <c r="M509" i="4"/>
  <c r="L509" i="4"/>
  <c r="E509" i="4"/>
  <c r="D509" i="4"/>
  <c r="C509" i="4"/>
  <c r="B509" i="4"/>
  <c r="M508" i="4"/>
  <c r="L508" i="4"/>
  <c r="E508" i="4"/>
  <c r="D508" i="4"/>
  <c r="C508" i="4"/>
  <c r="B508" i="4"/>
  <c r="M507" i="4"/>
  <c r="L507" i="4"/>
  <c r="E507" i="4"/>
  <c r="D507" i="4"/>
  <c r="C507" i="4"/>
  <c r="B507" i="4"/>
  <c r="M506" i="4"/>
  <c r="L506" i="4"/>
  <c r="E506" i="4"/>
  <c r="D506" i="4"/>
  <c r="C506" i="4"/>
  <c r="B506" i="4"/>
  <c r="M505" i="4"/>
  <c r="L505" i="4"/>
  <c r="E505" i="4"/>
  <c r="D505" i="4"/>
  <c r="C505" i="4"/>
  <c r="B505" i="4"/>
  <c r="M504" i="4"/>
  <c r="L504" i="4"/>
  <c r="E504" i="4"/>
  <c r="D504" i="4"/>
  <c r="C504" i="4"/>
  <c r="B504" i="4"/>
  <c r="M503" i="4"/>
  <c r="L503" i="4"/>
  <c r="E503" i="4"/>
  <c r="D503" i="4"/>
  <c r="C503" i="4"/>
  <c r="B503" i="4"/>
  <c r="M502" i="4"/>
  <c r="L502" i="4"/>
  <c r="E502" i="4"/>
  <c r="D502" i="4"/>
  <c r="C502" i="4"/>
  <c r="B502" i="4"/>
  <c r="M501" i="4"/>
  <c r="L501" i="4"/>
  <c r="E501" i="4"/>
  <c r="D501" i="4"/>
  <c r="C501" i="4"/>
  <c r="B501" i="4"/>
  <c r="M500" i="4"/>
  <c r="L500" i="4"/>
  <c r="E500" i="4"/>
  <c r="D500" i="4"/>
  <c r="C500" i="4"/>
  <c r="B500" i="4"/>
  <c r="M499" i="4"/>
  <c r="L499" i="4"/>
  <c r="E499" i="4"/>
  <c r="D499" i="4"/>
  <c r="C499" i="4"/>
  <c r="B499" i="4"/>
  <c r="M498" i="4"/>
  <c r="L498" i="4"/>
  <c r="E498" i="4"/>
  <c r="D498" i="4"/>
  <c r="C498" i="4"/>
  <c r="B498" i="4"/>
  <c r="M497" i="4"/>
  <c r="L497" i="4"/>
  <c r="E497" i="4"/>
  <c r="D497" i="4"/>
  <c r="C497" i="4"/>
  <c r="B497" i="4"/>
  <c r="M496" i="4"/>
  <c r="L496" i="4"/>
  <c r="E496" i="4"/>
  <c r="D496" i="4"/>
  <c r="C496" i="4"/>
  <c r="B496" i="4"/>
  <c r="M495" i="4"/>
  <c r="L495" i="4"/>
  <c r="E495" i="4"/>
  <c r="D495" i="4"/>
  <c r="C495" i="4"/>
  <c r="B495" i="4"/>
  <c r="M494" i="4"/>
  <c r="L494" i="4"/>
  <c r="E494" i="4"/>
  <c r="D494" i="4"/>
  <c r="C494" i="4"/>
  <c r="B494" i="4"/>
  <c r="M493" i="4"/>
  <c r="L493" i="4"/>
  <c r="E493" i="4"/>
  <c r="D493" i="4"/>
  <c r="C493" i="4"/>
  <c r="B493" i="4"/>
  <c r="M492" i="4"/>
  <c r="L492" i="4"/>
  <c r="E492" i="4"/>
  <c r="D492" i="4"/>
  <c r="C492" i="4"/>
  <c r="B492" i="4"/>
  <c r="M491" i="4"/>
  <c r="L491" i="4"/>
  <c r="E491" i="4"/>
  <c r="D491" i="4"/>
  <c r="C491" i="4"/>
  <c r="B491" i="4"/>
  <c r="M490" i="4"/>
  <c r="L490" i="4"/>
  <c r="E490" i="4"/>
  <c r="D490" i="4"/>
  <c r="C490" i="4"/>
  <c r="B490" i="4"/>
  <c r="M489" i="4"/>
  <c r="L489" i="4"/>
  <c r="E489" i="4"/>
  <c r="D489" i="4"/>
  <c r="C489" i="4"/>
  <c r="B489" i="4"/>
  <c r="M488" i="4"/>
  <c r="L488" i="4"/>
  <c r="E488" i="4"/>
  <c r="D488" i="4"/>
  <c r="C488" i="4"/>
  <c r="B488" i="4"/>
  <c r="M487" i="4"/>
  <c r="L487" i="4"/>
  <c r="E487" i="4"/>
  <c r="D487" i="4"/>
  <c r="C487" i="4"/>
  <c r="B487" i="4"/>
  <c r="M486" i="4"/>
  <c r="L486" i="4"/>
  <c r="E486" i="4"/>
  <c r="D486" i="4"/>
  <c r="C486" i="4"/>
  <c r="B486" i="4"/>
  <c r="M485" i="4"/>
  <c r="L485" i="4"/>
  <c r="E485" i="4"/>
  <c r="D485" i="4"/>
  <c r="C485" i="4"/>
  <c r="B485" i="4"/>
  <c r="M484" i="4"/>
  <c r="L484" i="4"/>
  <c r="E484" i="4"/>
  <c r="D484" i="4"/>
  <c r="C484" i="4"/>
  <c r="B484" i="4"/>
  <c r="M483" i="4"/>
  <c r="L483" i="4"/>
  <c r="E483" i="4"/>
  <c r="D483" i="4"/>
  <c r="C483" i="4"/>
  <c r="B483" i="4"/>
  <c r="M482" i="4"/>
  <c r="L482" i="4"/>
  <c r="E482" i="4"/>
  <c r="D482" i="4"/>
  <c r="C482" i="4"/>
  <c r="B482" i="4"/>
  <c r="M481" i="4"/>
  <c r="L481" i="4"/>
  <c r="E481" i="4"/>
  <c r="D481" i="4"/>
  <c r="C481" i="4"/>
  <c r="B481" i="4"/>
  <c r="M480" i="4"/>
  <c r="L480" i="4"/>
  <c r="E480" i="4"/>
  <c r="D480" i="4"/>
  <c r="C480" i="4"/>
  <c r="B480" i="4"/>
  <c r="M479" i="4"/>
  <c r="L479" i="4"/>
  <c r="E479" i="4"/>
  <c r="D479" i="4"/>
  <c r="C479" i="4"/>
  <c r="B479" i="4"/>
  <c r="M478" i="4"/>
  <c r="L478" i="4"/>
  <c r="E478" i="4"/>
  <c r="D478" i="4"/>
  <c r="C478" i="4"/>
  <c r="B478" i="4"/>
  <c r="M477" i="4"/>
  <c r="L477" i="4"/>
  <c r="E477" i="4"/>
  <c r="D477" i="4"/>
  <c r="C477" i="4"/>
  <c r="B477" i="4"/>
  <c r="M476" i="4"/>
  <c r="L476" i="4"/>
  <c r="E476" i="4"/>
  <c r="D476" i="4"/>
  <c r="C476" i="4"/>
  <c r="B476" i="4"/>
  <c r="M475" i="4"/>
  <c r="L475" i="4"/>
  <c r="E475" i="4"/>
  <c r="D475" i="4"/>
  <c r="C475" i="4"/>
  <c r="B475" i="4"/>
  <c r="M474" i="4"/>
  <c r="L474" i="4"/>
  <c r="E474" i="4"/>
  <c r="D474" i="4"/>
  <c r="C474" i="4"/>
  <c r="B474" i="4"/>
  <c r="M473" i="4"/>
  <c r="L473" i="4"/>
  <c r="E473" i="4"/>
  <c r="D473" i="4"/>
  <c r="C473" i="4"/>
  <c r="B473" i="4"/>
  <c r="M472" i="4"/>
  <c r="L472" i="4"/>
  <c r="E472" i="4"/>
  <c r="D472" i="4"/>
  <c r="C472" i="4"/>
  <c r="B472" i="4"/>
  <c r="M471" i="4"/>
  <c r="L471" i="4"/>
  <c r="E471" i="4"/>
  <c r="D471" i="4"/>
  <c r="C471" i="4"/>
  <c r="B471" i="4"/>
  <c r="M470" i="4"/>
  <c r="L470" i="4"/>
  <c r="E470" i="4"/>
  <c r="D470" i="4"/>
  <c r="C470" i="4"/>
  <c r="B470" i="4"/>
  <c r="M469" i="4"/>
  <c r="L469" i="4"/>
  <c r="E469" i="4"/>
  <c r="D469" i="4"/>
  <c r="C469" i="4"/>
  <c r="B469" i="4"/>
  <c r="M468" i="4"/>
  <c r="L468" i="4"/>
  <c r="E468" i="4"/>
  <c r="D468" i="4"/>
  <c r="C468" i="4"/>
  <c r="B468" i="4"/>
  <c r="M467" i="4"/>
  <c r="L467" i="4"/>
  <c r="E467" i="4"/>
  <c r="D467" i="4"/>
  <c r="C467" i="4"/>
  <c r="B467" i="4"/>
  <c r="M466" i="4"/>
  <c r="L466" i="4"/>
  <c r="E466" i="4"/>
  <c r="D466" i="4"/>
  <c r="C466" i="4"/>
  <c r="B466" i="4"/>
  <c r="M465" i="4"/>
  <c r="L465" i="4"/>
  <c r="E465" i="4"/>
  <c r="D465" i="4"/>
  <c r="C465" i="4"/>
  <c r="B465" i="4"/>
  <c r="M464" i="4"/>
  <c r="L464" i="4"/>
  <c r="E464" i="4"/>
  <c r="D464" i="4"/>
  <c r="C464" i="4"/>
  <c r="B464" i="4"/>
  <c r="M463" i="4"/>
  <c r="L463" i="4"/>
  <c r="E463" i="4"/>
  <c r="D463" i="4"/>
  <c r="C463" i="4"/>
  <c r="B463" i="4"/>
  <c r="M462" i="4"/>
  <c r="L462" i="4"/>
  <c r="E462" i="4"/>
  <c r="D462" i="4"/>
  <c r="C462" i="4"/>
  <c r="B462" i="4"/>
  <c r="M461" i="4"/>
  <c r="L461" i="4"/>
  <c r="E461" i="4"/>
  <c r="D461" i="4"/>
  <c r="C461" i="4"/>
  <c r="B461" i="4"/>
  <c r="M460" i="4"/>
  <c r="L460" i="4"/>
  <c r="E460" i="4"/>
  <c r="D460" i="4"/>
  <c r="C460" i="4"/>
  <c r="B460" i="4"/>
  <c r="M459" i="4"/>
  <c r="L459" i="4"/>
  <c r="E459" i="4"/>
  <c r="D459" i="4"/>
  <c r="C459" i="4"/>
  <c r="B459" i="4"/>
  <c r="M458" i="4"/>
  <c r="L458" i="4"/>
  <c r="E458" i="4"/>
  <c r="D458" i="4"/>
  <c r="C458" i="4"/>
  <c r="B458" i="4"/>
  <c r="M457" i="4"/>
  <c r="L457" i="4"/>
  <c r="E457" i="4"/>
  <c r="D457" i="4"/>
  <c r="C457" i="4"/>
  <c r="B457" i="4"/>
  <c r="M456" i="4"/>
  <c r="L456" i="4"/>
  <c r="E456" i="4"/>
  <c r="D456" i="4"/>
  <c r="C456" i="4"/>
  <c r="B456" i="4"/>
  <c r="M455" i="4"/>
  <c r="L455" i="4"/>
  <c r="E455" i="4"/>
  <c r="D455" i="4"/>
  <c r="C455" i="4"/>
  <c r="B455" i="4"/>
  <c r="M454" i="4"/>
  <c r="L454" i="4"/>
  <c r="E454" i="4"/>
  <c r="D454" i="4"/>
  <c r="C454" i="4"/>
  <c r="B454" i="4"/>
  <c r="M453" i="4"/>
  <c r="L453" i="4"/>
  <c r="E453" i="4"/>
  <c r="D453" i="4"/>
  <c r="C453" i="4"/>
  <c r="B453" i="4"/>
  <c r="M452" i="4"/>
  <c r="L452" i="4"/>
  <c r="E452" i="4"/>
  <c r="D452" i="4"/>
  <c r="C452" i="4"/>
  <c r="B452" i="4"/>
  <c r="M451" i="4"/>
  <c r="L451" i="4"/>
  <c r="E451" i="4"/>
  <c r="D451" i="4"/>
  <c r="C451" i="4"/>
  <c r="B451" i="4"/>
  <c r="M450" i="4"/>
  <c r="L450" i="4"/>
  <c r="E450" i="4"/>
  <c r="D450" i="4"/>
  <c r="C450" i="4"/>
  <c r="B450" i="4"/>
  <c r="M449" i="4"/>
  <c r="L449" i="4"/>
  <c r="E449" i="4"/>
  <c r="D449" i="4"/>
  <c r="C449" i="4"/>
  <c r="B449" i="4"/>
  <c r="M448" i="4"/>
  <c r="L448" i="4"/>
  <c r="E448" i="4"/>
  <c r="D448" i="4"/>
  <c r="C448" i="4"/>
  <c r="B448" i="4"/>
  <c r="M447" i="4"/>
  <c r="L447" i="4"/>
  <c r="E447" i="4"/>
  <c r="D447" i="4"/>
  <c r="C447" i="4"/>
  <c r="B447" i="4"/>
  <c r="M446" i="4"/>
  <c r="L446" i="4"/>
  <c r="E446" i="4"/>
  <c r="D446" i="4"/>
  <c r="C446" i="4"/>
  <c r="B446" i="4"/>
  <c r="M445" i="4"/>
  <c r="L445" i="4"/>
  <c r="E445" i="4"/>
  <c r="D445" i="4"/>
  <c r="C445" i="4"/>
  <c r="B445" i="4"/>
  <c r="M444" i="4"/>
  <c r="L444" i="4"/>
  <c r="E444" i="4"/>
  <c r="D444" i="4"/>
  <c r="C444" i="4"/>
  <c r="B444" i="4"/>
  <c r="M443" i="4"/>
  <c r="L443" i="4"/>
  <c r="E443" i="4"/>
  <c r="D443" i="4"/>
  <c r="C443" i="4"/>
  <c r="B443" i="4"/>
  <c r="M442" i="4"/>
  <c r="L442" i="4"/>
  <c r="E442" i="4"/>
  <c r="D442" i="4"/>
  <c r="C442" i="4"/>
  <c r="B442" i="4"/>
  <c r="M441" i="4"/>
  <c r="L441" i="4"/>
  <c r="E441" i="4"/>
  <c r="D441" i="4"/>
  <c r="C441" i="4"/>
  <c r="B441" i="4"/>
  <c r="M440" i="4"/>
  <c r="L440" i="4"/>
  <c r="E440" i="4"/>
  <c r="D440" i="4"/>
  <c r="C440" i="4"/>
  <c r="B440" i="4"/>
  <c r="M439" i="4"/>
  <c r="L439" i="4"/>
  <c r="E439" i="4"/>
  <c r="D439" i="4"/>
  <c r="C439" i="4"/>
  <c r="B439" i="4"/>
  <c r="M438" i="4"/>
  <c r="L438" i="4"/>
  <c r="E438" i="4"/>
  <c r="D438" i="4"/>
  <c r="C438" i="4"/>
  <c r="B438" i="4"/>
  <c r="M437" i="4"/>
  <c r="L437" i="4"/>
  <c r="E437" i="4"/>
  <c r="D437" i="4"/>
  <c r="C437" i="4"/>
  <c r="B437" i="4"/>
  <c r="M436" i="4"/>
  <c r="L436" i="4"/>
  <c r="E436" i="4"/>
  <c r="D436" i="4"/>
  <c r="C436" i="4"/>
  <c r="B436" i="4"/>
  <c r="M435" i="4"/>
  <c r="L435" i="4"/>
  <c r="E435" i="4"/>
  <c r="D435" i="4"/>
  <c r="C435" i="4"/>
  <c r="B435" i="4"/>
  <c r="M434" i="4"/>
  <c r="L434" i="4"/>
  <c r="E434" i="4"/>
  <c r="D434" i="4"/>
  <c r="C434" i="4"/>
  <c r="B434" i="4"/>
  <c r="M433" i="4"/>
  <c r="L433" i="4"/>
  <c r="E433" i="4"/>
  <c r="D433" i="4"/>
  <c r="C433" i="4"/>
  <c r="B433" i="4"/>
  <c r="M432" i="4"/>
  <c r="L432" i="4"/>
  <c r="E432" i="4"/>
  <c r="D432" i="4"/>
  <c r="C432" i="4"/>
  <c r="B432" i="4"/>
  <c r="M431" i="4"/>
  <c r="L431" i="4"/>
  <c r="E431" i="4"/>
  <c r="D431" i="4"/>
  <c r="C431" i="4"/>
  <c r="B431" i="4"/>
  <c r="M430" i="4"/>
  <c r="L430" i="4"/>
  <c r="E430" i="4"/>
  <c r="D430" i="4"/>
  <c r="C430" i="4"/>
  <c r="B430" i="4"/>
  <c r="M429" i="4"/>
  <c r="L429" i="4"/>
  <c r="E429" i="4"/>
  <c r="D429" i="4"/>
  <c r="C429" i="4"/>
  <c r="B429" i="4"/>
  <c r="M428" i="4"/>
  <c r="L428" i="4"/>
  <c r="E428" i="4"/>
  <c r="D428" i="4"/>
  <c r="C428" i="4"/>
  <c r="B428" i="4"/>
  <c r="M427" i="4"/>
  <c r="L427" i="4"/>
  <c r="E427" i="4"/>
  <c r="D427" i="4"/>
  <c r="C427" i="4"/>
  <c r="B427" i="4"/>
  <c r="M426" i="4"/>
  <c r="L426" i="4"/>
  <c r="E426" i="4"/>
  <c r="D426" i="4"/>
  <c r="C426" i="4"/>
  <c r="B426" i="4"/>
  <c r="M425" i="4"/>
  <c r="L425" i="4"/>
  <c r="E425" i="4"/>
  <c r="D425" i="4"/>
  <c r="C425" i="4"/>
  <c r="B425" i="4"/>
  <c r="M424" i="4"/>
  <c r="L424" i="4"/>
  <c r="E424" i="4"/>
  <c r="D424" i="4"/>
  <c r="C424" i="4"/>
  <c r="B424" i="4"/>
  <c r="M423" i="4"/>
  <c r="L423" i="4"/>
  <c r="E423" i="4"/>
  <c r="D423" i="4"/>
  <c r="C423" i="4"/>
  <c r="B423" i="4"/>
  <c r="M422" i="4"/>
  <c r="L422" i="4"/>
  <c r="E422" i="4"/>
  <c r="D422" i="4"/>
  <c r="C422" i="4"/>
  <c r="B422" i="4"/>
  <c r="M421" i="4"/>
  <c r="L421" i="4"/>
  <c r="E421" i="4"/>
  <c r="D421" i="4"/>
  <c r="C421" i="4"/>
  <c r="B421" i="4"/>
  <c r="M420" i="4"/>
  <c r="L420" i="4"/>
  <c r="E420" i="4"/>
  <c r="D420" i="4"/>
  <c r="C420" i="4"/>
  <c r="B420" i="4"/>
  <c r="M419" i="4"/>
  <c r="L419" i="4"/>
  <c r="E419" i="4"/>
  <c r="D419" i="4"/>
  <c r="C419" i="4"/>
  <c r="B419" i="4"/>
  <c r="M418" i="4"/>
  <c r="L418" i="4"/>
  <c r="E418" i="4"/>
  <c r="D418" i="4"/>
  <c r="C418" i="4"/>
  <c r="B418" i="4"/>
  <c r="M417" i="4"/>
  <c r="L417" i="4"/>
  <c r="E417" i="4"/>
  <c r="D417" i="4"/>
  <c r="C417" i="4"/>
  <c r="B417" i="4"/>
  <c r="M416" i="4"/>
  <c r="L416" i="4"/>
  <c r="E416" i="4"/>
  <c r="D416" i="4"/>
  <c r="C416" i="4"/>
  <c r="B416" i="4"/>
  <c r="M415" i="4"/>
  <c r="L415" i="4"/>
  <c r="E415" i="4"/>
  <c r="D415" i="4"/>
  <c r="C415" i="4"/>
  <c r="B415" i="4"/>
  <c r="M414" i="4"/>
  <c r="L414" i="4"/>
  <c r="E414" i="4"/>
  <c r="D414" i="4"/>
  <c r="C414" i="4"/>
  <c r="B414" i="4"/>
  <c r="M413" i="4"/>
  <c r="L413" i="4"/>
  <c r="E413" i="4"/>
  <c r="D413" i="4"/>
  <c r="C413" i="4"/>
  <c r="B413" i="4"/>
  <c r="M412" i="4"/>
  <c r="L412" i="4"/>
  <c r="E412" i="4"/>
  <c r="D412" i="4"/>
  <c r="C412" i="4"/>
  <c r="B412" i="4"/>
  <c r="M411" i="4"/>
  <c r="L411" i="4"/>
  <c r="E411" i="4"/>
  <c r="D411" i="4"/>
  <c r="C411" i="4"/>
  <c r="B411" i="4"/>
  <c r="M410" i="4"/>
  <c r="L410" i="4"/>
  <c r="E410" i="4"/>
  <c r="D410" i="4"/>
  <c r="C410" i="4"/>
  <c r="B410" i="4"/>
  <c r="M409" i="4"/>
  <c r="L409" i="4"/>
  <c r="E409" i="4"/>
  <c r="D409" i="4"/>
  <c r="C409" i="4"/>
  <c r="B409" i="4"/>
  <c r="M408" i="4"/>
  <c r="L408" i="4"/>
  <c r="E408" i="4"/>
  <c r="D408" i="4"/>
  <c r="C408" i="4"/>
  <c r="B408" i="4"/>
  <c r="M407" i="4"/>
  <c r="L407" i="4"/>
  <c r="E407" i="4"/>
  <c r="D407" i="4"/>
  <c r="C407" i="4"/>
  <c r="B407" i="4"/>
  <c r="M406" i="4"/>
  <c r="L406" i="4"/>
  <c r="E406" i="4"/>
  <c r="D406" i="4"/>
  <c r="C406" i="4"/>
  <c r="B406" i="4"/>
  <c r="M405" i="4"/>
  <c r="L405" i="4"/>
  <c r="E405" i="4"/>
  <c r="D405" i="4"/>
  <c r="C405" i="4"/>
  <c r="B405" i="4"/>
  <c r="M404" i="4"/>
  <c r="L404" i="4"/>
  <c r="E404" i="4"/>
  <c r="D404" i="4"/>
  <c r="C404" i="4"/>
  <c r="B404" i="4"/>
  <c r="M403" i="4"/>
  <c r="L403" i="4"/>
  <c r="E403" i="4"/>
  <c r="D403" i="4"/>
  <c r="C403" i="4"/>
  <c r="B403" i="4"/>
  <c r="M402" i="4"/>
  <c r="L402" i="4"/>
  <c r="E402" i="4"/>
  <c r="D402" i="4"/>
  <c r="C402" i="4"/>
  <c r="B402" i="4"/>
  <c r="M401" i="4"/>
  <c r="L401" i="4"/>
  <c r="E401" i="4"/>
  <c r="D401" i="4"/>
  <c r="C401" i="4"/>
  <c r="B401" i="4"/>
  <c r="M400" i="4"/>
  <c r="L400" i="4"/>
  <c r="E400" i="4"/>
  <c r="D400" i="4"/>
  <c r="C400" i="4"/>
  <c r="B400" i="4"/>
  <c r="M399" i="4"/>
  <c r="L399" i="4"/>
  <c r="E399" i="4"/>
  <c r="D399" i="4"/>
  <c r="C399" i="4"/>
  <c r="B399" i="4"/>
  <c r="M398" i="4"/>
  <c r="L398" i="4"/>
  <c r="E398" i="4"/>
  <c r="D398" i="4"/>
  <c r="C398" i="4"/>
  <c r="B398" i="4"/>
  <c r="M397" i="4"/>
  <c r="L397" i="4"/>
  <c r="E397" i="4"/>
  <c r="D397" i="4"/>
  <c r="C397" i="4"/>
  <c r="B397" i="4"/>
  <c r="M396" i="4"/>
  <c r="L396" i="4"/>
  <c r="E396" i="4"/>
  <c r="D396" i="4"/>
  <c r="C396" i="4"/>
  <c r="B396" i="4"/>
  <c r="M395" i="4"/>
  <c r="L395" i="4"/>
  <c r="E395" i="4"/>
  <c r="D395" i="4"/>
  <c r="C395" i="4"/>
  <c r="B395" i="4"/>
  <c r="M394" i="4"/>
  <c r="L394" i="4"/>
  <c r="E394" i="4"/>
  <c r="D394" i="4"/>
  <c r="C394" i="4"/>
  <c r="B394" i="4"/>
  <c r="M393" i="4"/>
  <c r="L393" i="4"/>
  <c r="E393" i="4"/>
  <c r="D393" i="4"/>
  <c r="C393" i="4"/>
  <c r="B393" i="4"/>
  <c r="M392" i="4"/>
  <c r="L392" i="4"/>
  <c r="E392" i="4"/>
  <c r="D392" i="4"/>
  <c r="C392" i="4"/>
  <c r="B392" i="4"/>
  <c r="M391" i="4"/>
  <c r="L391" i="4"/>
  <c r="E391" i="4"/>
  <c r="D391" i="4"/>
  <c r="C391" i="4"/>
  <c r="B391" i="4"/>
  <c r="M390" i="4"/>
  <c r="L390" i="4"/>
  <c r="E390" i="4"/>
  <c r="D390" i="4"/>
  <c r="C390" i="4"/>
  <c r="B390" i="4"/>
  <c r="M389" i="4"/>
  <c r="L389" i="4"/>
  <c r="E389" i="4"/>
  <c r="D389" i="4"/>
  <c r="C389" i="4"/>
  <c r="B389" i="4"/>
  <c r="M388" i="4"/>
  <c r="L388" i="4"/>
  <c r="E388" i="4"/>
  <c r="D388" i="4"/>
  <c r="C388" i="4"/>
  <c r="B388" i="4"/>
  <c r="M387" i="4"/>
  <c r="L387" i="4"/>
  <c r="E387" i="4"/>
  <c r="D387" i="4"/>
  <c r="C387" i="4"/>
  <c r="B387" i="4"/>
  <c r="M386" i="4"/>
  <c r="L386" i="4"/>
  <c r="E386" i="4"/>
  <c r="D386" i="4"/>
  <c r="C386" i="4"/>
  <c r="B386" i="4"/>
  <c r="M385" i="4"/>
  <c r="L385" i="4"/>
  <c r="E385" i="4"/>
  <c r="D385" i="4"/>
  <c r="C385" i="4"/>
  <c r="B385" i="4"/>
  <c r="M384" i="4"/>
  <c r="L384" i="4"/>
  <c r="E384" i="4"/>
  <c r="D384" i="4"/>
  <c r="C384" i="4"/>
  <c r="B384" i="4"/>
  <c r="M383" i="4"/>
  <c r="L383" i="4"/>
  <c r="E383" i="4"/>
  <c r="D383" i="4"/>
  <c r="C383" i="4"/>
  <c r="B383" i="4"/>
  <c r="M382" i="4"/>
  <c r="L382" i="4"/>
  <c r="E382" i="4"/>
  <c r="D382" i="4"/>
  <c r="C382" i="4"/>
  <c r="B382" i="4"/>
  <c r="M381" i="4"/>
  <c r="L381" i="4"/>
  <c r="E381" i="4"/>
  <c r="D381" i="4"/>
  <c r="C381" i="4"/>
  <c r="B381" i="4"/>
  <c r="M380" i="4"/>
  <c r="L380" i="4"/>
  <c r="E380" i="4"/>
  <c r="D380" i="4"/>
  <c r="C380" i="4"/>
  <c r="B380" i="4"/>
  <c r="M379" i="4"/>
  <c r="L379" i="4"/>
  <c r="E379" i="4"/>
  <c r="D379" i="4"/>
  <c r="C379" i="4"/>
  <c r="B379" i="4"/>
  <c r="M378" i="4"/>
  <c r="L378" i="4"/>
  <c r="E378" i="4"/>
  <c r="D378" i="4"/>
  <c r="C378" i="4"/>
  <c r="B378" i="4"/>
  <c r="M377" i="4"/>
  <c r="L377" i="4"/>
  <c r="E377" i="4"/>
  <c r="D377" i="4"/>
  <c r="C377" i="4"/>
  <c r="B377" i="4"/>
  <c r="M376" i="4"/>
  <c r="L376" i="4"/>
  <c r="E376" i="4"/>
  <c r="D376" i="4"/>
  <c r="C376" i="4"/>
  <c r="B376" i="4"/>
  <c r="M375" i="4"/>
  <c r="L375" i="4"/>
  <c r="E375" i="4"/>
  <c r="D375" i="4"/>
  <c r="C375" i="4"/>
  <c r="B375" i="4"/>
  <c r="M374" i="4"/>
  <c r="L374" i="4"/>
  <c r="E374" i="4"/>
  <c r="D374" i="4"/>
  <c r="C374" i="4"/>
  <c r="B374" i="4"/>
  <c r="M373" i="4"/>
  <c r="L373" i="4"/>
  <c r="E373" i="4"/>
  <c r="D373" i="4"/>
  <c r="C373" i="4"/>
  <c r="B373" i="4"/>
  <c r="M372" i="4"/>
  <c r="L372" i="4"/>
  <c r="E372" i="4"/>
  <c r="D372" i="4"/>
  <c r="C372" i="4"/>
  <c r="B372" i="4"/>
  <c r="M371" i="4"/>
  <c r="L371" i="4"/>
  <c r="E371" i="4"/>
  <c r="D371" i="4"/>
  <c r="C371" i="4"/>
  <c r="B371" i="4"/>
  <c r="M370" i="4"/>
  <c r="L370" i="4"/>
  <c r="E370" i="4"/>
  <c r="D370" i="4"/>
  <c r="C370" i="4"/>
  <c r="B370" i="4"/>
  <c r="M369" i="4"/>
  <c r="L369" i="4"/>
  <c r="E369" i="4"/>
  <c r="D369" i="4"/>
  <c r="C369" i="4"/>
  <c r="B369" i="4"/>
  <c r="M368" i="4"/>
  <c r="L368" i="4"/>
  <c r="E368" i="4"/>
  <c r="D368" i="4"/>
  <c r="C368" i="4"/>
  <c r="B368" i="4"/>
  <c r="M367" i="4"/>
  <c r="L367" i="4"/>
  <c r="E367" i="4"/>
  <c r="D367" i="4"/>
  <c r="C367" i="4"/>
  <c r="B367" i="4"/>
  <c r="M366" i="4"/>
  <c r="L366" i="4"/>
  <c r="E366" i="4"/>
  <c r="D366" i="4"/>
  <c r="C366" i="4"/>
  <c r="B366" i="4"/>
  <c r="M365" i="4"/>
  <c r="L365" i="4"/>
  <c r="E365" i="4"/>
  <c r="D365" i="4"/>
  <c r="C365" i="4"/>
  <c r="B365" i="4"/>
  <c r="M364" i="4"/>
  <c r="L364" i="4"/>
  <c r="E364" i="4"/>
  <c r="D364" i="4"/>
  <c r="C364" i="4"/>
  <c r="B364" i="4"/>
  <c r="M363" i="4"/>
  <c r="L363" i="4"/>
  <c r="E363" i="4"/>
  <c r="D363" i="4"/>
  <c r="C363" i="4"/>
  <c r="B363" i="4"/>
  <c r="M362" i="4"/>
  <c r="L362" i="4"/>
  <c r="E362" i="4"/>
  <c r="D362" i="4"/>
  <c r="C362" i="4"/>
  <c r="B362" i="4"/>
  <c r="M361" i="4"/>
  <c r="L361" i="4"/>
  <c r="E361" i="4"/>
  <c r="D361" i="4"/>
  <c r="C361" i="4"/>
  <c r="B361" i="4"/>
  <c r="M360" i="4"/>
  <c r="L360" i="4"/>
  <c r="E360" i="4"/>
  <c r="D360" i="4"/>
  <c r="C360" i="4"/>
  <c r="B360" i="4"/>
  <c r="M359" i="4"/>
  <c r="L359" i="4"/>
  <c r="E359" i="4"/>
  <c r="D359" i="4"/>
  <c r="C359" i="4"/>
  <c r="B359" i="4"/>
  <c r="M358" i="4"/>
  <c r="L358" i="4"/>
  <c r="E358" i="4"/>
  <c r="D358" i="4"/>
  <c r="C358" i="4"/>
  <c r="B358" i="4"/>
  <c r="M357" i="4"/>
  <c r="L357" i="4"/>
  <c r="E357" i="4"/>
  <c r="D357" i="4"/>
  <c r="C357" i="4"/>
  <c r="B357" i="4"/>
  <c r="M356" i="4"/>
  <c r="L356" i="4"/>
  <c r="E356" i="4"/>
  <c r="D356" i="4"/>
  <c r="C356" i="4"/>
  <c r="B356" i="4"/>
  <c r="M355" i="4"/>
  <c r="L355" i="4"/>
  <c r="E355" i="4"/>
  <c r="D355" i="4"/>
  <c r="C355" i="4"/>
  <c r="B355" i="4"/>
  <c r="M354" i="4"/>
  <c r="L354" i="4"/>
  <c r="E354" i="4"/>
  <c r="D354" i="4"/>
  <c r="C354" i="4"/>
  <c r="B354" i="4"/>
  <c r="M353" i="4"/>
  <c r="L353" i="4"/>
  <c r="E353" i="4"/>
  <c r="D353" i="4"/>
  <c r="C353" i="4"/>
  <c r="B353" i="4"/>
  <c r="M352" i="4"/>
  <c r="L352" i="4"/>
  <c r="E352" i="4"/>
  <c r="D352" i="4"/>
  <c r="C352" i="4"/>
  <c r="B352" i="4"/>
  <c r="M351" i="4"/>
  <c r="L351" i="4"/>
  <c r="E351" i="4"/>
  <c r="D351" i="4"/>
  <c r="C351" i="4"/>
  <c r="B351" i="4"/>
  <c r="M350" i="4"/>
  <c r="L350" i="4"/>
  <c r="E350" i="4"/>
  <c r="D350" i="4"/>
  <c r="C350" i="4"/>
  <c r="B350" i="4"/>
  <c r="M349" i="4"/>
  <c r="L349" i="4"/>
  <c r="E349" i="4"/>
  <c r="D349" i="4"/>
  <c r="C349" i="4"/>
  <c r="B349" i="4"/>
  <c r="M348" i="4"/>
  <c r="L348" i="4"/>
  <c r="E348" i="4"/>
  <c r="D348" i="4"/>
  <c r="C348" i="4"/>
  <c r="B348" i="4"/>
  <c r="M347" i="4"/>
  <c r="L347" i="4"/>
  <c r="E347" i="4"/>
  <c r="D347" i="4"/>
  <c r="C347" i="4"/>
  <c r="B347" i="4"/>
  <c r="M346" i="4"/>
  <c r="L346" i="4"/>
  <c r="E346" i="4"/>
  <c r="D346" i="4"/>
  <c r="C346" i="4"/>
  <c r="B346" i="4"/>
  <c r="M345" i="4"/>
  <c r="L345" i="4"/>
  <c r="E345" i="4"/>
  <c r="D345" i="4"/>
  <c r="C345" i="4"/>
  <c r="B345" i="4"/>
  <c r="M344" i="4"/>
  <c r="L344" i="4"/>
  <c r="E344" i="4"/>
  <c r="D344" i="4"/>
  <c r="C344" i="4"/>
  <c r="B344" i="4"/>
  <c r="M343" i="4"/>
  <c r="L343" i="4"/>
  <c r="E343" i="4"/>
  <c r="D343" i="4"/>
  <c r="C343" i="4"/>
  <c r="B343" i="4"/>
  <c r="M342" i="4"/>
  <c r="L342" i="4"/>
  <c r="E342" i="4"/>
  <c r="D342" i="4"/>
  <c r="C342" i="4"/>
  <c r="B342" i="4"/>
  <c r="M341" i="4"/>
  <c r="L341" i="4"/>
  <c r="E341" i="4"/>
  <c r="D341" i="4"/>
  <c r="C341" i="4"/>
  <c r="B341" i="4"/>
  <c r="M340" i="4"/>
  <c r="L340" i="4"/>
  <c r="E340" i="4"/>
  <c r="D340" i="4"/>
  <c r="C340" i="4"/>
  <c r="B340" i="4"/>
  <c r="M339" i="4"/>
  <c r="L339" i="4"/>
  <c r="E339" i="4"/>
  <c r="D339" i="4"/>
  <c r="C339" i="4"/>
  <c r="B339" i="4"/>
  <c r="M338" i="4"/>
  <c r="L338" i="4"/>
  <c r="E338" i="4"/>
  <c r="D338" i="4"/>
  <c r="C338" i="4"/>
  <c r="B338" i="4"/>
  <c r="M337" i="4"/>
  <c r="L337" i="4"/>
  <c r="E337" i="4"/>
  <c r="D337" i="4"/>
  <c r="C337" i="4"/>
  <c r="B337" i="4"/>
  <c r="M336" i="4"/>
  <c r="L336" i="4"/>
  <c r="E336" i="4"/>
  <c r="D336" i="4"/>
  <c r="C336" i="4"/>
  <c r="B336" i="4"/>
  <c r="M335" i="4"/>
  <c r="L335" i="4"/>
  <c r="E335" i="4"/>
  <c r="D335" i="4"/>
  <c r="C335" i="4"/>
  <c r="B335" i="4"/>
  <c r="M334" i="4"/>
  <c r="L334" i="4"/>
  <c r="E334" i="4"/>
  <c r="D334" i="4"/>
  <c r="C334" i="4"/>
  <c r="B334" i="4"/>
  <c r="M333" i="4"/>
  <c r="L333" i="4"/>
  <c r="E333" i="4"/>
  <c r="D333" i="4"/>
  <c r="C333" i="4"/>
  <c r="B333" i="4"/>
  <c r="M332" i="4"/>
  <c r="L332" i="4"/>
  <c r="E332" i="4"/>
  <c r="D332" i="4"/>
  <c r="C332" i="4"/>
  <c r="B332" i="4"/>
  <c r="M331" i="4"/>
  <c r="L331" i="4"/>
  <c r="E331" i="4"/>
  <c r="D331" i="4"/>
  <c r="C331" i="4"/>
  <c r="B331" i="4"/>
  <c r="M330" i="4"/>
  <c r="L330" i="4"/>
  <c r="E330" i="4"/>
  <c r="D330" i="4"/>
  <c r="C330" i="4"/>
  <c r="B330" i="4"/>
  <c r="M329" i="4"/>
  <c r="L329" i="4"/>
  <c r="E329" i="4"/>
  <c r="D329" i="4"/>
  <c r="C329" i="4"/>
  <c r="B329" i="4"/>
  <c r="M328" i="4"/>
  <c r="L328" i="4"/>
  <c r="E328" i="4"/>
  <c r="D328" i="4"/>
  <c r="C328" i="4"/>
  <c r="B328" i="4"/>
  <c r="M327" i="4"/>
  <c r="L327" i="4"/>
  <c r="E327" i="4"/>
  <c r="D327" i="4"/>
  <c r="C327" i="4"/>
  <c r="B327" i="4"/>
  <c r="M326" i="4"/>
  <c r="L326" i="4"/>
  <c r="E326" i="4"/>
  <c r="D326" i="4"/>
  <c r="C326" i="4"/>
  <c r="B326" i="4"/>
  <c r="M325" i="4"/>
  <c r="L325" i="4"/>
  <c r="E325" i="4"/>
  <c r="D325" i="4"/>
  <c r="C325" i="4"/>
  <c r="B325" i="4"/>
  <c r="M324" i="4"/>
  <c r="L324" i="4"/>
  <c r="E324" i="4"/>
  <c r="D324" i="4"/>
  <c r="C324" i="4"/>
  <c r="B324" i="4"/>
  <c r="M323" i="4"/>
  <c r="L323" i="4"/>
  <c r="E323" i="4"/>
  <c r="D323" i="4"/>
  <c r="C323" i="4"/>
  <c r="B323" i="4"/>
  <c r="M322" i="4"/>
  <c r="L322" i="4"/>
  <c r="E322" i="4"/>
  <c r="D322" i="4"/>
  <c r="C322" i="4"/>
  <c r="B322" i="4"/>
  <c r="M321" i="4"/>
  <c r="L321" i="4"/>
  <c r="E321" i="4"/>
  <c r="D321" i="4"/>
  <c r="C321" i="4"/>
  <c r="B321" i="4"/>
  <c r="M320" i="4"/>
  <c r="L320" i="4"/>
  <c r="E320" i="4"/>
  <c r="D320" i="4"/>
  <c r="C320" i="4"/>
  <c r="B320" i="4"/>
  <c r="M319" i="4"/>
  <c r="L319" i="4"/>
  <c r="E319" i="4"/>
  <c r="D319" i="4"/>
  <c r="C319" i="4"/>
  <c r="B319" i="4"/>
  <c r="M318" i="4"/>
  <c r="L318" i="4"/>
  <c r="E318" i="4"/>
  <c r="D318" i="4"/>
  <c r="C318" i="4"/>
  <c r="B318" i="4"/>
  <c r="M317" i="4"/>
  <c r="L317" i="4"/>
  <c r="E317" i="4"/>
  <c r="D317" i="4"/>
  <c r="C317" i="4"/>
  <c r="B317" i="4"/>
  <c r="M316" i="4"/>
  <c r="L316" i="4"/>
  <c r="E316" i="4"/>
  <c r="D316" i="4"/>
  <c r="C316" i="4"/>
  <c r="B316" i="4"/>
  <c r="M315" i="4"/>
  <c r="L315" i="4"/>
  <c r="E315" i="4"/>
  <c r="D315" i="4"/>
  <c r="C315" i="4"/>
  <c r="B315" i="4"/>
  <c r="M314" i="4"/>
  <c r="L314" i="4"/>
  <c r="E314" i="4"/>
  <c r="D314" i="4"/>
  <c r="C314" i="4"/>
  <c r="B314" i="4"/>
  <c r="M313" i="4"/>
  <c r="L313" i="4"/>
  <c r="E313" i="4"/>
  <c r="D313" i="4"/>
  <c r="C313" i="4"/>
  <c r="B313" i="4"/>
  <c r="M312" i="4"/>
  <c r="L312" i="4"/>
  <c r="E312" i="4"/>
  <c r="D312" i="4"/>
  <c r="C312" i="4"/>
  <c r="B312" i="4"/>
  <c r="M311" i="4"/>
  <c r="L311" i="4"/>
  <c r="E311" i="4"/>
  <c r="D311" i="4"/>
  <c r="C311" i="4"/>
  <c r="B311" i="4"/>
  <c r="M310" i="4"/>
  <c r="L310" i="4"/>
  <c r="E310" i="4"/>
  <c r="D310" i="4"/>
  <c r="C310" i="4"/>
  <c r="B310" i="4"/>
  <c r="M309" i="4"/>
  <c r="L309" i="4"/>
  <c r="E309" i="4"/>
  <c r="D309" i="4"/>
  <c r="C309" i="4"/>
  <c r="B309" i="4"/>
  <c r="M308" i="4"/>
  <c r="L308" i="4"/>
  <c r="E308" i="4"/>
  <c r="D308" i="4"/>
  <c r="C308" i="4"/>
  <c r="B308" i="4"/>
  <c r="M307" i="4"/>
  <c r="L307" i="4"/>
  <c r="E307" i="4"/>
  <c r="D307" i="4"/>
  <c r="C307" i="4"/>
  <c r="B307" i="4"/>
  <c r="M306" i="4"/>
  <c r="L306" i="4"/>
  <c r="E306" i="4"/>
  <c r="D306" i="4"/>
  <c r="C306" i="4"/>
  <c r="B306" i="4"/>
  <c r="M305" i="4"/>
  <c r="L305" i="4"/>
  <c r="E305" i="4"/>
  <c r="D305" i="4"/>
  <c r="C305" i="4"/>
  <c r="B305" i="4"/>
  <c r="M304" i="4"/>
  <c r="L304" i="4"/>
  <c r="E304" i="4"/>
  <c r="D304" i="4"/>
  <c r="C304" i="4"/>
  <c r="B304" i="4"/>
  <c r="M303" i="4"/>
  <c r="L303" i="4"/>
  <c r="E303" i="4"/>
  <c r="D303" i="4"/>
  <c r="C303" i="4"/>
  <c r="B303" i="4"/>
  <c r="M302" i="4"/>
  <c r="L302" i="4"/>
  <c r="E302" i="4"/>
  <c r="D302" i="4"/>
  <c r="C302" i="4"/>
  <c r="B302" i="4"/>
  <c r="M301" i="4"/>
  <c r="L301" i="4"/>
  <c r="E301" i="4"/>
  <c r="D301" i="4"/>
  <c r="C301" i="4"/>
  <c r="B301" i="4"/>
  <c r="M300" i="4"/>
  <c r="L300" i="4"/>
  <c r="E300" i="4"/>
  <c r="D300" i="4"/>
  <c r="C300" i="4"/>
  <c r="B300" i="4"/>
  <c r="M299" i="4"/>
  <c r="L299" i="4"/>
  <c r="E299" i="4"/>
  <c r="D299" i="4"/>
  <c r="C299" i="4"/>
  <c r="B299" i="4"/>
  <c r="M298" i="4"/>
  <c r="L298" i="4"/>
  <c r="E298" i="4"/>
  <c r="D298" i="4"/>
  <c r="C298" i="4"/>
  <c r="B298" i="4"/>
  <c r="M297" i="4"/>
  <c r="L297" i="4"/>
  <c r="E297" i="4"/>
  <c r="D297" i="4"/>
  <c r="C297" i="4"/>
  <c r="B297" i="4"/>
  <c r="M296" i="4"/>
  <c r="L296" i="4"/>
  <c r="E296" i="4"/>
  <c r="D296" i="4"/>
  <c r="C296" i="4"/>
  <c r="B296" i="4"/>
  <c r="M295" i="4"/>
  <c r="L295" i="4"/>
  <c r="E295" i="4"/>
  <c r="D295" i="4"/>
  <c r="C295" i="4"/>
  <c r="B295" i="4"/>
  <c r="M294" i="4"/>
  <c r="L294" i="4"/>
  <c r="E294" i="4"/>
  <c r="D294" i="4"/>
  <c r="C294" i="4"/>
  <c r="B294" i="4"/>
  <c r="M293" i="4"/>
  <c r="L293" i="4"/>
  <c r="E293" i="4"/>
  <c r="D293" i="4"/>
  <c r="C293" i="4"/>
  <c r="B293" i="4"/>
  <c r="M292" i="4"/>
  <c r="L292" i="4"/>
  <c r="E292" i="4"/>
  <c r="D292" i="4"/>
  <c r="C292" i="4"/>
  <c r="B292" i="4"/>
  <c r="M291" i="4"/>
  <c r="L291" i="4"/>
  <c r="E291" i="4"/>
  <c r="D291" i="4"/>
  <c r="C291" i="4"/>
  <c r="B291" i="4"/>
  <c r="M290" i="4"/>
  <c r="L290" i="4"/>
  <c r="E290" i="4"/>
  <c r="D290" i="4"/>
  <c r="C290" i="4"/>
  <c r="B290" i="4"/>
  <c r="M289" i="4"/>
  <c r="L289" i="4"/>
  <c r="E289" i="4"/>
  <c r="D289" i="4"/>
  <c r="C289" i="4"/>
  <c r="B289" i="4"/>
  <c r="M288" i="4"/>
  <c r="L288" i="4"/>
  <c r="E288" i="4"/>
  <c r="D288" i="4"/>
  <c r="C288" i="4"/>
  <c r="B288" i="4"/>
  <c r="M287" i="4"/>
  <c r="L287" i="4"/>
  <c r="E287" i="4"/>
  <c r="D287" i="4"/>
  <c r="C287" i="4"/>
  <c r="B287" i="4"/>
  <c r="M286" i="4"/>
  <c r="L286" i="4"/>
  <c r="E286" i="4"/>
  <c r="D286" i="4"/>
  <c r="C286" i="4"/>
  <c r="B286" i="4"/>
  <c r="M285" i="4"/>
  <c r="L285" i="4"/>
  <c r="E285" i="4"/>
  <c r="D285" i="4"/>
  <c r="C285" i="4"/>
  <c r="B285" i="4"/>
  <c r="M284" i="4"/>
  <c r="L284" i="4"/>
  <c r="E284" i="4"/>
  <c r="D284" i="4"/>
  <c r="C284" i="4"/>
  <c r="B284" i="4"/>
  <c r="M283" i="4"/>
  <c r="L283" i="4"/>
  <c r="E283" i="4"/>
  <c r="D283" i="4"/>
  <c r="C283" i="4"/>
  <c r="B283" i="4"/>
  <c r="M282" i="4"/>
  <c r="L282" i="4"/>
  <c r="E282" i="4"/>
  <c r="D282" i="4"/>
  <c r="C282" i="4"/>
  <c r="B282" i="4"/>
  <c r="M281" i="4"/>
  <c r="L281" i="4"/>
  <c r="E281" i="4"/>
  <c r="D281" i="4"/>
  <c r="C281" i="4"/>
  <c r="B281" i="4"/>
  <c r="M280" i="4"/>
  <c r="L280" i="4"/>
  <c r="E280" i="4"/>
  <c r="D280" i="4"/>
  <c r="C280" i="4"/>
  <c r="B280" i="4"/>
  <c r="M279" i="4"/>
  <c r="L279" i="4"/>
  <c r="E279" i="4"/>
  <c r="D279" i="4"/>
  <c r="C279" i="4"/>
  <c r="B279" i="4"/>
  <c r="M278" i="4"/>
  <c r="L278" i="4"/>
  <c r="E278" i="4"/>
  <c r="D278" i="4"/>
  <c r="C278" i="4"/>
  <c r="B278" i="4"/>
  <c r="M277" i="4"/>
  <c r="L277" i="4"/>
  <c r="E277" i="4"/>
  <c r="D277" i="4"/>
  <c r="C277" i="4"/>
  <c r="B277" i="4"/>
  <c r="M276" i="4"/>
  <c r="L276" i="4"/>
  <c r="E276" i="4"/>
  <c r="D276" i="4"/>
  <c r="C276" i="4"/>
  <c r="B276" i="4"/>
  <c r="M275" i="4"/>
  <c r="L275" i="4"/>
  <c r="E275" i="4"/>
  <c r="D275" i="4"/>
  <c r="C275" i="4"/>
  <c r="B275" i="4"/>
  <c r="M274" i="4"/>
  <c r="L274" i="4"/>
  <c r="E274" i="4"/>
  <c r="D274" i="4"/>
  <c r="C274" i="4"/>
  <c r="B274" i="4"/>
  <c r="M273" i="4"/>
  <c r="L273" i="4"/>
  <c r="E273" i="4"/>
  <c r="D273" i="4"/>
  <c r="C273" i="4"/>
  <c r="B273" i="4"/>
  <c r="M272" i="4"/>
  <c r="L272" i="4"/>
  <c r="E272" i="4"/>
  <c r="D272" i="4"/>
  <c r="C272" i="4"/>
  <c r="B272" i="4"/>
  <c r="M271" i="4"/>
  <c r="L271" i="4"/>
  <c r="E271" i="4"/>
  <c r="D271" i="4"/>
  <c r="C271" i="4"/>
  <c r="B271" i="4"/>
  <c r="M270" i="4"/>
  <c r="L270" i="4"/>
  <c r="E270" i="4"/>
  <c r="D270" i="4"/>
  <c r="C270" i="4"/>
  <c r="B270" i="4"/>
  <c r="M269" i="4"/>
  <c r="L269" i="4"/>
  <c r="E269" i="4"/>
  <c r="D269" i="4"/>
  <c r="C269" i="4"/>
  <c r="B269" i="4"/>
  <c r="M268" i="4"/>
  <c r="L268" i="4"/>
  <c r="E268" i="4"/>
  <c r="D268" i="4"/>
  <c r="C268" i="4"/>
  <c r="B268" i="4"/>
  <c r="M267" i="4"/>
  <c r="L267" i="4"/>
  <c r="E267" i="4"/>
  <c r="D267" i="4"/>
  <c r="C267" i="4"/>
  <c r="B267" i="4"/>
  <c r="M266" i="4"/>
  <c r="L266" i="4"/>
  <c r="E266" i="4"/>
  <c r="D266" i="4"/>
  <c r="C266" i="4"/>
  <c r="B266" i="4"/>
  <c r="M265" i="4"/>
  <c r="L265" i="4"/>
  <c r="E265" i="4"/>
  <c r="D265" i="4"/>
  <c r="C265" i="4"/>
  <c r="B265" i="4"/>
  <c r="M264" i="4"/>
  <c r="L264" i="4"/>
  <c r="E264" i="4"/>
  <c r="D264" i="4"/>
  <c r="C264" i="4"/>
  <c r="B264" i="4"/>
  <c r="M263" i="4"/>
  <c r="L263" i="4"/>
  <c r="E263" i="4"/>
  <c r="D263" i="4"/>
  <c r="C263" i="4"/>
  <c r="B263" i="4"/>
  <c r="M262" i="4"/>
  <c r="L262" i="4"/>
  <c r="E262" i="4"/>
  <c r="D262" i="4"/>
  <c r="C262" i="4"/>
  <c r="B262" i="4"/>
  <c r="M261" i="4"/>
  <c r="L261" i="4"/>
  <c r="E261" i="4"/>
  <c r="D261" i="4"/>
  <c r="C261" i="4"/>
  <c r="B261" i="4"/>
  <c r="M260" i="4"/>
  <c r="L260" i="4"/>
  <c r="E260" i="4"/>
  <c r="D260" i="4"/>
  <c r="C260" i="4"/>
  <c r="B260" i="4"/>
  <c r="M259" i="4"/>
  <c r="L259" i="4"/>
  <c r="E259" i="4"/>
  <c r="D259" i="4"/>
  <c r="C259" i="4"/>
  <c r="B259" i="4"/>
  <c r="M258" i="4"/>
  <c r="L258" i="4"/>
  <c r="E258" i="4"/>
  <c r="D258" i="4"/>
  <c r="C258" i="4"/>
  <c r="B258" i="4"/>
  <c r="M257" i="4"/>
  <c r="L257" i="4"/>
  <c r="E257" i="4"/>
  <c r="D257" i="4"/>
  <c r="C257" i="4"/>
  <c r="B257" i="4"/>
  <c r="M256" i="4"/>
  <c r="L256" i="4"/>
  <c r="E256" i="4"/>
  <c r="D256" i="4"/>
  <c r="C256" i="4"/>
  <c r="B256" i="4"/>
  <c r="M255" i="4"/>
  <c r="L255" i="4"/>
  <c r="E255" i="4"/>
  <c r="D255" i="4"/>
  <c r="C255" i="4"/>
  <c r="B255" i="4"/>
  <c r="M254" i="4"/>
  <c r="L254" i="4"/>
  <c r="E254" i="4"/>
  <c r="D254" i="4"/>
  <c r="C254" i="4"/>
  <c r="B254" i="4"/>
  <c r="M253" i="4"/>
  <c r="L253" i="4"/>
  <c r="E253" i="4"/>
  <c r="D253" i="4"/>
  <c r="C253" i="4"/>
  <c r="B253" i="4"/>
  <c r="M252" i="4"/>
  <c r="L252" i="4"/>
  <c r="E252" i="4"/>
  <c r="D252" i="4"/>
  <c r="C252" i="4"/>
  <c r="B252" i="4"/>
  <c r="M251" i="4"/>
  <c r="L251" i="4"/>
  <c r="E251" i="4"/>
  <c r="D251" i="4"/>
  <c r="C251" i="4"/>
  <c r="B251" i="4"/>
  <c r="M250" i="4"/>
  <c r="L250" i="4"/>
  <c r="E250" i="4"/>
  <c r="D250" i="4"/>
  <c r="C250" i="4"/>
  <c r="B250" i="4"/>
  <c r="M249" i="4"/>
  <c r="L249" i="4"/>
  <c r="E249" i="4"/>
  <c r="D249" i="4"/>
  <c r="C249" i="4"/>
  <c r="B249" i="4"/>
  <c r="M248" i="4"/>
  <c r="L248" i="4"/>
  <c r="E248" i="4"/>
  <c r="D248" i="4"/>
  <c r="C248" i="4"/>
  <c r="B248" i="4"/>
  <c r="M247" i="4"/>
  <c r="L247" i="4"/>
  <c r="E247" i="4"/>
  <c r="D247" i="4"/>
  <c r="C247" i="4"/>
  <c r="B247" i="4"/>
  <c r="M246" i="4"/>
  <c r="L246" i="4"/>
  <c r="E246" i="4"/>
  <c r="D246" i="4"/>
  <c r="C246" i="4"/>
  <c r="B246" i="4"/>
  <c r="M245" i="4"/>
  <c r="L245" i="4"/>
  <c r="E245" i="4"/>
  <c r="D245" i="4"/>
  <c r="C245" i="4"/>
  <c r="B245" i="4"/>
  <c r="M244" i="4"/>
  <c r="L244" i="4"/>
  <c r="E244" i="4"/>
  <c r="D244" i="4"/>
  <c r="C244" i="4"/>
  <c r="B244" i="4"/>
  <c r="M243" i="4"/>
  <c r="L243" i="4"/>
  <c r="E243" i="4"/>
  <c r="D243" i="4"/>
  <c r="C243" i="4"/>
  <c r="B243" i="4"/>
  <c r="M242" i="4"/>
  <c r="L242" i="4"/>
  <c r="E242" i="4"/>
  <c r="D242" i="4"/>
  <c r="C242" i="4"/>
  <c r="B242" i="4"/>
  <c r="M241" i="4"/>
  <c r="L241" i="4"/>
  <c r="E241" i="4"/>
  <c r="D241" i="4"/>
  <c r="C241" i="4"/>
  <c r="B241" i="4"/>
  <c r="M240" i="4"/>
  <c r="L240" i="4"/>
  <c r="E240" i="4"/>
  <c r="D240" i="4"/>
  <c r="C240" i="4"/>
  <c r="B240" i="4"/>
  <c r="M239" i="4"/>
  <c r="L239" i="4"/>
  <c r="E239" i="4"/>
  <c r="D239" i="4"/>
  <c r="C239" i="4"/>
  <c r="B239" i="4"/>
  <c r="M238" i="4"/>
  <c r="L238" i="4"/>
  <c r="E238" i="4"/>
  <c r="D238" i="4"/>
  <c r="C238" i="4"/>
  <c r="B238" i="4"/>
  <c r="M237" i="4"/>
  <c r="L237" i="4"/>
  <c r="E237" i="4"/>
  <c r="D237" i="4"/>
  <c r="C237" i="4"/>
  <c r="B237" i="4"/>
  <c r="M236" i="4"/>
  <c r="L236" i="4"/>
  <c r="E236" i="4"/>
  <c r="D236" i="4"/>
  <c r="C236" i="4"/>
  <c r="B236" i="4"/>
  <c r="M235" i="4"/>
  <c r="L235" i="4"/>
  <c r="E235" i="4"/>
  <c r="D235" i="4"/>
  <c r="C235" i="4"/>
  <c r="B235" i="4"/>
  <c r="M234" i="4"/>
  <c r="L234" i="4"/>
  <c r="E234" i="4"/>
  <c r="D234" i="4"/>
  <c r="C234" i="4"/>
  <c r="B234" i="4"/>
  <c r="M233" i="4"/>
  <c r="L233" i="4"/>
  <c r="E233" i="4"/>
  <c r="D233" i="4"/>
  <c r="C233" i="4"/>
  <c r="B233" i="4"/>
  <c r="M232" i="4"/>
  <c r="L232" i="4"/>
  <c r="E232" i="4"/>
  <c r="D232" i="4"/>
  <c r="C232" i="4"/>
  <c r="B232" i="4"/>
  <c r="M231" i="4"/>
  <c r="L231" i="4"/>
  <c r="E231" i="4"/>
  <c r="D231" i="4"/>
  <c r="C231" i="4"/>
  <c r="B231" i="4"/>
  <c r="M230" i="4"/>
  <c r="L230" i="4"/>
  <c r="E230" i="4"/>
  <c r="D230" i="4"/>
  <c r="C230" i="4"/>
  <c r="B230" i="4"/>
  <c r="M229" i="4"/>
  <c r="L229" i="4"/>
  <c r="E229" i="4"/>
  <c r="D229" i="4"/>
  <c r="C229" i="4"/>
  <c r="B229" i="4"/>
  <c r="M228" i="4"/>
  <c r="L228" i="4"/>
  <c r="E228" i="4"/>
  <c r="D228" i="4"/>
  <c r="C228" i="4"/>
  <c r="B228" i="4"/>
  <c r="M227" i="4"/>
  <c r="L227" i="4"/>
  <c r="E227" i="4"/>
  <c r="D227" i="4"/>
  <c r="C227" i="4"/>
  <c r="B227" i="4"/>
  <c r="M226" i="4"/>
  <c r="L226" i="4"/>
  <c r="E226" i="4"/>
  <c r="D226" i="4"/>
  <c r="C226" i="4"/>
  <c r="B226" i="4"/>
  <c r="M225" i="4"/>
  <c r="L225" i="4"/>
  <c r="E225" i="4"/>
  <c r="D225" i="4"/>
  <c r="C225" i="4"/>
  <c r="B225" i="4"/>
  <c r="M224" i="4"/>
  <c r="L224" i="4"/>
  <c r="E224" i="4"/>
  <c r="D224" i="4"/>
  <c r="C224" i="4"/>
  <c r="B224" i="4"/>
  <c r="M223" i="4"/>
  <c r="L223" i="4"/>
  <c r="E223" i="4"/>
  <c r="D223" i="4"/>
  <c r="C223" i="4"/>
  <c r="B223" i="4"/>
  <c r="M222" i="4"/>
  <c r="L222" i="4"/>
  <c r="E222" i="4"/>
  <c r="D222" i="4"/>
  <c r="C222" i="4"/>
  <c r="B222" i="4"/>
  <c r="M221" i="4"/>
  <c r="L221" i="4"/>
  <c r="E221" i="4"/>
  <c r="D221" i="4"/>
  <c r="C221" i="4"/>
  <c r="B221" i="4"/>
  <c r="M220" i="4"/>
  <c r="L220" i="4"/>
  <c r="E220" i="4"/>
  <c r="D220" i="4"/>
  <c r="C220" i="4"/>
  <c r="B220" i="4"/>
  <c r="M219" i="4"/>
  <c r="L219" i="4"/>
  <c r="E219" i="4"/>
  <c r="D219" i="4"/>
  <c r="C219" i="4"/>
  <c r="B219" i="4"/>
  <c r="M218" i="4"/>
  <c r="L218" i="4"/>
  <c r="E218" i="4"/>
  <c r="D218" i="4"/>
  <c r="C218" i="4"/>
  <c r="B218" i="4"/>
  <c r="M217" i="4"/>
  <c r="L217" i="4"/>
  <c r="E217" i="4"/>
  <c r="D217" i="4"/>
  <c r="C217" i="4"/>
  <c r="B217" i="4"/>
  <c r="M216" i="4"/>
  <c r="L216" i="4"/>
  <c r="E216" i="4"/>
  <c r="D216" i="4"/>
  <c r="C216" i="4"/>
  <c r="B216" i="4"/>
  <c r="M215" i="4"/>
  <c r="L215" i="4"/>
  <c r="E215" i="4"/>
  <c r="D215" i="4"/>
  <c r="C215" i="4"/>
  <c r="B215" i="4"/>
  <c r="M214" i="4"/>
  <c r="L214" i="4"/>
  <c r="E214" i="4"/>
  <c r="D214" i="4"/>
  <c r="C214" i="4"/>
  <c r="B214" i="4"/>
  <c r="M213" i="4"/>
  <c r="L213" i="4"/>
  <c r="E213" i="4"/>
  <c r="D213" i="4"/>
  <c r="C213" i="4"/>
  <c r="B213" i="4"/>
  <c r="M212" i="4"/>
  <c r="L212" i="4"/>
  <c r="E212" i="4"/>
  <c r="D212" i="4"/>
  <c r="C212" i="4"/>
  <c r="B212" i="4"/>
  <c r="M211" i="4"/>
  <c r="L211" i="4"/>
  <c r="E211" i="4"/>
  <c r="D211" i="4"/>
  <c r="C211" i="4"/>
  <c r="B211" i="4"/>
  <c r="M210" i="4"/>
  <c r="L210" i="4"/>
  <c r="E210" i="4"/>
  <c r="D210" i="4"/>
  <c r="C210" i="4"/>
  <c r="B210" i="4"/>
  <c r="M209" i="4"/>
  <c r="L209" i="4"/>
  <c r="E209" i="4"/>
  <c r="D209" i="4"/>
  <c r="C209" i="4"/>
  <c r="B209" i="4"/>
  <c r="M208" i="4"/>
  <c r="L208" i="4"/>
  <c r="E208" i="4"/>
  <c r="D208" i="4"/>
  <c r="C208" i="4"/>
  <c r="B208" i="4"/>
  <c r="M207" i="4"/>
  <c r="L207" i="4"/>
  <c r="E207" i="4"/>
  <c r="D207" i="4"/>
  <c r="C207" i="4"/>
  <c r="B207" i="4"/>
  <c r="M206" i="4"/>
  <c r="L206" i="4"/>
  <c r="E206" i="4"/>
  <c r="D206" i="4"/>
  <c r="C206" i="4"/>
  <c r="B206" i="4"/>
  <c r="M205" i="4"/>
  <c r="L205" i="4"/>
  <c r="E205" i="4"/>
  <c r="D205" i="4"/>
  <c r="C205" i="4"/>
  <c r="B205" i="4"/>
  <c r="M204" i="4"/>
  <c r="L204" i="4"/>
  <c r="E204" i="4"/>
  <c r="D204" i="4"/>
  <c r="C204" i="4"/>
  <c r="B204" i="4"/>
  <c r="M203" i="4"/>
  <c r="L203" i="4"/>
  <c r="E203" i="4"/>
  <c r="D203" i="4"/>
  <c r="C203" i="4"/>
  <c r="B203" i="4"/>
  <c r="M202" i="4"/>
  <c r="L202" i="4"/>
  <c r="E202" i="4"/>
  <c r="D202" i="4"/>
  <c r="C202" i="4"/>
  <c r="B202" i="4"/>
  <c r="M201" i="4"/>
  <c r="L201" i="4"/>
  <c r="E201" i="4"/>
  <c r="D201" i="4"/>
  <c r="C201" i="4"/>
  <c r="B201" i="4"/>
  <c r="M200" i="4"/>
  <c r="L200" i="4"/>
  <c r="E200" i="4"/>
  <c r="D200" i="4"/>
  <c r="C200" i="4"/>
  <c r="B200" i="4"/>
  <c r="M199" i="4"/>
  <c r="L199" i="4"/>
  <c r="E199" i="4"/>
  <c r="D199" i="4"/>
  <c r="C199" i="4"/>
  <c r="B199" i="4"/>
  <c r="M198" i="4"/>
  <c r="L198" i="4"/>
  <c r="E198" i="4"/>
  <c r="D198" i="4"/>
  <c r="C198" i="4"/>
  <c r="B198" i="4"/>
  <c r="M197" i="4"/>
  <c r="L197" i="4"/>
  <c r="E197" i="4"/>
  <c r="D197" i="4"/>
  <c r="C197" i="4"/>
  <c r="B197" i="4"/>
  <c r="M196" i="4"/>
  <c r="L196" i="4"/>
  <c r="E196" i="4"/>
  <c r="D196" i="4"/>
  <c r="C196" i="4"/>
  <c r="B196" i="4"/>
  <c r="M195" i="4"/>
  <c r="L195" i="4"/>
  <c r="E195" i="4"/>
  <c r="D195" i="4"/>
  <c r="C195" i="4"/>
  <c r="B195" i="4"/>
  <c r="M194" i="4"/>
  <c r="L194" i="4"/>
  <c r="E194" i="4"/>
  <c r="D194" i="4"/>
  <c r="C194" i="4"/>
  <c r="B194" i="4"/>
  <c r="M193" i="4"/>
  <c r="L193" i="4"/>
  <c r="E193" i="4"/>
  <c r="D193" i="4"/>
  <c r="C193" i="4"/>
  <c r="B193" i="4"/>
  <c r="M192" i="4"/>
  <c r="L192" i="4"/>
  <c r="E192" i="4"/>
  <c r="D192" i="4"/>
  <c r="C192" i="4"/>
  <c r="B192" i="4"/>
  <c r="M191" i="4"/>
  <c r="L191" i="4"/>
  <c r="E191" i="4"/>
  <c r="D191" i="4"/>
  <c r="C191" i="4"/>
  <c r="B191" i="4"/>
  <c r="M190" i="4"/>
  <c r="L190" i="4"/>
  <c r="E190" i="4"/>
  <c r="D190" i="4"/>
  <c r="C190" i="4"/>
  <c r="B190" i="4"/>
  <c r="M189" i="4"/>
  <c r="L189" i="4"/>
  <c r="E189" i="4"/>
  <c r="D189" i="4"/>
  <c r="C189" i="4"/>
  <c r="B189" i="4"/>
  <c r="M188" i="4"/>
  <c r="L188" i="4"/>
  <c r="E188" i="4"/>
  <c r="D188" i="4"/>
  <c r="C188" i="4"/>
  <c r="B188" i="4"/>
  <c r="M187" i="4"/>
  <c r="L187" i="4"/>
  <c r="E187" i="4"/>
  <c r="D187" i="4"/>
  <c r="C187" i="4"/>
  <c r="B187" i="4"/>
  <c r="M186" i="4"/>
  <c r="L186" i="4"/>
  <c r="E186" i="4"/>
  <c r="D186" i="4"/>
  <c r="C186" i="4"/>
  <c r="B186" i="4"/>
  <c r="M185" i="4"/>
  <c r="L185" i="4"/>
  <c r="E185" i="4"/>
  <c r="D185" i="4"/>
  <c r="C185" i="4"/>
  <c r="B185" i="4"/>
  <c r="M184" i="4"/>
  <c r="L184" i="4"/>
  <c r="E184" i="4"/>
  <c r="D184" i="4"/>
  <c r="C184" i="4"/>
  <c r="B184" i="4"/>
  <c r="M183" i="4"/>
  <c r="L183" i="4"/>
  <c r="E183" i="4"/>
  <c r="D183" i="4"/>
  <c r="C183" i="4"/>
  <c r="B183" i="4"/>
  <c r="M182" i="4"/>
  <c r="L182" i="4"/>
  <c r="E182" i="4"/>
  <c r="D182" i="4"/>
  <c r="C182" i="4"/>
  <c r="B182" i="4"/>
  <c r="M181" i="4"/>
  <c r="L181" i="4"/>
  <c r="E181" i="4"/>
  <c r="D181" i="4"/>
  <c r="C181" i="4"/>
  <c r="B181" i="4"/>
  <c r="M180" i="4"/>
  <c r="L180" i="4"/>
  <c r="E180" i="4"/>
  <c r="D180" i="4"/>
  <c r="C180" i="4"/>
  <c r="B180" i="4"/>
  <c r="M179" i="4"/>
  <c r="L179" i="4"/>
  <c r="E179" i="4"/>
  <c r="D179" i="4"/>
  <c r="C179" i="4"/>
  <c r="B179" i="4"/>
  <c r="M178" i="4"/>
  <c r="L178" i="4"/>
  <c r="E178" i="4"/>
  <c r="D178" i="4"/>
  <c r="C178" i="4"/>
  <c r="B178" i="4"/>
  <c r="M177" i="4"/>
  <c r="L177" i="4"/>
  <c r="E177" i="4"/>
  <c r="D177" i="4"/>
  <c r="C177" i="4"/>
  <c r="B177" i="4"/>
  <c r="M176" i="4"/>
  <c r="L176" i="4"/>
  <c r="E176" i="4"/>
  <c r="D176" i="4"/>
  <c r="C176" i="4"/>
  <c r="B176" i="4"/>
  <c r="M175" i="4"/>
  <c r="L175" i="4"/>
  <c r="E175" i="4"/>
  <c r="D175" i="4"/>
  <c r="C175" i="4"/>
  <c r="B175" i="4"/>
  <c r="M174" i="4"/>
  <c r="L174" i="4"/>
  <c r="E174" i="4"/>
  <c r="D174" i="4"/>
  <c r="C174" i="4"/>
  <c r="B174" i="4"/>
  <c r="M173" i="4"/>
  <c r="L173" i="4"/>
  <c r="E173" i="4"/>
  <c r="D173" i="4"/>
  <c r="C173" i="4"/>
  <c r="B173" i="4"/>
  <c r="M172" i="4"/>
  <c r="L172" i="4"/>
  <c r="E172" i="4"/>
  <c r="D172" i="4"/>
  <c r="C172" i="4"/>
  <c r="B172" i="4"/>
  <c r="M171" i="4"/>
  <c r="L171" i="4"/>
  <c r="E171" i="4"/>
  <c r="D171" i="4"/>
  <c r="C171" i="4"/>
  <c r="B171" i="4"/>
  <c r="M170" i="4"/>
  <c r="L170" i="4"/>
  <c r="E170" i="4"/>
  <c r="D170" i="4"/>
  <c r="C170" i="4"/>
  <c r="B170" i="4"/>
  <c r="M169" i="4"/>
  <c r="L169" i="4"/>
  <c r="E169" i="4"/>
  <c r="D169" i="4"/>
  <c r="C169" i="4"/>
  <c r="B169" i="4"/>
  <c r="M168" i="4"/>
  <c r="L168" i="4"/>
  <c r="E168" i="4"/>
  <c r="D168" i="4"/>
  <c r="C168" i="4"/>
  <c r="B168" i="4"/>
  <c r="M167" i="4"/>
  <c r="L167" i="4"/>
  <c r="E167" i="4"/>
  <c r="D167" i="4"/>
  <c r="C167" i="4"/>
  <c r="B167" i="4"/>
  <c r="M166" i="4"/>
  <c r="L166" i="4"/>
  <c r="E166" i="4"/>
  <c r="D166" i="4"/>
  <c r="C166" i="4"/>
  <c r="B166" i="4"/>
  <c r="M165" i="4"/>
  <c r="L165" i="4"/>
  <c r="E165" i="4"/>
  <c r="D165" i="4"/>
  <c r="C165" i="4"/>
  <c r="B165" i="4"/>
  <c r="M164" i="4"/>
  <c r="L164" i="4"/>
  <c r="E164" i="4"/>
  <c r="D164" i="4"/>
  <c r="C164" i="4"/>
  <c r="B164" i="4"/>
  <c r="M163" i="4"/>
  <c r="L163" i="4"/>
  <c r="E163" i="4"/>
  <c r="D163" i="4"/>
  <c r="C163" i="4"/>
  <c r="B163" i="4"/>
  <c r="M162" i="4"/>
  <c r="L162" i="4"/>
  <c r="E162" i="4"/>
  <c r="D162" i="4"/>
  <c r="C162" i="4"/>
  <c r="B162" i="4"/>
  <c r="M161" i="4"/>
  <c r="L161" i="4"/>
  <c r="E161" i="4"/>
  <c r="D161" i="4"/>
  <c r="C161" i="4"/>
  <c r="B161" i="4"/>
  <c r="M160" i="4"/>
  <c r="L160" i="4"/>
  <c r="E160" i="4"/>
  <c r="D160" i="4"/>
  <c r="C160" i="4"/>
  <c r="B160" i="4"/>
  <c r="M159" i="4"/>
  <c r="L159" i="4"/>
  <c r="E159" i="4"/>
  <c r="D159" i="4"/>
  <c r="C159" i="4"/>
  <c r="B159" i="4"/>
  <c r="M158" i="4"/>
  <c r="L158" i="4"/>
  <c r="E158" i="4"/>
  <c r="D158" i="4"/>
  <c r="C158" i="4"/>
  <c r="B158" i="4"/>
  <c r="M157" i="4"/>
  <c r="L157" i="4"/>
  <c r="E157" i="4"/>
  <c r="D157" i="4"/>
  <c r="C157" i="4"/>
  <c r="B157" i="4"/>
  <c r="M156" i="4"/>
  <c r="L156" i="4"/>
  <c r="E156" i="4"/>
  <c r="D156" i="4"/>
  <c r="C156" i="4"/>
  <c r="B156" i="4"/>
  <c r="M155" i="4"/>
  <c r="L155" i="4"/>
  <c r="E155" i="4"/>
  <c r="D155" i="4"/>
  <c r="C155" i="4"/>
  <c r="B155" i="4"/>
  <c r="M154" i="4"/>
  <c r="L154" i="4"/>
  <c r="E154" i="4"/>
  <c r="D154" i="4"/>
  <c r="C154" i="4"/>
  <c r="B154" i="4"/>
  <c r="M153" i="4"/>
  <c r="L153" i="4"/>
  <c r="E153" i="4"/>
  <c r="D153" i="4"/>
  <c r="C153" i="4"/>
  <c r="B153" i="4"/>
  <c r="M152" i="4"/>
  <c r="L152" i="4"/>
  <c r="E152" i="4"/>
  <c r="D152" i="4"/>
  <c r="C152" i="4"/>
  <c r="B152" i="4"/>
  <c r="M151" i="4"/>
  <c r="L151" i="4"/>
  <c r="E151" i="4"/>
  <c r="D151" i="4"/>
  <c r="C151" i="4"/>
  <c r="B151" i="4"/>
  <c r="M150" i="4"/>
  <c r="L150" i="4"/>
  <c r="E150" i="4"/>
  <c r="D150" i="4"/>
  <c r="C150" i="4"/>
  <c r="B150" i="4"/>
  <c r="M149" i="4"/>
  <c r="L149" i="4"/>
  <c r="E149" i="4"/>
  <c r="D149" i="4"/>
  <c r="C149" i="4"/>
  <c r="B149" i="4"/>
  <c r="M148" i="4"/>
  <c r="L148" i="4"/>
  <c r="E148" i="4"/>
  <c r="D148" i="4"/>
  <c r="C148" i="4"/>
  <c r="B148" i="4"/>
  <c r="M147" i="4"/>
  <c r="L147" i="4"/>
  <c r="E147" i="4"/>
  <c r="D147" i="4"/>
  <c r="C147" i="4"/>
  <c r="B147" i="4"/>
  <c r="M146" i="4"/>
  <c r="L146" i="4"/>
  <c r="E146" i="4"/>
  <c r="D146" i="4"/>
  <c r="C146" i="4"/>
  <c r="B146" i="4"/>
  <c r="M145" i="4"/>
  <c r="L145" i="4"/>
  <c r="E145" i="4"/>
  <c r="D145" i="4"/>
  <c r="C145" i="4"/>
  <c r="B145" i="4"/>
  <c r="M144" i="4"/>
  <c r="L144" i="4"/>
  <c r="E144" i="4"/>
  <c r="D144" i="4"/>
  <c r="C144" i="4"/>
  <c r="B144" i="4"/>
  <c r="M143" i="4"/>
  <c r="L143" i="4"/>
  <c r="E143" i="4"/>
  <c r="D143" i="4"/>
  <c r="C143" i="4"/>
  <c r="B143" i="4"/>
  <c r="M142" i="4"/>
  <c r="L142" i="4"/>
  <c r="E142" i="4"/>
  <c r="D142" i="4"/>
  <c r="C142" i="4"/>
  <c r="B142" i="4"/>
  <c r="M141" i="4"/>
  <c r="L141" i="4"/>
  <c r="E141" i="4"/>
  <c r="D141" i="4"/>
  <c r="C141" i="4"/>
  <c r="B141" i="4"/>
  <c r="M140" i="4"/>
  <c r="L140" i="4"/>
  <c r="E140" i="4"/>
  <c r="D140" i="4"/>
  <c r="C140" i="4"/>
  <c r="B140" i="4"/>
  <c r="M139" i="4"/>
  <c r="L139" i="4"/>
  <c r="E139" i="4"/>
  <c r="D139" i="4"/>
  <c r="C139" i="4"/>
  <c r="B139" i="4"/>
  <c r="M138" i="4"/>
  <c r="L138" i="4"/>
  <c r="E138" i="4"/>
  <c r="D138" i="4"/>
  <c r="C138" i="4"/>
  <c r="B138" i="4"/>
  <c r="M137" i="4"/>
  <c r="L137" i="4"/>
  <c r="E137" i="4"/>
  <c r="D137" i="4"/>
  <c r="C137" i="4"/>
  <c r="B137" i="4"/>
  <c r="M136" i="4"/>
  <c r="L136" i="4"/>
  <c r="E136" i="4"/>
  <c r="D136" i="4"/>
  <c r="C136" i="4"/>
  <c r="B136" i="4"/>
  <c r="M135" i="4"/>
  <c r="L135" i="4"/>
  <c r="E135" i="4"/>
  <c r="D135" i="4"/>
  <c r="C135" i="4"/>
  <c r="B135" i="4"/>
  <c r="M134" i="4"/>
  <c r="L134" i="4"/>
  <c r="E134" i="4"/>
  <c r="D134" i="4"/>
  <c r="C134" i="4"/>
  <c r="B134" i="4"/>
  <c r="M133" i="4"/>
  <c r="L133" i="4"/>
  <c r="E133" i="4"/>
  <c r="D133" i="4"/>
  <c r="C133" i="4"/>
  <c r="B133" i="4"/>
  <c r="M132" i="4"/>
  <c r="L132" i="4"/>
  <c r="E132" i="4"/>
  <c r="D132" i="4"/>
  <c r="C132" i="4"/>
  <c r="B132" i="4"/>
  <c r="M131" i="4"/>
  <c r="L131" i="4"/>
  <c r="E131" i="4"/>
  <c r="D131" i="4"/>
  <c r="C131" i="4"/>
  <c r="B131" i="4"/>
  <c r="M130" i="4"/>
  <c r="L130" i="4"/>
  <c r="E130" i="4"/>
  <c r="D130" i="4"/>
  <c r="C130" i="4"/>
  <c r="B130" i="4"/>
  <c r="M129" i="4"/>
  <c r="L129" i="4"/>
  <c r="E129" i="4"/>
  <c r="D129" i="4"/>
  <c r="C129" i="4"/>
  <c r="B129" i="4"/>
  <c r="M128" i="4"/>
  <c r="L128" i="4"/>
  <c r="E128" i="4"/>
  <c r="D128" i="4"/>
  <c r="C128" i="4"/>
  <c r="B128" i="4"/>
  <c r="M127" i="4"/>
  <c r="L127" i="4"/>
  <c r="E127" i="4"/>
  <c r="D127" i="4"/>
  <c r="C127" i="4"/>
  <c r="B127" i="4"/>
  <c r="M126" i="4"/>
  <c r="L126" i="4"/>
  <c r="E126" i="4"/>
  <c r="D126" i="4"/>
  <c r="C126" i="4"/>
  <c r="B126" i="4"/>
  <c r="M125" i="4"/>
  <c r="L125" i="4"/>
  <c r="E125" i="4"/>
  <c r="D125" i="4"/>
  <c r="C125" i="4"/>
  <c r="B125" i="4"/>
  <c r="M124" i="4"/>
  <c r="L124" i="4"/>
  <c r="E124" i="4"/>
  <c r="D124" i="4"/>
  <c r="C124" i="4"/>
  <c r="B124" i="4"/>
  <c r="M123" i="4"/>
  <c r="L123" i="4"/>
  <c r="E123" i="4"/>
  <c r="D123" i="4"/>
  <c r="C123" i="4"/>
  <c r="B123" i="4"/>
  <c r="M122" i="4"/>
  <c r="L122" i="4"/>
  <c r="E122" i="4"/>
  <c r="D122" i="4"/>
  <c r="C122" i="4"/>
  <c r="B122" i="4"/>
  <c r="M121" i="4"/>
  <c r="L121" i="4"/>
  <c r="E121" i="4"/>
  <c r="D121" i="4"/>
  <c r="C121" i="4"/>
  <c r="B121" i="4"/>
  <c r="M120" i="4"/>
  <c r="L120" i="4"/>
  <c r="E120" i="4"/>
  <c r="D120" i="4"/>
  <c r="C120" i="4"/>
  <c r="B120" i="4"/>
  <c r="M119" i="4"/>
  <c r="L119" i="4"/>
  <c r="E119" i="4"/>
  <c r="D119" i="4"/>
  <c r="C119" i="4"/>
  <c r="B119" i="4"/>
  <c r="M118" i="4"/>
  <c r="L118" i="4"/>
  <c r="E118" i="4"/>
  <c r="D118" i="4"/>
  <c r="C118" i="4"/>
  <c r="B118" i="4"/>
  <c r="M117" i="4"/>
  <c r="L117" i="4"/>
  <c r="E117" i="4"/>
  <c r="D117" i="4"/>
  <c r="C117" i="4"/>
  <c r="B117" i="4"/>
  <c r="M116" i="4"/>
  <c r="L116" i="4"/>
  <c r="E116" i="4"/>
  <c r="D116" i="4"/>
  <c r="C116" i="4"/>
  <c r="B116" i="4"/>
  <c r="M115" i="4"/>
  <c r="L115" i="4"/>
  <c r="E115" i="4"/>
  <c r="D115" i="4"/>
  <c r="C115" i="4"/>
  <c r="B115" i="4"/>
  <c r="M114" i="4"/>
  <c r="L114" i="4"/>
  <c r="E114" i="4"/>
  <c r="D114" i="4"/>
  <c r="C114" i="4"/>
  <c r="B114" i="4"/>
  <c r="M113" i="4"/>
  <c r="L113" i="4"/>
  <c r="E113" i="4"/>
  <c r="D113" i="4"/>
  <c r="C113" i="4"/>
  <c r="B113" i="4"/>
  <c r="M112" i="4"/>
  <c r="L112" i="4"/>
  <c r="E112" i="4"/>
  <c r="D112" i="4"/>
  <c r="C112" i="4"/>
  <c r="B112" i="4"/>
  <c r="M111" i="4"/>
  <c r="L111" i="4"/>
  <c r="E111" i="4"/>
  <c r="D111" i="4"/>
  <c r="C111" i="4"/>
  <c r="B111" i="4"/>
  <c r="M110" i="4"/>
  <c r="L110" i="4"/>
  <c r="E110" i="4"/>
  <c r="D110" i="4"/>
  <c r="C110" i="4"/>
  <c r="B110" i="4"/>
  <c r="M109" i="4"/>
  <c r="L109" i="4"/>
  <c r="E109" i="4"/>
  <c r="D109" i="4"/>
  <c r="C109" i="4"/>
  <c r="B109" i="4"/>
  <c r="M108" i="4"/>
  <c r="L108" i="4"/>
  <c r="E108" i="4"/>
  <c r="D108" i="4"/>
  <c r="C108" i="4"/>
  <c r="B108" i="4"/>
  <c r="M107" i="4"/>
  <c r="L107" i="4"/>
  <c r="E107" i="4"/>
  <c r="D107" i="4"/>
  <c r="C107" i="4"/>
  <c r="B107" i="4"/>
  <c r="M106" i="4"/>
  <c r="L106" i="4"/>
  <c r="E106" i="4"/>
  <c r="D106" i="4"/>
  <c r="C106" i="4"/>
  <c r="B106" i="4"/>
  <c r="M105" i="4"/>
  <c r="L105" i="4"/>
  <c r="E105" i="4"/>
  <c r="D105" i="4"/>
  <c r="C105" i="4"/>
  <c r="B105" i="4"/>
  <c r="M104" i="4"/>
  <c r="L104" i="4"/>
  <c r="E104" i="4"/>
  <c r="D104" i="4"/>
  <c r="C104" i="4"/>
  <c r="B104" i="4"/>
  <c r="M103" i="4"/>
  <c r="L103" i="4"/>
  <c r="E103" i="4"/>
  <c r="D103" i="4"/>
  <c r="C103" i="4"/>
  <c r="B103" i="4"/>
  <c r="M102" i="4"/>
  <c r="L102" i="4"/>
  <c r="E102" i="4"/>
  <c r="D102" i="4"/>
  <c r="C102" i="4"/>
  <c r="B102" i="4"/>
  <c r="M101" i="4"/>
  <c r="L101" i="4"/>
  <c r="E101" i="4"/>
  <c r="D101" i="4"/>
  <c r="C101" i="4"/>
  <c r="B101" i="4"/>
  <c r="M100" i="4"/>
  <c r="L100" i="4"/>
  <c r="E100" i="4"/>
  <c r="D100" i="4"/>
  <c r="C100" i="4"/>
  <c r="B100" i="4"/>
  <c r="M99" i="4"/>
  <c r="L99" i="4"/>
  <c r="E99" i="4"/>
  <c r="D99" i="4"/>
  <c r="C99" i="4"/>
  <c r="B99" i="4"/>
  <c r="M98" i="4"/>
  <c r="L98" i="4"/>
  <c r="E98" i="4"/>
  <c r="D98" i="4"/>
  <c r="C98" i="4"/>
  <c r="B98" i="4"/>
  <c r="M97" i="4"/>
  <c r="L97" i="4"/>
  <c r="E97" i="4"/>
  <c r="D97" i="4"/>
  <c r="C97" i="4"/>
  <c r="B97" i="4"/>
  <c r="M96" i="4"/>
  <c r="L96" i="4"/>
  <c r="E96" i="4"/>
  <c r="D96" i="4"/>
  <c r="C96" i="4"/>
  <c r="B96" i="4"/>
  <c r="M95" i="4"/>
  <c r="L95" i="4"/>
  <c r="E95" i="4"/>
  <c r="D95" i="4"/>
  <c r="C95" i="4"/>
  <c r="B95" i="4"/>
  <c r="M94" i="4"/>
  <c r="L94" i="4"/>
  <c r="E94" i="4"/>
  <c r="D94" i="4"/>
  <c r="C94" i="4"/>
  <c r="B94" i="4"/>
  <c r="M93" i="4"/>
  <c r="L93" i="4"/>
  <c r="E93" i="4"/>
  <c r="D93" i="4"/>
  <c r="C93" i="4"/>
  <c r="B93" i="4"/>
  <c r="M92" i="4"/>
  <c r="L92" i="4"/>
  <c r="E92" i="4"/>
  <c r="D92" i="4"/>
  <c r="C92" i="4"/>
  <c r="B92" i="4"/>
  <c r="M91" i="4"/>
  <c r="L91" i="4"/>
  <c r="E91" i="4"/>
  <c r="D91" i="4"/>
  <c r="C91" i="4"/>
  <c r="B91" i="4"/>
  <c r="M90" i="4"/>
  <c r="L90" i="4"/>
  <c r="E90" i="4"/>
  <c r="D90" i="4"/>
  <c r="C90" i="4"/>
  <c r="B90" i="4"/>
  <c r="M89" i="4"/>
  <c r="L89" i="4"/>
  <c r="E89" i="4"/>
  <c r="D89" i="4"/>
  <c r="C89" i="4"/>
  <c r="B89" i="4"/>
  <c r="M88" i="4"/>
  <c r="L88" i="4"/>
  <c r="E88" i="4"/>
  <c r="D88" i="4"/>
  <c r="C88" i="4"/>
  <c r="B88" i="4"/>
  <c r="M87" i="4"/>
  <c r="L87" i="4"/>
  <c r="E87" i="4"/>
  <c r="D87" i="4"/>
  <c r="C87" i="4"/>
  <c r="B87" i="4"/>
  <c r="M86" i="4"/>
  <c r="L86" i="4"/>
  <c r="E86" i="4"/>
  <c r="D86" i="4"/>
  <c r="C86" i="4"/>
  <c r="B86" i="4"/>
  <c r="M85" i="4"/>
  <c r="L85" i="4"/>
  <c r="E85" i="4"/>
  <c r="D85" i="4"/>
  <c r="C85" i="4"/>
  <c r="B85" i="4"/>
  <c r="M84" i="4"/>
  <c r="L84" i="4"/>
  <c r="E84" i="4"/>
  <c r="D84" i="4"/>
  <c r="C84" i="4"/>
  <c r="B84" i="4"/>
  <c r="M83" i="4"/>
  <c r="L83" i="4"/>
  <c r="E83" i="4"/>
  <c r="D83" i="4"/>
  <c r="C83" i="4"/>
  <c r="B83" i="4"/>
  <c r="M82" i="4"/>
  <c r="L82" i="4"/>
  <c r="E82" i="4"/>
  <c r="D82" i="4"/>
  <c r="C82" i="4"/>
  <c r="B82" i="4"/>
  <c r="M81" i="4"/>
  <c r="L81" i="4"/>
  <c r="E81" i="4"/>
  <c r="D81" i="4"/>
  <c r="C81" i="4"/>
  <c r="B81" i="4"/>
  <c r="M80" i="4"/>
  <c r="L80" i="4"/>
  <c r="E80" i="4"/>
  <c r="D80" i="4"/>
  <c r="C80" i="4"/>
  <c r="B80" i="4"/>
  <c r="M79" i="4"/>
  <c r="L79" i="4"/>
  <c r="E79" i="4"/>
  <c r="D79" i="4"/>
  <c r="C79" i="4"/>
  <c r="B79" i="4"/>
  <c r="M78" i="4"/>
  <c r="L78" i="4"/>
  <c r="E78" i="4"/>
  <c r="D78" i="4"/>
  <c r="C78" i="4"/>
  <c r="B78" i="4"/>
  <c r="M77" i="4"/>
  <c r="L77" i="4"/>
  <c r="E77" i="4"/>
  <c r="D77" i="4"/>
  <c r="C77" i="4"/>
  <c r="B77" i="4"/>
  <c r="M76" i="4"/>
  <c r="L76" i="4"/>
  <c r="E76" i="4"/>
  <c r="D76" i="4"/>
  <c r="C76" i="4"/>
  <c r="B76" i="4"/>
  <c r="M75" i="4"/>
  <c r="L75" i="4"/>
  <c r="E75" i="4"/>
  <c r="D75" i="4"/>
  <c r="C75" i="4"/>
  <c r="B75" i="4"/>
  <c r="M74" i="4"/>
  <c r="L74" i="4"/>
  <c r="E74" i="4"/>
  <c r="D74" i="4"/>
  <c r="C74" i="4"/>
  <c r="B74" i="4"/>
  <c r="M73" i="4"/>
  <c r="L73" i="4"/>
  <c r="E73" i="4"/>
  <c r="D73" i="4"/>
  <c r="C73" i="4"/>
  <c r="B73" i="4"/>
  <c r="M72" i="4"/>
  <c r="L72" i="4"/>
  <c r="E72" i="4"/>
  <c r="D72" i="4"/>
  <c r="C72" i="4"/>
  <c r="B72" i="4"/>
  <c r="M71" i="4"/>
  <c r="L71" i="4"/>
  <c r="E71" i="4"/>
  <c r="D71" i="4"/>
  <c r="C71" i="4"/>
  <c r="B71" i="4"/>
  <c r="M70" i="4"/>
  <c r="L70" i="4"/>
  <c r="E70" i="4"/>
  <c r="D70" i="4"/>
  <c r="C70" i="4"/>
  <c r="B70" i="4"/>
  <c r="M69" i="4"/>
  <c r="L69" i="4"/>
  <c r="E69" i="4"/>
  <c r="D69" i="4"/>
  <c r="C69" i="4"/>
  <c r="B69" i="4"/>
  <c r="M68" i="4"/>
  <c r="L68" i="4"/>
  <c r="E68" i="4"/>
  <c r="D68" i="4"/>
  <c r="C68" i="4"/>
  <c r="B68" i="4"/>
  <c r="M67" i="4"/>
  <c r="L67" i="4"/>
  <c r="E67" i="4"/>
  <c r="D67" i="4"/>
  <c r="C67" i="4"/>
  <c r="B67" i="4"/>
  <c r="M66" i="4"/>
  <c r="L66" i="4"/>
  <c r="E66" i="4"/>
  <c r="D66" i="4"/>
  <c r="C66" i="4"/>
  <c r="B66" i="4"/>
  <c r="M65" i="4"/>
  <c r="L65" i="4"/>
  <c r="E65" i="4"/>
  <c r="D65" i="4"/>
  <c r="C65" i="4"/>
  <c r="B65" i="4"/>
  <c r="M64" i="4"/>
  <c r="L64" i="4"/>
  <c r="E64" i="4"/>
  <c r="D64" i="4"/>
  <c r="C64" i="4"/>
  <c r="B64" i="4"/>
  <c r="M63" i="4"/>
  <c r="L63" i="4"/>
  <c r="E63" i="4"/>
  <c r="D63" i="4"/>
  <c r="C63" i="4"/>
  <c r="B63" i="4"/>
  <c r="M62" i="4"/>
  <c r="L62" i="4"/>
  <c r="E62" i="4"/>
  <c r="D62" i="4"/>
  <c r="C62" i="4"/>
  <c r="B62" i="4"/>
  <c r="M61" i="4"/>
  <c r="L61" i="4"/>
  <c r="E61" i="4"/>
  <c r="D61" i="4"/>
  <c r="C61" i="4"/>
  <c r="B61" i="4"/>
  <c r="M60" i="4"/>
  <c r="L60" i="4"/>
  <c r="E60" i="4"/>
  <c r="D60" i="4"/>
  <c r="C60" i="4"/>
  <c r="B60" i="4"/>
  <c r="M59" i="4"/>
  <c r="L59" i="4"/>
  <c r="E59" i="4"/>
  <c r="D59" i="4"/>
  <c r="C59" i="4"/>
  <c r="B59" i="4"/>
  <c r="M58" i="4"/>
  <c r="L58" i="4"/>
  <c r="E58" i="4"/>
  <c r="D58" i="4"/>
  <c r="C58" i="4"/>
  <c r="B58" i="4"/>
  <c r="M57" i="4"/>
  <c r="L57" i="4"/>
  <c r="E57" i="4"/>
  <c r="D57" i="4"/>
  <c r="C57" i="4"/>
  <c r="B57" i="4"/>
  <c r="M56" i="4"/>
  <c r="L56" i="4"/>
  <c r="E56" i="4"/>
  <c r="D56" i="4"/>
  <c r="C56" i="4"/>
  <c r="B56" i="4"/>
  <c r="M55" i="4"/>
  <c r="L55" i="4"/>
  <c r="E55" i="4"/>
  <c r="D55" i="4"/>
  <c r="C55" i="4"/>
  <c r="B55" i="4"/>
  <c r="M54" i="4"/>
  <c r="L54" i="4"/>
  <c r="E54" i="4"/>
  <c r="D54" i="4"/>
  <c r="C54" i="4"/>
  <c r="B54" i="4"/>
  <c r="M53" i="4"/>
  <c r="L53" i="4"/>
  <c r="E53" i="4"/>
  <c r="D53" i="4"/>
  <c r="C53" i="4"/>
  <c r="B53" i="4"/>
  <c r="M52" i="4"/>
  <c r="L52" i="4"/>
  <c r="E52" i="4"/>
  <c r="D52" i="4"/>
  <c r="C52" i="4"/>
  <c r="B52" i="4"/>
  <c r="M51" i="4"/>
  <c r="L51" i="4"/>
  <c r="E51" i="4"/>
  <c r="D51" i="4"/>
  <c r="C51" i="4"/>
  <c r="B51" i="4"/>
  <c r="M50" i="4"/>
  <c r="L50" i="4"/>
  <c r="E50" i="4"/>
  <c r="D50" i="4"/>
  <c r="C50" i="4"/>
  <c r="B50" i="4"/>
  <c r="M49" i="4"/>
  <c r="L49" i="4"/>
  <c r="E49" i="4"/>
  <c r="D49" i="4"/>
  <c r="C49" i="4"/>
  <c r="B49" i="4"/>
  <c r="M48" i="4"/>
  <c r="L48" i="4"/>
  <c r="E48" i="4"/>
  <c r="D48" i="4"/>
  <c r="C48" i="4"/>
  <c r="B48" i="4"/>
  <c r="M47" i="4"/>
  <c r="L47" i="4"/>
  <c r="E47" i="4"/>
  <c r="D47" i="4"/>
  <c r="C47" i="4"/>
  <c r="B47" i="4"/>
  <c r="M46" i="4"/>
  <c r="L46" i="4"/>
  <c r="E46" i="4"/>
  <c r="D46" i="4"/>
  <c r="C46" i="4"/>
  <c r="B46" i="4"/>
  <c r="M45" i="4"/>
  <c r="L45" i="4"/>
  <c r="E45" i="4"/>
  <c r="D45" i="4"/>
  <c r="C45" i="4"/>
  <c r="B45" i="4"/>
  <c r="M44" i="4"/>
  <c r="L44" i="4"/>
  <c r="E44" i="4"/>
  <c r="D44" i="4"/>
  <c r="C44" i="4"/>
  <c r="B44" i="4"/>
  <c r="M43" i="4"/>
  <c r="L43" i="4"/>
  <c r="E43" i="4"/>
  <c r="D43" i="4"/>
  <c r="C43" i="4"/>
  <c r="B43" i="4"/>
  <c r="M42" i="4"/>
  <c r="L42" i="4"/>
  <c r="E42" i="4"/>
  <c r="D42" i="4"/>
  <c r="C42" i="4"/>
  <c r="B42" i="4"/>
  <c r="M41" i="4"/>
  <c r="L41" i="4"/>
  <c r="E41" i="4"/>
  <c r="D41" i="4"/>
  <c r="C41" i="4"/>
  <c r="B41" i="4"/>
  <c r="M40" i="4"/>
  <c r="L40" i="4"/>
  <c r="E40" i="4"/>
  <c r="D40" i="4"/>
  <c r="C40" i="4"/>
  <c r="B40" i="4"/>
  <c r="M39" i="4"/>
  <c r="L39" i="4"/>
  <c r="E39" i="4"/>
  <c r="D39" i="4"/>
  <c r="C39" i="4"/>
  <c r="B39" i="4"/>
  <c r="M38" i="4"/>
  <c r="L38" i="4"/>
  <c r="E38" i="4"/>
  <c r="D38" i="4"/>
  <c r="C38" i="4"/>
  <c r="B38" i="4"/>
  <c r="M37" i="4"/>
  <c r="L37" i="4"/>
  <c r="E37" i="4"/>
  <c r="D37" i="4"/>
  <c r="C37" i="4"/>
  <c r="B37" i="4"/>
  <c r="M36" i="4"/>
  <c r="L36" i="4"/>
  <c r="E36" i="4"/>
  <c r="D36" i="4"/>
  <c r="C36" i="4"/>
  <c r="B36" i="4"/>
  <c r="M35" i="4"/>
  <c r="L35" i="4"/>
  <c r="E35" i="4"/>
  <c r="D35" i="4"/>
  <c r="C35" i="4"/>
  <c r="B35" i="4"/>
  <c r="M34" i="4"/>
  <c r="L34" i="4"/>
  <c r="E34" i="4"/>
  <c r="D34" i="4"/>
  <c r="C34" i="4"/>
  <c r="B34" i="4"/>
  <c r="M33" i="4"/>
  <c r="L33" i="4"/>
  <c r="E33" i="4"/>
  <c r="D33" i="4"/>
  <c r="C33" i="4"/>
  <c r="B33" i="4"/>
  <c r="M32" i="4"/>
  <c r="L32" i="4"/>
  <c r="E32" i="4"/>
  <c r="D32" i="4"/>
  <c r="C32" i="4"/>
  <c r="B32" i="4"/>
  <c r="M31" i="4"/>
  <c r="L31" i="4"/>
  <c r="E31" i="4"/>
  <c r="D31" i="4"/>
  <c r="C31" i="4"/>
  <c r="B31" i="4"/>
  <c r="M30" i="4"/>
  <c r="L30" i="4"/>
  <c r="E30" i="4"/>
  <c r="D30" i="4"/>
  <c r="C30" i="4"/>
  <c r="B30" i="4"/>
  <c r="M29" i="4"/>
  <c r="L29" i="4"/>
  <c r="E29" i="4"/>
  <c r="D29" i="4"/>
  <c r="C29" i="4"/>
  <c r="B29" i="4"/>
  <c r="M28" i="4"/>
  <c r="L28" i="4"/>
  <c r="E28" i="4"/>
  <c r="D28" i="4"/>
  <c r="C28" i="4"/>
  <c r="B28" i="4"/>
  <c r="M27" i="4"/>
  <c r="L27" i="4"/>
  <c r="E27" i="4"/>
  <c r="D27" i="4"/>
  <c r="C27" i="4"/>
  <c r="B27" i="4"/>
  <c r="M26" i="4"/>
  <c r="L26" i="4"/>
  <c r="E26" i="4"/>
  <c r="D26" i="4"/>
  <c r="C26" i="4"/>
  <c r="B26" i="4"/>
  <c r="M25" i="4"/>
  <c r="L25" i="4"/>
  <c r="E25" i="4"/>
  <c r="D25" i="4"/>
  <c r="C25" i="4"/>
  <c r="B25" i="4"/>
  <c r="M24" i="4"/>
  <c r="L24" i="4"/>
  <c r="E24" i="4"/>
  <c r="D24" i="4"/>
  <c r="C24" i="4"/>
  <c r="B24" i="4"/>
  <c r="M23" i="4"/>
  <c r="L23" i="4"/>
  <c r="E23" i="4"/>
  <c r="D23" i="4"/>
  <c r="C23" i="4"/>
  <c r="B23" i="4"/>
  <c r="M22" i="4"/>
  <c r="L22" i="4"/>
  <c r="E22" i="4"/>
  <c r="D22" i="4"/>
  <c r="C22" i="4"/>
  <c r="B22" i="4"/>
  <c r="M21" i="4"/>
  <c r="L21" i="4"/>
  <c r="E21" i="4"/>
  <c r="D21" i="4"/>
  <c r="C21" i="4"/>
  <c r="B21" i="4"/>
  <c r="M20" i="4"/>
  <c r="L20" i="4"/>
  <c r="E20" i="4"/>
  <c r="D20" i="4"/>
  <c r="C20" i="4"/>
  <c r="B20" i="4"/>
  <c r="M19" i="4"/>
  <c r="L19" i="4"/>
  <c r="E19" i="4"/>
  <c r="D19" i="4"/>
  <c r="C19" i="4"/>
  <c r="B19" i="4"/>
  <c r="M18" i="4"/>
  <c r="L18" i="4"/>
  <c r="E18" i="4"/>
  <c r="D18" i="4"/>
  <c r="C18" i="4"/>
  <c r="B18" i="4"/>
  <c r="M17" i="4"/>
  <c r="L17" i="4"/>
  <c r="E17" i="4"/>
  <c r="D17" i="4"/>
  <c r="C17" i="4"/>
  <c r="B17" i="4"/>
  <c r="M16" i="4"/>
  <c r="L16" i="4"/>
  <c r="E16" i="4"/>
  <c r="D16" i="4"/>
  <c r="C16" i="4"/>
  <c r="B16" i="4"/>
  <c r="M15" i="4"/>
  <c r="L15" i="4"/>
  <c r="E15" i="4"/>
  <c r="D15" i="4"/>
  <c r="C15" i="4"/>
  <c r="B15" i="4"/>
  <c r="M14" i="4"/>
  <c r="L14" i="4"/>
  <c r="E14" i="4"/>
  <c r="D14" i="4"/>
  <c r="C14" i="4"/>
  <c r="B14" i="4"/>
  <c r="M13" i="4"/>
  <c r="L13" i="4"/>
  <c r="E13" i="4"/>
  <c r="D13" i="4"/>
  <c r="C13" i="4"/>
  <c r="B13" i="4"/>
  <c r="M12" i="4"/>
  <c r="L12" i="4"/>
  <c r="E12" i="4"/>
  <c r="D12" i="4"/>
  <c r="C12" i="4"/>
  <c r="B12" i="4"/>
  <c r="M11" i="4"/>
  <c r="L11" i="4"/>
  <c r="E11" i="4"/>
  <c r="D11" i="4"/>
  <c r="C11" i="4"/>
  <c r="B11" i="4"/>
  <c r="M10" i="4"/>
  <c r="L10" i="4"/>
  <c r="E10" i="4"/>
  <c r="D10" i="4"/>
  <c r="C10" i="4"/>
  <c r="B10" i="4"/>
  <c r="M9" i="4"/>
  <c r="L9" i="4"/>
  <c r="E9" i="4"/>
  <c r="D9" i="4"/>
  <c r="C9" i="4"/>
  <c r="B9" i="4"/>
  <c r="M8" i="4"/>
  <c r="L8" i="4"/>
  <c r="E8" i="4"/>
  <c r="D8" i="4"/>
  <c r="C8" i="4"/>
  <c r="B8" i="4"/>
  <c r="M7" i="4"/>
  <c r="L7" i="4"/>
  <c r="E7" i="4"/>
  <c r="D7" i="4"/>
  <c r="C7" i="4"/>
  <c r="B7" i="4"/>
  <c r="M6" i="4"/>
  <c r="L6" i="4"/>
  <c r="E6" i="4"/>
  <c r="D6" i="4"/>
  <c r="C6" i="4"/>
  <c r="B6" i="4"/>
  <c r="M5" i="4"/>
  <c r="L5" i="4"/>
  <c r="E5" i="4"/>
  <c r="D5" i="4"/>
  <c r="C5" i="4"/>
  <c r="B5" i="4"/>
  <c r="M4" i="4"/>
  <c r="L4" i="4"/>
  <c r="E4" i="4"/>
  <c r="D4" i="4"/>
  <c r="C4" i="4"/>
  <c r="B4" i="4"/>
  <c r="M3" i="4"/>
  <c r="L3" i="4"/>
  <c r="E3" i="4"/>
  <c r="D3" i="4"/>
  <c r="C3" i="4"/>
  <c r="B3" i="4"/>
  <c r="M2" i="4"/>
  <c r="L2" i="4"/>
  <c r="E2" i="4"/>
  <c r="D2" i="4"/>
  <c r="C2" i="4"/>
  <c r="B2" i="4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TORE DATA ANALYSIS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STOREDATAANALYSIS.xlsxTable11"/>
        </x15:connection>
      </ext>
    </extLst>
  </connection>
</connections>
</file>

<file path=xl/sharedStrings.xml><?xml version="1.0" encoding="utf-8"?>
<sst xmlns="http://schemas.openxmlformats.org/spreadsheetml/2006/main" count="14158" uniqueCount="938">
  <si>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</si>
  <si>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</si>
  <si>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</si>
  <si>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</si>
  <si>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</si>
  <si>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</si>
  <si>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</si>
  <si>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</si>
  <si>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</si>
  <si>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</si>
  <si>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</si>
  <si>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</si>
  <si>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</si>
  <si>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</si>
  <si>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</si>
  <si>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</si>
  <si>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</si>
  <si>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</si>
  <si>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</si>
  <si>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</si>
  <si>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</si>
  <si>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</si>
  <si>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</si>
  <si>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</si>
  <si>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</si>
  <si>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</si>
  <si>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</si>
  <si>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</si>
  <si>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</si>
  <si>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</si>
  <si>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</si>
  <si>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</si>
  <si>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</si>
  <si>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</si>
  <si>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</si>
  <si>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</si>
  <si>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</si>
  <si>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</si>
  <si>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</si>
  <si>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</si>
  <si>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</si>
  <si>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</si>
  <si>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</si>
  <si>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</si>
  <si>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</si>
  <si>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</si>
  <si>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</si>
  <si>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</si>
  <si>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</si>
  <si>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</si>
  <si>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</si>
  <si>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</si>
  <si>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</si>
  <si>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</si>
  <si>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</si>
  <si>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</si>
  <si>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</si>
  <si>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</si>
  <si>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</si>
  <si>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</si>
  <si>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</si>
  <si>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</si>
  <si>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</si>
  <si>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</si>
  <si>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</si>
  <si>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</si>
  <si>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</si>
  <si>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</si>
  <si>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</si>
  <si>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</si>
  <si>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</si>
  <si>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</si>
  <si>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</si>
  <si>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</si>
  <si>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</si>
  <si>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</si>
  <si>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</si>
  <si>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</si>
  <si>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</si>
  <si>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</si>
  <si>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</si>
  <si>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</si>
  <si>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</si>
  <si>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</si>
  <si>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</si>
  <si>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</si>
  <si>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</si>
  <si>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</si>
  <si>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</si>
  <si>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</si>
  <si>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</si>
  <si>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</si>
  <si>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</si>
  <si>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</si>
  <si>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</si>
  <si>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</si>
  <si>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</si>
  <si>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</si>
  <si>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</si>
  <si>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</si>
  <si>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</si>
  <si>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</si>
  <si>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</si>
  <si>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</si>
  <si>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</si>
  <si>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</si>
  <si>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</si>
  <si>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</si>
  <si>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</si>
  <si>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</si>
  <si>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</si>
  <si>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</si>
  <si>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</si>
  <si>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</si>
  <si>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</si>
  <si>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</si>
  <si>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</si>
  <si>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</si>
  <si>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</si>
  <si>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</si>
  <si>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</si>
  <si>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</si>
  <si>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</si>
  <si>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</si>
  <si>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</si>
  <si>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</si>
  <si>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</si>
  <si>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</si>
  <si>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</si>
  <si>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</si>
  <si>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</si>
  <si>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</si>
  <si>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</si>
  <si>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</si>
  <si>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</si>
  <si>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</si>
  <si>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</si>
  <si>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</si>
  <si>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</si>
  <si>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</si>
  <si>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</si>
  <si>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</si>
  <si>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</si>
  <si>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</si>
  <si>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</si>
  <si>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</si>
  <si>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</si>
  <si>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</si>
  <si>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</si>
  <si>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</si>
  <si>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</si>
  <si>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</si>
  <si>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</si>
  <si>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</si>
  <si>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</si>
  <si>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</si>
  <si>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</si>
  <si>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</si>
  <si>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</si>
  <si>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</si>
  <si>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</si>
  <si>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</si>
  <si>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</si>
  <si>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</si>
  <si>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</si>
  <si>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</si>
  <si>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</si>
  <si>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</si>
  <si>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</si>
  <si>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</si>
  <si>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</si>
  <si>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</si>
  <si>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</si>
  <si>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</si>
  <si>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</si>
  <si>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</si>
  <si>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</si>
  <si>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</si>
  <si>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</si>
  <si>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</si>
  <si>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</si>
  <si>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</si>
  <si>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</si>
  <si>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</si>
  <si>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</si>
  <si>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</si>
  <si>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</si>
  <si>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</si>
  <si>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</si>
  <si>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</si>
  <si>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</si>
  <si>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</si>
  <si>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</si>
  <si>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</si>
  <si>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</si>
  <si>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</si>
  <si>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</si>
  <si>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</si>
  <si>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</si>
  <si>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</si>
  <si>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</si>
  <si>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</si>
  <si>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</si>
  <si>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</si>
  <si>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</si>
  <si>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</si>
  <si>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</si>
  <si>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</si>
  <si>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</si>
  <si>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</si>
  <si>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</si>
  <si>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</si>
  <si>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</si>
  <si>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</si>
  <si>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</si>
  <si>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</si>
  <si>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</si>
  <si>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</si>
  <si>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</si>
  <si>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</si>
  <si>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</si>
  <si>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</si>
  <si>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</si>
  <si>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</si>
  <si>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</si>
  <si>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</si>
  <si>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</si>
  <si>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</si>
  <si>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</si>
  <si>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</si>
  <si>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</si>
  <si>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</si>
  <si>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</si>
  <si>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</si>
  <si>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</si>
  <si>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</si>
  <si>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</si>
  <si>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</si>
  <si>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</si>
  <si>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</si>
  <si>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</si>
  <si>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</si>
  <si>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</si>
  <si>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</si>
  <si>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</si>
  <si>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</si>
  <si>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</si>
  <si>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</si>
  <si>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</si>
  <si>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</si>
  <si>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</si>
  <si>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</si>
  <si>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</si>
  <si>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</si>
  <si>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</si>
  <si>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</si>
  <si>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</si>
  <si>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</si>
  <si>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</si>
  <si>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</si>
  <si>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</si>
  <si>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</si>
  <si>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</si>
  <si>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</si>
  <si>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</si>
  <si>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</si>
  <si>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</si>
  <si>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</si>
  <si>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</si>
  <si>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</si>
  <si>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</si>
  <si>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</si>
  <si>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</si>
  <si>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</si>
  <si>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</si>
  <si>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</si>
  <si>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</si>
  <si>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</si>
  <si>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</si>
  <si>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</si>
  <si>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</si>
  <si>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</si>
  <si>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</si>
  <si>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</si>
  <si>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</si>
  <si>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</si>
  <si>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</si>
  <si>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</si>
  <si>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</si>
  <si>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</si>
  <si>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</si>
  <si>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</si>
  <si>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</si>
  <si>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</si>
  <si>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</si>
  <si>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</si>
  <si>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</si>
  <si>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</si>
  <si>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</si>
  <si>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</si>
  <si>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</si>
  <si>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</si>
  <si>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</si>
  <si>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</si>
  <si>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</si>
  <si>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</si>
  <si>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</si>
  <si>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</si>
  <si>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</si>
  <si>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</si>
  <si>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</si>
  <si>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</si>
  <si>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</si>
  <si>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</si>
  <si>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</si>
  <si>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</si>
  <si>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</si>
  <si>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</si>
  <si>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</si>
  <si>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</si>
  <si>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</si>
  <si>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</si>
  <si>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</si>
  <si>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</si>
  <si>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</si>
  <si>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</si>
  <si>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</si>
  <si>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</si>
  <si>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</si>
  <si>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</si>
  <si>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</si>
  <si>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</si>
  <si>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</si>
  <si>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</si>
  <si>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</si>
  <si>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</si>
  <si>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</si>
  <si>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</si>
  <si>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</si>
  <si>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</si>
  <si>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</si>
  <si>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</si>
  <si>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</si>
  <si>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</si>
  <si>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</si>
  <si>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</si>
  <si>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</si>
  <si>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</si>
  <si>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</si>
  <si>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</si>
  <si>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</si>
  <si>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</si>
  <si>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</si>
  <si>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</si>
  <si>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</si>
  <si>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</si>
  <si>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</si>
  <si>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</si>
  <si>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</si>
  <si>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</si>
  <si>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</si>
  <si>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</si>
  <si>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</si>
  <si>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</si>
  <si>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</si>
  <si>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</si>
  <si>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</si>
  <si>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</si>
  <si>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</si>
  <si>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</si>
  <si>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</si>
  <si>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</si>
  <si>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</si>
  <si>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</si>
  <si>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</si>
  <si>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</si>
  <si>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</si>
  <si>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</si>
  <si>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</si>
  <si>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</si>
  <si>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</si>
  <si>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</si>
  <si>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</si>
  <si>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</si>
  <si>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</si>
  <si>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</si>
  <si>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</si>
  <si>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</si>
  <si>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</si>
  <si>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</si>
  <si>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</si>
  <si>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</si>
  <si>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</si>
  <si>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</si>
  <si>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</si>
  <si>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</si>
  <si>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</si>
  <si>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</si>
  <si>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</si>
  <si>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</si>
  <si>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</si>
  <si>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</si>
  <si>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</si>
  <si>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</si>
  <si>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</si>
  <si>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</si>
  <si>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</si>
  <si>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</si>
  <si>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</si>
  <si>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</si>
  <si>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</si>
  <si>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</si>
  <si>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</si>
  <si>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</si>
  <si>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</si>
  <si>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</si>
  <si>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</si>
  <si>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</si>
  <si>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</si>
  <si>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</si>
  <si>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</si>
  <si>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</si>
  <si>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</si>
  <si>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</si>
  <si>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</si>
  <si>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</si>
  <si>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</si>
  <si>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</si>
  <si>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</si>
  <si>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</si>
  <si>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</si>
  <si>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</si>
  <si>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</si>
  <si>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</si>
  <si>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</si>
  <si>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</si>
  <si>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</si>
  <si>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</si>
  <si>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</si>
  <si>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</si>
  <si>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</si>
  <si>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</si>
  <si>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</si>
  <si>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</si>
  <si>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</si>
  <si>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</si>
  <si>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</si>
  <si>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</si>
  <si>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</si>
  <si>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</si>
  <si>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</si>
  <si>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</si>
  <si>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</si>
  <si>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</si>
  <si>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</si>
  <si>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</si>
  <si>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</si>
  <si>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</si>
  <si>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</si>
  <si>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</si>
  <si>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</si>
  <si>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</si>
  <si>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</si>
  <si>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</si>
  <si>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</si>
  <si>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</si>
  <si>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</si>
  <si>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</si>
  <si>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</si>
  <si>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</si>
  <si>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</si>
  <si>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</si>
  <si>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</si>
  <si>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</si>
  <si>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</si>
  <si>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</si>
  <si>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</si>
  <si>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</si>
  <si>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</si>
  <si>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</si>
  <si>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</si>
  <si>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</si>
  <si>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</si>
  <si>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</si>
  <si>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</si>
  <si>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</si>
  <si>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</si>
  <si>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</si>
  <si>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</si>
  <si>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</si>
  <si>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</si>
  <si>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</si>
  <si>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</si>
  <si>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</si>
  <si>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</si>
  <si>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</si>
  <si>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</si>
  <si>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</si>
  <si>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</si>
  <si>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</si>
  <si>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</si>
  <si>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</si>
  <si>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</si>
  <si>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</si>
  <si>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</si>
  <si>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</si>
  <si>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</si>
  <si>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</si>
  <si>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</si>
  <si>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</si>
  <si>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</si>
  <si>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</si>
  <si>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</si>
  <si>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</si>
  <si>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</si>
  <si>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</si>
  <si>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</si>
  <si>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</si>
  <si>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</si>
  <si>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</si>
  <si>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</si>
  <si>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</si>
  <si>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</si>
  <si>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</si>
  <si>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</si>
  <si>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</si>
  <si>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</si>
  <si>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</si>
  <si>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</si>
  <si>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</si>
  <si>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</si>
  <si>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</si>
  <si>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</si>
  <si>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</si>
  <si>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</si>
  <si>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</si>
  <si>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</si>
  <si>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</si>
  <si>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</si>
  <si>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</si>
  <si>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</si>
  <si>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</si>
  <si>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</si>
  <si>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</si>
  <si>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</si>
  <si>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</si>
  <si>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</si>
  <si>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</si>
  <si>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</si>
  <si>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</si>
  <si>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</si>
  <si>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</si>
  <si>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</si>
  <si>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</si>
  <si>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</si>
  <si>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</si>
  <si>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</si>
  <si>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</si>
  <si>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</si>
  <si>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</si>
  <si>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</si>
  <si>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</si>
  <si>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</si>
  <si>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</si>
  <si>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</si>
  <si>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</si>
  <si>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</si>
  <si>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</si>
  <si>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</si>
  <si>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</si>
  <si>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</si>
  <si>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</si>
  <si>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</si>
  <si>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</si>
  <si>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</si>
  <si>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</si>
  <si>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</si>
  <si>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</si>
  <si>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</si>
  <si>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</si>
  <si>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</si>
  <si>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</si>
  <si>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</si>
  <si>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</si>
  <si>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</si>
  <si>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</si>
  <si>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</si>
  <si>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</si>
  <si>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</si>
  <si>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</si>
  <si>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</si>
  <si>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</si>
  <si>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</si>
  <si>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</si>
  <si>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</si>
  <si>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</si>
  <si>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</si>
  <si>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</si>
  <si>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</si>
  <si>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</si>
  <si>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</si>
  <si>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</si>
  <si>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</si>
  <si>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</si>
  <si>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</si>
  <si>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</si>
  <si>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</si>
  <si>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</si>
  <si>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</si>
  <si>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</si>
  <si>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</si>
  <si>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</si>
  <si>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</si>
  <si>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</si>
  <si>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</si>
  <si>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</si>
  <si>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</si>
  <si>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</si>
  <si>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</si>
  <si>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</si>
  <si>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</si>
  <si>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</si>
  <si>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</si>
  <si>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</si>
  <si>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</si>
  <si>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</si>
  <si>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</si>
  <si>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</si>
  <si>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</si>
  <si>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</si>
  <si>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</si>
  <si>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</si>
  <si>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</si>
  <si>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</si>
  <si>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</si>
  <si>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</si>
  <si>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</si>
  <si>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</si>
  <si>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</si>
  <si>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</si>
  <si>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</si>
  <si>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</si>
  <si>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</si>
  <si>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</si>
  <si>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</si>
  <si>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</si>
  <si>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</si>
  <si>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</si>
  <si>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</si>
  <si>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</si>
  <si>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</si>
  <si>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</si>
  <si>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</si>
  <si>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</si>
  <si>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</si>
  <si>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</si>
  <si>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</si>
  <si>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</si>
  <si>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</si>
  <si>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</si>
  <si>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</si>
  <si>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</si>
  <si>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</si>
  <si>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</si>
  <si>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</si>
  <si>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</si>
  <si>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</si>
  <si>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</si>
  <si>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</si>
  <si>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</si>
  <si>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</si>
  <si>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</si>
  <si>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</si>
  <si>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</si>
  <si>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</si>
  <si>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</si>
  <si>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</si>
  <si>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</si>
  <si>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</si>
  <si>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</si>
  <si>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</si>
  <si>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</si>
  <si>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</si>
  <si>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</si>
  <si>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</si>
  <si>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</si>
  <si>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</si>
  <si>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</si>
  <si>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</si>
  <si>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</si>
  <si>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</si>
  <si>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</si>
  <si>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</si>
  <si>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</si>
  <si>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</si>
  <si>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</si>
  <si>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</si>
  <si>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</si>
  <si>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</si>
  <si>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</si>
  <si>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</si>
  <si>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</si>
  <si>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</si>
  <si>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</si>
  <si>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</si>
  <si>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</si>
  <si>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</si>
  <si>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</si>
  <si>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</si>
  <si>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</si>
  <si>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</si>
  <si>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</si>
  <si>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</si>
  <si>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</si>
  <si>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</si>
  <si>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</si>
  <si>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</si>
  <si>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</si>
  <si>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</si>
  <si>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</si>
  <si>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</si>
  <si>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</si>
  <si>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</si>
  <si>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</si>
  <si>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</si>
  <si>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</si>
  <si>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</si>
  <si>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</si>
  <si>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</si>
  <si>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</si>
  <si>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</si>
  <si>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</si>
  <si>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</si>
  <si>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</si>
  <si>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</si>
  <si>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</si>
  <si>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</si>
  <si>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</si>
  <si>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</si>
  <si>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</si>
  <si>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</si>
  <si>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</si>
  <si>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</si>
  <si>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</si>
  <si>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</si>
  <si>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</si>
  <si>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</si>
  <si>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</si>
  <si>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</si>
  <si>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</si>
  <si>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</si>
  <si>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</si>
  <si>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</si>
  <si>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</si>
  <si>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</si>
  <si>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</si>
  <si>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</si>
  <si>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</si>
  <si>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</si>
  <si>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</si>
  <si>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</si>
  <si>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</si>
  <si>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</si>
  <si>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</si>
  <si>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</si>
  <si>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</si>
  <si>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</si>
  <si>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</si>
  <si>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</si>
  <si>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</si>
  <si>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</si>
  <si>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</si>
  <si>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</si>
  <si>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</si>
  <si>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</si>
  <si>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</si>
  <si>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</si>
  <si>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</si>
  <si>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</si>
  <si>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</si>
  <si>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</si>
  <si>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</si>
  <si>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</si>
  <si>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</si>
  <si>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</si>
  <si>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</si>
  <si>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</si>
  <si>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</si>
  <si>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</si>
  <si>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</si>
  <si>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</si>
  <si>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</si>
  <si>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</si>
  <si>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</si>
  <si>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</si>
  <si>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</si>
  <si>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</si>
  <si>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</si>
  <si>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</si>
  <si>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</si>
  <si>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</si>
  <si>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</si>
  <si>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</si>
  <si>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</si>
  <si>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</si>
  <si>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</si>
  <si>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</si>
  <si>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</si>
  <si>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</si>
  <si>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</si>
  <si>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</si>
  <si>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</si>
  <si>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</si>
  <si>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</si>
  <si>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</si>
  <si>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</si>
  <si>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</si>
  <si>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</si>
  <si>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</si>
  <si>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</si>
  <si>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</si>
  <si>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</si>
  <si>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</si>
  <si>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</si>
  <si>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</si>
  <si>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</si>
  <si>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</si>
  <si>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</si>
  <si>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</si>
  <si>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</si>
  <si>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</si>
  <si>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</si>
  <si>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</si>
  <si>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</si>
  <si>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</si>
  <si>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</si>
  <si>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</si>
  <si>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</si>
  <si>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</si>
  <si>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</si>
  <si>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</si>
  <si>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</si>
  <si>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</si>
  <si>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</si>
  <si>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</si>
  <si>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</si>
  <si>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</si>
  <si>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</si>
  <si>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</si>
  <si>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</si>
  <si>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</si>
  <si>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</si>
  <si>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</si>
  <si>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</si>
  <si>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</si>
  <si>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</si>
  <si>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</si>
  <si>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</si>
  <si>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</si>
  <si>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</si>
  <si>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</si>
  <si>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</si>
  <si>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</si>
  <si>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</si>
  <si>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</si>
  <si>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</si>
  <si>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</si>
  <si>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</si>
  <si>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</si>
  <si>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</si>
  <si>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</si>
  <si>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</si>
  <si>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</si>
  <si>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</si>
  <si>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</si>
  <si>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</si>
  <si>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</si>
  <si>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</si>
  <si>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</si>
  <si>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</si>
  <si>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</si>
  <si>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</si>
  <si>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</si>
  <si>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</si>
  <si>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</si>
  <si>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</si>
  <si>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</si>
  <si>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</si>
  <si>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</si>
  <si>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</si>
  <si>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</si>
  <si>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</si>
  <si>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</si>
  <si>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</si>
  <si>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</si>
  <si>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</si>
  <si>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</si>
  <si>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</si>
  <si>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</si>
  <si>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</si>
  <si>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</si>
  <si>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</si>
  <si>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</si>
  <si>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</si>
  <si>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</si>
  <si>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</si>
  <si>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</si>
  <si>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</si>
  <si>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</si>
  <si>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</si>
  <si>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</si>
  <si>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</si>
  <si>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</si>
  <si>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</si>
  <si>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Date</t>
  </si>
  <si>
    <t>Month</t>
  </si>
  <si>
    <t>Order Quantity</t>
  </si>
  <si>
    <t>Cost</t>
  </si>
  <si>
    <t>Revenu</t>
  </si>
  <si>
    <t>Customers Name</t>
  </si>
  <si>
    <t>Total</t>
  </si>
  <si>
    <t>Row Labels</t>
  </si>
  <si>
    <t>Grand Total</t>
  </si>
  <si>
    <t xml:space="preserve"> PaymentMode</t>
  </si>
  <si>
    <t>Category of product</t>
  </si>
  <si>
    <t>Kerala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</si>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</sst>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INR]\ #,##0"/>
    <numFmt numFmtId="165" formatCode="[$INR]\ #,,&quot;m&quot;"/>
    <numFmt numFmtId="166" formatCode="[$INR]\ #,&quot;k&quot;"/>
    <numFmt numFmtId="167" formatCode="[$INR]\ #.00,,&quot;m&quot;"/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14" fillId="33" borderId="0" xfId="0" applyFont="1" applyFill="1"/>
    <xf numFmtId="0" fontId="0" fillId="33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168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2"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5" formatCode="[$INR]\ #,,&quot;m&quot;"/>
    </dxf>
    <dxf>
      <numFmt numFmtId="166" formatCode="[$INR]\ #,&quot;k&quot;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6" formatCode="[$INR]\ #,&quot;k&quot;"/>
    </dxf>
    <dxf>
      <numFmt numFmtId="166" formatCode="[$INR]\ #,&quot;k&quot;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8" formatCode="_(* #,##0_);_(* \(#,##0\);_(* &quot;-&quot;??_);_(@_)"/>
    </dxf>
    <dxf>
      <numFmt numFmtId="169" formatCode="_(* #,##0.0_);_(* \(#,##0.0\);_(* &quot;-&quot;??_);_(@_)"/>
    </dxf>
    <dxf>
      <numFmt numFmtId="35" formatCode="_(* #,##0.00_);_(* \(#,##0.00\);_(* &quot;-&quot;??_);_(@_)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5" formatCode="[$INR]\ #,,&quot;m&quot;"/>
    </dxf>
    <dxf>
      <numFmt numFmtId="166" formatCode="[$INR]\ #,&quot;k&quot;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5" formatCode="[$INR]\ #,,&quot;m&quot;"/>
    </dxf>
    <dxf>
      <numFmt numFmtId="166" formatCode="[$INR]\ #,&quot;k&quot;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5" formatCode="[$INR]\ #,,&quot;m&quot;"/>
    </dxf>
    <dxf>
      <numFmt numFmtId="166" formatCode="[$INR]\ #,&quot;k&quot;"/>
    </dxf>
    <dxf>
      <numFmt numFmtId="166" formatCode="[$INR]\ #,&quot;k&quot;"/>
    </dxf>
    <dxf>
      <numFmt numFmtId="165" formatCode="[$INR]\ #,,&quot;m&quot;"/>
    </dxf>
    <dxf>
      <numFmt numFmtId="0" formatCode="General"/>
    </dxf>
    <dxf>
      <numFmt numFmtId="164" formatCode="[$INR]\ #,##0"/>
    </dxf>
    <dxf>
      <numFmt numFmtId="170" formatCode="[$INR]\ #,##0.0"/>
    </dxf>
    <dxf>
      <numFmt numFmtId="171" formatCode="[$INR]\ #,##0.00"/>
    </dxf>
    <dxf>
      <numFmt numFmtId="164" formatCode="[$INR]\ #,##0"/>
    </dxf>
    <dxf>
      <numFmt numFmtId="164" formatCode="[$INR]\ #,##0"/>
    </dxf>
    <dxf>
      <numFmt numFmtId="164" formatCode="[$INR]\ #,##0"/>
    </dxf>
    <dxf>
      <numFmt numFmtId="164" formatCode="[$INR]\ #,##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sharedStrings" Target="sharedStrings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[STORE DATA ANALYSIS 1.xlsx]Pivot Table!PivotTable5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REVENUE BY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Table'!$B$8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Table'!$A$9:$A$28</c:f>
              <c:strCache>
                <c:ptCount val="19"/>
                <c:pt idx="0">
                  <c:v>Sikkim</c:v>
                </c:pt>
                <c:pt idx="1">
                  <c:v>Tamil Nadu</c:v>
                </c:pt>
                <c:pt idx="2">
                  <c:v>Goa</c:v>
                </c:pt>
                <c:pt idx="3">
                  <c:v>Himachal Pradesh</c:v>
                </c:pt>
                <c:pt idx="4">
                  <c:v>Kerala</c:v>
                </c:pt>
                <c:pt idx="5">
                  <c:v>Jammu and Kashmir</c:v>
                </c:pt>
                <c:pt idx="6">
                  <c:v>Haryana</c:v>
                </c:pt>
                <c:pt idx="7">
                  <c:v>Bihar</c:v>
                </c:pt>
                <c:pt idx="8">
                  <c:v>Karnataka</c:v>
                </c:pt>
                <c:pt idx="9">
                  <c:v>West Bengal</c:v>
                </c:pt>
                <c:pt idx="10">
                  <c:v>Nagaland</c:v>
                </c:pt>
                <c:pt idx="11">
                  <c:v>Punjab</c:v>
                </c:pt>
                <c:pt idx="12">
                  <c:v>Andhra Pradesh</c:v>
                </c:pt>
                <c:pt idx="13">
                  <c:v>Delhi</c:v>
                </c:pt>
                <c:pt idx="14">
                  <c:v>Gujarat</c:v>
                </c:pt>
                <c:pt idx="15">
                  <c:v>Rajasthan</c:v>
                </c:pt>
                <c:pt idx="16">
                  <c:v>Uttar Pradesh</c:v>
                </c:pt>
                <c:pt idx="17">
                  <c:v>Madhya Pradesh</c:v>
                </c:pt>
                <c:pt idx="18">
                  <c:v>Maharashtra</c:v>
                </c:pt>
              </c:strCache>
            </c:strRef>
          </c:cat>
          <c:val>
            <c:numRef>
              <c:f>'Pivot Table'!$B$9:$B$28</c:f>
              <c:numCache>
                <c:formatCode>[$INR]\ #,"k"</c:formatCode>
                <c:ptCount val="19"/>
                <c:pt idx="0">
                  <c:v>19644</c:v>
                </c:pt>
                <c:pt idx="1">
                  <c:v>26782</c:v>
                </c:pt>
                <c:pt idx="2">
                  <c:v>27569</c:v>
                </c:pt>
                <c:pt idx="3">
                  <c:v>38188</c:v>
                </c:pt>
                <c:pt idx="4">
                  <c:v>44547</c:v>
                </c:pt>
                <c:pt idx="5">
                  <c:v>52993</c:v>
                </c:pt>
                <c:pt idx="6">
                  <c:v>53566</c:v>
                </c:pt>
                <c:pt idx="7">
                  <c:v>53633</c:v>
                </c:pt>
                <c:pt idx="8">
                  <c:v>54460</c:v>
                </c:pt>
                <c:pt idx="9">
                  <c:v>56687</c:v>
                </c:pt>
                <c:pt idx="10">
                  <c:v>58035</c:v>
                </c:pt>
                <c:pt idx="11">
                  <c:v>76020</c:v>
                </c:pt>
                <c:pt idx="12">
                  <c:v>83177</c:v>
                </c:pt>
                <c:pt idx="13">
                  <c:v>96917</c:v>
                </c:pt>
                <c:pt idx="14">
                  <c:v>97784</c:v>
                </c:pt>
                <c:pt idx="15">
                  <c:v>109778</c:v>
                </c:pt>
                <c:pt idx="16">
                  <c:v>279682</c:v>
                </c:pt>
                <c:pt idx="17">
                  <c:v>404195</c:v>
                </c:pt>
                <c:pt idx="18">
                  <c:v>501382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A-453A-9BB5-EE7A06BF0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2010959"/>
        <c:axId val="362013039"/>
        <c:axId val="0"/>
      </c:bar3DChart>
      <c:catAx>
        <c:axId val="362010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13039"/>
        <c:crosses val="autoZero"/>
        <c:auto val="1"/>
        <c:lblAlgn val="ctr"/>
        <c:lblOffset val="100"/>
        <c:noMultiLvlLbl val="0"/>
      </c:catAx>
      <c:valAx>
        <c:axId val="362013039"/>
        <c:scaling>
          <c:orientation val="minMax"/>
        </c:scaling>
        <c:delete val="0"/>
        <c:axPos val="l"/>
        <c:numFmt formatCode="[$INR]\ #,&quot;k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1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Table!PivotTable18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70C0"/>
                </a:solidFill>
              </a:rPr>
              <a:t>QUANTITY BY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Table'!$E$8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Table'!$D$9:$D$28</c:f>
              <c:strCache>
                <c:ptCount val="19"/>
                <c:pt idx="0">
                  <c:v>Tamil Nadu</c:v>
                </c:pt>
                <c:pt idx="1">
                  <c:v>Sikkim</c:v>
                </c:pt>
                <c:pt idx="2">
                  <c:v>Haryana</c:v>
                </c:pt>
                <c:pt idx="3">
                  <c:v>Himachal Pradesh</c:v>
                </c:pt>
                <c:pt idx="4">
                  <c:v>Goa</c:v>
                </c:pt>
                <c:pt idx="5">
                  <c:v>Andhra Pradesh</c:v>
                </c:pt>
                <c:pt idx="6">
                  <c:v>Kerala</c:v>
                </c:pt>
                <c:pt idx="7">
                  <c:v>Karnataka</c:v>
                </c:pt>
                <c:pt idx="8">
                  <c:v>Nagaland</c:v>
                </c:pt>
                <c:pt idx="9">
                  <c:v>Jammu and Kashmir</c:v>
                </c:pt>
                <c:pt idx="10">
                  <c:v>Bihar</c:v>
                </c:pt>
                <c:pt idx="11">
                  <c:v>Punjab</c:v>
                </c:pt>
                <c:pt idx="12">
                  <c:v>West Bengal</c:v>
                </c:pt>
                <c:pt idx="13">
                  <c:v>Rajasthan</c:v>
                </c:pt>
                <c:pt idx="14">
                  <c:v>Delhi</c:v>
                </c:pt>
                <c:pt idx="15">
                  <c:v>Gujarat</c:v>
                </c:pt>
                <c:pt idx="16">
                  <c:v>Uttar Pradesh</c:v>
                </c:pt>
                <c:pt idx="17">
                  <c:v>Maharashtra</c:v>
                </c:pt>
                <c:pt idx="18">
                  <c:v>Madhya Pradesh</c:v>
                </c:pt>
              </c:strCache>
            </c:strRef>
          </c:cat>
          <c:val>
            <c:numRef>
              <c:f>'Pivot Table'!$E$9:$E$28</c:f>
              <c:numCache>
                <c:formatCode>General</c:formatCode>
                <c:ptCount val="19"/>
                <c:pt idx="0">
                  <c:v>91</c:v>
                </c:pt>
                <c:pt idx="1">
                  <c:v>93</c:v>
                </c:pt>
                <c:pt idx="2">
                  <c:v>111</c:v>
                </c:pt>
                <c:pt idx="3">
                  <c:v>113</c:v>
                </c:pt>
                <c:pt idx="4">
                  <c:v>145</c:v>
                </c:pt>
                <c:pt idx="5">
                  <c:v>146</c:v>
                </c:pt>
                <c:pt idx="6">
                  <c:v>157</c:v>
                </c:pt>
                <c:pt idx="7">
                  <c:v>166</c:v>
                </c:pt>
                <c:pt idx="8">
                  <c:v>173</c:v>
                </c:pt>
                <c:pt idx="9">
                  <c:v>177</c:v>
                </c:pt>
                <c:pt idx="10">
                  <c:v>206</c:v>
                </c:pt>
                <c:pt idx="11">
                  <c:v>216</c:v>
                </c:pt>
                <c:pt idx="12">
                  <c:v>216</c:v>
                </c:pt>
                <c:pt idx="13">
                  <c:v>282</c:v>
                </c:pt>
                <c:pt idx="14">
                  <c:v>290</c:v>
                </c:pt>
                <c:pt idx="15">
                  <c:v>328</c:v>
                </c:pt>
                <c:pt idx="16">
                  <c:v>387</c:v>
                </c:pt>
                <c:pt idx="17">
                  <c:v>1091</c:v>
                </c:pt>
                <c:pt idx="18">
                  <c:v>1227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8-4610-A22F-F2F28B704C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35856639"/>
        <c:axId val="335858303"/>
        <c:axId val="0"/>
      </c:bar3DChart>
      <c:catAx>
        <c:axId val="335856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858303"/>
        <c:crosses val="autoZero"/>
        <c:auto val="1"/>
        <c:lblAlgn val="ctr"/>
        <c:lblOffset val="100"/>
        <c:noMultiLvlLbl val="0"/>
      </c:catAx>
      <c:valAx>
        <c:axId val="3358583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3585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>
                <a:solidFill>
                  <a:schemeClr val="accent2"/>
                </a:solidFill>
                <a:latin typeface="+mn-lt"/>
              </a:rPr>
              <a:t>QUANTITY BY PAYMENT</a:t>
            </a:r>
            <a:r>
              <a:rPr lang="en-US" sz="1600" b="1" baseline="0">
                <a:solidFill>
                  <a:schemeClr val="accent2"/>
                </a:solidFill>
                <a:latin typeface="+mn-lt"/>
              </a:rPr>
              <a:t> MODE</a:t>
            </a:r>
            <a:endParaRPr lang="en-US" sz="1600" b="1">
              <a:solidFill>
                <a:schemeClr val="accent2"/>
              </a:solidFill>
              <a:latin typeface="+mn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Table'!$H$8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Table'!$G$9:$G$14</c:f>
              <c:strCache>
                <c:ptCount val="5"/>
                <c:pt idx="0">
                  <c:v>EMI</c:v>
                </c:pt>
                <c:pt idx="1">
                  <c:v>Credit Card</c:v>
                </c:pt>
                <c:pt idx="2">
                  <c:v>Debit Card</c:v>
                </c:pt>
                <c:pt idx="3">
                  <c:v>UPI</c:v>
                </c:pt>
                <c:pt idx="4">
                  <c:v>COD</c:v>
                </c:pt>
              </c:strCache>
            </c:strRef>
          </c:cat>
          <c:val>
            <c:numRef>
              <c:f>'Pivot Table'!$H$9:$H$14</c:f>
              <c:numCache>
                <c:formatCode>General</c:formatCode>
                <c:ptCount val="5"/>
                <c:pt idx="0">
                  <c:v>589</c:v>
                </c:pt>
                <c:pt idx="1">
                  <c:v>672</c:v>
                </c:pt>
                <c:pt idx="2">
                  <c:v>741</c:v>
                </c:pt>
                <c:pt idx="3">
                  <c:v>1157</c:v>
                </c:pt>
                <c:pt idx="4">
                  <c:v>2456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8-471A-B3EF-F421D0AC3F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58713215"/>
        <c:axId val="358710719"/>
        <c:axId val="0"/>
      </c:bar3DChart>
      <c:catAx>
        <c:axId val="358713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10719"/>
        <c:crosses val="autoZero"/>
        <c:auto val="1"/>
        <c:lblAlgn val="ctr"/>
        <c:lblOffset val="100"/>
        <c:noMultiLvlLbl val="0"/>
      </c:catAx>
      <c:valAx>
        <c:axId val="3587107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871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2"/>
                </a:solidFill>
              </a:rPr>
              <a:t>REVENUE</a:t>
            </a:r>
            <a:r>
              <a:rPr lang="en-US" sz="1600" b="1" baseline="0">
                <a:solidFill>
                  <a:schemeClr val="accent2"/>
                </a:solidFill>
              </a:rPr>
              <a:t> BY PAYMENT MODE</a:t>
            </a:r>
            <a:endParaRPr lang="en-US" sz="1600" b="1">
              <a:solidFill>
                <a:schemeClr val="accent2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108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Table'!$K$8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10800000" scaled="1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Table'!$J$9:$J$14</c:f>
              <c:strCache>
                <c:ptCount val="5"/>
                <c:pt idx="0">
                  <c:v>Debit Card</c:v>
                </c:pt>
                <c:pt idx="1">
                  <c:v>UPI</c:v>
                </c:pt>
                <c:pt idx="2">
                  <c:v>Credit Card</c:v>
                </c:pt>
                <c:pt idx="3">
                  <c:v>EMI</c:v>
                </c:pt>
                <c:pt idx="4">
                  <c:v>COD</c:v>
                </c:pt>
              </c:strCache>
            </c:strRef>
          </c:cat>
          <c:val>
            <c:numRef>
              <c:f>'Pivot Table'!$K$9:$K$14</c:f>
              <c:numCache>
                <c:formatCode>[$INR]\ #,"k"</c:formatCode>
                <c:ptCount val="5"/>
                <c:pt idx="0">
                  <c:v>195132</c:v>
                </c:pt>
                <c:pt idx="1">
                  <c:v>296647</c:v>
                </c:pt>
                <c:pt idx="2">
                  <c:v>417869</c:v>
                </c:pt>
                <c:pt idx="3">
                  <c:v>513880</c:v>
                </c:pt>
                <c:pt idx="4">
                  <c:v>711511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9-4CE2-A9D1-4EA2416C42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354805679"/>
        <c:axId val="354807343"/>
        <c:axId val="0"/>
      </c:bar3DChart>
      <c:catAx>
        <c:axId val="35480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7343"/>
        <c:crosses val="autoZero"/>
        <c:auto val="1"/>
        <c:lblAlgn val="ctr"/>
        <c:lblOffset val="100"/>
        <c:noMultiLvlLbl val="0"/>
      </c:catAx>
      <c:valAx>
        <c:axId val="354807343"/>
        <c:scaling>
          <c:orientation val="minMax"/>
        </c:scaling>
        <c:delete val="1"/>
        <c:axPos val="b"/>
        <c:numFmt formatCode="[$INR]\ #,&quot;k&quot;" sourceLinked="1"/>
        <c:majorTickMark val="none"/>
        <c:minorTickMark val="none"/>
        <c:tickLblPos val="nextTo"/>
        <c:crossAx val="35480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2"/>
                </a:solidFill>
              </a:rPr>
              <a:t>QUANTITY BY</a:t>
            </a:r>
            <a:r>
              <a:rPr lang="en-US" sz="1600" b="1" baseline="0">
                <a:solidFill>
                  <a:schemeClr val="accent2"/>
                </a:solidFill>
              </a:rPr>
              <a:t> CATEGORY</a:t>
            </a:r>
            <a:endParaRPr lang="en-US" sz="1600" b="1">
              <a:solidFill>
                <a:schemeClr val="accent2"/>
              </a:solidFill>
            </a:endParaRPr>
          </a:p>
        </c:rich>
      </c:tx>
      <c:layout>
        <c:manualLayout>
          <c:xMode val="edge"/>
          <c:yMode val="edge"/>
          <c:x val="0.20808122354628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274176574125562"/>
          <c:y val="0.1547591348920532"/>
          <c:w val="0.42866468747271336"/>
          <c:h val="0.70121081884852499"/>
        </c:manualLayout>
      </c:layout>
      <c:pieChart>
        <c:varyColors val="1"/>
        <c:ser>
          <c:idx val="0"/>
          <c:order val="0"/>
          <c:tx>
            <c:strRef>
              <c:f>'Pivot Table'!$H$18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0B-4B15-A1F1-C2DB3F0AB7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0B-4B15-A1F1-C2DB3F0AB7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0B-4B15-A1F1-C2DB3F0AB78C}"/>
              </c:ext>
            </c:extLst>
          </c:dPt>
          <c:dLbls>
            <c:delete val="1"/>
          </c:dLbls>
          <c:cat>
            <c:strRef>
              <c:f>'Pivot Table'!$G$19:$G$22</c:f>
              <c:strCache>
                <c:ptCount val="3"/>
                <c:pt idx="0">
                  <c:v>Furniture</c:v>
                </c:pt>
                <c:pt idx="1">
                  <c:v>Electronics</c:v>
                </c:pt>
                <c:pt idx="2">
                  <c:v>Clothing</c:v>
                </c:pt>
              </c:strCache>
            </c:strRef>
          </c:cat>
          <c:val>
            <c:numRef>
              <c:f>'Pivot Table'!$H$19:$H$22</c:f>
              <c:numCache>
                <c:formatCode>General</c:formatCode>
                <c:ptCount val="3"/>
                <c:pt idx="0">
                  <c:v>945</c:v>
                </c:pt>
                <c:pt idx="1">
                  <c:v>1154</c:v>
                </c:pt>
                <c:pt idx="2">
                  <c:v>3516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0B-4B15-A1F1-C2DB3F0AB7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Table!PivotTable21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70C0"/>
                </a:solidFill>
              </a:rPr>
              <a:t>REVENUE</a:t>
            </a:r>
            <a:r>
              <a:rPr lang="en-US" sz="1600" b="1" baseline="0">
                <a:solidFill>
                  <a:srgbClr val="0070C0"/>
                </a:solidFill>
              </a:rPr>
              <a:t> BY CATEGORY</a:t>
            </a:r>
            <a:endParaRPr lang="en-US" sz="1600" b="1">
              <a:solidFill>
                <a:srgbClr val="0070C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662252878948981"/>
              <c:y val="-5.211594498279729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22887419128115483"/>
              <c:y val="-1.5924132565583138E-16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556299446737187E-2"/>
              <c:y val="-0.16069083036362503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3639415084887994"/>
          <c:y val="0.17960534625951305"/>
          <c:w val="0.50512669457639825"/>
          <c:h val="0.67944364656598177"/>
        </c:manualLayout>
      </c:layout>
      <c:doughnutChart>
        <c:varyColors val="1"/>
        <c:ser>
          <c:idx val="0"/>
          <c:order val="0"/>
          <c:tx>
            <c:strRef>
              <c:f>'Pivot Table'!$K$18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CF-468C-9A64-EFAAD6EB67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CF-468C-9A64-EFAAD6EB67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CF-468C-9A64-EFAAD6EB6734}"/>
              </c:ext>
            </c:extLst>
          </c:dPt>
          <c:dLbls>
            <c:dLbl>
              <c:idx val="0"/>
              <c:layout>
                <c:manualLayout>
                  <c:x val="0.14662252878948981"/>
                  <c:y val="-5.21159449827972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6CF-468C-9A64-EFAAD6EB6734}"/>
                </c:ext>
              </c:extLst>
            </c:dLbl>
            <c:dLbl>
              <c:idx val="1"/>
              <c:layout>
                <c:manualLayout>
                  <c:x val="0.22887419128115483"/>
                  <c:y val="-1.5924132565583138E-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6CF-468C-9A64-EFAAD6EB6734}"/>
                </c:ext>
              </c:extLst>
            </c:dLbl>
            <c:dLbl>
              <c:idx val="2"/>
              <c:layout>
                <c:manualLayout>
                  <c:x val="-9.6556299446737187E-2"/>
                  <c:y val="-0.16069083036362503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  <c:ext xmlns:c16="http://schemas.microsoft.com/office/drawing/2014/chart" uri="{C3380CC4-5D6E-409C-BE32-E72D297353CC}">
                  <c16:uniqueId val="{00000005-66CF-468C-9A64-EFAAD6EB673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Table'!$J$19:$J$22</c:f>
              <c:strCache>
                <c:ptCount val="3"/>
                <c:pt idx="0">
                  <c:v>Furniture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'Pivot Table'!$K$19:$K$22</c:f>
              <c:numCache>
                <c:formatCode>[$INR]\ #,"k"</c:formatCode>
                <c:ptCount val="3"/>
                <c:pt idx="0">
                  <c:v>655289</c:v>
                </c:pt>
                <c:pt idx="1">
                  <c:v>674329</c:v>
                </c:pt>
                <c:pt idx="2">
                  <c:v>805421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CF-468C-9A64-EFAAD6EB6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70C0"/>
                </a:solidFill>
                <a:latin typeface="+mn-lt"/>
              </a:rPr>
              <a:t>QUANTITY BY</a:t>
            </a:r>
            <a:r>
              <a:rPr lang="en-US" sz="1600" b="1" baseline="0">
                <a:solidFill>
                  <a:srgbClr val="0070C0"/>
                </a:solidFill>
                <a:latin typeface="+mn-lt"/>
              </a:rPr>
              <a:t> MONTH</a:t>
            </a:r>
            <a:endParaRPr lang="en-US" sz="1600" b="1">
              <a:solidFill>
                <a:srgbClr val="0070C0"/>
              </a:solidFill>
              <a:latin typeface="+mn-lt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5400" cap="rnd">
            <a:solidFill>
              <a:schemeClr val="accent2"/>
            </a:solidFill>
            <a:round/>
          </a:ln>
          <a:effectLst>
            <a:outerShdw dist="25400" dir="2700000" algn="tl" rotWithShape="0">
              <a:schemeClr val="accent2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>
              <a:outerShdw dist="25400" dir="2700000" algn="tl" rotWithShape="0">
                <a:schemeClr val="accent2"/>
              </a:outerShdw>
            </a:effectLst>
          </c:spPr>
        </c:marker>
        <c:dLbl>
          <c:idx val="0"/>
          <c:layout/>
          <c:spPr>
            <a:solidFill>
              <a:srgbClr val="5B9BD5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>
                <a:outerShdw dist="25400" dir="2700000" algn="tl" rotWithShape="0">
                  <a:schemeClr val="accent2"/>
                </a:outerShdw>
              </a:effectLst>
            </c:spPr>
          </c:marker>
          <c:dLbls>
            <c:spPr>
              <a:solidFill>
                <a:srgbClr val="5B9BD5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noFill/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Table'!$A$32:$A$44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Table'!$B$32:$B$44</c:f>
              <c:numCache>
                <c:formatCode>General</c:formatCode>
                <c:ptCount val="12"/>
                <c:pt idx="0">
                  <c:v>745</c:v>
                </c:pt>
                <c:pt idx="1">
                  <c:v>512</c:v>
                </c:pt>
                <c:pt idx="2">
                  <c:v>751</c:v>
                </c:pt>
                <c:pt idx="3">
                  <c:v>389</c:v>
                </c:pt>
                <c:pt idx="4">
                  <c:v>423</c:v>
                </c:pt>
                <c:pt idx="5">
                  <c:v>369</c:v>
                </c:pt>
                <c:pt idx="6">
                  <c:v>240</c:v>
                </c:pt>
                <c:pt idx="7">
                  <c:v>446</c:v>
                </c:pt>
                <c:pt idx="8">
                  <c:v>331</c:v>
                </c:pt>
                <c:pt idx="9">
                  <c:v>419</c:v>
                </c:pt>
                <c:pt idx="10">
                  <c:v>578</c:v>
                </c:pt>
                <c:pt idx="11">
                  <c:v>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E-43EE-A72C-2AA60FB550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44123599"/>
        <c:axId val="444133999"/>
      </c:lineChart>
      <c:catAx>
        <c:axId val="44412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3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33999"/>
        <c:crosses val="autoZero"/>
        <c:auto val="1"/>
        <c:lblAlgn val="ctr"/>
        <c:lblOffset val="100"/>
        <c:noMultiLvlLbl val="0"/>
      </c:catAx>
      <c:valAx>
        <c:axId val="4441339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412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Table!PivotTable19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0070C0"/>
                </a:solidFill>
              </a:rPr>
              <a:t>REVENUE</a:t>
            </a:r>
            <a:r>
              <a:rPr lang="en-US" sz="1600" b="1" baseline="0">
                <a:solidFill>
                  <a:srgbClr val="0070C0"/>
                </a:solidFill>
              </a:rPr>
              <a:t> BY MONTH</a:t>
            </a:r>
            <a:endParaRPr lang="en-US" sz="1600" b="1">
              <a:solidFill>
                <a:srgbClr val="0070C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pPr>
            <a:solidFill>
              <a:schemeClr val="accent2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Table'!$E$31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98E-4BCD-9415-4FD8FFA633E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98E-4BCD-9415-4FD8FFA633EB}"/>
              </c:ext>
            </c:extLst>
          </c:dPt>
          <c:dLbls>
            <c:delete val="1"/>
          </c:dLbls>
          <c:cat>
            <c:strRef>
              <c:f>'Pivot Table'!$D$32:$D$44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Table'!$E$32:$E$44</c:f>
              <c:numCache>
                <c:formatCode>[$INR]\ #,"k"</c:formatCode>
                <c:ptCount val="12"/>
                <c:pt idx="0">
                  <c:v>327738</c:v>
                </c:pt>
                <c:pt idx="1">
                  <c:v>169871</c:v>
                </c:pt>
                <c:pt idx="2">
                  <c:v>317071</c:v>
                </c:pt>
                <c:pt idx="3">
                  <c:v>165716</c:v>
                </c:pt>
                <c:pt idx="4">
                  <c:v>143324</c:v>
                </c:pt>
                <c:pt idx="5">
                  <c:v>109595</c:v>
                </c:pt>
                <c:pt idx="6">
                  <c:v>55282</c:v>
                </c:pt>
                <c:pt idx="7">
                  <c:v>150542</c:v>
                </c:pt>
                <c:pt idx="8">
                  <c:v>135668</c:v>
                </c:pt>
                <c:pt idx="9">
                  <c:v>173694</c:v>
                </c:pt>
                <c:pt idx="10">
                  <c:v>220095</c:v>
                </c:pt>
                <c:pt idx="11">
                  <c:v>166443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E-4470-82C9-2260C02311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4810255"/>
        <c:axId val="362018031"/>
      </c:lineChart>
      <c:catAx>
        <c:axId val="35481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18031"/>
        <c:crosses val="autoZero"/>
        <c:auto val="1"/>
        <c:lblAlgn val="ctr"/>
        <c:lblOffset val="100"/>
        <c:noMultiLvlLbl val="0"/>
      </c:catAx>
      <c:valAx>
        <c:axId val="3620180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INR]\ #,&quot;k&quot;" sourceLinked="1"/>
        <c:majorTickMark val="none"/>
        <c:minorTickMark val="none"/>
        <c:tickLblPos val="nextTo"/>
        <c:crossAx val="35481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accent2"/>
                </a:solidFill>
              </a:rPr>
              <a:t>QUANTITY BY CUSTOMER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Table'!$H$31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Table'!$G$32:$G$42</c:f>
              <c:strCache>
                <c:ptCount val="10"/>
                <c:pt idx="0">
                  <c:v>Abhishek</c:v>
                </c:pt>
                <c:pt idx="1">
                  <c:v>Harivansh</c:v>
                </c:pt>
                <c:pt idx="2">
                  <c:v>Madan Mohan</c:v>
                </c:pt>
                <c:pt idx="3">
                  <c:v>Priyanka</c:v>
                </c:pt>
                <c:pt idx="4">
                  <c:v>Shreya</c:v>
                </c:pt>
                <c:pt idx="5">
                  <c:v>Shruti</c:v>
                </c:pt>
                <c:pt idx="6">
                  <c:v>Shubham</c:v>
                </c:pt>
                <c:pt idx="7">
                  <c:v>Vishakha</c:v>
                </c:pt>
                <c:pt idx="8">
                  <c:v>Vrinda</c:v>
                </c:pt>
                <c:pt idx="9">
                  <c:v>Yogesh</c:v>
                </c:pt>
              </c:strCache>
            </c:strRef>
          </c:cat>
          <c:val>
            <c:numRef>
              <c:f>'Pivot Table'!$H$32:$H$42</c:f>
              <c:numCache>
                <c:formatCode>General</c:formatCode>
                <c:ptCount val="10"/>
                <c:pt idx="0">
                  <c:v>75</c:v>
                </c:pt>
                <c:pt idx="1">
                  <c:v>57</c:v>
                </c:pt>
                <c:pt idx="2">
                  <c:v>54</c:v>
                </c:pt>
                <c:pt idx="3">
                  <c:v>79</c:v>
                </c:pt>
                <c:pt idx="4">
                  <c:v>65</c:v>
                </c:pt>
                <c:pt idx="5">
                  <c:v>67</c:v>
                </c:pt>
                <c:pt idx="6">
                  <c:v>54</c:v>
                </c:pt>
                <c:pt idx="7">
                  <c:v>59</c:v>
                </c:pt>
                <c:pt idx="8">
                  <c:v>54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4-41F0-98BD-F5693D3605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44128175"/>
        <c:axId val="444131087"/>
        <c:axId val="0"/>
      </c:bar3DChart>
      <c:catAx>
        <c:axId val="44412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31087"/>
        <c:crosses val="autoZero"/>
        <c:auto val="1"/>
        <c:lblAlgn val="ctr"/>
        <c:lblOffset val="100"/>
        <c:noMultiLvlLbl val="0"/>
      </c:catAx>
      <c:valAx>
        <c:axId val="444131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412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 DATA ANALYSIS 1.xlsx]Pivot Table!PivotTable25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REVENUE BY CUSTOMER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Table'!$K$31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'Pivot Table'!$J$32:$J$42</c:f>
              <c:strCache>
                <c:ptCount val="10"/>
                <c:pt idx="0">
                  <c:v>Farah</c:v>
                </c:pt>
                <c:pt idx="1">
                  <c:v>Harivansh</c:v>
                </c:pt>
                <c:pt idx="2">
                  <c:v>Madan Mohan</c:v>
                </c:pt>
                <c:pt idx="3">
                  <c:v>Madhav</c:v>
                </c:pt>
                <c:pt idx="4">
                  <c:v>Sarita</c:v>
                </c:pt>
                <c:pt idx="5">
                  <c:v>Shishu</c:v>
                </c:pt>
                <c:pt idx="6">
                  <c:v>Shiva</c:v>
                </c:pt>
                <c:pt idx="7">
                  <c:v>Uudhav</c:v>
                </c:pt>
                <c:pt idx="8">
                  <c:v>Vishakha</c:v>
                </c:pt>
                <c:pt idx="9">
                  <c:v>Yogesh</c:v>
                </c:pt>
              </c:strCache>
            </c:strRef>
          </c:cat>
          <c:val>
            <c:numRef>
              <c:f>'Pivot Table'!$K$32:$K$42</c:f>
              <c:numCache>
                <c:formatCode>[$INR]\ #,"k"</c:formatCode>
                <c:ptCount val="10"/>
                <c:pt idx="0">
                  <c:v>30754</c:v>
                </c:pt>
                <c:pt idx="1">
                  <c:v>103508</c:v>
                </c:pt>
                <c:pt idx="2">
                  <c:v>73378</c:v>
                </c:pt>
                <c:pt idx="3">
                  <c:v>43090</c:v>
                </c:pt>
                <c:pt idx="4">
                  <c:v>30654</c:v>
                </c:pt>
                <c:pt idx="5">
                  <c:v>40732</c:v>
                </c:pt>
                <c:pt idx="6">
                  <c:v>42237</c:v>
                </c:pt>
                <c:pt idx="7">
                  <c:v>29772</c:v>
                </c:pt>
                <c:pt idx="8">
                  <c:v>39238</c:v>
                </c:pt>
                <c:pt idx="9">
                  <c:v>28619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9-428E-9D6E-486656878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9890015"/>
        <c:axId val="999890431"/>
        <c:axId val="0"/>
      </c:bar3DChart>
      <c:catAx>
        <c:axId val="99989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90431"/>
        <c:crosses val="autoZero"/>
        <c:auto val="1"/>
        <c:lblAlgn val="ctr"/>
        <c:lblOffset val="100"/>
        <c:noMultiLvlLbl val="0"/>
      </c:catAx>
      <c:valAx>
        <c:axId val="9998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INR]\ #,&quot;k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9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 flip="none" rotWithShape="1"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10800000" scaled="1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121596</xdr:colOff>
      <xdr:row>13</xdr:row>
      <xdr:rowOff>101867</xdr:rowOff>
    </xdr:from>
    <xdr:to>
      <xdr:col>9</xdr:col>
      <xdr:colOff>283722</xdr:colOff>
      <xdr:row>27</xdr:row>
      <xdr:rowOff>94408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492671</xdr:colOff>
      <xdr:row>13</xdr:row>
      <xdr:rowOff>131379</xdr:rowOff>
    </xdr:from>
    <xdr:to>
      <xdr:col>29</xdr:col>
      <xdr:colOff>20266</xdr:colOff>
      <xdr:row>27</xdr:row>
      <xdr:rowOff>1409</xdr:rowOff>
    </xdr:to>
    <xdr:graphicFrame macro="">
      <xdr:nvGraphicFramePr>
        <xdr:cNvPr id="3" name="stor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24423</xdr:colOff>
      <xdr:row>31</xdr:row>
      <xdr:rowOff>24530</xdr:rowOff>
    </xdr:from>
    <xdr:to>
      <xdr:col>9</xdr:col>
      <xdr:colOff>20265</xdr:colOff>
      <xdr:row>44</xdr:row>
      <xdr:rowOff>79908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248371</xdr:colOff>
      <xdr:row>31</xdr:row>
      <xdr:rowOff>107449</xdr:rowOff>
    </xdr:from>
    <xdr:to>
      <xdr:col>27</xdr:col>
      <xdr:colOff>58610</xdr:colOff>
      <xdr:row>44</xdr:row>
      <xdr:rowOff>129602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551448</xdr:colOff>
      <xdr:row>15</xdr:row>
      <xdr:rowOff>9783</xdr:rowOff>
    </xdr:from>
    <xdr:to>
      <xdr:col>18</xdr:col>
      <xdr:colOff>466466</xdr:colOff>
      <xdr:row>29</xdr:row>
      <xdr:rowOff>150395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50132</xdr:colOff>
      <xdr:row>31</xdr:row>
      <xdr:rowOff>129907</xdr:rowOff>
    </xdr:from>
    <xdr:to>
      <xdr:col>18</xdr:col>
      <xdr:colOff>93790</xdr:colOff>
      <xdr:row>48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121596</xdr:colOff>
      <xdr:row>48</xdr:row>
      <xdr:rowOff>103908</xdr:rowOff>
    </xdr:from>
    <xdr:to>
      <xdr:col>8</xdr:col>
      <xdr:colOff>526915</xdr:colOff>
      <xdr:row>64</xdr:row>
      <xdr:rowOff>63499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181458</xdr:colOff>
      <xdr:row>47</xdr:row>
      <xdr:rowOff>164671</xdr:rowOff>
    </xdr:from>
    <xdr:to>
      <xdr:col>28</xdr:col>
      <xdr:colOff>370088</xdr:colOff>
      <xdr:row>64</xdr:row>
      <xdr:rowOff>75375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289742</xdr:colOff>
      <xdr:row>48</xdr:row>
      <xdr:rowOff>162127</xdr:rowOff>
    </xdr:from>
    <xdr:to>
      <xdr:col>19</xdr:col>
      <xdr:colOff>224896</xdr:colOff>
      <xdr:row>63</xdr:row>
      <xdr:rowOff>158328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185854</xdr:colOff>
      <xdr:row>67</xdr:row>
      <xdr:rowOff>73178</xdr:rowOff>
    </xdr:from>
    <xdr:to>
      <xdr:col>21</xdr:col>
      <xdr:colOff>46464</xdr:colOff>
      <xdr:row>88</xdr:row>
      <xdr:rowOff>164382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</xdr:row>
      <xdr:rowOff>19437</xdr:rowOff>
    </xdr:from>
    <xdr:to>
      <xdr:col>9</xdr:col>
      <xdr:colOff>531628</xdr:colOff>
      <xdr:row>9</xdr:row>
      <xdr:rowOff>153629</xdr:rowOff>
    </xdr:to>
    <xdr:sp macro="" textlink="">
      <xdr:nvSpPr>
        <xdr:cNvPr id="4" name="TextBox 3"/>
        <xdr:cNvSpPr txBox="1"/>
      </xdr:nvSpPr>
      <xdr:spPr>
        <a:xfrm>
          <a:off x="0" y="203792"/>
          <a:ext cx="6062273" cy="1609031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chemeClr val="accent2"/>
              </a:solidFill>
              <a:latin typeface="Algerian" panose="04020705040A02060702" pitchFamily="82" charset="0"/>
            </a:rPr>
            <a:t>ASHKA</a:t>
          </a:r>
          <a:r>
            <a:rPr lang="en-US" sz="3200" baseline="0">
              <a:solidFill>
                <a:schemeClr val="accent2"/>
              </a:solidFill>
              <a:latin typeface="Algerian" panose="04020705040A02060702" pitchFamily="82" charset="0"/>
            </a:rPr>
            <a:t> STORE ONLINE SALES</a:t>
          </a:r>
        </a:p>
        <a:p>
          <a:pPr algn="ctr"/>
          <a:r>
            <a:rPr lang="en-US" sz="3200" baseline="0">
              <a:solidFill>
                <a:schemeClr val="accent2"/>
              </a:solidFill>
              <a:latin typeface="Algerian" panose="04020705040A02060702" pitchFamily="82" charset="0"/>
            </a:rPr>
            <a:t>REPORT 2018</a:t>
          </a:r>
          <a:endParaRPr lang="en-US" sz="32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449792</xdr:colOff>
      <xdr:row>1</xdr:row>
      <xdr:rowOff>0</xdr:rowOff>
    </xdr:from>
    <xdr:to>
      <xdr:col>13</xdr:col>
      <xdr:colOff>459443</xdr:colOff>
      <xdr:row>5</xdr:row>
      <xdr:rowOff>0</xdr:rowOff>
    </xdr:to>
    <xdr:sp macro="" textlink="">
      <xdr:nvSpPr>
        <xdr:cNvPr id="13" name="TextBox 12"/>
        <xdr:cNvSpPr txBox="1"/>
      </xdr:nvSpPr>
      <xdr:spPr>
        <a:xfrm>
          <a:off x="6535209" y="185208"/>
          <a:ext cx="1835276" cy="740834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>
              <a:solidFill>
                <a:schemeClr val="accent2"/>
              </a:solidFill>
              <a:latin typeface="Algerian" panose="04020705040A02060702" pitchFamily="82" charset="0"/>
            </a:rPr>
            <a:t>REVENUE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18</xdr:col>
      <xdr:colOff>59531</xdr:colOff>
      <xdr:row>3</xdr:row>
      <xdr:rowOff>178593</xdr:rowOff>
    </xdr:to>
    <xdr:sp macro="" textlink="">
      <xdr:nvSpPr>
        <xdr:cNvPr id="15" name="TextBox 14"/>
        <xdr:cNvSpPr txBox="1"/>
      </xdr:nvSpPr>
      <xdr:spPr>
        <a:xfrm>
          <a:off x="9152930" y="193477"/>
          <a:ext cx="1890117" cy="565546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accent2"/>
              </a:solidFill>
              <a:latin typeface="Algerian" panose="04020705040A02060702" pitchFamily="82" charset="0"/>
            </a:rPr>
            <a:t>QUANTITY</a:t>
          </a:r>
        </a:p>
      </xdr:txBody>
    </xdr:sp>
    <xdr:clientData/>
  </xdr:twoCellAnchor>
  <xdr:twoCellAnchor>
    <xdr:from>
      <xdr:col>19</xdr:col>
      <xdr:colOff>133945</xdr:colOff>
      <xdr:row>1</xdr:row>
      <xdr:rowOff>0</xdr:rowOff>
    </xdr:from>
    <xdr:to>
      <xdr:col>23</xdr:col>
      <xdr:colOff>491133</xdr:colOff>
      <xdr:row>3</xdr:row>
      <xdr:rowOff>168088</xdr:rowOff>
    </xdr:to>
    <xdr:sp macro="" textlink="">
      <xdr:nvSpPr>
        <xdr:cNvPr id="16" name="TextBox 15"/>
        <xdr:cNvSpPr txBox="1"/>
      </xdr:nvSpPr>
      <xdr:spPr>
        <a:xfrm>
          <a:off x="11727656" y="193477"/>
          <a:ext cx="2797969" cy="555041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accent2"/>
              </a:solidFill>
              <a:latin typeface="Algerian" panose="04020705040A02060702" pitchFamily="82" charset="0"/>
            </a:rPr>
            <a:t>PAYMENT</a:t>
          </a:r>
          <a:r>
            <a:rPr lang="en-US" sz="2800" baseline="0">
              <a:solidFill>
                <a:schemeClr val="accent2"/>
              </a:solidFill>
              <a:latin typeface="Algerian" panose="04020705040A02060702" pitchFamily="82" charset="0"/>
            </a:rPr>
            <a:t> MODE</a:t>
          </a:r>
          <a:endParaRPr lang="en-US" sz="28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24</xdr:col>
      <xdr:colOff>277091</xdr:colOff>
      <xdr:row>0</xdr:row>
      <xdr:rowOff>186015</xdr:rowOff>
    </xdr:from>
    <xdr:to>
      <xdr:col>29</xdr:col>
      <xdr:colOff>34636</xdr:colOff>
      <xdr:row>6</xdr:row>
      <xdr:rowOff>17318</xdr:rowOff>
    </xdr:to>
    <xdr:sp macro="" textlink="">
      <xdr:nvSpPr>
        <xdr:cNvPr id="17" name="TextBox 16"/>
        <xdr:cNvSpPr txBox="1"/>
      </xdr:nvSpPr>
      <xdr:spPr>
        <a:xfrm>
          <a:off x="14824364" y="186015"/>
          <a:ext cx="2788227" cy="974303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solidFill>
                <a:schemeClr val="accent2"/>
              </a:solidFill>
              <a:latin typeface="Algerian" panose="04020705040A02060702" pitchFamily="82" charset="0"/>
            </a:rPr>
            <a:t>CATEGORY</a:t>
          </a:r>
          <a:r>
            <a:rPr lang="en-US" sz="2400" baseline="0">
              <a:solidFill>
                <a:schemeClr val="accent2"/>
              </a:solidFill>
              <a:latin typeface="Algerian" panose="04020705040A02060702" pitchFamily="82" charset="0"/>
            </a:rPr>
            <a:t> OF PRODUCT</a:t>
          </a:r>
          <a:endParaRPr lang="en-US" sz="24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446107</xdr:colOff>
      <xdr:row>4</xdr:row>
      <xdr:rowOff>38516</xdr:rowOff>
    </xdr:from>
    <xdr:to>
      <xdr:col>13</xdr:col>
      <xdr:colOff>456246</xdr:colOff>
      <xdr:row>9</xdr:row>
      <xdr:rowOff>153629</xdr:rowOff>
    </xdr:to>
    <xdr:sp macro="" textlink="'Pivot Table'!B4">
      <xdr:nvSpPr>
        <xdr:cNvPr id="19" name="TextBox 18"/>
        <xdr:cNvSpPr txBox="1"/>
      </xdr:nvSpPr>
      <xdr:spPr>
        <a:xfrm>
          <a:off x="6591268" y="775935"/>
          <a:ext cx="1853688" cy="1036888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E1562FA-0F63-49B8-94C9-877A9C808F09}" type="TxLink">
            <a:rPr lang="en-US" sz="2400" b="0" i="0" u="none" strike="noStrike">
              <a:solidFill>
                <a:schemeClr val="accent2"/>
              </a:solidFill>
              <a:latin typeface="Algerian" panose="04020705040A02060702" pitchFamily="82" charset="0"/>
              <a:cs typeface="Calibri"/>
            </a:rPr>
            <a:pPr algn="ctr"/>
            <a:t>INR 2.14m</a:t>
          </a:fld>
          <a:endParaRPr lang="en-US" sz="24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15</xdr:col>
      <xdr:colOff>0</xdr:colOff>
      <xdr:row>3</xdr:row>
      <xdr:rowOff>95250</xdr:rowOff>
    </xdr:from>
    <xdr:to>
      <xdr:col>18</xdr:col>
      <xdr:colOff>59531</xdr:colOff>
      <xdr:row>9</xdr:row>
      <xdr:rowOff>153629</xdr:rowOff>
    </xdr:to>
    <xdr:sp macro="" textlink="'Pivot Table'!E4">
      <xdr:nvSpPr>
        <xdr:cNvPr id="20" name="TextBox 19"/>
        <xdr:cNvSpPr txBox="1"/>
      </xdr:nvSpPr>
      <xdr:spPr>
        <a:xfrm>
          <a:off x="9286875" y="666750"/>
          <a:ext cx="1916906" cy="1201379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C19302C-B732-419A-94EB-FA8B5ABB1C66}" type="TxLink">
            <a:rPr lang="en-US" sz="2400" b="0" i="0" u="none" strike="noStrike">
              <a:solidFill>
                <a:schemeClr val="accent2"/>
              </a:solidFill>
              <a:latin typeface="Algerian" panose="04020705040A02060702" pitchFamily="82" charset="0"/>
              <a:cs typeface="Calibri"/>
            </a:rPr>
            <a:pPr algn="ctr"/>
            <a:t> 5,615 </a:t>
          </a:fld>
          <a:endParaRPr lang="en-US" sz="24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19</xdr:col>
      <xdr:colOff>133945</xdr:colOff>
      <xdr:row>3</xdr:row>
      <xdr:rowOff>119062</xdr:rowOff>
    </xdr:from>
    <xdr:to>
      <xdr:col>23</xdr:col>
      <xdr:colOff>491132</xdr:colOff>
      <xdr:row>10</xdr:row>
      <xdr:rowOff>0</xdr:rowOff>
    </xdr:to>
    <xdr:sp macro="" textlink="'Pivot Table'!H4">
      <xdr:nvSpPr>
        <xdr:cNvPr id="21" name="TextBox 20"/>
        <xdr:cNvSpPr txBox="1"/>
      </xdr:nvSpPr>
      <xdr:spPr>
        <a:xfrm>
          <a:off x="11821914" y="714375"/>
          <a:ext cx="2817812" cy="1270000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3FAA889-2573-449D-A921-B6DC15E1E25D}" type="TxLink">
            <a:rPr lang="en-US" sz="2800" b="0" i="0" u="none" strike="noStrike">
              <a:solidFill>
                <a:schemeClr val="accent2"/>
              </a:solidFill>
              <a:latin typeface="Algerian" panose="04020705040A02060702" pitchFamily="82" charset="0"/>
              <a:cs typeface="Calibri"/>
            </a:rPr>
            <a:pPr algn="ctr"/>
            <a:t>5</a:t>
          </a:fld>
          <a:endParaRPr lang="en-US" sz="28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24</xdr:col>
      <xdr:colOff>277091</xdr:colOff>
      <xdr:row>5</xdr:row>
      <xdr:rowOff>86590</xdr:rowOff>
    </xdr:from>
    <xdr:to>
      <xdr:col>29</xdr:col>
      <xdr:colOff>34636</xdr:colOff>
      <xdr:row>9</xdr:row>
      <xdr:rowOff>190499</xdr:rowOff>
    </xdr:to>
    <xdr:sp macro="" textlink="'Pivot Table'!J4">
      <xdr:nvSpPr>
        <xdr:cNvPr id="22" name="TextBox 21"/>
        <xdr:cNvSpPr txBox="1"/>
      </xdr:nvSpPr>
      <xdr:spPr>
        <a:xfrm>
          <a:off x="14824364" y="1039090"/>
          <a:ext cx="2788227" cy="865909"/>
        </a:xfrm>
        <a:prstGeom prst="rect">
          <a:avLst/>
        </a:prstGeom>
        <a:solidFill>
          <a:schemeClr val="tx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46435FC-5EF8-4005-8044-826757D35576}" type="TxLink">
            <a:rPr lang="en-US" sz="2800" b="0" i="0" u="none" strike="noStrike">
              <a:solidFill>
                <a:schemeClr val="accent2"/>
              </a:solidFill>
              <a:latin typeface="Algerian" panose="04020705040A02060702" pitchFamily="82" charset="0"/>
              <a:cs typeface="Calibri"/>
            </a:rPr>
            <a:pPr algn="ctr"/>
            <a:t>3</a:t>
          </a:fld>
          <a:endParaRPr lang="en-US" sz="2800">
            <a:solidFill>
              <a:schemeClr val="accent2"/>
            </a:solidFill>
            <a:latin typeface="Algerian" panose="04020705040A02060702" pitchFamily="82" charset="0"/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47916665" backgroundQuery="1" createdVersion="6" refreshedVersion="6" minRefreshableVersion="3" recordCount="0" supportSubquery="1" supportAdvancedDrill="1">
  <cacheSource type="external" connectionId="1"/>
  <cacheFields count="2">
    <cacheField name="[Measures].[Sum of Revenu]" caption="Sum of Revenu" numFmtId="0" hierarchy="15" level="32767"/>
    <cacheField name="[Table1].[Month].[Month]" caption="Month" numFmtId="0" hierarchy="2" level="1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49421297" backgroundQuery="1" createdVersion="6" refreshedVersion="6" minRefreshableVersion="3" recordCount="0" supportSubquery="1" supportAdvancedDrill="1">
  <cacheSource type="external" connectionId="1"/>
  <cacheFields count="3">
    <cacheField name="[Measures].[Sum of Revenu]" caption="Sum of Revenu" numFmtId="0" hierarchy="15" level="32767"/>
    <cacheField name="[Table1].[Month].[Month]" caption="Month" numFmtId="0" hierarchy="2" level="1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  <cacheField name="[Table1].[Customers Name].[Customers Name]" caption="Customers Name" numFmtId="0" hierarchy="3" level="1">
      <sharedItems count="10">
        <s v="Farah"/>
        <s v="Harivansh"/>
        <s v="Madan Mohan"/>
        <s v="Madhav"/>
        <s v="Sarita"/>
        <s v="Shishu"/>
        <s v="Shiva"/>
        <s v="Uudhav"/>
        <s v="Vishakha"/>
        <s v="Yogesh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ustomers Name]" caption="Customers Name" attribute="1" defaultMemberUniqueName="[Table1].[Customers Name].[All]" allUniqueName="[Table1].[Customers Name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1157406" backgroundQuery="1" createdVersion="6" refreshedVersion="6" minRefreshableVersion="3" recordCount="0" supportSubquery="1" supportAdvancedDrill="1">
  <cacheSource type="external" connectionId="1"/>
  <cacheFields count="4">
    <cacheField name="[Measures].[Sum of Order Quantity]" caption="Sum of Order Quantity" numFmtId="0" hierarchy="16" level="32767"/>
    <cacheField name="[Table1].[Category].[Category]" caption="Category" numFmtId="0" hierarchy="5" level="1">
      <sharedItems count="3">
        <s v="Clothing"/>
        <s v="Electronics"/>
        <s v="Furniture"/>
      </sharedItems>
    </cacheField>
    <cacheField name="[Table1].[Customers Name].[Customers Name]" caption="Customers Name" numFmtId="0" hierarchy="3" level="1">
      <sharedItems count="10">
        <s v="Abhishek"/>
        <s v="Harivansh"/>
        <s v="Madan Mohan"/>
        <s v="Priyanka"/>
        <s v="Shreya"/>
        <s v="Shruti"/>
        <s v="Shubham"/>
        <s v="Vishakha"/>
        <s v="Vrinda"/>
        <s v="Yogesh"/>
      </sharedItems>
    </cacheField>
    <cacheField name="[Table1].[Order ID].[Order ID]" caption="Order ID" numFmtId="0" level="1">
      <sharedItems count="34">
        <s v="B-25792"/>
        <s v="B-25850"/>
        <s v="B-25889"/>
        <s v="B-25898"/>
        <s v="B-26055"/>
        <s v="B-25786"/>
        <s v="B-25973"/>
        <s v="B-25656"/>
        <s v="B-25952"/>
        <s v="B-25975"/>
        <s v="B-26066"/>
        <s v="B-25675"/>
        <s v="B-25683"/>
        <s v="B-25773"/>
        <s v="B-25927"/>
        <s v="B-25956"/>
        <s v="B-25960"/>
        <s v="B-25660"/>
        <s v="B-25925"/>
        <s v="B-25950"/>
        <s v="B-26070"/>
        <s v="B-25737"/>
        <s v="B-25758"/>
        <s v="B-25854"/>
        <s v="B-26000"/>
        <s v="B-26007"/>
        <s v="B-25757"/>
        <s v="B-25887"/>
        <s v="B-25602"/>
        <s v="B-25893"/>
        <s v="B-25610"/>
        <s v="B-25997"/>
        <s v="B-26020"/>
        <s v="B-26083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2546299" backgroundQuery="1" createdVersion="6" refreshedVersion="6" minRefreshableVersion="3" recordCount="0" supportSubquery="1" supportAdvancedDrill="1">
  <cacheSource type="external" connectionId="1"/>
  <cacheFields count="2">
    <cacheField name="[Measures].[Sum of Order Quantity]" caption="Sum of Order Quantity" numFmtId="0" hierarchy="16" level="32767"/>
    <cacheField name="[Table1].[Month].[Month]" caption="Month" numFmtId="0" hierarchy="2" level="1">
      <sharedItems count="12">
        <s v="April"/>
        <s v="August"/>
        <s v="December"/>
        <s v="February"/>
        <s v="January"/>
        <s v="July"/>
        <s v="June"/>
        <s v="March"/>
        <s v="May"/>
        <s v="November"/>
        <s v="October"/>
        <s v="September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3587961" backgroundQuery="1" createdVersion="6" refreshedVersion="6" minRefreshableVersion="3" recordCount="0" supportSubquery="1" supportAdvancedDrill="1">
  <cacheSource type="external" connectionId="1"/>
  <cacheFields count="1">
    <cacheField name="[Measures].[Sum of Revenu]" caption="Sum of Revenu" numFmtId="0" hierarchy="15" level="32767"/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474537" backgroundQuery="1" createdVersion="6" refreshedVersion="6" minRefreshableVersion="3" recordCount="0" supportSubquery="1" supportAdvancedDrill="1">
  <cacheSource type="external" connectionId="1"/>
  <cacheFields count="1">
    <cacheField name="[Measures].[Sum of Order Quantity]" caption="Sum of Order Quantity" numFmtId="0" hierarchy="16" level="32767"/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578704" backgroundQuery="1" createdVersion="6" refreshedVersion="6" minRefreshableVersion="3" recordCount="0" supportSubquery="1" supportAdvancedDrill="1">
  <cacheSource type="external" connectionId="1"/>
  <cacheFields count="1">
    <cacheField name="[Measures].[Distinct Count of PaymentMode]" caption="Distinct Count of PaymentMode" numFmtId="0" hierarchy="18" level="32767"/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6828702" backgroundQuery="1" createdVersion="6" refreshedVersion="6" minRefreshableVersion="3" recordCount="0" supportSubquery="1" supportAdvancedDrill="1">
  <cacheSource type="external" connectionId="1"/>
  <cacheFields count="1">
    <cacheField name="[Measures].[Distinct Count of Category]" caption="Distinct Count of Category" numFmtId="0" hierarchy="21" level="32767"/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8101849" backgroundQuery="1" createdVersion="6" refreshedVersion="6" minRefreshableVersion="3" recordCount="0" supportSubquery="1" supportAdvancedDrill="1">
  <cacheSource type="external" connectionId="1"/>
  <cacheFields count="2">
    <cacheField name="[Measures].[Sum of Order Quantity]" caption="Sum of Order Quantity" numFmtId="0" hierarchy="16" level="32767"/>
    <cacheField name="[Table1].[PaymentMode].[PaymentMode]" caption="PaymentMode" numFmtId="0" hierarchy="7" level="1">
      <sharedItems count="5">
        <s v="COD"/>
        <s v="Credit Card"/>
        <s v="Debit Card"/>
        <s v="EMI"/>
        <s v="UPI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59259258" backgroundQuery="1" createdVersion="6" refreshedVersion="6" minRefreshableVersion="3" recordCount="0" supportSubquery="1" supportAdvancedDrill="1">
  <cacheSource type="external" connectionId="1"/>
  <cacheFields count="2">
    <cacheField name="[Measures].[Sum of Order Quantity]" caption="Sum of Order Quantity" numFmtId="0" hierarchy="16" level="32767"/>
    <cacheField name="[Table1].[Category].[Category]" caption="Category" numFmtId="0" hierarchy="5" level="1">
      <sharedItems count="3">
        <s v="Clothing"/>
        <s v="Electronics"/>
        <s v="Furniture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60532405" backgroundQuery="1" createdVersion="6" refreshedVersion="6" minRefreshableVersion="3" recordCount="0" supportSubquery="1" supportAdvancedDrill="1">
  <cacheSource type="external" connectionId="1"/>
  <cacheFields count="2">
    <cacheField name="[Measures].[Sum of Order Quantity]" caption="Sum of Order Quantity" numFmtId="0" hierarchy="16" level="32767"/>
    <cacheField name="[Table1].[State].[State]" caption="State" numFmtId="0" hierarchy="4" level="1">
      <sharedItems count="19">
        <s v="Andhra Pradesh"/>
        <s v="Bihar"/>
        <s v="Delhi"/>
        <s v="Goa"/>
        <s v="Gujarat"/>
        <s v="Haryana"/>
        <s v="Himachal Pradesh"/>
        <s v="Jammu and Kashmir"/>
        <s v="Karnataka"/>
        <s v="Kerala"/>
        <s v="Madhya Pradesh"/>
        <s v="Maharashtra"/>
        <s v="Nagaland"/>
        <s v="Punjab"/>
        <s v="Rajasthan"/>
        <s v="Sikkim"/>
        <s v="Tamil Nadu"/>
        <s v="Uttar Pradesh"/>
        <s v="West Bengal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62152775" backgroundQuery="1" createdVersion="6" refreshedVersion="6" minRefreshableVersion="3" recordCount="0" supportSubquery="1" supportAdvancedDrill="1">
  <cacheSource type="external" connectionId="1"/>
  <cacheFields count="2">
    <cacheField name="[Measures].[Sum of Revenu]" caption="Sum of Revenu" numFmtId="0" hierarchy="15" level="32767"/>
    <cacheField name="[Table1].[PaymentMode].[PaymentMode]" caption="PaymentMode" numFmtId="0" hierarchy="7" level="1">
      <sharedItems count="5">
        <s v="COD"/>
        <s v="Credit Card"/>
        <s v="Debit Card"/>
        <s v="EMI"/>
        <s v="UPI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63541668" backgroundQuery="1" createdVersion="6" refreshedVersion="6" minRefreshableVersion="3" recordCount="0" supportSubquery="1" supportAdvancedDrill="1">
  <cacheSource type="external" connectionId="1"/>
  <cacheFields count="2">
    <cacheField name="[Measures].[Sum of Revenu]" caption="Sum of Revenu" numFmtId="0" hierarchy="15" level="32767"/>
    <cacheField name="[Table1].[Category].[Category]" caption="Category" numFmtId="0" hierarchy="5" level="1">
      <sharedItems count="3">
        <s v="Clothing"/>
        <s v="Electronics"/>
        <s v="Furniture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0" memberValueDatatype="130" unbalanced="0"/>
    <cacheHierarchy uniqueName="[Table1].[Category]" caption="Category" attribute="1" defaultMemberUniqueName="[Table1].[Category].[All]" allUniqueName="[Table1].[Categor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saveData="0" refreshedBy="Nwokejiezi Stanley" refreshedDate="45360.004864930554" backgroundQuery="1" createdVersion="6" refreshedVersion="6" minRefreshableVersion="3" recordCount="0" supportSubquery="1" supportAdvancedDrill="1">
  <cacheSource type="external" connectionId="1"/>
  <cacheFields count="2">
    <cacheField name="[Measures].[Sum of Revenu]" caption="Sum of Revenu" numFmtId="0" hierarchy="15" level="32767"/>
    <cacheField name="[Table1].[State].[State]" caption="State" numFmtId="0" hierarchy="4" level="1">
      <sharedItems count="19">
        <s v="Andhra Pradesh"/>
        <s v="Bihar"/>
        <s v="Delhi"/>
        <s v="Goa"/>
        <s v="Gujarat"/>
        <s v="Haryana"/>
        <s v="Himachal Pradesh"/>
        <s v="Jammu and Kashmir"/>
        <s v="Karnataka"/>
        <s v="Kerala"/>
        <s v="Madhya Pradesh"/>
        <s v="Maharashtra"/>
        <s v="Nagaland"/>
        <s v="Punjab"/>
        <s v="Rajasthan"/>
        <s v="Sikkim"/>
        <s v="Tamil Nadu"/>
        <s v="Uttar Pradesh"/>
        <s v="West Bengal"/>
      </sharedItems>
    </cacheField>
  </cacheFields>
  <cacheHierarchies count="25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Month]" caption="Month" attribute="1" defaultMemberUniqueName="[Table1].[Month].[All]" allUniqueName="[Table1].[Month].[All]" dimensionUniqueName="[Table1]" displayFolder="" count="0" memberValueDatatype="130" unbalanced="0"/>
    <cacheHierarchy uniqueName="[Table1].[Customers Name]" caption="Customers Name" attribute="1" defaultMemberUniqueName="[Table1].[Customers Name].[All]" allUniqueName="[Table1].[Customers Name].[All]" dimensionUniqueName="[Table1]" displayFolder="" count="0" memberValueDatatype="130" unbalanced="0"/>
    <cacheHierarchy uniqueName="[Table1].[State]" caption="State" attribute="1" defaultMemberUniqueName="[Table1].[State].[All]" allUniqueName="[Table1].[State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ategory]" caption="Category" attribute="1" defaultMemberUniqueName="[Table1].[Category].[All]" allUniqueName="[Table1].[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0" memberValueDatatype="130" unbalanced="0"/>
    <cacheHierarchy uniqueName="[Table1].[PaymentMode]" caption="PaymentMode" attribute="1" defaultMemberUniqueName="[Table1].[PaymentMode].[All]" allUniqueName="[Table1].[PaymentMode].[All]" dimensionUniqueName="[Table1]" displayFolder="" count="0" memberValueDatatype="130" unbalanced="0"/>
    <cacheHierarchy uniqueName="[Table1].[Amount]" caption="Amount" attribute="1" defaultMemberUniqueName="[Table1].[Amount].[All]" allUniqueName="[Table1].[Amount].[All]" dimensionUniqueName="[Table1]" displayFolder="" count="0" memberValueDatatype="20" unbalanced="0"/>
    <cacheHierarchy uniqueName="[Table1].[Profit]" caption="Profit" attribute="1" defaultMemberUniqueName="[Table1].[Profit].[All]" allUniqueName="[Table1].[Profit].[All]" dimensionUniqueName="[Table1]" displayFolder="" count="0" memberValueDatatype="20" unbalanced="0"/>
    <cacheHierarchy uniqueName="[Table1].[Order Quantity]" caption="Order Quantity" attribute="1" defaultMemberUniqueName="[Table1].[Order Quantity].[All]" allUniqueName="[Table1].[Order Quantity].[All]" dimensionUniqueName="[Table1]" displayFolder="" count="0" memberValueDatatype="20" unbalanced="0"/>
    <cacheHierarchy uniqueName="[Table1].[Cost]" caption="Cost" attribute="1" defaultMemberUniqueName="[Table1].[Cost].[All]" allUniqueName="[Table1].[Cost].[All]" dimensionUniqueName="[Table1]" displayFolder="" count="0" memberValueDatatype="20" unbalanced="0"/>
    <cacheHierarchy uniqueName="[Table1].[Revenu]" caption="Revenu" attribute="1" defaultMemberUniqueName="[Table1].[Revenu].[All]" allUniqueName="[Table1].[Revenu].[All]" dimensionUniqueName="[Table1]" displayFolder="" count="0" memberValueDatatype="20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Sum of Revenu]" caption="Sum of Revenu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Order Quantity]" caption="Sum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PaymentMode]" caption="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PaymentMode]" caption="Distinct Count of PaymentMode" measure="1" displayFolder="" measureGroup="Table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Order Quantity]" caption="Distinct Count of Order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Category]" caption="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Distinct Count of Category]" caption="Distinct Count of Category" measure="1" displayFolder="" measureGroup="Table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ofit]" caption="Sum of Profit" measure="1" displayFolder="" measureGroup="Table1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Amount]" caption="Sum of Amount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Distinct Count of Revenu]" caption="Distinct Count of Revenu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I3:I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Category of product" fld="0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8" cacheId="8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5">
  <location ref="G8:H14" firstHeaderRow="1" firstDataRow="1" firstDataCol="1"/>
  <pivotFields count="2">
    <pivotField dataField="1" showAll="0"/>
    <pivotField axis="axisRow" allDrilled="1" showAll="0" sortType="a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3"/>
    </i>
    <i>
      <x v="1"/>
    </i>
    <i>
      <x v="2"/>
    </i>
    <i>
      <x v="4"/>
    </i>
    <i>
      <x/>
    </i>
    <i t="grand">
      <x/>
    </i>
  </rowItems>
  <colItems count="1">
    <i/>
  </colItems>
  <dataFields count="1">
    <dataField name="Quantity" fld="0" baseField="0" baseItem="1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chartFormats count="1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3.xml><?xml version="1.0" encoding="utf-8"?>
<pivotTableDefinition xmlns="http://schemas.openxmlformats.org/spreadsheetml/2006/main" name="PivotTable18" cacheId="1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D8:E28" firstHeaderRow="1" firstDataRow="1" firstDataCol="1"/>
  <pivotFields count="2">
    <pivotField dataField="1" showAll="0"/>
    <pivotField axis="axisRow" allDrilled="1" showAll="0" sortType="ascending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0">
    <i>
      <x v="16"/>
    </i>
    <i>
      <x v="15"/>
    </i>
    <i>
      <x v="5"/>
    </i>
    <i>
      <x v="6"/>
    </i>
    <i>
      <x v="3"/>
    </i>
    <i>
      <x/>
    </i>
    <i>
      <x v="9"/>
    </i>
    <i>
      <x v="8"/>
    </i>
    <i>
      <x v="12"/>
    </i>
    <i>
      <x v="7"/>
    </i>
    <i>
      <x v="1"/>
    </i>
    <i>
      <x v="13"/>
    </i>
    <i>
      <x v="18"/>
    </i>
    <i>
      <x v="14"/>
    </i>
    <i>
      <x v="2"/>
    </i>
    <i>
      <x v="4"/>
    </i>
    <i>
      <x v="17"/>
    </i>
    <i>
      <x v="11"/>
    </i>
    <i>
      <x v="10"/>
    </i>
    <i t="grand">
      <x/>
    </i>
  </rowItems>
  <colItems count="1">
    <i/>
  </colItems>
  <dataFields count="1">
    <dataField name="Quantity" fld="0" baseField="0" baseItem="1"/>
  </dataFields>
  <formats count="4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</format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4.xml><?xml version="1.0" encoding="utf-8"?>
<pivotTableDefinition xmlns="http://schemas.openxmlformats.org/spreadsheetml/2006/main" name="PivotTable12" cacheId="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6">
  <location ref="A31:B44" firstHeaderRow="1" firstDataRow="1" firstDataCol="1"/>
  <pivotFields count="2">
    <pivotField dataField="1" showAll="0"/>
    <pivotField axis="axisRow" allDrilled="1" showAll="0" sortType="ascending" defaultAttributeDrillState="1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Quantity" fld="0" baseField="0" baseItem="1"/>
  </dataFields>
  <formats count="4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</formats>
  <chartFormats count="1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5.xml><?xml version="1.0" encoding="utf-8"?>
<pivotTableDefinition xmlns="http://schemas.openxmlformats.org/spreadsheetml/2006/main" name="PivotTable20" cacheId="1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J8:K14" firstHeaderRow="1" firstDataRow="1" firstDataCol="1"/>
  <pivotFields count="2">
    <pivotField dataField="1" showAll="0"/>
    <pivotField axis="axisRow" allDrilled="1" showAll="0" sortType="a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2"/>
    </i>
    <i>
      <x v="4"/>
    </i>
    <i>
      <x v="1"/>
    </i>
    <i>
      <x v="3"/>
    </i>
    <i>
      <x/>
    </i>
    <i t="grand">
      <x/>
    </i>
  </rowItems>
  <colItems count="1">
    <i/>
  </colItems>
  <dataFields count="1">
    <dataField name="Revenu" fld="0" baseField="0" baseItem="0" numFmtId="164"/>
  </dataFields>
  <formats count="5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collapsedLevelsAreSubtotals="1" fieldPosition="0">
        <references count="1">
          <reference field="1" count="0"/>
        </references>
      </pivotArea>
    </format>
    <format dxfId="16">
      <pivotArea grandRow="1" outline="0" collapsedLevelsAreSubtotals="1" fieldPosition="0"/>
    </format>
  </format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6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G3:G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 PaymentMode" fld="0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4"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outline="0" collapsedLevelsAreSubtotals="1" fieldPosition="0"/>
    </format>
    <format dxfId="21">
      <pivotArea outline="0" collapsedLevelsAreSubtotals="1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7.xml><?xml version="1.0" encoding="utf-8"?>
<pivotTableDefinition xmlns="http://schemas.openxmlformats.org/spreadsheetml/2006/main" name="PivotTable23" cacheId="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G31:H42" firstHeaderRow="1" firstDataRow="1" firstDataCol="1"/>
  <pivotFields count="4">
    <pivotField dataField="1" showAll="0"/>
    <pivotField allDrilled="1" showAll="0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howAll="0" measureFilter="1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llDrilled="1" showAll="0" measureFilter="1" dataSourceSort="1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Quantity" fld="0" baseField="0" baseItem="1"/>
  </dataFields>
  <formats count="4">
    <format dxfId="28">
      <pivotArea outline="0" collapsedLevelsAreSubtotals="1" fieldPosition="0"/>
    </format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</format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2" type="count" id="1" iMeasureHier="16">
      <autoFilter ref="A1">
        <filterColumn colId="0">
          <top10 val="10" filterVal="10"/>
        </filterColumn>
      </autoFilter>
    </filter>
    <filter fld="3" type="count" evalOrder="1" id="2" iMeasureHier="16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8.xml><?xml version="1.0" encoding="utf-8"?>
<pivotTableDefinition xmlns="http://schemas.openxmlformats.org/spreadsheetml/2006/main" name="PivotTable9" cacheId="9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G18:H22" firstHeaderRow="1" firstDataRow="1" firstDataCol="1"/>
  <pivotFields count="2">
    <pivotField dataField="1" showAll="0"/>
    <pivotField axis="axisRow" allDrilled="1" showAll="0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Quantity" fld="0" baseField="0" baseItem="1"/>
  </dataFields>
  <formats count="4">
    <format dxfId="32">
      <pivotArea outline="0" collapsedLevelsAreSubtotals="1" fieldPosition="0"/>
    </format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outline="0" collapsedLevelsAreSubtotals="1" fieldPosition="0"/>
    </format>
  </formats>
  <chartFormats count="4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9.xml><?xml version="1.0" encoding="utf-8"?>
<pivotTableDefinition xmlns="http://schemas.openxmlformats.org/spreadsheetml/2006/main" name="PivotTable25" cacheId="1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J31:K42" firstHeaderRow="1" firstDataRow="1" firstDataCol="1"/>
  <pivotFields count="3">
    <pivotField dataField="1" showAll="0"/>
    <pivotField allDrilled="1" showAll="0" sortType="ascending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howAll="0" measureFilter="1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Revenu" fld="0" baseField="0" baseItem="0" numFmtId="164"/>
  </dataFields>
  <formats count="5">
    <format dxfId="37">
      <pivotArea outline="0" collapsedLevelsAreSubtotals="1" fieldPosition="0"/>
    </format>
    <format dxfId="36">
      <pivotArea outline="0" collapsedLevelsAreSubtotals="1" fieldPosition="0"/>
    </format>
    <format dxfId="35">
      <pivotArea outline="0" collapsedLevelsAreSubtotals="1" fieldPosition="0"/>
    </format>
    <format dxfId="34">
      <pivotArea collapsedLevelsAreSubtotals="1" fieldPosition="0">
        <references count="1">
          <reference field="2" count="0"/>
        </references>
      </pivotArea>
    </format>
    <format dxfId="33">
      <pivotArea grandRow="1" outline="0" collapsedLevelsAreSubtotals="1" fieldPosition="0"/>
    </format>
  </format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2" type="count" id="1" iMeasureHier="15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10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D3:D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Quantity" fld="0" baseField="0" baseItem="1" numFmtId="168"/>
  </dataFields>
  <formats count="7"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outline="0" collapsedLevelsAreSubtotals="1" fieldPosition="0"/>
    </format>
    <format dxfId="40">
      <pivotArea outline="0" collapsedLevelsAreSubtotals="1" fieldPosition="0"/>
    </format>
    <format dxfId="39">
      <pivotArea outline="0" collapsedLevelsAreSubtotals="1" fieldPosition="0"/>
    </format>
    <format dxfId="38">
      <pivotArea outline="0" collapsedLevelsAreSubtotals="1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11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D31:E44" firstHeaderRow="1" firstDataRow="1" firstDataCol="1"/>
  <pivotFields count="2">
    <pivotField dataField="1" showAll="0"/>
    <pivotField axis="axisRow" allDrilled="1" showAll="0" sortType="ascending" defaultAttributeDrillState="1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Revenu" fld="0" baseField="0" baseItem="0" numFmtId="166"/>
  </dataFields>
  <formats count="5">
    <format dxfId="49">
      <pivotArea outline="0" collapsedLevelsAreSubtotals="1" fieldPosition="0"/>
    </format>
    <format dxfId="48">
      <pivotArea outline="0" collapsedLevelsAreSubtotals="1" fieldPosition="0"/>
    </format>
    <format dxfId="47">
      <pivotArea outline="0" collapsedLevelsAreSubtotals="1" fieldPosition="0"/>
    </format>
    <format dxfId="46">
      <pivotArea outline="0" fieldPosition="0">
        <references count="1">
          <reference field="4294967294" count="1">
            <x v="0"/>
          </reference>
        </references>
      </pivotArea>
    </format>
    <format dxfId="45">
      <pivotArea grandRow="1" outline="0" collapsedLevelsAreSubtotals="1" fieldPosition="0"/>
    </format>
  </formats>
  <chartFormats count="3"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12.xml><?xml version="1.0" encoding="utf-8"?>
<pivotTableDefinition xmlns="http://schemas.openxmlformats.org/spreadsheetml/2006/main" name="PivotTable21" cacheId="12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4">
  <location ref="J18:K22" firstHeaderRow="1" firstDataRow="1" firstDataCol="1"/>
  <pivotFields count="2">
    <pivotField dataField="1" showAll="0"/>
    <pivotField axis="axisRow" allDrilled="1" showAll="0" sortType="ascending" defaultAttributeDrillState="1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Revenu" fld="0" baseField="0" baseItem="0" numFmtId="164"/>
  </dataFields>
  <formats count="5"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outline="0" collapsedLevelsAreSubtotals="1" fieldPosition="0"/>
    </format>
    <format dxfId="51">
      <pivotArea collapsedLevelsAreSubtotals="1" fieldPosition="0">
        <references count="1">
          <reference field="1" count="0"/>
        </references>
      </pivotArea>
    </format>
    <format dxfId="50">
      <pivotArea grandRow="1" outline="0" collapsedLevelsAreSubtotals="1" fieldPosition="0"/>
    </format>
  </format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1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Revenu" fld="0" baseField="0" baseItem="0" numFmtId="164"/>
  </dataFields>
  <formats count="3">
    <format dxfId="57">
      <pivotArea outline="0" collapsedLevelsAreSubtotals="1" fieldPosition="0"/>
    </format>
    <format dxfId="56">
      <pivotArea outline="0" collapsedLevelsAreSubtotals="1" fieldPosition="0"/>
    </format>
    <format dxfId="55">
      <pivotArea outline="0" collapsedLevelsAreSubtotals="1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pivotTables/pivotTable14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6">
  <location ref="A8:B28" firstHeaderRow="1" firstDataRow="1" firstDataCol="1"/>
  <pivotFields count="2">
    <pivotField dataField="1" showAll="0"/>
    <pivotField axis="axisRow" allDrilled="1" showAll="0" sortType="ascending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0">
    <i>
      <x v="15"/>
    </i>
    <i>
      <x v="16"/>
    </i>
    <i>
      <x v="3"/>
    </i>
    <i>
      <x v="6"/>
    </i>
    <i>
      <x v="9"/>
    </i>
    <i>
      <x v="7"/>
    </i>
    <i>
      <x v="5"/>
    </i>
    <i>
      <x v="1"/>
    </i>
    <i>
      <x v="8"/>
    </i>
    <i>
      <x v="18"/>
    </i>
    <i>
      <x v="12"/>
    </i>
    <i>
      <x v="13"/>
    </i>
    <i>
      <x/>
    </i>
    <i>
      <x v="2"/>
    </i>
    <i>
      <x v="4"/>
    </i>
    <i>
      <x v="14"/>
    </i>
    <i>
      <x v="17"/>
    </i>
    <i>
      <x v="10"/>
    </i>
    <i>
      <x v="11"/>
    </i>
    <i t="grand">
      <x/>
    </i>
  </rowItems>
  <colItems count="1">
    <i/>
  </colItems>
  <dataFields count="1">
    <dataField name="Revenu" fld="0" baseField="0" baseItem="0" numFmtId="166"/>
  </dataFields>
  <formats count="8"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collapsedLevelsAreSubtotals="1" fieldPosition="0">
        <references count="1">
          <reference field="1" count="1">
            <x v="15"/>
          </reference>
        </references>
      </pivotArea>
    </format>
    <format dxfId="61">
      <pivotArea grandRow="1" outline="0" collapsedLevelsAreSubtotals="1" fieldPosition="0"/>
    </format>
    <format dxfId="60">
      <pivotArea collapsedLevelsAreSubtotals="1" fieldPosition="0">
        <references count="1">
          <reference field="1" count="1">
            <x v="15"/>
          </reference>
        </references>
      </pivotArea>
    </format>
    <format dxfId="59">
      <pivotArea outline="0" fieldPosition="0">
        <references count="1">
          <reference field="4294967294" count="1">
            <x v="0"/>
          </reference>
        </references>
      </pivotArea>
    </format>
    <format dxfId="58">
      <pivotArea grandRow="1" outline="0" collapsedLevelsAreSubtotals="1" fieldPosition="0"/>
    </format>
  </formats>
  <chartFormats count="1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TORE DATA ANALYSIS.xlsx!Table1">
        <x15:activeTabTopLevelEntity name="[Table1]"/>
      </x15:pivotTableUISettings>
    </ext>
  </extLst>
</pivotTableDefinition>
</file>

<file path=xl/tables/table1.xml><?xml version="1.0" encoding="utf-8"?>
<table xmlns="http://schemas.openxmlformats.org/spreadsheetml/2006/main" id="1" name="Table1" displayName="Table1" ref="A1:M1502" totalsRowCount="1">
  <autoFilter ref="A1:M1501"/>
  <sortState ref="A2:M1501">
    <sortCondition ref="B2"/>
  </sortState>
  <tableColumns count="13">
    <tableColumn id="2" name="Order ID" totalsRowLabel="Total"/>
    <tableColumn id="1" name="Date" dataDxfId="71">
      <calculatedColumnFormula>VLOOKUP(A2,ORDERS!$A$2:$E$501,2,FALSE)</calculatedColumnFormula>
    </tableColumn>
    <tableColumn id="14" name="Month" dataDxfId="70">
      <calculatedColumnFormula>TEXT(Table1[[#This Row],[Date]],"mmmm")</calculatedColumnFormula>
    </tableColumn>
    <tableColumn id="3" name="Customers Name">
      <calculatedColumnFormula>VLOOKUP(A2,ORDERS!$A$2:$E$501,3,FALSE)</calculatedColumnFormula>
    </tableColumn>
    <tableColumn id="4" name="State">
      <calculatedColumnFormula>VLOOKUP(A2,ORDERS!$A$2:$E$501,4,FALSE)</calculatedColumnFormula>
    </tableColumn>
    <tableColumn id="8" name="Category"/>
    <tableColumn id="9" name="Sub-Category"/>
    <tableColumn id="10" name="PaymentMode"/>
    <tableColumn id="5" name="Amount" dataDxfId="69"/>
    <tableColumn id="6" name="Profit" dataDxfId="68"/>
    <tableColumn id="7" name="Order Quantity"/>
    <tableColumn id="11" name="Cost" dataDxfId="67">
      <calculatedColumnFormula>I2*Table1[[#This Row],[Order Quantity]]</calculatedColumnFormula>
    </tableColumn>
    <tableColumn id="13" name="Revenu" totalsRowFunction="sum" dataDxfId="66">
      <calculatedColumnFormula>Table1[[#This Row],[Cost]]-Table1[[#This Row],[Profit]]</calculatedColumnFormula>
    </tableColumn>
  </tableColumns>
  <tableStyleInfo name="TableStyleMedium6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workbookViewId="0">
      <selection activeCell="E175" sqref="E175"/>
    </sheetView>
  </sheetViews>
  <sheetFormatPr defaultRowHeight="15" x14ac:dyDescent="0.25"/>
  <cols>
    <col min="5" max="5" width="10.5703125" bestFit="1" customWidth="1"/>
    <col min="6" max="6" width="16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25</v>
      </c>
      <c r="B3">
        <v>275</v>
      </c>
      <c r="C3">
        <v>-275</v>
      </c>
      <c r="D3">
        <v>4</v>
      </c>
      <c r="E3" t="s">
        <v>23</v>
      </c>
      <c r="F3" t="s">
        <v>26</v>
      </c>
      <c r="G3" t="s">
        <v>10</v>
      </c>
    </row>
    <row r="4" spans="1:7" x14ac:dyDescent="0.25">
      <c r="A4" t="s">
        <v>31</v>
      </c>
      <c r="B4">
        <v>135</v>
      </c>
      <c r="C4">
        <v>-54</v>
      </c>
      <c r="D4">
        <v>5</v>
      </c>
      <c r="E4" t="s">
        <v>23</v>
      </c>
      <c r="F4" t="s">
        <v>32</v>
      </c>
      <c r="G4" t="s">
        <v>10</v>
      </c>
    </row>
    <row r="5" spans="1:7" x14ac:dyDescent="0.25">
      <c r="A5" t="s">
        <v>33</v>
      </c>
      <c r="B5">
        <v>231</v>
      </c>
      <c r="C5">
        <v>-190</v>
      </c>
      <c r="D5">
        <v>9</v>
      </c>
      <c r="E5" t="s">
        <v>23</v>
      </c>
      <c r="F5" t="s">
        <v>30</v>
      </c>
      <c r="G5" t="s">
        <v>10</v>
      </c>
    </row>
    <row r="6" spans="1:7" x14ac:dyDescent="0.25">
      <c r="A6" t="s">
        <v>48</v>
      </c>
      <c r="B6">
        <v>82</v>
      </c>
      <c r="C6">
        <v>-33</v>
      </c>
      <c r="D6">
        <v>4</v>
      </c>
      <c r="E6" t="s">
        <v>23</v>
      </c>
      <c r="F6" t="s">
        <v>32</v>
      </c>
      <c r="G6" t="s">
        <v>10</v>
      </c>
    </row>
    <row r="7" spans="1:7" x14ac:dyDescent="0.25">
      <c r="A7" t="s">
        <v>56</v>
      </c>
      <c r="B7">
        <v>391</v>
      </c>
      <c r="C7">
        <v>113</v>
      </c>
      <c r="D7">
        <v>8</v>
      </c>
      <c r="E7" t="s">
        <v>23</v>
      </c>
      <c r="F7" t="s">
        <v>57</v>
      </c>
      <c r="G7" t="s">
        <v>10</v>
      </c>
    </row>
    <row r="8" spans="1:7" x14ac:dyDescent="0.25">
      <c r="A8" t="s">
        <v>70</v>
      </c>
      <c r="B8">
        <v>1361</v>
      </c>
      <c r="C8">
        <v>980</v>
      </c>
      <c r="D8">
        <v>3</v>
      </c>
      <c r="E8" t="s">
        <v>12</v>
      </c>
      <c r="F8" t="s">
        <v>45</v>
      </c>
      <c r="G8" t="s">
        <v>10</v>
      </c>
    </row>
    <row r="9" spans="1:7" x14ac:dyDescent="0.25">
      <c r="A9" t="s">
        <v>85</v>
      </c>
      <c r="B9">
        <v>11</v>
      </c>
      <c r="C9">
        <v>-5</v>
      </c>
      <c r="D9">
        <v>2</v>
      </c>
      <c r="E9" t="s">
        <v>23</v>
      </c>
      <c r="F9" t="s">
        <v>30</v>
      </c>
      <c r="G9" t="s">
        <v>10</v>
      </c>
    </row>
    <row r="10" spans="1:7" x14ac:dyDescent="0.25">
      <c r="A10" t="s">
        <v>100</v>
      </c>
      <c r="B10">
        <v>11</v>
      </c>
      <c r="C10">
        <v>-2</v>
      </c>
      <c r="D10">
        <v>4</v>
      </c>
      <c r="E10" t="s">
        <v>23</v>
      </c>
      <c r="F10" t="s">
        <v>30</v>
      </c>
      <c r="G10" t="s">
        <v>10</v>
      </c>
    </row>
    <row r="11" spans="1:7" x14ac:dyDescent="0.25">
      <c r="A11" t="s">
        <v>105</v>
      </c>
      <c r="B11">
        <v>147</v>
      </c>
      <c r="C11">
        <v>73</v>
      </c>
      <c r="D11">
        <v>3</v>
      </c>
      <c r="E11" t="s">
        <v>23</v>
      </c>
      <c r="F11" t="s">
        <v>57</v>
      </c>
      <c r="G11" t="s">
        <v>10</v>
      </c>
    </row>
    <row r="12" spans="1:7" x14ac:dyDescent="0.25">
      <c r="A12" t="s">
        <v>106</v>
      </c>
      <c r="B12">
        <v>965</v>
      </c>
      <c r="C12">
        <v>-68</v>
      </c>
      <c r="D12">
        <v>3</v>
      </c>
      <c r="E12" t="s">
        <v>8</v>
      </c>
      <c r="F12" t="s">
        <v>18</v>
      </c>
      <c r="G12" t="s">
        <v>10</v>
      </c>
    </row>
    <row r="13" spans="1:7" x14ac:dyDescent="0.25">
      <c r="A13" t="s">
        <v>42</v>
      </c>
      <c r="B13">
        <v>12</v>
      </c>
      <c r="C13">
        <v>-2</v>
      </c>
      <c r="D13">
        <v>3</v>
      </c>
      <c r="E13" t="s">
        <v>23</v>
      </c>
      <c r="F13" t="s">
        <v>30</v>
      </c>
      <c r="G13" t="s">
        <v>10</v>
      </c>
    </row>
    <row r="14" spans="1:7" x14ac:dyDescent="0.25">
      <c r="A14" t="s">
        <v>108</v>
      </c>
      <c r="B14">
        <v>934</v>
      </c>
      <c r="C14">
        <v>-916</v>
      </c>
      <c r="D14">
        <v>7</v>
      </c>
      <c r="E14" t="s">
        <v>8</v>
      </c>
      <c r="F14" t="s">
        <v>9</v>
      </c>
      <c r="G14" t="s">
        <v>10</v>
      </c>
    </row>
    <row r="15" spans="1:7" x14ac:dyDescent="0.25">
      <c r="A15" t="s">
        <v>109</v>
      </c>
      <c r="B15">
        <v>929</v>
      </c>
      <c r="C15">
        <v>-93</v>
      </c>
      <c r="D15">
        <v>9</v>
      </c>
      <c r="E15" t="s">
        <v>23</v>
      </c>
      <c r="F15" t="s">
        <v>26</v>
      </c>
      <c r="G15" t="s">
        <v>10</v>
      </c>
    </row>
    <row r="16" spans="1:7" x14ac:dyDescent="0.25">
      <c r="A16" t="s">
        <v>111</v>
      </c>
      <c r="B16">
        <v>916</v>
      </c>
      <c r="C16">
        <v>192</v>
      </c>
      <c r="D16">
        <v>11</v>
      </c>
      <c r="E16" t="s">
        <v>8</v>
      </c>
      <c r="F16" t="s">
        <v>21</v>
      </c>
      <c r="G16" t="s">
        <v>10</v>
      </c>
    </row>
    <row r="17" spans="1:7" x14ac:dyDescent="0.25">
      <c r="A17" t="s">
        <v>112</v>
      </c>
      <c r="B17">
        <v>76</v>
      </c>
      <c r="C17">
        <v>-72</v>
      </c>
      <c r="D17">
        <v>9</v>
      </c>
      <c r="E17" t="s">
        <v>23</v>
      </c>
      <c r="F17" t="s">
        <v>30</v>
      </c>
      <c r="G17" t="s">
        <v>10</v>
      </c>
    </row>
    <row r="18" spans="1:7" x14ac:dyDescent="0.25">
      <c r="A18" t="s">
        <v>113</v>
      </c>
      <c r="B18">
        <v>869</v>
      </c>
      <c r="C18">
        <v>67</v>
      </c>
      <c r="D18">
        <v>4</v>
      </c>
      <c r="E18" t="s">
        <v>12</v>
      </c>
      <c r="F18" t="s">
        <v>45</v>
      </c>
      <c r="G18" t="s">
        <v>10</v>
      </c>
    </row>
    <row r="19" spans="1:7" x14ac:dyDescent="0.25">
      <c r="A19" t="s">
        <v>114</v>
      </c>
      <c r="B19">
        <v>112</v>
      </c>
      <c r="C19">
        <v>24</v>
      </c>
      <c r="D19">
        <v>3</v>
      </c>
      <c r="E19" t="s">
        <v>23</v>
      </c>
      <c r="F19" t="s">
        <v>32</v>
      </c>
      <c r="G19" t="s">
        <v>10</v>
      </c>
    </row>
    <row r="20" spans="1:7" x14ac:dyDescent="0.25">
      <c r="A20" t="s">
        <v>115</v>
      </c>
      <c r="B20">
        <v>857</v>
      </c>
      <c r="C20">
        <v>-274</v>
      </c>
      <c r="D20">
        <v>2</v>
      </c>
      <c r="E20" t="s">
        <v>12</v>
      </c>
      <c r="F20" t="s">
        <v>45</v>
      </c>
      <c r="G20" t="s">
        <v>10</v>
      </c>
    </row>
    <row r="21" spans="1:7" x14ac:dyDescent="0.25">
      <c r="A21" t="s">
        <v>116</v>
      </c>
      <c r="B21">
        <v>828</v>
      </c>
      <c r="C21">
        <v>230</v>
      </c>
      <c r="D21">
        <v>2</v>
      </c>
      <c r="E21" t="s">
        <v>12</v>
      </c>
      <c r="F21" t="s">
        <v>13</v>
      </c>
      <c r="G21" t="s">
        <v>10</v>
      </c>
    </row>
    <row r="22" spans="1:7" x14ac:dyDescent="0.25">
      <c r="A22" t="s">
        <v>119</v>
      </c>
      <c r="B22">
        <v>823</v>
      </c>
      <c r="C22">
        <v>-18</v>
      </c>
      <c r="D22">
        <v>7</v>
      </c>
      <c r="E22" t="s">
        <v>12</v>
      </c>
      <c r="F22" t="s">
        <v>13</v>
      </c>
      <c r="G22" t="s">
        <v>10</v>
      </c>
    </row>
    <row r="23" spans="1:7" x14ac:dyDescent="0.25">
      <c r="A23" t="s">
        <v>122</v>
      </c>
      <c r="B23">
        <v>774</v>
      </c>
      <c r="C23">
        <v>170</v>
      </c>
      <c r="D23">
        <v>3</v>
      </c>
      <c r="E23" t="s">
        <v>8</v>
      </c>
      <c r="F23" t="s">
        <v>73</v>
      </c>
      <c r="G23" t="s">
        <v>10</v>
      </c>
    </row>
    <row r="24" spans="1:7" x14ac:dyDescent="0.25">
      <c r="A24" t="s">
        <v>123</v>
      </c>
      <c r="B24">
        <v>24</v>
      </c>
      <c r="C24">
        <v>-1</v>
      </c>
      <c r="D24">
        <v>2</v>
      </c>
      <c r="E24" t="s">
        <v>23</v>
      </c>
      <c r="F24" t="s">
        <v>30</v>
      </c>
      <c r="G24" t="s">
        <v>10</v>
      </c>
    </row>
    <row r="25" spans="1:7" x14ac:dyDescent="0.25">
      <c r="A25" t="s">
        <v>124</v>
      </c>
      <c r="B25">
        <v>774</v>
      </c>
      <c r="C25">
        <v>170</v>
      </c>
      <c r="D25">
        <v>3</v>
      </c>
      <c r="E25" t="s">
        <v>8</v>
      </c>
      <c r="F25" t="s">
        <v>73</v>
      </c>
      <c r="G25" t="s">
        <v>10</v>
      </c>
    </row>
    <row r="26" spans="1:7" x14ac:dyDescent="0.25">
      <c r="A26" t="s">
        <v>111</v>
      </c>
      <c r="B26">
        <v>93</v>
      </c>
      <c r="C26">
        <v>-1</v>
      </c>
      <c r="D26">
        <v>2</v>
      </c>
      <c r="E26" t="s">
        <v>23</v>
      </c>
      <c r="F26" t="s">
        <v>30</v>
      </c>
      <c r="G26" t="s">
        <v>10</v>
      </c>
    </row>
    <row r="27" spans="1:7" x14ac:dyDescent="0.25">
      <c r="A27" t="s">
        <v>125</v>
      </c>
      <c r="B27">
        <v>765</v>
      </c>
      <c r="C27">
        <v>-36</v>
      </c>
      <c r="D27">
        <v>3</v>
      </c>
      <c r="E27" t="s">
        <v>8</v>
      </c>
      <c r="F27" t="s">
        <v>9</v>
      </c>
      <c r="G27" t="s">
        <v>10</v>
      </c>
    </row>
    <row r="28" spans="1:7" x14ac:dyDescent="0.25">
      <c r="A28" t="s">
        <v>126</v>
      </c>
      <c r="B28">
        <v>762</v>
      </c>
      <c r="C28">
        <v>101</v>
      </c>
      <c r="D28">
        <v>6</v>
      </c>
      <c r="E28" t="s">
        <v>8</v>
      </c>
      <c r="F28" t="s">
        <v>18</v>
      </c>
      <c r="G28" t="s">
        <v>10</v>
      </c>
    </row>
    <row r="29" spans="1:7" x14ac:dyDescent="0.25">
      <c r="A29" t="s">
        <v>127</v>
      </c>
      <c r="B29">
        <v>761</v>
      </c>
      <c r="C29">
        <v>266</v>
      </c>
      <c r="D29">
        <v>9</v>
      </c>
      <c r="E29" t="s">
        <v>8</v>
      </c>
      <c r="F29" t="s">
        <v>9</v>
      </c>
      <c r="G29" t="s">
        <v>10</v>
      </c>
    </row>
    <row r="30" spans="1:7" x14ac:dyDescent="0.25">
      <c r="A30" t="s">
        <v>130</v>
      </c>
      <c r="B30">
        <v>749</v>
      </c>
      <c r="C30">
        <v>-307</v>
      </c>
      <c r="D30">
        <v>7</v>
      </c>
      <c r="E30" t="s">
        <v>12</v>
      </c>
      <c r="F30" t="s">
        <v>131</v>
      </c>
      <c r="G30" t="s">
        <v>10</v>
      </c>
    </row>
    <row r="31" spans="1:7" x14ac:dyDescent="0.25">
      <c r="A31" t="s">
        <v>132</v>
      </c>
      <c r="B31">
        <v>744</v>
      </c>
      <c r="C31">
        <v>119</v>
      </c>
      <c r="D31">
        <v>6</v>
      </c>
      <c r="E31" t="s">
        <v>8</v>
      </c>
      <c r="F31" t="s">
        <v>18</v>
      </c>
      <c r="G31" t="s">
        <v>10</v>
      </c>
    </row>
    <row r="32" spans="1:7" x14ac:dyDescent="0.25">
      <c r="A32" t="s">
        <v>135</v>
      </c>
      <c r="B32">
        <v>512</v>
      </c>
      <c r="C32">
        <v>-225</v>
      </c>
      <c r="D32">
        <v>5</v>
      </c>
      <c r="E32" t="s">
        <v>23</v>
      </c>
      <c r="F32" t="s">
        <v>26</v>
      </c>
      <c r="G32" t="s">
        <v>10</v>
      </c>
    </row>
    <row r="33" spans="1:7" x14ac:dyDescent="0.25">
      <c r="A33" t="s">
        <v>136</v>
      </c>
      <c r="B33">
        <v>742</v>
      </c>
      <c r="C33">
        <v>198</v>
      </c>
      <c r="D33">
        <v>2</v>
      </c>
      <c r="E33" t="s">
        <v>12</v>
      </c>
      <c r="F33" t="s">
        <v>16</v>
      </c>
      <c r="G33" t="s">
        <v>10</v>
      </c>
    </row>
    <row r="34" spans="1:7" x14ac:dyDescent="0.25">
      <c r="A34" t="s">
        <v>137</v>
      </c>
      <c r="B34">
        <v>44</v>
      </c>
      <c r="C34">
        <v>-40</v>
      </c>
      <c r="D34">
        <v>3</v>
      </c>
      <c r="E34" t="s">
        <v>23</v>
      </c>
      <c r="F34" t="s">
        <v>57</v>
      </c>
      <c r="G34" t="s">
        <v>10</v>
      </c>
    </row>
    <row r="35" spans="1:7" x14ac:dyDescent="0.25">
      <c r="A35" t="s">
        <v>139</v>
      </c>
      <c r="B35">
        <v>17</v>
      </c>
      <c r="C35">
        <v>0</v>
      </c>
      <c r="D35">
        <v>1</v>
      </c>
      <c r="E35" t="s">
        <v>23</v>
      </c>
      <c r="F35" t="s">
        <v>30</v>
      </c>
      <c r="G35" t="s">
        <v>10</v>
      </c>
    </row>
    <row r="36" spans="1:7" x14ac:dyDescent="0.25">
      <c r="A36" t="s">
        <v>140</v>
      </c>
      <c r="B36">
        <v>741</v>
      </c>
      <c r="C36">
        <v>267</v>
      </c>
      <c r="D36">
        <v>5</v>
      </c>
      <c r="E36" t="s">
        <v>12</v>
      </c>
      <c r="F36" t="s">
        <v>16</v>
      </c>
      <c r="G36" t="s">
        <v>10</v>
      </c>
    </row>
    <row r="37" spans="1:7" x14ac:dyDescent="0.25">
      <c r="A37" t="s">
        <v>127</v>
      </c>
      <c r="B37">
        <v>735</v>
      </c>
      <c r="C37">
        <v>-235</v>
      </c>
      <c r="D37">
        <v>6</v>
      </c>
      <c r="E37" t="s">
        <v>8</v>
      </c>
      <c r="F37" t="s">
        <v>18</v>
      </c>
      <c r="G37" t="s">
        <v>10</v>
      </c>
    </row>
    <row r="38" spans="1:7" x14ac:dyDescent="0.25">
      <c r="A38" t="s">
        <v>144</v>
      </c>
      <c r="B38">
        <v>556</v>
      </c>
      <c r="C38">
        <v>-209</v>
      </c>
      <c r="D38">
        <v>7</v>
      </c>
      <c r="E38" t="s">
        <v>23</v>
      </c>
      <c r="F38" t="s">
        <v>26</v>
      </c>
      <c r="G38" t="s">
        <v>10</v>
      </c>
    </row>
    <row r="39" spans="1:7" x14ac:dyDescent="0.25">
      <c r="A39" t="s">
        <v>145</v>
      </c>
      <c r="B39">
        <v>63</v>
      </c>
      <c r="C39">
        <v>-17</v>
      </c>
      <c r="D39">
        <v>6</v>
      </c>
      <c r="E39" t="s">
        <v>23</v>
      </c>
      <c r="F39" t="s">
        <v>63</v>
      </c>
      <c r="G39" t="s">
        <v>10</v>
      </c>
    </row>
    <row r="40" spans="1:7" x14ac:dyDescent="0.25">
      <c r="A40" t="s">
        <v>146</v>
      </c>
      <c r="B40">
        <v>734</v>
      </c>
      <c r="C40">
        <v>248</v>
      </c>
      <c r="D40">
        <v>2</v>
      </c>
      <c r="E40" t="s">
        <v>12</v>
      </c>
      <c r="F40" t="s">
        <v>13</v>
      </c>
      <c r="G40" t="s">
        <v>10</v>
      </c>
    </row>
    <row r="41" spans="1:7" x14ac:dyDescent="0.25">
      <c r="A41" t="s">
        <v>140</v>
      </c>
      <c r="B41">
        <v>719</v>
      </c>
      <c r="C41">
        <v>303</v>
      </c>
      <c r="D41">
        <v>6</v>
      </c>
      <c r="E41" t="s">
        <v>12</v>
      </c>
      <c r="F41" t="s">
        <v>13</v>
      </c>
      <c r="G41" t="s">
        <v>10</v>
      </c>
    </row>
    <row r="42" spans="1:7" x14ac:dyDescent="0.25">
      <c r="A42" t="s">
        <v>149</v>
      </c>
      <c r="B42">
        <v>12</v>
      </c>
      <c r="C42">
        <v>1</v>
      </c>
      <c r="D42">
        <v>2</v>
      </c>
      <c r="E42" t="s">
        <v>23</v>
      </c>
      <c r="F42" t="s">
        <v>30</v>
      </c>
      <c r="G42" t="s">
        <v>10</v>
      </c>
    </row>
    <row r="43" spans="1:7" x14ac:dyDescent="0.25">
      <c r="A43" t="s">
        <v>150</v>
      </c>
      <c r="B43">
        <v>714</v>
      </c>
      <c r="C43">
        <v>56</v>
      </c>
      <c r="D43">
        <v>4</v>
      </c>
      <c r="E43" t="s">
        <v>23</v>
      </c>
      <c r="F43" t="s">
        <v>26</v>
      </c>
      <c r="G43" t="s">
        <v>10</v>
      </c>
    </row>
    <row r="44" spans="1:7" x14ac:dyDescent="0.25">
      <c r="A44" t="s">
        <v>151</v>
      </c>
      <c r="B44">
        <v>50</v>
      </c>
      <c r="C44">
        <v>-15</v>
      </c>
      <c r="D44">
        <v>4</v>
      </c>
      <c r="E44" t="s">
        <v>23</v>
      </c>
      <c r="F44" t="s">
        <v>63</v>
      </c>
      <c r="G44" t="s">
        <v>10</v>
      </c>
    </row>
    <row r="45" spans="1:7" x14ac:dyDescent="0.25">
      <c r="A45" t="s">
        <v>152</v>
      </c>
      <c r="B45">
        <v>709</v>
      </c>
      <c r="C45">
        <v>-100</v>
      </c>
      <c r="D45">
        <v>5</v>
      </c>
      <c r="E45" t="s">
        <v>8</v>
      </c>
      <c r="F45" t="s">
        <v>21</v>
      </c>
      <c r="G45" t="s">
        <v>10</v>
      </c>
    </row>
    <row r="46" spans="1:7" x14ac:dyDescent="0.25">
      <c r="A46" t="s">
        <v>154</v>
      </c>
      <c r="B46">
        <v>693</v>
      </c>
      <c r="C46">
        <v>254</v>
      </c>
      <c r="D46">
        <v>6</v>
      </c>
      <c r="E46" t="s">
        <v>23</v>
      </c>
      <c r="F46" t="s">
        <v>26</v>
      </c>
      <c r="G46" t="s">
        <v>10</v>
      </c>
    </row>
    <row r="47" spans="1:7" x14ac:dyDescent="0.25">
      <c r="A47" t="s">
        <v>111</v>
      </c>
      <c r="B47">
        <v>24</v>
      </c>
      <c r="C47">
        <v>1</v>
      </c>
      <c r="D47">
        <v>4</v>
      </c>
      <c r="E47" t="s">
        <v>23</v>
      </c>
      <c r="F47" t="s">
        <v>30</v>
      </c>
      <c r="G47" t="s">
        <v>10</v>
      </c>
    </row>
    <row r="48" spans="1:7" x14ac:dyDescent="0.25">
      <c r="A48" t="s">
        <v>113</v>
      </c>
      <c r="B48">
        <v>24</v>
      </c>
      <c r="C48">
        <v>1</v>
      </c>
      <c r="D48">
        <v>2</v>
      </c>
      <c r="E48" t="s">
        <v>23</v>
      </c>
      <c r="F48" t="s">
        <v>30</v>
      </c>
      <c r="G48" t="s">
        <v>10</v>
      </c>
    </row>
    <row r="49" spans="1:7" x14ac:dyDescent="0.25">
      <c r="A49" t="s">
        <v>157</v>
      </c>
      <c r="B49">
        <v>681</v>
      </c>
      <c r="C49">
        <v>259</v>
      </c>
      <c r="D49">
        <v>4</v>
      </c>
      <c r="E49" t="s">
        <v>12</v>
      </c>
      <c r="F49" t="s">
        <v>13</v>
      </c>
      <c r="G49" t="s">
        <v>10</v>
      </c>
    </row>
    <row r="50" spans="1:7" x14ac:dyDescent="0.25">
      <c r="A50" t="s">
        <v>158</v>
      </c>
      <c r="B50">
        <v>674</v>
      </c>
      <c r="C50">
        <v>-187</v>
      </c>
      <c r="D50">
        <v>2</v>
      </c>
      <c r="E50" t="s">
        <v>12</v>
      </c>
      <c r="F50" t="s">
        <v>45</v>
      </c>
      <c r="G50" t="s">
        <v>10</v>
      </c>
    </row>
    <row r="51" spans="1:7" x14ac:dyDescent="0.25">
      <c r="A51" t="s">
        <v>61</v>
      </c>
      <c r="B51">
        <v>671</v>
      </c>
      <c r="C51">
        <v>-309</v>
      </c>
      <c r="D51">
        <v>5</v>
      </c>
      <c r="E51" t="s">
        <v>8</v>
      </c>
      <c r="F51" t="s">
        <v>9</v>
      </c>
      <c r="G51" t="s">
        <v>10</v>
      </c>
    </row>
    <row r="52" spans="1:7" x14ac:dyDescent="0.25">
      <c r="A52" t="s">
        <v>159</v>
      </c>
      <c r="B52">
        <v>646</v>
      </c>
      <c r="C52">
        <v>-213</v>
      </c>
      <c r="D52">
        <v>3</v>
      </c>
      <c r="E52" t="s">
        <v>8</v>
      </c>
      <c r="F52" t="s">
        <v>9</v>
      </c>
      <c r="G52" t="s">
        <v>10</v>
      </c>
    </row>
    <row r="53" spans="1:7" x14ac:dyDescent="0.25">
      <c r="A53" t="s">
        <v>160</v>
      </c>
      <c r="B53">
        <v>40</v>
      </c>
      <c r="C53">
        <v>15</v>
      </c>
      <c r="D53">
        <v>1</v>
      </c>
      <c r="E53" t="s">
        <v>23</v>
      </c>
      <c r="F53" t="s">
        <v>32</v>
      </c>
      <c r="G53" t="s">
        <v>10</v>
      </c>
    </row>
    <row r="54" spans="1:7" x14ac:dyDescent="0.25">
      <c r="A54" t="s">
        <v>161</v>
      </c>
      <c r="B54">
        <v>24</v>
      </c>
      <c r="C54">
        <v>-2</v>
      </c>
      <c r="D54">
        <v>2</v>
      </c>
      <c r="E54" t="s">
        <v>23</v>
      </c>
      <c r="F54" t="s">
        <v>81</v>
      </c>
      <c r="G54" t="s">
        <v>10</v>
      </c>
    </row>
    <row r="55" spans="1:7" x14ac:dyDescent="0.25">
      <c r="A55" t="s">
        <v>46</v>
      </c>
      <c r="B55">
        <v>644</v>
      </c>
      <c r="C55">
        <v>167</v>
      </c>
      <c r="D55">
        <v>2</v>
      </c>
      <c r="E55" t="s">
        <v>8</v>
      </c>
      <c r="F55" t="s">
        <v>18</v>
      </c>
      <c r="G55" t="s">
        <v>10</v>
      </c>
    </row>
    <row r="56" spans="1:7" x14ac:dyDescent="0.25">
      <c r="A56" t="s">
        <v>162</v>
      </c>
      <c r="B56">
        <v>643</v>
      </c>
      <c r="C56">
        <v>225</v>
      </c>
      <c r="D56">
        <v>2</v>
      </c>
      <c r="E56" t="s">
        <v>8</v>
      </c>
      <c r="F56" t="s">
        <v>18</v>
      </c>
      <c r="G56" t="s">
        <v>10</v>
      </c>
    </row>
    <row r="57" spans="1:7" x14ac:dyDescent="0.25">
      <c r="A57" t="s">
        <v>163</v>
      </c>
      <c r="B57">
        <v>632</v>
      </c>
      <c r="C57">
        <v>-316</v>
      </c>
      <c r="D57">
        <v>6</v>
      </c>
      <c r="E57" t="s">
        <v>23</v>
      </c>
      <c r="F57" t="s">
        <v>26</v>
      </c>
      <c r="G57" t="s">
        <v>10</v>
      </c>
    </row>
    <row r="58" spans="1:7" x14ac:dyDescent="0.25">
      <c r="A58" t="s">
        <v>112</v>
      </c>
      <c r="B58">
        <v>632</v>
      </c>
      <c r="C58">
        <v>316</v>
      </c>
      <c r="D58">
        <v>6</v>
      </c>
      <c r="E58" t="s">
        <v>23</v>
      </c>
      <c r="F58" t="s">
        <v>26</v>
      </c>
      <c r="G58" t="s">
        <v>10</v>
      </c>
    </row>
    <row r="59" spans="1:7" x14ac:dyDescent="0.25">
      <c r="A59" t="s">
        <v>164</v>
      </c>
      <c r="B59">
        <v>610</v>
      </c>
      <c r="C59">
        <v>208</v>
      </c>
      <c r="D59">
        <v>3</v>
      </c>
      <c r="E59" t="s">
        <v>8</v>
      </c>
      <c r="F59" t="s">
        <v>18</v>
      </c>
      <c r="G59" t="s">
        <v>10</v>
      </c>
    </row>
    <row r="60" spans="1:7" x14ac:dyDescent="0.25">
      <c r="A60" t="s">
        <v>165</v>
      </c>
      <c r="B60">
        <v>595</v>
      </c>
      <c r="C60">
        <v>119</v>
      </c>
      <c r="D60">
        <v>4</v>
      </c>
      <c r="E60" t="s">
        <v>12</v>
      </c>
      <c r="F60" t="s">
        <v>16</v>
      </c>
      <c r="G60" t="s">
        <v>10</v>
      </c>
    </row>
    <row r="61" spans="1:7" x14ac:dyDescent="0.25">
      <c r="A61" t="s">
        <v>166</v>
      </c>
      <c r="B61">
        <v>595</v>
      </c>
      <c r="C61">
        <v>292</v>
      </c>
      <c r="D61">
        <v>3</v>
      </c>
      <c r="E61" t="s">
        <v>23</v>
      </c>
      <c r="F61" t="s">
        <v>26</v>
      </c>
      <c r="G61" t="s">
        <v>10</v>
      </c>
    </row>
    <row r="62" spans="1:7" x14ac:dyDescent="0.25">
      <c r="A62" t="s">
        <v>167</v>
      </c>
      <c r="B62">
        <v>594</v>
      </c>
      <c r="C62">
        <v>89</v>
      </c>
      <c r="D62">
        <v>3</v>
      </c>
      <c r="E62" t="s">
        <v>12</v>
      </c>
      <c r="F62" t="s">
        <v>16</v>
      </c>
      <c r="G62" t="s">
        <v>10</v>
      </c>
    </row>
    <row r="63" spans="1:7" x14ac:dyDescent="0.25">
      <c r="A63" t="s">
        <v>168</v>
      </c>
      <c r="B63">
        <v>585</v>
      </c>
      <c r="C63">
        <v>175</v>
      </c>
      <c r="D63">
        <v>13</v>
      </c>
      <c r="E63" t="s">
        <v>23</v>
      </c>
      <c r="F63" t="s">
        <v>81</v>
      </c>
      <c r="G63" t="s">
        <v>10</v>
      </c>
    </row>
    <row r="64" spans="1:7" x14ac:dyDescent="0.25">
      <c r="A64" t="s">
        <v>169</v>
      </c>
      <c r="B64">
        <v>582</v>
      </c>
      <c r="C64">
        <v>262</v>
      </c>
      <c r="D64">
        <v>5</v>
      </c>
      <c r="E64" t="s">
        <v>12</v>
      </c>
      <c r="F64" t="s">
        <v>131</v>
      </c>
      <c r="G64" t="s">
        <v>10</v>
      </c>
    </row>
    <row r="65" spans="1:7" x14ac:dyDescent="0.25">
      <c r="A65" t="s">
        <v>20</v>
      </c>
      <c r="B65">
        <v>561</v>
      </c>
      <c r="C65">
        <v>212</v>
      </c>
      <c r="D65">
        <v>3</v>
      </c>
      <c r="E65" t="s">
        <v>23</v>
      </c>
      <c r="F65" t="s">
        <v>26</v>
      </c>
      <c r="G65" t="s">
        <v>10</v>
      </c>
    </row>
    <row r="66" spans="1:7" x14ac:dyDescent="0.25">
      <c r="A66" t="s">
        <v>173</v>
      </c>
      <c r="B66">
        <v>31</v>
      </c>
      <c r="C66">
        <v>2</v>
      </c>
      <c r="D66">
        <v>2</v>
      </c>
      <c r="E66" t="s">
        <v>23</v>
      </c>
      <c r="F66" t="s">
        <v>30</v>
      </c>
      <c r="G66" t="s">
        <v>10</v>
      </c>
    </row>
    <row r="67" spans="1:7" x14ac:dyDescent="0.25">
      <c r="A67" t="s">
        <v>174</v>
      </c>
      <c r="B67">
        <v>557</v>
      </c>
      <c r="C67">
        <v>-111</v>
      </c>
      <c r="D67">
        <v>2</v>
      </c>
      <c r="E67" t="s">
        <v>8</v>
      </c>
      <c r="F67" t="s">
        <v>9</v>
      </c>
      <c r="G67" t="s">
        <v>10</v>
      </c>
    </row>
    <row r="68" spans="1:7" x14ac:dyDescent="0.25">
      <c r="A68" t="s">
        <v>175</v>
      </c>
      <c r="B68">
        <v>545</v>
      </c>
      <c r="C68">
        <v>-73</v>
      </c>
      <c r="D68">
        <v>11</v>
      </c>
      <c r="E68" t="s">
        <v>8</v>
      </c>
      <c r="F68" t="s">
        <v>21</v>
      </c>
      <c r="G68" t="s">
        <v>10</v>
      </c>
    </row>
    <row r="69" spans="1:7" x14ac:dyDescent="0.25">
      <c r="A69" t="s">
        <v>177</v>
      </c>
      <c r="B69">
        <v>544</v>
      </c>
      <c r="C69">
        <v>-152</v>
      </c>
      <c r="D69">
        <v>3</v>
      </c>
      <c r="E69" t="s">
        <v>12</v>
      </c>
      <c r="F69" t="s">
        <v>16</v>
      </c>
      <c r="G69" t="s">
        <v>10</v>
      </c>
    </row>
    <row r="70" spans="1:7" x14ac:dyDescent="0.25">
      <c r="A70" t="s">
        <v>180</v>
      </c>
      <c r="B70">
        <v>537</v>
      </c>
      <c r="C70">
        <v>107</v>
      </c>
      <c r="D70">
        <v>3</v>
      </c>
      <c r="E70" t="s">
        <v>23</v>
      </c>
      <c r="F70" t="s">
        <v>26</v>
      </c>
      <c r="G70" t="s">
        <v>10</v>
      </c>
    </row>
    <row r="71" spans="1:7" x14ac:dyDescent="0.25">
      <c r="A71" t="s">
        <v>172</v>
      </c>
      <c r="B71">
        <v>536</v>
      </c>
      <c r="C71">
        <v>91</v>
      </c>
      <c r="D71">
        <v>1</v>
      </c>
      <c r="E71" t="s">
        <v>23</v>
      </c>
      <c r="F71" t="s">
        <v>24</v>
      </c>
      <c r="G71" t="s">
        <v>10</v>
      </c>
    </row>
    <row r="72" spans="1:7" x14ac:dyDescent="0.25">
      <c r="A72" t="s">
        <v>123</v>
      </c>
      <c r="B72">
        <v>6</v>
      </c>
      <c r="C72">
        <v>3</v>
      </c>
      <c r="D72">
        <v>1</v>
      </c>
      <c r="E72" t="s">
        <v>23</v>
      </c>
      <c r="F72" t="s">
        <v>30</v>
      </c>
      <c r="G72" t="s">
        <v>10</v>
      </c>
    </row>
    <row r="73" spans="1:7" x14ac:dyDescent="0.25">
      <c r="A73" t="s">
        <v>7</v>
      </c>
      <c r="B73">
        <v>523</v>
      </c>
      <c r="C73">
        <v>204</v>
      </c>
      <c r="D73">
        <v>7</v>
      </c>
      <c r="E73" t="s">
        <v>23</v>
      </c>
      <c r="F73" t="s">
        <v>24</v>
      </c>
      <c r="G73" t="s">
        <v>10</v>
      </c>
    </row>
    <row r="74" spans="1:7" x14ac:dyDescent="0.25">
      <c r="A74" t="s">
        <v>182</v>
      </c>
      <c r="B74">
        <v>516</v>
      </c>
      <c r="C74">
        <v>392</v>
      </c>
      <c r="D74">
        <v>8</v>
      </c>
      <c r="E74" t="s">
        <v>12</v>
      </c>
      <c r="F74" t="s">
        <v>13</v>
      </c>
      <c r="G74" t="s">
        <v>10</v>
      </c>
    </row>
    <row r="75" spans="1:7" x14ac:dyDescent="0.25">
      <c r="A75" t="s">
        <v>183</v>
      </c>
      <c r="B75">
        <v>504</v>
      </c>
      <c r="C75">
        <v>116</v>
      </c>
      <c r="D75">
        <v>3</v>
      </c>
      <c r="E75" t="s">
        <v>12</v>
      </c>
      <c r="F75" t="s">
        <v>16</v>
      </c>
      <c r="G75" t="s">
        <v>10</v>
      </c>
    </row>
    <row r="76" spans="1:7" x14ac:dyDescent="0.25">
      <c r="A76" t="s">
        <v>184</v>
      </c>
      <c r="B76">
        <v>502</v>
      </c>
      <c r="C76">
        <v>84</v>
      </c>
      <c r="D76">
        <v>4</v>
      </c>
      <c r="E76" t="s">
        <v>8</v>
      </c>
      <c r="F76" t="s">
        <v>21</v>
      </c>
      <c r="G76" t="s">
        <v>10</v>
      </c>
    </row>
    <row r="77" spans="1:7" x14ac:dyDescent="0.25">
      <c r="A77" t="s">
        <v>186</v>
      </c>
      <c r="B77">
        <v>42</v>
      </c>
      <c r="C77">
        <v>12</v>
      </c>
      <c r="D77">
        <v>2</v>
      </c>
      <c r="E77" t="s">
        <v>23</v>
      </c>
      <c r="F77" t="s">
        <v>32</v>
      </c>
      <c r="G77" t="s">
        <v>10</v>
      </c>
    </row>
    <row r="78" spans="1:7" x14ac:dyDescent="0.25">
      <c r="A78" t="s">
        <v>187</v>
      </c>
      <c r="B78">
        <v>29</v>
      </c>
      <c r="C78">
        <v>11</v>
      </c>
      <c r="D78">
        <v>4</v>
      </c>
      <c r="E78" t="s">
        <v>23</v>
      </c>
      <c r="F78" t="s">
        <v>43</v>
      </c>
      <c r="G78" t="s">
        <v>10</v>
      </c>
    </row>
    <row r="79" spans="1:7" x14ac:dyDescent="0.25">
      <c r="A79" t="s">
        <v>189</v>
      </c>
      <c r="B79">
        <v>496</v>
      </c>
      <c r="C79">
        <v>-79</v>
      </c>
      <c r="D79">
        <v>2</v>
      </c>
      <c r="E79" t="s">
        <v>23</v>
      </c>
      <c r="F79" t="s">
        <v>24</v>
      </c>
      <c r="G79" t="s">
        <v>10</v>
      </c>
    </row>
    <row r="80" spans="1:7" x14ac:dyDescent="0.25">
      <c r="A80" t="s">
        <v>190</v>
      </c>
      <c r="B80">
        <v>485</v>
      </c>
      <c r="C80">
        <v>29</v>
      </c>
      <c r="D80">
        <v>4</v>
      </c>
      <c r="E80" t="s">
        <v>8</v>
      </c>
      <c r="F80" t="s">
        <v>9</v>
      </c>
      <c r="G80" t="s">
        <v>10</v>
      </c>
    </row>
    <row r="81" spans="1:7" x14ac:dyDescent="0.25">
      <c r="A81" t="s">
        <v>193</v>
      </c>
      <c r="B81">
        <v>13</v>
      </c>
      <c r="C81">
        <v>3</v>
      </c>
      <c r="D81">
        <v>2</v>
      </c>
      <c r="E81" t="s">
        <v>23</v>
      </c>
      <c r="F81" t="s">
        <v>30</v>
      </c>
      <c r="G81" t="s">
        <v>10</v>
      </c>
    </row>
    <row r="82" spans="1:7" x14ac:dyDescent="0.25">
      <c r="A82" t="s">
        <v>194</v>
      </c>
      <c r="B82">
        <v>180</v>
      </c>
      <c r="C82">
        <v>0</v>
      </c>
      <c r="D82">
        <v>8</v>
      </c>
      <c r="E82" t="s">
        <v>23</v>
      </c>
      <c r="F82" t="s">
        <v>57</v>
      </c>
      <c r="G82" t="s">
        <v>10</v>
      </c>
    </row>
    <row r="83" spans="1:7" x14ac:dyDescent="0.25">
      <c r="A83" t="s">
        <v>195</v>
      </c>
      <c r="B83">
        <v>22</v>
      </c>
      <c r="C83">
        <v>11</v>
      </c>
      <c r="D83">
        <v>3</v>
      </c>
      <c r="E83" t="s">
        <v>23</v>
      </c>
      <c r="F83" t="s">
        <v>32</v>
      </c>
      <c r="G83" t="s">
        <v>10</v>
      </c>
    </row>
    <row r="84" spans="1:7" x14ac:dyDescent="0.25">
      <c r="A84" t="s">
        <v>87</v>
      </c>
      <c r="B84">
        <v>476</v>
      </c>
      <c r="C84">
        <v>0</v>
      </c>
      <c r="D84">
        <v>3</v>
      </c>
      <c r="E84" t="s">
        <v>12</v>
      </c>
      <c r="F84" t="s">
        <v>13</v>
      </c>
      <c r="G84" t="s">
        <v>10</v>
      </c>
    </row>
    <row r="85" spans="1:7" x14ac:dyDescent="0.25">
      <c r="A85" t="s">
        <v>22</v>
      </c>
      <c r="B85">
        <v>37</v>
      </c>
      <c r="C85">
        <v>3</v>
      </c>
      <c r="D85">
        <v>3</v>
      </c>
      <c r="E85" t="s">
        <v>23</v>
      </c>
      <c r="F85" t="s">
        <v>30</v>
      </c>
      <c r="G85" t="s">
        <v>10</v>
      </c>
    </row>
    <row r="86" spans="1:7" x14ac:dyDescent="0.25">
      <c r="A86" t="s">
        <v>199</v>
      </c>
      <c r="B86">
        <v>52</v>
      </c>
      <c r="C86">
        <v>11</v>
      </c>
      <c r="D86">
        <v>5</v>
      </c>
      <c r="E86" t="s">
        <v>23</v>
      </c>
      <c r="F86" t="s">
        <v>63</v>
      </c>
      <c r="G86" t="s">
        <v>10</v>
      </c>
    </row>
    <row r="87" spans="1:7" x14ac:dyDescent="0.25">
      <c r="A87" t="s">
        <v>121</v>
      </c>
      <c r="B87">
        <v>473</v>
      </c>
      <c r="C87">
        <v>42</v>
      </c>
      <c r="D87">
        <v>4</v>
      </c>
      <c r="E87" t="s">
        <v>12</v>
      </c>
      <c r="F87" t="s">
        <v>13</v>
      </c>
      <c r="G87" t="s">
        <v>10</v>
      </c>
    </row>
    <row r="88" spans="1:7" x14ac:dyDescent="0.25">
      <c r="A88" t="s">
        <v>201</v>
      </c>
      <c r="B88">
        <v>263</v>
      </c>
      <c r="C88">
        <v>50</v>
      </c>
      <c r="D88">
        <v>5</v>
      </c>
      <c r="E88" t="s">
        <v>23</v>
      </c>
      <c r="F88" t="s">
        <v>57</v>
      </c>
      <c r="G88" t="s">
        <v>10</v>
      </c>
    </row>
    <row r="89" spans="1:7" x14ac:dyDescent="0.25">
      <c r="A89" t="s">
        <v>202</v>
      </c>
      <c r="B89">
        <v>61</v>
      </c>
      <c r="C89">
        <v>11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203</v>
      </c>
      <c r="B90">
        <v>469</v>
      </c>
      <c r="C90">
        <v>-459</v>
      </c>
      <c r="D90">
        <v>3</v>
      </c>
      <c r="E90" t="s">
        <v>8</v>
      </c>
      <c r="F90" t="s">
        <v>9</v>
      </c>
      <c r="G90" t="s">
        <v>10</v>
      </c>
    </row>
    <row r="91" spans="1:7" x14ac:dyDescent="0.25">
      <c r="A91" t="s">
        <v>204</v>
      </c>
      <c r="B91">
        <v>1272</v>
      </c>
      <c r="C91">
        <v>547</v>
      </c>
      <c r="D91">
        <v>2</v>
      </c>
      <c r="E91" t="s">
        <v>8</v>
      </c>
      <c r="F91" t="s">
        <v>21</v>
      </c>
      <c r="G91" t="s">
        <v>10</v>
      </c>
    </row>
    <row r="92" spans="1:7" x14ac:dyDescent="0.25">
      <c r="A92" t="s">
        <v>200</v>
      </c>
      <c r="B92">
        <v>169</v>
      </c>
      <c r="C92">
        <v>0</v>
      </c>
      <c r="D92">
        <v>3</v>
      </c>
      <c r="E92" t="s">
        <v>8</v>
      </c>
      <c r="F92" t="s">
        <v>73</v>
      </c>
      <c r="G92" t="s">
        <v>10</v>
      </c>
    </row>
    <row r="93" spans="1:7" x14ac:dyDescent="0.25">
      <c r="A93" t="s">
        <v>119</v>
      </c>
      <c r="B93">
        <v>457</v>
      </c>
      <c r="C93">
        <v>-41</v>
      </c>
      <c r="D93">
        <v>4</v>
      </c>
      <c r="E93" t="s">
        <v>23</v>
      </c>
      <c r="F93" t="s">
        <v>26</v>
      </c>
      <c r="G93" t="s">
        <v>10</v>
      </c>
    </row>
    <row r="94" spans="1:7" x14ac:dyDescent="0.25">
      <c r="A94" t="s">
        <v>134</v>
      </c>
      <c r="B94">
        <v>455</v>
      </c>
      <c r="C94">
        <v>77</v>
      </c>
      <c r="D94">
        <v>8</v>
      </c>
      <c r="E94" t="s">
        <v>8</v>
      </c>
      <c r="F94" t="s">
        <v>73</v>
      </c>
      <c r="G94" t="s">
        <v>10</v>
      </c>
    </row>
    <row r="95" spans="1:7" x14ac:dyDescent="0.25">
      <c r="A95" t="s">
        <v>205</v>
      </c>
      <c r="B95">
        <v>450</v>
      </c>
      <c r="C95">
        <v>-90</v>
      </c>
      <c r="D95">
        <v>3</v>
      </c>
      <c r="E95" t="s">
        <v>8</v>
      </c>
      <c r="F95" t="s">
        <v>18</v>
      </c>
      <c r="G95" t="s">
        <v>10</v>
      </c>
    </row>
    <row r="96" spans="1:7" x14ac:dyDescent="0.25">
      <c r="A96" t="s">
        <v>206</v>
      </c>
      <c r="B96">
        <v>30</v>
      </c>
      <c r="C96">
        <v>-35</v>
      </c>
      <c r="D96">
        <v>1</v>
      </c>
      <c r="E96" t="s">
        <v>12</v>
      </c>
      <c r="F96" t="s">
        <v>13</v>
      </c>
      <c r="G96" t="s">
        <v>10</v>
      </c>
    </row>
    <row r="97" spans="1:7" x14ac:dyDescent="0.25">
      <c r="A97" t="s">
        <v>208</v>
      </c>
      <c r="B97">
        <v>448</v>
      </c>
      <c r="C97">
        <v>148</v>
      </c>
      <c r="D97">
        <v>2</v>
      </c>
      <c r="E97" t="s">
        <v>8</v>
      </c>
      <c r="F97" t="s">
        <v>18</v>
      </c>
      <c r="G97" t="s">
        <v>10</v>
      </c>
    </row>
    <row r="98" spans="1:7" x14ac:dyDescent="0.25">
      <c r="A98" t="s">
        <v>209</v>
      </c>
      <c r="B98">
        <v>446</v>
      </c>
      <c r="C98">
        <v>53</v>
      </c>
      <c r="D98">
        <v>3</v>
      </c>
      <c r="E98" t="s">
        <v>8</v>
      </c>
      <c r="F98" t="s">
        <v>18</v>
      </c>
      <c r="G98" t="s">
        <v>10</v>
      </c>
    </row>
    <row r="99" spans="1:7" x14ac:dyDescent="0.25">
      <c r="A99" t="s">
        <v>11</v>
      </c>
      <c r="B99">
        <v>443</v>
      </c>
      <c r="C99">
        <v>11</v>
      </c>
      <c r="D99">
        <v>1</v>
      </c>
      <c r="E99" t="s">
        <v>23</v>
      </c>
      <c r="F99" t="s">
        <v>26</v>
      </c>
      <c r="G99" t="s">
        <v>10</v>
      </c>
    </row>
    <row r="100" spans="1:7" x14ac:dyDescent="0.25">
      <c r="A100" t="s">
        <v>117</v>
      </c>
      <c r="B100">
        <v>427</v>
      </c>
      <c r="C100">
        <v>-50</v>
      </c>
      <c r="D100">
        <v>7</v>
      </c>
      <c r="E100" t="s">
        <v>8</v>
      </c>
      <c r="F100" t="s">
        <v>21</v>
      </c>
      <c r="G100" t="s">
        <v>10</v>
      </c>
    </row>
    <row r="101" spans="1:7" x14ac:dyDescent="0.25">
      <c r="A101" t="s">
        <v>211</v>
      </c>
      <c r="B101">
        <v>424</v>
      </c>
      <c r="C101">
        <v>161</v>
      </c>
      <c r="D101">
        <v>2</v>
      </c>
      <c r="E101" t="s">
        <v>23</v>
      </c>
      <c r="F101" t="s">
        <v>26</v>
      </c>
      <c r="G101" t="s">
        <v>10</v>
      </c>
    </row>
    <row r="102" spans="1:7" x14ac:dyDescent="0.25">
      <c r="A102" t="s">
        <v>20</v>
      </c>
      <c r="B102">
        <v>424</v>
      </c>
      <c r="C102">
        <v>-272</v>
      </c>
      <c r="D102">
        <v>5</v>
      </c>
      <c r="E102" t="s">
        <v>8</v>
      </c>
      <c r="F102" t="s">
        <v>21</v>
      </c>
      <c r="G102" t="s">
        <v>10</v>
      </c>
    </row>
    <row r="103" spans="1:7" x14ac:dyDescent="0.25">
      <c r="A103" t="s">
        <v>212</v>
      </c>
      <c r="B103">
        <v>202</v>
      </c>
      <c r="C103">
        <v>4</v>
      </c>
      <c r="D103">
        <v>4</v>
      </c>
      <c r="E103" t="s">
        <v>23</v>
      </c>
      <c r="F103" t="s">
        <v>30</v>
      </c>
      <c r="G103" t="s">
        <v>10</v>
      </c>
    </row>
    <row r="104" spans="1:7" x14ac:dyDescent="0.25">
      <c r="A104" t="s">
        <v>37</v>
      </c>
      <c r="B104">
        <v>418</v>
      </c>
      <c r="C104">
        <v>70</v>
      </c>
      <c r="D104">
        <v>7</v>
      </c>
      <c r="E104" t="s">
        <v>8</v>
      </c>
      <c r="F104" t="s">
        <v>21</v>
      </c>
      <c r="G104" t="s">
        <v>10</v>
      </c>
    </row>
    <row r="105" spans="1:7" x14ac:dyDescent="0.25">
      <c r="A105" t="s">
        <v>213</v>
      </c>
      <c r="B105">
        <v>417</v>
      </c>
      <c r="C105">
        <v>49</v>
      </c>
      <c r="D105">
        <v>3</v>
      </c>
      <c r="E105" t="s">
        <v>8</v>
      </c>
      <c r="F105" t="s">
        <v>9</v>
      </c>
      <c r="G105" t="s">
        <v>10</v>
      </c>
    </row>
    <row r="106" spans="1:7" x14ac:dyDescent="0.25">
      <c r="A106" t="s">
        <v>164</v>
      </c>
      <c r="B106">
        <v>414</v>
      </c>
      <c r="C106">
        <v>199</v>
      </c>
      <c r="D106">
        <v>3</v>
      </c>
      <c r="E106" t="s">
        <v>8</v>
      </c>
      <c r="F106" t="s">
        <v>21</v>
      </c>
      <c r="G106" t="s">
        <v>10</v>
      </c>
    </row>
    <row r="107" spans="1:7" x14ac:dyDescent="0.25">
      <c r="A107" t="s">
        <v>33</v>
      </c>
      <c r="B107">
        <v>97</v>
      </c>
      <c r="C107">
        <v>-45</v>
      </c>
      <c r="D107">
        <v>4</v>
      </c>
      <c r="E107" t="s">
        <v>23</v>
      </c>
      <c r="F107" t="s">
        <v>26</v>
      </c>
      <c r="G107" t="s">
        <v>10</v>
      </c>
    </row>
    <row r="108" spans="1:7" x14ac:dyDescent="0.25">
      <c r="A108" t="s">
        <v>64</v>
      </c>
      <c r="B108">
        <v>413</v>
      </c>
      <c r="C108">
        <v>-314</v>
      </c>
      <c r="D108">
        <v>9</v>
      </c>
      <c r="E108" t="s">
        <v>12</v>
      </c>
      <c r="F108" t="s">
        <v>13</v>
      </c>
      <c r="G108" t="s">
        <v>10</v>
      </c>
    </row>
    <row r="109" spans="1:7" x14ac:dyDescent="0.25">
      <c r="A109" t="s">
        <v>129</v>
      </c>
      <c r="B109">
        <v>53</v>
      </c>
      <c r="C109">
        <v>2</v>
      </c>
      <c r="D109">
        <v>4</v>
      </c>
      <c r="E109" t="s">
        <v>23</v>
      </c>
      <c r="F109" t="s">
        <v>30</v>
      </c>
      <c r="G109" t="s">
        <v>10</v>
      </c>
    </row>
    <row r="110" spans="1:7" x14ac:dyDescent="0.25">
      <c r="A110" t="s">
        <v>219</v>
      </c>
      <c r="B110">
        <v>412</v>
      </c>
      <c r="C110">
        <v>412</v>
      </c>
      <c r="D110">
        <v>6</v>
      </c>
      <c r="E110" t="s">
        <v>23</v>
      </c>
      <c r="F110" t="s">
        <v>26</v>
      </c>
      <c r="G110" t="s">
        <v>10</v>
      </c>
    </row>
    <row r="111" spans="1:7" x14ac:dyDescent="0.25">
      <c r="A111" t="s">
        <v>128</v>
      </c>
      <c r="B111">
        <v>409</v>
      </c>
      <c r="C111">
        <v>86</v>
      </c>
      <c r="D111">
        <v>3</v>
      </c>
      <c r="E111" t="s">
        <v>23</v>
      </c>
      <c r="F111" t="s">
        <v>26</v>
      </c>
      <c r="G111" t="s">
        <v>10</v>
      </c>
    </row>
    <row r="112" spans="1:7" x14ac:dyDescent="0.25">
      <c r="A112" t="s">
        <v>123</v>
      </c>
      <c r="B112">
        <v>406</v>
      </c>
      <c r="C112">
        <v>126</v>
      </c>
      <c r="D112">
        <v>2</v>
      </c>
      <c r="E112" t="s">
        <v>23</v>
      </c>
      <c r="F112" t="s">
        <v>26</v>
      </c>
      <c r="G112" t="s">
        <v>10</v>
      </c>
    </row>
    <row r="113" spans="1:7" x14ac:dyDescent="0.25">
      <c r="A113" t="s">
        <v>167</v>
      </c>
      <c r="B113">
        <v>85</v>
      </c>
      <c r="C113">
        <v>2</v>
      </c>
      <c r="D113">
        <v>6</v>
      </c>
      <c r="E113" t="s">
        <v>23</v>
      </c>
      <c r="F113" t="s">
        <v>57</v>
      </c>
      <c r="G113" t="s">
        <v>10</v>
      </c>
    </row>
    <row r="114" spans="1:7" x14ac:dyDescent="0.25">
      <c r="A114" t="s">
        <v>224</v>
      </c>
      <c r="B114">
        <v>503</v>
      </c>
      <c r="C114">
        <v>-56</v>
      </c>
      <c r="D114">
        <v>2</v>
      </c>
      <c r="E114" t="s">
        <v>23</v>
      </c>
      <c r="F114" t="s">
        <v>24</v>
      </c>
      <c r="G114" t="s">
        <v>10</v>
      </c>
    </row>
    <row r="115" spans="1:7" x14ac:dyDescent="0.25">
      <c r="A115" t="s">
        <v>225</v>
      </c>
      <c r="B115">
        <v>398</v>
      </c>
      <c r="C115">
        <v>111</v>
      </c>
      <c r="D115">
        <v>8</v>
      </c>
      <c r="E115" t="s">
        <v>23</v>
      </c>
      <c r="F115" t="s">
        <v>30</v>
      </c>
      <c r="G115" t="s">
        <v>10</v>
      </c>
    </row>
    <row r="116" spans="1:7" x14ac:dyDescent="0.25">
      <c r="A116" t="s">
        <v>226</v>
      </c>
      <c r="B116">
        <v>388</v>
      </c>
      <c r="C116">
        <v>93</v>
      </c>
      <c r="D116">
        <v>2</v>
      </c>
      <c r="E116" t="s">
        <v>12</v>
      </c>
      <c r="F116" t="s">
        <v>16</v>
      </c>
      <c r="G116" t="s">
        <v>10</v>
      </c>
    </row>
    <row r="117" spans="1:7" x14ac:dyDescent="0.25">
      <c r="A117" t="s">
        <v>228</v>
      </c>
      <c r="B117">
        <v>61</v>
      </c>
      <c r="C117">
        <v>3</v>
      </c>
      <c r="D117">
        <v>4</v>
      </c>
      <c r="E117" t="s">
        <v>23</v>
      </c>
      <c r="F117" t="s">
        <v>30</v>
      </c>
      <c r="G117" t="s">
        <v>10</v>
      </c>
    </row>
    <row r="118" spans="1:7" x14ac:dyDescent="0.25">
      <c r="A118" t="s">
        <v>229</v>
      </c>
      <c r="B118">
        <v>34</v>
      </c>
      <c r="C118">
        <v>-22</v>
      </c>
      <c r="D118">
        <v>4</v>
      </c>
      <c r="E118" t="s">
        <v>23</v>
      </c>
      <c r="F118" t="s">
        <v>81</v>
      </c>
      <c r="G118" t="s">
        <v>10</v>
      </c>
    </row>
    <row r="119" spans="1:7" x14ac:dyDescent="0.25">
      <c r="A119" t="s">
        <v>233</v>
      </c>
      <c r="B119">
        <v>382</v>
      </c>
      <c r="C119">
        <v>68</v>
      </c>
      <c r="D119">
        <v>3</v>
      </c>
      <c r="E119" t="s">
        <v>23</v>
      </c>
      <c r="F119" t="s">
        <v>26</v>
      </c>
      <c r="G119" t="s">
        <v>10</v>
      </c>
    </row>
    <row r="120" spans="1:7" x14ac:dyDescent="0.25">
      <c r="A120" t="s">
        <v>53</v>
      </c>
      <c r="B120">
        <v>381</v>
      </c>
      <c r="C120">
        <v>-13</v>
      </c>
      <c r="D120">
        <v>2</v>
      </c>
      <c r="E120" t="s">
        <v>23</v>
      </c>
      <c r="F120" t="s">
        <v>26</v>
      </c>
      <c r="G120" t="s">
        <v>10</v>
      </c>
    </row>
    <row r="121" spans="1:7" x14ac:dyDescent="0.25">
      <c r="A121" t="s">
        <v>234</v>
      </c>
      <c r="B121">
        <v>381</v>
      </c>
      <c r="C121">
        <v>144</v>
      </c>
      <c r="D121">
        <v>2</v>
      </c>
      <c r="E121" t="s">
        <v>23</v>
      </c>
      <c r="F121" t="s">
        <v>26</v>
      </c>
      <c r="G121" t="s">
        <v>10</v>
      </c>
    </row>
    <row r="122" spans="1:7" x14ac:dyDescent="0.25">
      <c r="A122" t="s">
        <v>209</v>
      </c>
      <c r="B122">
        <v>366</v>
      </c>
      <c r="C122">
        <v>84</v>
      </c>
      <c r="D122">
        <v>3</v>
      </c>
      <c r="E122" t="s">
        <v>12</v>
      </c>
      <c r="F122" t="s">
        <v>16</v>
      </c>
      <c r="G122" t="s">
        <v>10</v>
      </c>
    </row>
    <row r="123" spans="1:7" x14ac:dyDescent="0.25">
      <c r="A123" t="s">
        <v>136</v>
      </c>
      <c r="B123">
        <v>365</v>
      </c>
      <c r="C123">
        <v>107</v>
      </c>
      <c r="D123">
        <v>3</v>
      </c>
      <c r="E123" t="s">
        <v>8</v>
      </c>
      <c r="F123" t="s">
        <v>21</v>
      </c>
      <c r="G123" t="s">
        <v>10</v>
      </c>
    </row>
    <row r="124" spans="1:7" x14ac:dyDescent="0.25">
      <c r="A124" t="s">
        <v>200</v>
      </c>
      <c r="B124">
        <v>359</v>
      </c>
      <c r="C124">
        <v>-338</v>
      </c>
      <c r="D124">
        <v>5</v>
      </c>
      <c r="E124" t="s">
        <v>12</v>
      </c>
      <c r="F124" t="s">
        <v>16</v>
      </c>
      <c r="G124" t="s">
        <v>10</v>
      </c>
    </row>
    <row r="125" spans="1:7" x14ac:dyDescent="0.25">
      <c r="A125" t="s">
        <v>135</v>
      </c>
      <c r="B125">
        <v>351</v>
      </c>
      <c r="C125">
        <v>-47</v>
      </c>
      <c r="D125">
        <v>8</v>
      </c>
      <c r="E125" t="s">
        <v>8</v>
      </c>
      <c r="F125" t="s">
        <v>21</v>
      </c>
      <c r="G125" t="s">
        <v>10</v>
      </c>
    </row>
    <row r="126" spans="1:7" x14ac:dyDescent="0.25">
      <c r="A126" t="s">
        <v>235</v>
      </c>
      <c r="B126">
        <v>346</v>
      </c>
      <c r="C126">
        <v>108</v>
      </c>
      <c r="D126">
        <v>3</v>
      </c>
      <c r="E126" t="s">
        <v>12</v>
      </c>
      <c r="F126" t="s">
        <v>13</v>
      </c>
      <c r="G126" t="s">
        <v>10</v>
      </c>
    </row>
    <row r="127" spans="1:7" x14ac:dyDescent="0.25">
      <c r="A127" t="s">
        <v>158</v>
      </c>
      <c r="B127">
        <v>342</v>
      </c>
      <c r="C127">
        <v>-103</v>
      </c>
      <c r="D127">
        <v>4</v>
      </c>
      <c r="E127" t="s">
        <v>8</v>
      </c>
      <c r="F127" t="s">
        <v>9</v>
      </c>
      <c r="G127" t="s">
        <v>10</v>
      </c>
    </row>
    <row r="128" spans="1:7" x14ac:dyDescent="0.25">
      <c r="A128" t="s">
        <v>134</v>
      </c>
      <c r="B128">
        <v>336</v>
      </c>
      <c r="C128">
        <v>57</v>
      </c>
      <c r="D128">
        <v>2</v>
      </c>
      <c r="E128" t="s">
        <v>8</v>
      </c>
      <c r="F128" t="s">
        <v>21</v>
      </c>
      <c r="G128" t="s">
        <v>10</v>
      </c>
    </row>
    <row r="129" spans="1:7" x14ac:dyDescent="0.25">
      <c r="A129" t="s">
        <v>31</v>
      </c>
      <c r="B129">
        <v>336</v>
      </c>
      <c r="C129">
        <v>71</v>
      </c>
      <c r="D129">
        <v>3</v>
      </c>
      <c r="E129" t="s">
        <v>12</v>
      </c>
      <c r="F129" t="s">
        <v>16</v>
      </c>
      <c r="G129" t="s">
        <v>10</v>
      </c>
    </row>
    <row r="130" spans="1:7" x14ac:dyDescent="0.25">
      <c r="A130" t="s">
        <v>238</v>
      </c>
      <c r="B130">
        <v>27</v>
      </c>
      <c r="C130">
        <v>4</v>
      </c>
      <c r="D130">
        <v>1</v>
      </c>
      <c r="E130" t="s">
        <v>23</v>
      </c>
      <c r="F130" t="s">
        <v>30</v>
      </c>
      <c r="G130" t="s">
        <v>10</v>
      </c>
    </row>
    <row r="131" spans="1:7" x14ac:dyDescent="0.25">
      <c r="A131" t="s">
        <v>173</v>
      </c>
      <c r="B131">
        <v>333</v>
      </c>
      <c r="C131">
        <v>50</v>
      </c>
      <c r="D131">
        <v>2</v>
      </c>
      <c r="E131" t="s">
        <v>8</v>
      </c>
      <c r="F131" t="s">
        <v>21</v>
      </c>
      <c r="G131" t="s">
        <v>10</v>
      </c>
    </row>
    <row r="132" spans="1:7" x14ac:dyDescent="0.25">
      <c r="A132" t="s">
        <v>239</v>
      </c>
      <c r="B132">
        <v>333</v>
      </c>
      <c r="C132">
        <v>-15</v>
      </c>
      <c r="D132">
        <v>3</v>
      </c>
      <c r="E132" t="s">
        <v>8</v>
      </c>
      <c r="F132" t="s">
        <v>21</v>
      </c>
      <c r="G132" t="s">
        <v>10</v>
      </c>
    </row>
    <row r="133" spans="1:7" x14ac:dyDescent="0.25">
      <c r="A133" t="s">
        <v>240</v>
      </c>
      <c r="B133">
        <v>327</v>
      </c>
      <c r="C133">
        <v>114</v>
      </c>
      <c r="D133">
        <v>4</v>
      </c>
      <c r="E133" t="s">
        <v>23</v>
      </c>
      <c r="F133" t="s">
        <v>24</v>
      </c>
      <c r="G133" t="s">
        <v>10</v>
      </c>
    </row>
    <row r="134" spans="1:7" x14ac:dyDescent="0.25">
      <c r="A134" t="s">
        <v>230</v>
      </c>
      <c r="B134">
        <v>325</v>
      </c>
      <c r="C134">
        <v>32</v>
      </c>
      <c r="D134">
        <v>7</v>
      </c>
      <c r="E134" t="s">
        <v>23</v>
      </c>
      <c r="F134" t="s">
        <v>81</v>
      </c>
      <c r="G134" t="s">
        <v>10</v>
      </c>
    </row>
    <row r="135" spans="1:7" x14ac:dyDescent="0.25">
      <c r="A135" t="s">
        <v>144</v>
      </c>
      <c r="B135">
        <v>40</v>
      </c>
      <c r="C135">
        <v>-12</v>
      </c>
      <c r="D135">
        <v>3</v>
      </c>
      <c r="E135" t="s">
        <v>23</v>
      </c>
      <c r="F135" t="s">
        <v>142</v>
      </c>
      <c r="G135" t="s">
        <v>10</v>
      </c>
    </row>
    <row r="136" spans="1:7" x14ac:dyDescent="0.25">
      <c r="A136" t="s">
        <v>149</v>
      </c>
      <c r="B136">
        <v>107</v>
      </c>
      <c r="C136">
        <v>36</v>
      </c>
      <c r="D136">
        <v>6</v>
      </c>
      <c r="E136" t="s">
        <v>23</v>
      </c>
      <c r="F136" t="s">
        <v>57</v>
      </c>
      <c r="G136" t="s">
        <v>10</v>
      </c>
    </row>
    <row r="137" spans="1:7" x14ac:dyDescent="0.25">
      <c r="A137" t="s">
        <v>38</v>
      </c>
      <c r="B137">
        <v>312</v>
      </c>
      <c r="C137">
        <v>-312</v>
      </c>
      <c r="D137">
        <v>7</v>
      </c>
      <c r="E137" t="s">
        <v>12</v>
      </c>
      <c r="F137" t="s">
        <v>13</v>
      </c>
      <c r="G137" t="s">
        <v>10</v>
      </c>
    </row>
    <row r="138" spans="1:7" x14ac:dyDescent="0.25">
      <c r="A138" t="s">
        <v>177</v>
      </c>
      <c r="B138">
        <v>312</v>
      </c>
      <c r="C138">
        <v>62</v>
      </c>
      <c r="D138">
        <v>1</v>
      </c>
      <c r="E138" t="s">
        <v>8</v>
      </c>
      <c r="F138" t="s">
        <v>9</v>
      </c>
      <c r="G138" t="s">
        <v>10</v>
      </c>
    </row>
    <row r="139" spans="1:7" x14ac:dyDescent="0.25">
      <c r="A139" t="s">
        <v>244</v>
      </c>
      <c r="B139">
        <v>311</v>
      </c>
      <c r="C139">
        <v>72</v>
      </c>
      <c r="D139">
        <v>2</v>
      </c>
      <c r="E139" t="s">
        <v>12</v>
      </c>
      <c r="F139" t="s">
        <v>16</v>
      </c>
      <c r="G139" t="s">
        <v>10</v>
      </c>
    </row>
    <row r="140" spans="1:7" x14ac:dyDescent="0.25">
      <c r="A140" t="s">
        <v>248</v>
      </c>
      <c r="B140">
        <v>299</v>
      </c>
      <c r="C140">
        <v>0</v>
      </c>
      <c r="D140">
        <v>6</v>
      </c>
      <c r="E140" t="s">
        <v>23</v>
      </c>
      <c r="F140" t="s">
        <v>57</v>
      </c>
      <c r="G140" t="s">
        <v>10</v>
      </c>
    </row>
    <row r="141" spans="1:7" x14ac:dyDescent="0.25">
      <c r="A141" t="s">
        <v>249</v>
      </c>
      <c r="B141">
        <v>299</v>
      </c>
      <c r="C141">
        <v>113</v>
      </c>
      <c r="D141">
        <v>2</v>
      </c>
      <c r="E141" t="s">
        <v>12</v>
      </c>
      <c r="F141" t="s">
        <v>16</v>
      </c>
      <c r="G141" t="s">
        <v>10</v>
      </c>
    </row>
    <row r="142" spans="1:7" x14ac:dyDescent="0.25">
      <c r="A142" t="s">
        <v>250</v>
      </c>
      <c r="B142">
        <v>298</v>
      </c>
      <c r="C142">
        <v>74</v>
      </c>
      <c r="D142">
        <v>2</v>
      </c>
      <c r="E142" t="s">
        <v>12</v>
      </c>
      <c r="F142" t="s">
        <v>16</v>
      </c>
      <c r="G142" t="s">
        <v>10</v>
      </c>
    </row>
    <row r="143" spans="1:7" x14ac:dyDescent="0.25">
      <c r="A143" t="s">
        <v>252</v>
      </c>
      <c r="B143">
        <v>296</v>
      </c>
      <c r="C143">
        <v>225</v>
      </c>
      <c r="D143">
        <v>11</v>
      </c>
      <c r="E143" t="s">
        <v>23</v>
      </c>
      <c r="F143" t="s">
        <v>26</v>
      </c>
      <c r="G143" t="s">
        <v>10</v>
      </c>
    </row>
    <row r="144" spans="1:7" x14ac:dyDescent="0.25">
      <c r="A144" t="s">
        <v>254</v>
      </c>
      <c r="B144">
        <v>291</v>
      </c>
      <c r="C144">
        <v>93</v>
      </c>
      <c r="D144">
        <v>2</v>
      </c>
      <c r="E144" t="s">
        <v>8</v>
      </c>
      <c r="F144" t="s">
        <v>18</v>
      </c>
      <c r="G144" t="s">
        <v>10</v>
      </c>
    </row>
    <row r="145" spans="1:7" x14ac:dyDescent="0.25">
      <c r="A145" t="s">
        <v>215</v>
      </c>
      <c r="B145">
        <v>327</v>
      </c>
      <c r="C145">
        <v>-39</v>
      </c>
      <c r="D145">
        <v>1</v>
      </c>
      <c r="E145" t="s">
        <v>8</v>
      </c>
      <c r="F145" t="s">
        <v>21</v>
      </c>
      <c r="G145" t="s">
        <v>10</v>
      </c>
    </row>
    <row r="146" spans="1:7" x14ac:dyDescent="0.25">
      <c r="A146" t="s">
        <v>231</v>
      </c>
      <c r="B146">
        <v>291</v>
      </c>
      <c r="C146">
        <v>119</v>
      </c>
      <c r="D146">
        <v>11</v>
      </c>
      <c r="E146" t="s">
        <v>23</v>
      </c>
      <c r="F146" t="s">
        <v>26</v>
      </c>
      <c r="G146" t="s">
        <v>10</v>
      </c>
    </row>
    <row r="147" spans="1:7" x14ac:dyDescent="0.25">
      <c r="A147" t="s">
        <v>191</v>
      </c>
      <c r="B147">
        <v>287</v>
      </c>
      <c r="C147">
        <v>-66</v>
      </c>
      <c r="D147">
        <v>6</v>
      </c>
      <c r="E147" t="s">
        <v>23</v>
      </c>
      <c r="F147" t="s">
        <v>32</v>
      </c>
      <c r="G147" t="s">
        <v>10</v>
      </c>
    </row>
    <row r="148" spans="1:7" x14ac:dyDescent="0.25">
      <c r="A148" t="s">
        <v>256</v>
      </c>
      <c r="B148">
        <v>285</v>
      </c>
      <c r="C148">
        <v>128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257</v>
      </c>
      <c r="B149">
        <v>277</v>
      </c>
      <c r="C149">
        <v>3</v>
      </c>
      <c r="D149">
        <v>1</v>
      </c>
      <c r="E149" t="s">
        <v>8</v>
      </c>
      <c r="F149" t="s">
        <v>9</v>
      </c>
      <c r="G149" t="s">
        <v>10</v>
      </c>
    </row>
    <row r="150" spans="1:7" x14ac:dyDescent="0.25">
      <c r="A150" t="s">
        <v>48</v>
      </c>
      <c r="B150">
        <v>274</v>
      </c>
      <c r="C150">
        <v>-7</v>
      </c>
      <c r="D150">
        <v>4</v>
      </c>
      <c r="E150" t="s">
        <v>8</v>
      </c>
      <c r="F150" t="s">
        <v>21</v>
      </c>
      <c r="G150" t="s">
        <v>10</v>
      </c>
    </row>
    <row r="151" spans="1:7" x14ac:dyDescent="0.25">
      <c r="A151" t="s">
        <v>258</v>
      </c>
      <c r="B151">
        <v>273</v>
      </c>
      <c r="C151">
        <v>-87</v>
      </c>
      <c r="D151">
        <v>4</v>
      </c>
      <c r="E151" t="s">
        <v>8</v>
      </c>
      <c r="F151" t="s">
        <v>21</v>
      </c>
      <c r="G151" t="s">
        <v>10</v>
      </c>
    </row>
    <row r="152" spans="1:7" x14ac:dyDescent="0.25">
      <c r="A152" t="s">
        <v>172</v>
      </c>
      <c r="B152">
        <v>269</v>
      </c>
      <c r="C152">
        <v>91</v>
      </c>
      <c r="D152">
        <v>1</v>
      </c>
      <c r="E152" t="s">
        <v>8</v>
      </c>
      <c r="F152" t="s">
        <v>9</v>
      </c>
      <c r="G152" t="s">
        <v>10</v>
      </c>
    </row>
    <row r="153" spans="1:7" x14ac:dyDescent="0.25">
      <c r="A153" t="s">
        <v>254</v>
      </c>
      <c r="B153">
        <v>11</v>
      </c>
      <c r="C153">
        <v>5</v>
      </c>
      <c r="D153">
        <v>1</v>
      </c>
      <c r="E153" t="s">
        <v>23</v>
      </c>
      <c r="F153" t="s">
        <v>43</v>
      </c>
      <c r="G153" t="s">
        <v>10</v>
      </c>
    </row>
    <row r="154" spans="1:7" x14ac:dyDescent="0.25">
      <c r="A154" t="s">
        <v>243</v>
      </c>
      <c r="B154">
        <v>264</v>
      </c>
      <c r="C154">
        <v>-26</v>
      </c>
      <c r="D154">
        <v>3</v>
      </c>
      <c r="E154" t="s">
        <v>23</v>
      </c>
      <c r="F154" t="s">
        <v>24</v>
      </c>
      <c r="G154" t="s">
        <v>10</v>
      </c>
    </row>
    <row r="155" spans="1:7" x14ac:dyDescent="0.25">
      <c r="A155" t="s">
        <v>262</v>
      </c>
      <c r="B155">
        <v>32</v>
      </c>
      <c r="C155">
        <v>7</v>
      </c>
      <c r="D155">
        <v>3</v>
      </c>
      <c r="E155" t="s">
        <v>23</v>
      </c>
      <c r="F155" t="s">
        <v>30</v>
      </c>
      <c r="G155" t="s">
        <v>10</v>
      </c>
    </row>
    <row r="156" spans="1:7" x14ac:dyDescent="0.25">
      <c r="A156" t="s">
        <v>177</v>
      </c>
      <c r="B156">
        <v>260</v>
      </c>
      <c r="C156">
        <v>68</v>
      </c>
      <c r="D156">
        <v>2</v>
      </c>
      <c r="E156" t="s">
        <v>8</v>
      </c>
      <c r="F156" t="s">
        <v>18</v>
      </c>
      <c r="G156" t="s">
        <v>10</v>
      </c>
    </row>
    <row r="157" spans="1:7" x14ac:dyDescent="0.25">
      <c r="A157" t="s">
        <v>264</v>
      </c>
      <c r="B157">
        <v>867</v>
      </c>
      <c r="C157">
        <v>251</v>
      </c>
      <c r="D157">
        <v>5</v>
      </c>
      <c r="E157" t="s">
        <v>8</v>
      </c>
      <c r="F157" t="s">
        <v>21</v>
      </c>
      <c r="G157" t="s">
        <v>10</v>
      </c>
    </row>
    <row r="158" spans="1:7" x14ac:dyDescent="0.25">
      <c r="A158" t="s">
        <v>217</v>
      </c>
      <c r="B158">
        <v>74</v>
      </c>
      <c r="C158">
        <v>29</v>
      </c>
      <c r="D158">
        <v>3</v>
      </c>
      <c r="E158" t="s">
        <v>23</v>
      </c>
      <c r="F158" t="s">
        <v>57</v>
      </c>
      <c r="G158" t="s">
        <v>10</v>
      </c>
    </row>
    <row r="159" spans="1:7" x14ac:dyDescent="0.25">
      <c r="A159" t="s">
        <v>267</v>
      </c>
      <c r="B159">
        <v>259</v>
      </c>
      <c r="C159">
        <v>-55</v>
      </c>
      <c r="D159">
        <v>2</v>
      </c>
      <c r="E159" t="s">
        <v>12</v>
      </c>
      <c r="F159" t="s">
        <v>13</v>
      </c>
      <c r="G159" t="s">
        <v>10</v>
      </c>
    </row>
    <row r="160" spans="1:7" x14ac:dyDescent="0.25">
      <c r="A160" t="s">
        <v>87</v>
      </c>
      <c r="B160">
        <v>257</v>
      </c>
      <c r="C160">
        <v>23</v>
      </c>
      <c r="D160">
        <v>5</v>
      </c>
      <c r="E160" t="s">
        <v>23</v>
      </c>
      <c r="F160" t="s">
        <v>30</v>
      </c>
      <c r="G160" t="s">
        <v>10</v>
      </c>
    </row>
    <row r="161" spans="1:7" x14ac:dyDescent="0.25">
      <c r="A161" t="s">
        <v>127</v>
      </c>
      <c r="B161">
        <v>76</v>
      </c>
      <c r="C161">
        <v>27</v>
      </c>
      <c r="D161">
        <v>5</v>
      </c>
      <c r="E161" t="s">
        <v>23</v>
      </c>
      <c r="F161" t="s">
        <v>57</v>
      </c>
      <c r="G161" t="s">
        <v>10</v>
      </c>
    </row>
    <row r="162" spans="1:7" x14ac:dyDescent="0.25">
      <c r="A162" t="s">
        <v>269</v>
      </c>
      <c r="B162">
        <v>257</v>
      </c>
      <c r="C162">
        <v>3</v>
      </c>
      <c r="D162">
        <v>2</v>
      </c>
      <c r="E162" t="s">
        <v>23</v>
      </c>
      <c r="F162" t="s">
        <v>26</v>
      </c>
      <c r="G162" t="s">
        <v>10</v>
      </c>
    </row>
    <row r="163" spans="1:7" x14ac:dyDescent="0.25">
      <c r="A163" t="s">
        <v>270</v>
      </c>
      <c r="B163">
        <v>255</v>
      </c>
      <c r="C163">
        <v>76</v>
      </c>
      <c r="D163">
        <v>9</v>
      </c>
      <c r="E163" t="s">
        <v>23</v>
      </c>
      <c r="F163" t="s">
        <v>30</v>
      </c>
      <c r="G163" t="s">
        <v>10</v>
      </c>
    </row>
    <row r="164" spans="1:7" x14ac:dyDescent="0.25">
      <c r="A164" t="s">
        <v>221</v>
      </c>
      <c r="B164">
        <v>45</v>
      </c>
      <c r="C164">
        <v>-2</v>
      </c>
      <c r="D164">
        <v>4</v>
      </c>
      <c r="E164" t="s">
        <v>23</v>
      </c>
      <c r="F164" t="s">
        <v>142</v>
      </c>
      <c r="G164" t="s">
        <v>10</v>
      </c>
    </row>
    <row r="165" spans="1:7" x14ac:dyDescent="0.25">
      <c r="A165" t="s">
        <v>179</v>
      </c>
      <c r="B165">
        <v>250</v>
      </c>
      <c r="C165">
        <v>100</v>
      </c>
      <c r="D165">
        <v>3</v>
      </c>
      <c r="E165" t="s">
        <v>23</v>
      </c>
      <c r="F165" t="s">
        <v>24</v>
      </c>
      <c r="G165" t="s">
        <v>10</v>
      </c>
    </row>
    <row r="166" spans="1:7" x14ac:dyDescent="0.25">
      <c r="A166" t="s">
        <v>272</v>
      </c>
      <c r="B166">
        <v>45</v>
      </c>
      <c r="C166">
        <v>-15</v>
      </c>
      <c r="D166">
        <v>2</v>
      </c>
      <c r="E166" t="s">
        <v>12</v>
      </c>
      <c r="F166" t="s">
        <v>13</v>
      </c>
      <c r="G166" t="s">
        <v>10</v>
      </c>
    </row>
    <row r="167" spans="1:7" x14ac:dyDescent="0.25">
      <c r="A167" t="s">
        <v>167</v>
      </c>
      <c r="B167">
        <v>246</v>
      </c>
      <c r="C167">
        <v>61</v>
      </c>
      <c r="D167">
        <v>2</v>
      </c>
      <c r="E167" t="s">
        <v>12</v>
      </c>
      <c r="F167" t="s">
        <v>16</v>
      </c>
      <c r="G167" t="s">
        <v>10</v>
      </c>
    </row>
    <row r="168" spans="1:7" x14ac:dyDescent="0.25">
      <c r="A168" t="s">
        <v>254</v>
      </c>
      <c r="B168">
        <v>50</v>
      </c>
      <c r="C168">
        <v>25</v>
      </c>
      <c r="D168">
        <v>5</v>
      </c>
      <c r="E168" t="s">
        <v>23</v>
      </c>
      <c r="F168" t="s">
        <v>57</v>
      </c>
      <c r="G168" t="s">
        <v>10</v>
      </c>
    </row>
    <row r="169" spans="1:7" x14ac:dyDescent="0.25">
      <c r="A169" t="s">
        <v>273</v>
      </c>
      <c r="B169">
        <v>246</v>
      </c>
      <c r="C169">
        <v>98</v>
      </c>
      <c r="D169">
        <v>5</v>
      </c>
      <c r="E169" t="s">
        <v>23</v>
      </c>
      <c r="F169" t="s">
        <v>30</v>
      </c>
      <c r="G169" t="s">
        <v>10</v>
      </c>
    </row>
    <row r="170" spans="1:7" x14ac:dyDescent="0.25">
      <c r="A170" t="s">
        <v>274</v>
      </c>
      <c r="B170">
        <v>245</v>
      </c>
      <c r="C170">
        <v>-78</v>
      </c>
      <c r="D170">
        <v>3</v>
      </c>
      <c r="E170" t="s">
        <v>23</v>
      </c>
      <c r="F170" t="s">
        <v>26</v>
      </c>
      <c r="G170" t="s">
        <v>10</v>
      </c>
    </row>
    <row r="171" spans="1:7" x14ac:dyDescent="0.25">
      <c r="A171" t="s">
        <v>187</v>
      </c>
      <c r="B171">
        <v>245</v>
      </c>
      <c r="C171">
        <v>30</v>
      </c>
      <c r="D171">
        <v>2</v>
      </c>
      <c r="E171" t="s">
        <v>23</v>
      </c>
      <c r="F171" t="s">
        <v>26</v>
      </c>
      <c r="G171" t="s">
        <v>10</v>
      </c>
    </row>
    <row r="172" spans="1:7" x14ac:dyDescent="0.25">
      <c r="A172" t="s">
        <v>277</v>
      </c>
      <c r="B172">
        <v>244</v>
      </c>
      <c r="C172">
        <v>-122</v>
      </c>
      <c r="D172">
        <v>5</v>
      </c>
      <c r="E172" t="s">
        <v>12</v>
      </c>
      <c r="F172" t="s">
        <v>131</v>
      </c>
      <c r="G172" t="s">
        <v>10</v>
      </c>
    </row>
    <row r="173" spans="1:7" x14ac:dyDescent="0.25">
      <c r="A173" t="s">
        <v>278</v>
      </c>
      <c r="B173">
        <v>244</v>
      </c>
      <c r="C173">
        <v>83</v>
      </c>
      <c r="D173">
        <v>2</v>
      </c>
      <c r="E173" t="s">
        <v>12</v>
      </c>
      <c r="F173" t="s">
        <v>16</v>
      </c>
      <c r="G173" t="s">
        <v>10</v>
      </c>
    </row>
    <row r="174" spans="1:7" x14ac:dyDescent="0.25">
      <c r="A174" t="s">
        <v>7</v>
      </c>
      <c r="B174">
        <v>243</v>
      </c>
      <c r="C174">
        <v>-14</v>
      </c>
      <c r="D174">
        <v>2</v>
      </c>
      <c r="E174" t="s">
        <v>12</v>
      </c>
      <c r="F174" t="s">
        <v>13</v>
      </c>
      <c r="G174" t="s">
        <v>10</v>
      </c>
    </row>
    <row r="175" spans="1:7" x14ac:dyDescent="0.25">
      <c r="A175" t="s">
        <v>282</v>
      </c>
      <c r="B175">
        <v>241</v>
      </c>
      <c r="C175">
        <v>-77</v>
      </c>
      <c r="D175">
        <v>4</v>
      </c>
      <c r="E175" t="s">
        <v>8</v>
      </c>
      <c r="F175" t="s">
        <v>9</v>
      </c>
      <c r="G175" t="s">
        <v>10</v>
      </c>
    </row>
    <row r="176" spans="1:7" x14ac:dyDescent="0.25">
      <c r="A176" t="s">
        <v>211</v>
      </c>
      <c r="B176">
        <v>15</v>
      </c>
      <c r="C176">
        <v>6</v>
      </c>
      <c r="D176">
        <v>2</v>
      </c>
      <c r="E176" t="s">
        <v>23</v>
      </c>
      <c r="F176" t="s">
        <v>30</v>
      </c>
      <c r="G176" t="s">
        <v>10</v>
      </c>
    </row>
    <row r="177" spans="1:7" x14ac:dyDescent="0.25">
      <c r="A177" t="s">
        <v>111</v>
      </c>
      <c r="B177">
        <v>148</v>
      </c>
      <c r="C177">
        <v>24</v>
      </c>
      <c r="D177">
        <v>3</v>
      </c>
      <c r="E177" t="s">
        <v>23</v>
      </c>
      <c r="F177" t="s">
        <v>57</v>
      </c>
      <c r="G177" t="s">
        <v>10</v>
      </c>
    </row>
    <row r="178" spans="1:7" x14ac:dyDescent="0.25">
      <c r="A178" t="s">
        <v>163</v>
      </c>
      <c r="B178">
        <v>239</v>
      </c>
      <c r="C178">
        <v>-162</v>
      </c>
      <c r="D178">
        <v>5</v>
      </c>
      <c r="E178" t="s">
        <v>12</v>
      </c>
      <c r="F178" t="s">
        <v>13</v>
      </c>
      <c r="G178" t="s">
        <v>10</v>
      </c>
    </row>
    <row r="179" spans="1:7" x14ac:dyDescent="0.25">
      <c r="A179" t="s">
        <v>167</v>
      </c>
      <c r="B179">
        <v>27</v>
      </c>
      <c r="C179">
        <v>6</v>
      </c>
      <c r="D179">
        <v>3</v>
      </c>
      <c r="E179" t="s">
        <v>23</v>
      </c>
      <c r="F179" t="s">
        <v>43</v>
      </c>
      <c r="G179" t="s">
        <v>10</v>
      </c>
    </row>
    <row r="180" spans="1:7" x14ac:dyDescent="0.25">
      <c r="A180" t="s">
        <v>135</v>
      </c>
      <c r="B180">
        <v>238</v>
      </c>
      <c r="C180">
        <v>20</v>
      </c>
      <c r="D180">
        <v>2</v>
      </c>
      <c r="E180" t="s">
        <v>23</v>
      </c>
      <c r="F180" t="s">
        <v>26</v>
      </c>
      <c r="G180" t="s">
        <v>10</v>
      </c>
    </row>
    <row r="181" spans="1:7" x14ac:dyDescent="0.25">
      <c r="A181" t="s">
        <v>209</v>
      </c>
      <c r="B181">
        <v>48</v>
      </c>
      <c r="C181">
        <v>16</v>
      </c>
      <c r="D181">
        <v>3</v>
      </c>
      <c r="E181" t="s">
        <v>23</v>
      </c>
      <c r="F181" t="s">
        <v>142</v>
      </c>
      <c r="G181" t="s">
        <v>10</v>
      </c>
    </row>
    <row r="182" spans="1:7" x14ac:dyDescent="0.25">
      <c r="A182" t="s">
        <v>239</v>
      </c>
      <c r="B182">
        <v>233</v>
      </c>
      <c r="C182">
        <v>-10</v>
      </c>
      <c r="D182">
        <v>5</v>
      </c>
      <c r="E182" t="s">
        <v>8</v>
      </c>
      <c r="F182" t="s">
        <v>9</v>
      </c>
      <c r="G182" t="s">
        <v>10</v>
      </c>
    </row>
    <row r="183" spans="1:7" x14ac:dyDescent="0.25">
      <c r="A183" t="s">
        <v>11</v>
      </c>
      <c r="B183">
        <v>227</v>
      </c>
      <c r="C183">
        <v>48</v>
      </c>
      <c r="D183">
        <v>5</v>
      </c>
      <c r="E183" t="s">
        <v>23</v>
      </c>
      <c r="F183" t="s">
        <v>57</v>
      </c>
      <c r="G183" t="s">
        <v>10</v>
      </c>
    </row>
    <row r="184" spans="1:7" x14ac:dyDescent="0.25">
      <c r="A184" t="s">
        <v>289</v>
      </c>
      <c r="B184">
        <v>224</v>
      </c>
      <c r="C184">
        <v>-143</v>
      </c>
      <c r="D184">
        <v>3</v>
      </c>
      <c r="E184" t="s">
        <v>12</v>
      </c>
      <c r="F184" t="s">
        <v>13</v>
      </c>
      <c r="G184" t="s">
        <v>10</v>
      </c>
    </row>
    <row r="185" spans="1:7" x14ac:dyDescent="0.25">
      <c r="A185" t="s">
        <v>207</v>
      </c>
      <c r="B185">
        <v>224</v>
      </c>
      <c r="C185">
        <v>87</v>
      </c>
      <c r="D185">
        <v>3</v>
      </c>
      <c r="E185" t="s">
        <v>23</v>
      </c>
      <c r="F185" t="s">
        <v>24</v>
      </c>
      <c r="G185" t="s">
        <v>10</v>
      </c>
    </row>
    <row r="186" spans="1:7" x14ac:dyDescent="0.25">
      <c r="A186" t="s">
        <v>187</v>
      </c>
      <c r="B186">
        <v>223</v>
      </c>
      <c r="C186">
        <v>27</v>
      </c>
      <c r="D186">
        <v>2</v>
      </c>
      <c r="E186" t="s">
        <v>12</v>
      </c>
      <c r="F186" t="s">
        <v>16</v>
      </c>
      <c r="G186" t="s">
        <v>10</v>
      </c>
    </row>
    <row r="187" spans="1:7" x14ac:dyDescent="0.25">
      <c r="A187" t="s">
        <v>292</v>
      </c>
      <c r="B187">
        <v>223</v>
      </c>
      <c r="C187">
        <v>62</v>
      </c>
      <c r="D187">
        <v>7</v>
      </c>
      <c r="E187" t="s">
        <v>23</v>
      </c>
      <c r="F187" t="s">
        <v>142</v>
      </c>
      <c r="G187" t="s">
        <v>10</v>
      </c>
    </row>
    <row r="188" spans="1:7" x14ac:dyDescent="0.25">
      <c r="A188" t="s">
        <v>269</v>
      </c>
      <c r="B188">
        <v>10</v>
      </c>
      <c r="C188">
        <v>2</v>
      </c>
      <c r="D188">
        <v>2</v>
      </c>
      <c r="E188" t="s">
        <v>23</v>
      </c>
      <c r="F188" t="s">
        <v>43</v>
      </c>
      <c r="G188" t="s">
        <v>10</v>
      </c>
    </row>
    <row r="189" spans="1:7" x14ac:dyDescent="0.25">
      <c r="A189" t="s">
        <v>294</v>
      </c>
      <c r="B189">
        <v>219</v>
      </c>
      <c r="C189">
        <v>4</v>
      </c>
      <c r="D189">
        <v>2</v>
      </c>
      <c r="E189" t="s">
        <v>23</v>
      </c>
      <c r="F189" t="s">
        <v>26</v>
      </c>
      <c r="G189" t="s">
        <v>10</v>
      </c>
    </row>
    <row r="190" spans="1:7" x14ac:dyDescent="0.25">
      <c r="A190" t="s">
        <v>33</v>
      </c>
      <c r="B190">
        <v>47</v>
      </c>
      <c r="C190">
        <v>-27</v>
      </c>
      <c r="D190">
        <v>4</v>
      </c>
      <c r="E190" t="s">
        <v>23</v>
      </c>
      <c r="F190" t="s">
        <v>26</v>
      </c>
      <c r="G190" t="s">
        <v>10</v>
      </c>
    </row>
    <row r="191" spans="1:7" x14ac:dyDescent="0.25">
      <c r="A191" t="s">
        <v>187</v>
      </c>
      <c r="B191">
        <v>219</v>
      </c>
      <c r="C191">
        <v>0</v>
      </c>
      <c r="D191">
        <v>1</v>
      </c>
      <c r="E191" t="s">
        <v>23</v>
      </c>
      <c r="F191" t="s">
        <v>26</v>
      </c>
      <c r="G191" t="s">
        <v>10</v>
      </c>
    </row>
    <row r="192" spans="1:7" x14ac:dyDescent="0.25">
      <c r="A192" t="s">
        <v>271</v>
      </c>
      <c r="B192">
        <v>216</v>
      </c>
      <c r="C192">
        <v>-83</v>
      </c>
      <c r="D192">
        <v>3</v>
      </c>
      <c r="E192" t="s">
        <v>8</v>
      </c>
      <c r="F192" t="s">
        <v>9</v>
      </c>
      <c r="G192" t="s">
        <v>10</v>
      </c>
    </row>
    <row r="193" spans="1:7" x14ac:dyDescent="0.25">
      <c r="A193" t="s">
        <v>88</v>
      </c>
      <c r="B193">
        <v>216</v>
      </c>
      <c r="C193">
        <v>50</v>
      </c>
      <c r="D193">
        <v>4</v>
      </c>
      <c r="E193" t="s">
        <v>23</v>
      </c>
      <c r="F193" t="s">
        <v>57</v>
      </c>
      <c r="G193" t="s">
        <v>10</v>
      </c>
    </row>
    <row r="194" spans="1:7" x14ac:dyDescent="0.25">
      <c r="A194" t="s">
        <v>292</v>
      </c>
      <c r="B194">
        <v>215</v>
      </c>
      <c r="C194">
        <v>-30</v>
      </c>
      <c r="D194">
        <v>2</v>
      </c>
      <c r="E194" t="s">
        <v>23</v>
      </c>
      <c r="F194" t="s">
        <v>26</v>
      </c>
      <c r="G194" t="s">
        <v>10</v>
      </c>
    </row>
    <row r="195" spans="1:7" x14ac:dyDescent="0.25">
      <c r="A195" t="s">
        <v>297</v>
      </c>
      <c r="B195">
        <v>43</v>
      </c>
      <c r="C195">
        <v>8</v>
      </c>
      <c r="D195">
        <v>3</v>
      </c>
      <c r="E195" t="s">
        <v>23</v>
      </c>
      <c r="F195" t="s">
        <v>63</v>
      </c>
      <c r="G195" t="s">
        <v>10</v>
      </c>
    </row>
    <row r="196" spans="1:7" x14ac:dyDescent="0.25">
      <c r="A196" t="s">
        <v>46</v>
      </c>
      <c r="B196">
        <v>136</v>
      </c>
      <c r="C196">
        <v>-33</v>
      </c>
      <c r="D196">
        <v>5</v>
      </c>
      <c r="E196" t="s">
        <v>23</v>
      </c>
      <c r="F196" t="s">
        <v>26</v>
      </c>
      <c r="G196" t="s">
        <v>10</v>
      </c>
    </row>
    <row r="197" spans="1:7" x14ac:dyDescent="0.25">
      <c r="A197" t="s">
        <v>11</v>
      </c>
      <c r="B197">
        <v>213</v>
      </c>
      <c r="C197">
        <v>4</v>
      </c>
      <c r="D197">
        <v>14</v>
      </c>
      <c r="E197" t="s">
        <v>23</v>
      </c>
      <c r="F197" t="s">
        <v>142</v>
      </c>
      <c r="G197" t="s">
        <v>10</v>
      </c>
    </row>
    <row r="198" spans="1:7" x14ac:dyDescent="0.25">
      <c r="A198" t="s">
        <v>299</v>
      </c>
      <c r="B198">
        <v>55</v>
      </c>
      <c r="C198">
        <v>3</v>
      </c>
      <c r="D198">
        <v>3</v>
      </c>
      <c r="E198" t="s">
        <v>23</v>
      </c>
      <c r="F198" t="s">
        <v>81</v>
      </c>
      <c r="G198" t="s">
        <v>10</v>
      </c>
    </row>
    <row r="199" spans="1:7" x14ac:dyDescent="0.25">
      <c r="A199" t="s">
        <v>89</v>
      </c>
      <c r="B199">
        <v>210</v>
      </c>
      <c r="C199">
        <v>62</v>
      </c>
      <c r="D199">
        <v>2</v>
      </c>
      <c r="E199" t="s">
        <v>8</v>
      </c>
      <c r="F199" t="s">
        <v>21</v>
      </c>
      <c r="G199" t="s">
        <v>10</v>
      </c>
    </row>
    <row r="200" spans="1:7" x14ac:dyDescent="0.25">
      <c r="A200" t="s">
        <v>38</v>
      </c>
      <c r="B200">
        <v>396</v>
      </c>
      <c r="C200">
        <v>-31</v>
      </c>
      <c r="D200">
        <v>9</v>
      </c>
      <c r="E200" t="s">
        <v>23</v>
      </c>
      <c r="F200" t="s">
        <v>26</v>
      </c>
      <c r="G200" t="s">
        <v>10</v>
      </c>
    </row>
    <row r="201" spans="1:7" x14ac:dyDescent="0.25">
      <c r="A201" t="s">
        <v>302</v>
      </c>
      <c r="B201">
        <v>209</v>
      </c>
      <c r="C201">
        <v>-63</v>
      </c>
      <c r="D201">
        <v>4</v>
      </c>
      <c r="E201" t="s">
        <v>8</v>
      </c>
      <c r="F201" t="s">
        <v>9</v>
      </c>
      <c r="G201" t="s">
        <v>10</v>
      </c>
    </row>
    <row r="202" spans="1:7" x14ac:dyDescent="0.25">
      <c r="A202" t="s">
        <v>303</v>
      </c>
      <c r="B202">
        <v>50</v>
      </c>
      <c r="C202">
        <v>-28</v>
      </c>
      <c r="D202">
        <v>5</v>
      </c>
      <c r="E202" t="s">
        <v>12</v>
      </c>
      <c r="F202" t="s">
        <v>131</v>
      </c>
      <c r="G202" t="s">
        <v>10</v>
      </c>
    </row>
    <row r="203" spans="1:7" x14ac:dyDescent="0.25">
      <c r="A203" t="s">
        <v>304</v>
      </c>
      <c r="B203">
        <v>57</v>
      </c>
      <c r="C203">
        <v>27</v>
      </c>
      <c r="D203">
        <v>2</v>
      </c>
      <c r="E203" t="s">
        <v>23</v>
      </c>
      <c r="F203" t="s">
        <v>142</v>
      </c>
      <c r="G203" t="s">
        <v>10</v>
      </c>
    </row>
    <row r="204" spans="1:7" x14ac:dyDescent="0.25">
      <c r="A204" t="s">
        <v>105</v>
      </c>
      <c r="B204">
        <v>209</v>
      </c>
      <c r="C204">
        <v>2</v>
      </c>
      <c r="D204">
        <v>1</v>
      </c>
      <c r="E204" t="s">
        <v>23</v>
      </c>
      <c r="F204" t="s">
        <v>26</v>
      </c>
      <c r="G204" t="s">
        <v>10</v>
      </c>
    </row>
    <row r="205" spans="1:7" x14ac:dyDescent="0.25">
      <c r="A205" t="s">
        <v>141</v>
      </c>
      <c r="B205">
        <v>208</v>
      </c>
      <c r="C205">
        <v>-25</v>
      </c>
      <c r="D205">
        <v>2</v>
      </c>
      <c r="E205" t="s">
        <v>23</v>
      </c>
      <c r="F205" t="s">
        <v>26</v>
      </c>
      <c r="G205" t="s">
        <v>10</v>
      </c>
    </row>
    <row r="206" spans="1:7" x14ac:dyDescent="0.25">
      <c r="A206" t="s">
        <v>308</v>
      </c>
      <c r="B206">
        <v>206</v>
      </c>
      <c r="C206">
        <v>-206</v>
      </c>
      <c r="D206">
        <v>3</v>
      </c>
      <c r="E206" t="s">
        <v>23</v>
      </c>
      <c r="F206" t="s">
        <v>26</v>
      </c>
      <c r="G206" t="s">
        <v>10</v>
      </c>
    </row>
    <row r="207" spans="1:7" x14ac:dyDescent="0.25">
      <c r="A207" t="s">
        <v>141</v>
      </c>
      <c r="B207">
        <v>212</v>
      </c>
      <c r="C207">
        <v>-24</v>
      </c>
      <c r="D207">
        <v>2</v>
      </c>
      <c r="E207" t="s">
        <v>12</v>
      </c>
      <c r="F207" t="s">
        <v>13</v>
      </c>
      <c r="G207" t="s">
        <v>10</v>
      </c>
    </row>
    <row r="208" spans="1:7" x14ac:dyDescent="0.25">
      <c r="A208" t="s">
        <v>36</v>
      </c>
      <c r="B208">
        <v>204</v>
      </c>
      <c r="C208">
        <v>276</v>
      </c>
      <c r="D208">
        <v>3</v>
      </c>
      <c r="E208" t="s">
        <v>12</v>
      </c>
      <c r="F208" t="s">
        <v>16</v>
      </c>
      <c r="G208" t="s">
        <v>10</v>
      </c>
    </row>
    <row r="209" spans="1:7" x14ac:dyDescent="0.25">
      <c r="A209" t="s">
        <v>141</v>
      </c>
      <c r="B209">
        <v>199</v>
      </c>
      <c r="C209">
        <v>-18</v>
      </c>
      <c r="D209">
        <v>2</v>
      </c>
      <c r="E209" t="s">
        <v>23</v>
      </c>
      <c r="F209" t="s">
        <v>26</v>
      </c>
      <c r="G209" t="s">
        <v>10</v>
      </c>
    </row>
    <row r="210" spans="1:7" x14ac:dyDescent="0.25">
      <c r="A210" t="s">
        <v>104</v>
      </c>
      <c r="B210">
        <v>211</v>
      </c>
      <c r="C210">
        <v>19</v>
      </c>
      <c r="D210">
        <v>8</v>
      </c>
      <c r="E210" t="s">
        <v>23</v>
      </c>
      <c r="F210" t="s">
        <v>57</v>
      </c>
      <c r="G210" t="s">
        <v>10</v>
      </c>
    </row>
    <row r="211" spans="1:7" x14ac:dyDescent="0.25">
      <c r="A211" t="s">
        <v>311</v>
      </c>
      <c r="B211">
        <v>196</v>
      </c>
      <c r="C211">
        <v>-7</v>
      </c>
      <c r="D211">
        <v>5</v>
      </c>
      <c r="E211" t="s">
        <v>8</v>
      </c>
      <c r="F211" t="s">
        <v>21</v>
      </c>
      <c r="G211" t="s">
        <v>10</v>
      </c>
    </row>
    <row r="212" spans="1:7" x14ac:dyDescent="0.25">
      <c r="A212" t="s">
        <v>117</v>
      </c>
      <c r="B212">
        <v>195</v>
      </c>
      <c r="C212">
        <v>-117</v>
      </c>
      <c r="D212">
        <v>5</v>
      </c>
      <c r="E212" t="s">
        <v>8</v>
      </c>
      <c r="F212" t="s">
        <v>21</v>
      </c>
      <c r="G212" t="s">
        <v>10</v>
      </c>
    </row>
    <row r="213" spans="1:7" x14ac:dyDescent="0.25">
      <c r="A213" t="s">
        <v>166</v>
      </c>
      <c r="B213">
        <v>192</v>
      </c>
      <c r="C213">
        <v>-146</v>
      </c>
      <c r="D213">
        <v>3</v>
      </c>
      <c r="E213" t="s">
        <v>23</v>
      </c>
      <c r="F213" t="s">
        <v>26</v>
      </c>
      <c r="G213" t="s">
        <v>10</v>
      </c>
    </row>
    <row r="214" spans="1:7" x14ac:dyDescent="0.25">
      <c r="A214" t="s">
        <v>312</v>
      </c>
      <c r="B214">
        <v>189</v>
      </c>
      <c r="C214">
        <v>87</v>
      </c>
      <c r="D214">
        <v>7</v>
      </c>
      <c r="E214" t="s">
        <v>23</v>
      </c>
      <c r="F214" t="s">
        <v>57</v>
      </c>
      <c r="G214" t="s">
        <v>10</v>
      </c>
    </row>
    <row r="215" spans="1:7" x14ac:dyDescent="0.25">
      <c r="A215" t="s">
        <v>69</v>
      </c>
      <c r="B215">
        <v>188</v>
      </c>
      <c r="C215">
        <v>13</v>
      </c>
      <c r="D215">
        <v>7</v>
      </c>
      <c r="E215" t="s">
        <v>23</v>
      </c>
      <c r="F215" t="s">
        <v>142</v>
      </c>
      <c r="G215" t="s">
        <v>10</v>
      </c>
    </row>
    <row r="216" spans="1:7" x14ac:dyDescent="0.25">
      <c r="A216" t="s">
        <v>313</v>
      </c>
      <c r="B216">
        <v>73</v>
      </c>
      <c r="C216">
        <v>-25</v>
      </c>
      <c r="D216">
        <v>3</v>
      </c>
      <c r="E216" t="s">
        <v>23</v>
      </c>
      <c r="F216" t="s">
        <v>26</v>
      </c>
      <c r="G216" t="s">
        <v>10</v>
      </c>
    </row>
    <row r="217" spans="1:7" x14ac:dyDescent="0.25">
      <c r="A217" t="s">
        <v>314</v>
      </c>
      <c r="B217">
        <v>187</v>
      </c>
      <c r="C217">
        <v>-15</v>
      </c>
      <c r="D217">
        <v>3</v>
      </c>
      <c r="E217" t="s">
        <v>23</v>
      </c>
      <c r="F217" t="s">
        <v>24</v>
      </c>
      <c r="G217" t="s">
        <v>10</v>
      </c>
    </row>
    <row r="218" spans="1:7" x14ac:dyDescent="0.25">
      <c r="A218" t="s">
        <v>61</v>
      </c>
      <c r="B218">
        <v>185</v>
      </c>
      <c r="C218">
        <v>-26</v>
      </c>
      <c r="D218">
        <v>6</v>
      </c>
      <c r="E218" t="s">
        <v>12</v>
      </c>
      <c r="F218" t="s">
        <v>13</v>
      </c>
      <c r="G218" t="s">
        <v>10</v>
      </c>
    </row>
    <row r="219" spans="1:7" x14ac:dyDescent="0.25">
      <c r="A219" t="s">
        <v>317</v>
      </c>
      <c r="B219">
        <v>179</v>
      </c>
      <c r="C219">
        <v>-25</v>
      </c>
      <c r="D219">
        <v>5</v>
      </c>
      <c r="E219" t="s">
        <v>23</v>
      </c>
      <c r="F219" t="s">
        <v>32</v>
      </c>
      <c r="G219" t="s">
        <v>10</v>
      </c>
    </row>
    <row r="220" spans="1:7" x14ac:dyDescent="0.25">
      <c r="A220" t="s">
        <v>318</v>
      </c>
      <c r="B220">
        <v>176</v>
      </c>
      <c r="C220">
        <v>-28</v>
      </c>
      <c r="D220">
        <v>5</v>
      </c>
      <c r="E220" t="s">
        <v>12</v>
      </c>
      <c r="F220" t="s">
        <v>131</v>
      </c>
      <c r="G220" t="s">
        <v>10</v>
      </c>
    </row>
    <row r="221" spans="1:7" x14ac:dyDescent="0.25">
      <c r="A221" t="s">
        <v>299</v>
      </c>
      <c r="B221">
        <v>176</v>
      </c>
      <c r="C221">
        <v>-13</v>
      </c>
      <c r="D221">
        <v>5</v>
      </c>
      <c r="E221" t="s">
        <v>12</v>
      </c>
      <c r="F221" t="s">
        <v>131</v>
      </c>
      <c r="G221" t="s">
        <v>10</v>
      </c>
    </row>
    <row r="222" spans="1:7" x14ac:dyDescent="0.25">
      <c r="A222" t="s">
        <v>319</v>
      </c>
      <c r="B222">
        <v>176</v>
      </c>
      <c r="C222">
        <v>37</v>
      </c>
      <c r="D222">
        <v>6</v>
      </c>
      <c r="E222" t="s">
        <v>8</v>
      </c>
      <c r="F222" t="s">
        <v>73</v>
      </c>
      <c r="G222" t="s">
        <v>10</v>
      </c>
    </row>
    <row r="223" spans="1:7" x14ac:dyDescent="0.25">
      <c r="A223" t="s">
        <v>222</v>
      </c>
      <c r="B223">
        <v>175</v>
      </c>
      <c r="C223">
        <v>77</v>
      </c>
      <c r="D223">
        <v>3</v>
      </c>
      <c r="E223" t="s">
        <v>23</v>
      </c>
      <c r="F223" t="s">
        <v>26</v>
      </c>
      <c r="G223" t="s">
        <v>10</v>
      </c>
    </row>
    <row r="224" spans="1:7" x14ac:dyDescent="0.25">
      <c r="A224" t="s">
        <v>308</v>
      </c>
      <c r="B224">
        <v>174</v>
      </c>
      <c r="C224">
        <v>-70</v>
      </c>
      <c r="D224">
        <v>3</v>
      </c>
      <c r="E224" t="s">
        <v>8</v>
      </c>
      <c r="F224" t="s">
        <v>73</v>
      </c>
      <c r="G224" t="s">
        <v>10</v>
      </c>
    </row>
    <row r="225" spans="1:7" x14ac:dyDescent="0.25">
      <c r="A225" t="s">
        <v>133</v>
      </c>
      <c r="B225">
        <v>173</v>
      </c>
      <c r="C225">
        <v>69</v>
      </c>
      <c r="D225">
        <v>3</v>
      </c>
      <c r="E225" t="s">
        <v>12</v>
      </c>
      <c r="F225" t="s">
        <v>13</v>
      </c>
      <c r="G225" t="s">
        <v>10</v>
      </c>
    </row>
    <row r="226" spans="1:7" x14ac:dyDescent="0.25">
      <c r="A226" t="s">
        <v>115</v>
      </c>
      <c r="B226">
        <v>171</v>
      </c>
      <c r="C226">
        <v>2</v>
      </c>
      <c r="D226">
        <v>2</v>
      </c>
      <c r="E226" t="s">
        <v>8</v>
      </c>
      <c r="F226" t="s">
        <v>9</v>
      </c>
      <c r="G226" t="s">
        <v>10</v>
      </c>
    </row>
    <row r="227" spans="1:7" x14ac:dyDescent="0.25">
      <c r="A227" t="s">
        <v>166</v>
      </c>
      <c r="B227">
        <v>268</v>
      </c>
      <c r="C227">
        <v>-25</v>
      </c>
      <c r="D227">
        <v>3</v>
      </c>
      <c r="E227" t="s">
        <v>23</v>
      </c>
      <c r="F227" t="s">
        <v>26</v>
      </c>
      <c r="G227" t="s">
        <v>10</v>
      </c>
    </row>
    <row r="228" spans="1:7" x14ac:dyDescent="0.25">
      <c r="A228" t="s">
        <v>325</v>
      </c>
      <c r="B228">
        <v>168</v>
      </c>
      <c r="C228">
        <v>-51</v>
      </c>
      <c r="D228">
        <v>2</v>
      </c>
      <c r="E228" t="s">
        <v>12</v>
      </c>
      <c r="F228" t="s">
        <v>16</v>
      </c>
      <c r="G228" t="s">
        <v>10</v>
      </c>
    </row>
    <row r="229" spans="1:7" x14ac:dyDescent="0.25">
      <c r="A229" t="s">
        <v>104</v>
      </c>
      <c r="B229">
        <v>165</v>
      </c>
      <c r="C229">
        <v>30</v>
      </c>
      <c r="D229">
        <v>3</v>
      </c>
      <c r="E229" t="s">
        <v>23</v>
      </c>
      <c r="F229" t="s">
        <v>57</v>
      </c>
      <c r="G229" t="s">
        <v>10</v>
      </c>
    </row>
    <row r="230" spans="1:7" x14ac:dyDescent="0.25">
      <c r="A230" t="s">
        <v>94</v>
      </c>
      <c r="B230">
        <v>119</v>
      </c>
      <c r="C230">
        <v>-24</v>
      </c>
      <c r="D230">
        <v>4</v>
      </c>
      <c r="E230" t="s">
        <v>12</v>
      </c>
      <c r="F230" t="s">
        <v>131</v>
      </c>
      <c r="G230" t="s">
        <v>10</v>
      </c>
    </row>
    <row r="231" spans="1:7" x14ac:dyDescent="0.25">
      <c r="A231" t="s">
        <v>119</v>
      </c>
      <c r="B231">
        <v>7</v>
      </c>
      <c r="C231">
        <v>0</v>
      </c>
      <c r="D231">
        <v>1</v>
      </c>
      <c r="E231" t="s">
        <v>23</v>
      </c>
      <c r="F231" t="s">
        <v>63</v>
      </c>
      <c r="G231" t="s">
        <v>10</v>
      </c>
    </row>
    <row r="232" spans="1:7" x14ac:dyDescent="0.25">
      <c r="A232" t="s">
        <v>326</v>
      </c>
      <c r="B232">
        <v>47</v>
      </c>
      <c r="C232">
        <v>-21</v>
      </c>
      <c r="D232">
        <v>2</v>
      </c>
      <c r="E232" t="s">
        <v>8</v>
      </c>
      <c r="F232" t="s">
        <v>9</v>
      </c>
      <c r="G232" t="s">
        <v>10</v>
      </c>
    </row>
    <row r="233" spans="1:7" x14ac:dyDescent="0.25">
      <c r="A233" t="s">
        <v>140</v>
      </c>
      <c r="B233">
        <v>165</v>
      </c>
      <c r="C233">
        <v>46</v>
      </c>
      <c r="D233">
        <v>3</v>
      </c>
      <c r="E233" t="s">
        <v>12</v>
      </c>
      <c r="F233" t="s">
        <v>131</v>
      </c>
      <c r="G233" t="s">
        <v>10</v>
      </c>
    </row>
    <row r="234" spans="1:7" x14ac:dyDescent="0.25">
      <c r="A234" t="s">
        <v>327</v>
      </c>
      <c r="B234">
        <v>162</v>
      </c>
      <c r="C234">
        <v>73</v>
      </c>
      <c r="D234">
        <v>2</v>
      </c>
      <c r="E234" t="s">
        <v>8</v>
      </c>
      <c r="F234" t="s">
        <v>9</v>
      </c>
      <c r="G234" t="s">
        <v>10</v>
      </c>
    </row>
    <row r="235" spans="1:7" x14ac:dyDescent="0.25">
      <c r="A235" t="s">
        <v>167</v>
      </c>
      <c r="B235">
        <v>162</v>
      </c>
      <c r="C235">
        <v>55</v>
      </c>
      <c r="D235">
        <v>3</v>
      </c>
      <c r="E235" t="s">
        <v>23</v>
      </c>
      <c r="F235" t="s">
        <v>57</v>
      </c>
      <c r="G235" t="s">
        <v>10</v>
      </c>
    </row>
    <row r="236" spans="1:7" x14ac:dyDescent="0.25">
      <c r="A236" t="s">
        <v>328</v>
      </c>
      <c r="B236">
        <v>27</v>
      </c>
      <c r="C236">
        <v>0</v>
      </c>
      <c r="D236">
        <v>2</v>
      </c>
      <c r="E236" t="s">
        <v>23</v>
      </c>
      <c r="F236" t="s">
        <v>63</v>
      </c>
      <c r="G236" t="s">
        <v>10</v>
      </c>
    </row>
    <row r="237" spans="1:7" x14ac:dyDescent="0.25">
      <c r="A237" t="s">
        <v>223</v>
      </c>
      <c r="B237">
        <v>161</v>
      </c>
      <c r="C237">
        <v>-229</v>
      </c>
      <c r="D237">
        <v>8</v>
      </c>
      <c r="E237" t="s">
        <v>12</v>
      </c>
      <c r="F237" t="s">
        <v>131</v>
      </c>
      <c r="G237" t="s">
        <v>10</v>
      </c>
    </row>
    <row r="238" spans="1:7" x14ac:dyDescent="0.25">
      <c r="A238" t="s">
        <v>301</v>
      </c>
      <c r="B238">
        <v>71</v>
      </c>
      <c r="C238">
        <v>19</v>
      </c>
      <c r="D238">
        <v>3</v>
      </c>
      <c r="E238" t="s">
        <v>23</v>
      </c>
      <c r="F238" t="s">
        <v>81</v>
      </c>
      <c r="G238" t="s">
        <v>10</v>
      </c>
    </row>
    <row r="239" spans="1:7" x14ac:dyDescent="0.25">
      <c r="A239" t="s">
        <v>330</v>
      </c>
      <c r="B239">
        <v>161</v>
      </c>
      <c r="C239">
        <v>40</v>
      </c>
      <c r="D239">
        <v>3</v>
      </c>
      <c r="E239" t="s">
        <v>23</v>
      </c>
      <c r="F239" t="s">
        <v>57</v>
      </c>
      <c r="G239" t="s">
        <v>10</v>
      </c>
    </row>
    <row r="240" spans="1:7" x14ac:dyDescent="0.25">
      <c r="A240" t="s">
        <v>119</v>
      </c>
      <c r="B240">
        <v>159</v>
      </c>
      <c r="C240">
        <v>4</v>
      </c>
      <c r="D240">
        <v>1</v>
      </c>
      <c r="E240" t="s">
        <v>23</v>
      </c>
      <c r="F240" t="s">
        <v>26</v>
      </c>
      <c r="G240" t="s">
        <v>10</v>
      </c>
    </row>
    <row r="241" spans="1:7" x14ac:dyDescent="0.25">
      <c r="A241" t="s">
        <v>198</v>
      </c>
      <c r="B241">
        <v>36</v>
      </c>
      <c r="C241">
        <v>0</v>
      </c>
      <c r="D241">
        <v>4</v>
      </c>
      <c r="E241" t="s">
        <v>23</v>
      </c>
      <c r="F241" t="s">
        <v>32</v>
      </c>
      <c r="G241" t="s">
        <v>10</v>
      </c>
    </row>
    <row r="242" spans="1:7" x14ac:dyDescent="0.25">
      <c r="A242" t="s">
        <v>140</v>
      </c>
      <c r="B242">
        <v>46</v>
      </c>
      <c r="C242">
        <v>0</v>
      </c>
      <c r="D242">
        <v>4</v>
      </c>
      <c r="E242" t="s">
        <v>23</v>
      </c>
      <c r="F242" t="s">
        <v>63</v>
      </c>
      <c r="G242" t="s">
        <v>10</v>
      </c>
    </row>
    <row r="243" spans="1:7" x14ac:dyDescent="0.25">
      <c r="A243" t="s">
        <v>273</v>
      </c>
      <c r="B243">
        <v>156</v>
      </c>
      <c r="C243">
        <v>23</v>
      </c>
      <c r="D243">
        <v>3</v>
      </c>
      <c r="E243" t="s">
        <v>23</v>
      </c>
      <c r="F243" t="s">
        <v>57</v>
      </c>
      <c r="G243" t="s">
        <v>10</v>
      </c>
    </row>
    <row r="244" spans="1:7" x14ac:dyDescent="0.25">
      <c r="A244" t="s">
        <v>286</v>
      </c>
      <c r="B244">
        <v>154</v>
      </c>
      <c r="C244">
        <v>54</v>
      </c>
      <c r="D244">
        <v>3</v>
      </c>
      <c r="E244" t="s">
        <v>23</v>
      </c>
      <c r="F244" t="s">
        <v>30</v>
      </c>
      <c r="G244" t="s">
        <v>10</v>
      </c>
    </row>
    <row r="245" spans="1:7" x14ac:dyDescent="0.25">
      <c r="A245" t="s">
        <v>288</v>
      </c>
      <c r="B245">
        <v>154</v>
      </c>
      <c r="C245">
        <v>22</v>
      </c>
      <c r="D245">
        <v>7</v>
      </c>
      <c r="E245" t="s">
        <v>23</v>
      </c>
      <c r="F245" t="s">
        <v>81</v>
      </c>
      <c r="G245" t="s">
        <v>10</v>
      </c>
    </row>
    <row r="246" spans="1:7" x14ac:dyDescent="0.25">
      <c r="A246" t="s">
        <v>334</v>
      </c>
      <c r="B246">
        <v>152</v>
      </c>
      <c r="C246">
        <v>23</v>
      </c>
      <c r="D246">
        <v>3</v>
      </c>
      <c r="E246" t="s">
        <v>12</v>
      </c>
      <c r="F246" t="s">
        <v>131</v>
      </c>
      <c r="G246" t="s">
        <v>10</v>
      </c>
    </row>
    <row r="247" spans="1:7" x14ac:dyDescent="0.25">
      <c r="A247" t="s">
        <v>335</v>
      </c>
      <c r="B247">
        <v>152</v>
      </c>
      <c r="C247">
        <v>50</v>
      </c>
      <c r="D247">
        <v>6</v>
      </c>
      <c r="E247" t="s">
        <v>23</v>
      </c>
      <c r="F247" t="s">
        <v>57</v>
      </c>
      <c r="G247" t="s">
        <v>10</v>
      </c>
    </row>
    <row r="248" spans="1:7" x14ac:dyDescent="0.25">
      <c r="A248" t="s">
        <v>234</v>
      </c>
      <c r="B248">
        <v>149</v>
      </c>
      <c r="C248">
        <v>48</v>
      </c>
      <c r="D248">
        <v>6</v>
      </c>
      <c r="E248" t="s">
        <v>23</v>
      </c>
      <c r="F248" t="s">
        <v>57</v>
      </c>
      <c r="G248" t="s">
        <v>10</v>
      </c>
    </row>
    <row r="249" spans="1:7" x14ac:dyDescent="0.25">
      <c r="A249" t="s">
        <v>336</v>
      </c>
      <c r="B249">
        <v>149</v>
      </c>
      <c r="C249">
        <v>-87</v>
      </c>
      <c r="D249">
        <v>4</v>
      </c>
      <c r="E249" t="s">
        <v>23</v>
      </c>
      <c r="F249" t="s">
        <v>26</v>
      </c>
      <c r="G249" t="s">
        <v>10</v>
      </c>
    </row>
    <row r="250" spans="1:7" x14ac:dyDescent="0.25">
      <c r="A250" t="s">
        <v>66</v>
      </c>
      <c r="B250">
        <v>76</v>
      </c>
      <c r="C250">
        <v>-54</v>
      </c>
      <c r="D250">
        <v>3</v>
      </c>
      <c r="E250" t="s">
        <v>8</v>
      </c>
      <c r="F250" t="s">
        <v>9</v>
      </c>
      <c r="G250" t="s">
        <v>10</v>
      </c>
    </row>
    <row r="251" spans="1:7" x14ac:dyDescent="0.25">
      <c r="A251" t="s">
        <v>262</v>
      </c>
      <c r="B251">
        <v>221</v>
      </c>
      <c r="C251">
        <v>-15</v>
      </c>
      <c r="D251">
        <v>2</v>
      </c>
      <c r="E251" t="s">
        <v>8</v>
      </c>
      <c r="F251" t="s">
        <v>9</v>
      </c>
      <c r="G251" t="s">
        <v>10</v>
      </c>
    </row>
    <row r="252" spans="1:7" x14ac:dyDescent="0.25">
      <c r="A252" t="s">
        <v>221</v>
      </c>
      <c r="B252">
        <v>149</v>
      </c>
      <c r="C252">
        <v>-1</v>
      </c>
      <c r="D252">
        <v>1</v>
      </c>
      <c r="E252" t="s">
        <v>23</v>
      </c>
      <c r="F252" t="s">
        <v>26</v>
      </c>
      <c r="G252" t="s">
        <v>10</v>
      </c>
    </row>
    <row r="253" spans="1:7" x14ac:dyDescent="0.25">
      <c r="A253" t="s">
        <v>49</v>
      </c>
      <c r="B253">
        <v>149</v>
      </c>
      <c r="C253">
        <v>17</v>
      </c>
      <c r="D253">
        <v>4</v>
      </c>
      <c r="E253" t="s">
        <v>12</v>
      </c>
      <c r="F253" t="s">
        <v>131</v>
      </c>
      <c r="G253" t="s">
        <v>10</v>
      </c>
    </row>
    <row r="254" spans="1:7" x14ac:dyDescent="0.25">
      <c r="A254" t="s">
        <v>340</v>
      </c>
      <c r="B254">
        <v>149</v>
      </c>
      <c r="C254">
        <v>-40</v>
      </c>
      <c r="D254">
        <v>2</v>
      </c>
      <c r="E254" t="s">
        <v>8</v>
      </c>
      <c r="F254" t="s">
        <v>21</v>
      </c>
      <c r="G254" t="s">
        <v>10</v>
      </c>
    </row>
    <row r="255" spans="1:7" x14ac:dyDescent="0.25">
      <c r="A255" t="s">
        <v>341</v>
      </c>
      <c r="B255">
        <v>26</v>
      </c>
      <c r="C255">
        <v>0</v>
      </c>
      <c r="D255">
        <v>2</v>
      </c>
      <c r="E255" t="s">
        <v>23</v>
      </c>
      <c r="F255" t="s">
        <v>32</v>
      </c>
      <c r="G255" t="s">
        <v>10</v>
      </c>
    </row>
    <row r="256" spans="1:7" x14ac:dyDescent="0.25">
      <c r="A256" t="s">
        <v>60</v>
      </c>
      <c r="B256">
        <v>79</v>
      </c>
      <c r="C256">
        <v>16</v>
      </c>
      <c r="D256">
        <v>3</v>
      </c>
      <c r="E256" t="s">
        <v>23</v>
      </c>
      <c r="F256" t="s">
        <v>81</v>
      </c>
      <c r="G256" t="s">
        <v>10</v>
      </c>
    </row>
    <row r="257" spans="1:7" x14ac:dyDescent="0.25">
      <c r="A257" t="s">
        <v>163</v>
      </c>
      <c r="B257">
        <v>148</v>
      </c>
      <c r="C257">
        <v>0</v>
      </c>
      <c r="D257">
        <v>3</v>
      </c>
      <c r="E257" t="s">
        <v>23</v>
      </c>
      <c r="F257" t="s">
        <v>26</v>
      </c>
      <c r="G257" t="s">
        <v>10</v>
      </c>
    </row>
    <row r="258" spans="1:7" x14ac:dyDescent="0.25">
      <c r="A258" t="s">
        <v>345</v>
      </c>
      <c r="B258">
        <v>148</v>
      </c>
      <c r="C258">
        <v>59</v>
      </c>
      <c r="D258">
        <v>3</v>
      </c>
      <c r="E258" t="s">
        <v>23</v>
      </c>
      <c r="F258" t="s">
        <v>30</v>
      </c>
      <c r="G258" t="s">
        <v>10</v>
      </c>
    </row>
    <row r="259" spans="1:7" x14ac:dyDescent="0.25">
      <c r="A259" t="s">
        <v>260</v>
      </c>
      <c r="B259">
        <v>52</v>
      </c>
      <c r="C259">
        <v>14</v>
      </c>
      <c r="D259">
        <v>2</v>
      </c>
      <c r="E259" t="s">
        <v>23</v>
      </c>
      <c r="F259" t="s">
        <v>57</v>
      </c>
      <c r="G259" t="s">
        <v>10</v>
      </c>
    </row>
    <row r="260" spans="1:7" x14ac:dyDescent="0.25">
      <c r="A260" t="s">
        <v>327</v>
      </c>
      <c r="B260">
        <v>147</v>
      </c>
      <c r="C260">
        <v>44</v>
      </c>
      <c r="D260">
        <v>3</v>
      </c>
      <c r="E260" t="s">
        <v>23</v>
      </c>
      <c r="F260" t="s">
        <v>26</v>
      </c>
      <c r="G260" t="s">
        <v>10</v>
      </c>
    </row>
    <row r="261" spans="1:7" x14ac:dyDescent="0.25">
      <c r="A261" t="s">
        <v>133</v>
      </c>
      <c r="B261">
        <v>147</v>
      </c>
      <c r="C261">
        <v>48</v>
      </c>
      <c r="D261">
        <v>3</v>
      </c>
      <c r="E261" t="s">
        <v>23</v>
      </c>
      <c r="F261" t="s">
        <v>26</v>
      </c>
      <c r="G261" t="s">
        <v>10</v>
      </c>
    </row>
    <row r="262" spans="1:7" x14ac:dyDescent="0.25">
      <c r="A262" t="s">
        <v>186</v>
      </c>
      <c r="B262">
        <v>66</v>
      </c>
      <c r="C262">
        <v>12</v>
      </c>
      <c r="D262">
        <v>3</v>
      </c>
      <c r="E262" t="s">
        <v>23</v>
      </c>
      <c r="F262" t="s">
        <v>57</v>
      </c>
      <c r="G262" t="s">
        <v>10</v>
      </c>
    </row>
    <row r="263" spans="1:7" x14ac:dyDescent="0.25">
      <c r="A263" t="s">
        <v>348</v>
      </c>
      <c r="B263">
        <v>146</v>
      </c>
      <c r="C263">
        <v>19</v>
      </c>
      <c r="D263">
        <v>5</v>
      </c>
      <c r="E263" t="s">
        <v>23</v>
      </c>
      <c r="F263" t="s">
        <v>57</v>
      </c>
      <c r="G263" t="s">
        <v>10</v>
      </c>
    </row>
    <row r="264" spans="1:7" x14ac:dyDescent="0.25">
      <c r="A264" t="s">
        <v>124</v>
      </c>
      <c r="B264">
        <v>143</v>
      </c>
      <c r="C264">
        <v>32</v>
      </c>
      <c r="D264">
        <v>1</v>
      </c>
      <c r="E264" t="s">
        <v>12</v>
      </c>
      <c r="F264" t="s">
        <v>16</v>
      </c>
      <c r="G264" t="s">
        <v>10</v>
      </c>
    </row>
    <row r="265" spans="1:7" x14ac:dyDescent="0.25">
      <c r="A265" t="s">
        <v>276</v>
      </c>
      <c r="B265">
        <v>25</v>
      </c>
      <c r="C265">
        <v>-1</v>
      </c>
      <c r="D265">
        <v>4</v>
      </c>
      <c r="E265" t="s">
        <v>23</v>
      </c>
      <c r="F265" t="s">
        <v>32</v>
      </c>
      <c r="G265" t="s">
        <v>10</v>
      </c>
    </row>
    <row r="266" spans="1:7" x14ac:dyDescent="0.25">
      <c r="A266" t="s">
        <v>144</v>
      </c>
      <c r="B266">
        <v>140</v>
      </c>
      <c r="C266">
        <v>-58</v>
      </c>
      <c r="D266">
        <v>4</v>
      </c>
      <c r="E266" t="s">
        <v>12</v>
      </c>
      <c r="F266" t="s">
        <v>131</v>
      </c>
      <c r="G266" t="s">
        <v>10</v>
      </c>
    </row>
    <row r="267" spans="1:7" x14ac:dyDescent="0.25">
      <c r="A267" t="s">
        <v>349</v>
      </c>
      <c r="B267">
        <v>140</v>
      </c>
      <c r="C267">
        <v>6</v>
      </c>
      <c r="D267">
        <v>5</v>
      </c>
      <c r="E267" t="s">
        <v>23</v>
      </c>
      <c r="F267" t="s">
        <v>26</v>
      </c>
      <c r="G267" t="s">
        <v>10</v>
      </c>
    </row>
    <row r="268" spans="1:7" x14ac:dyDescent="0.25">
      <c r="A268" t="s">
        <v>198</v>
      </c>
      <c r="B268">
        <v>28</v>
      </c>
      <c r="C268">
        <v>14</v>
      </c>
      <c r="D268">
        <v>4</v>
      </c>
      <c r="E268" t="s">
        <v>23</v>
      </c>
      <c r="F268" t="s">
        <v>30</v>
      </c>
      <c r="G268" t="s">
        <v>10</v>
      </c>
    </row>
    <row r="269" spans="1:7" x14ac:dyDescent="0.25">
      <c r="A269" t="s">
        <v>350</v>
      </c>
      <c r="B269">
        <v>139</v>
      </c>
      <c r="C269">
        <v>14</v>
      </c>
      <c r="D269">
        <v>3</v>
      </c>
      <c r="E269" t="s">
        <v>23</v>
      </c>
      <c r="F269" t="s">
        <v>57</v>
      </c>
      <c r="G269" t="s">
        <v>10</v>
      </c>
    </row>
    <row r="270" spans="1:7" x14ac:dyDescent="0.25">
      <c r="A270" t="s">
        <v>273</v>
      </c>
      <c r="B270">
        <v>139</v>
      </c>
      <c r="C270">
        <v>21</v>
      </c>
      <c r="D270">
        <v>3</v>
      </c>
      <c r="E270" t="s">
        <v>8</v>
      </c>
      <c r="F270" t="s">
        <v>73</v>
      </c>
      <c r="G270" t="s">
        <v>10</v>
      </c>
    </row>
    <row r="271" spans="1:7" x14ac:dyDescent="0.25">
      <c r="A271" t="s">
        <v>227</v>
      </c>
      <c r="B271">
        <v>138</v>
      </c>
      <c r="C271">
        <v>-3</v>
      </c>
      <c r="D271">
        <v>5</v>
      </c>
      <c r="E271" t="s">
        <v>23</v>
      </c>
      <c r="F271" t="s">
        <v>26</v>
      </c>
      <c r="G271" t="s">
        <v>10</v>
      </c>
    </row>
    <row r="272" spans="1:7" x14ac:dyDescent="0.25">
      <c r="A272" t="s">
        <v>172</v>
      </c>
      <c r="B272">
        <v>137</v>
      </c>
      <c r="C272">
        <v>5</v>
      </c>
      <c r="D272">
        <v>5</v>
      </c>
      <c r="E272" t="s">
        <v>23</v>
      </c>
      <c r="F272" t="s">
        <v>142</v>
      </c>
      <c r="G272" t="s">
        <v>10</v>
      </c>
    </row>
    <row r="273" spans="1:7" x14ac:dyDescent="0.25">
      <c r="A273" t="s">
        <v>67</v>
      </c>
      <c r="B273">
        <v>134</v>
      </c>
      <c r="C273">
        <v>-34</v>
      </c>
      <c r="D273">
        <v>2</v>
      </c>
      <c r="E273" t="s">
        <v>12</v>
      </c>
      <c r="F273" t="s">
        <v>13</v>
      </c>
      <c r="G273" t="s">
        <v>10</v>
      </c>
    </row>
    <row r="274" spans="1:7" x14ac:dyDescent="0.25">
      <c r="A274" t="s">
        <v>352</v>
      </c>
      <c r="B274">
        <v>134</v>
      </c>
      <c r="C274">
        <v>42</v>
      </c>
      <c r="D274">
        <v>2</v>
      </c>
      <c r="E274" t="s">
        <v>12</v>
      </c>
      <c r="F274" t="s">
        <v>13</v>
      </c>
      <c r="G274" t="s">
        <v>10</v>
      </c>
    </row>
    <row r="275" spans="1:7" x14ac:dyDescent="0.25">
      <c r="A275" t="s">
        <v>353</v>
      </c>
      <c r="B275">
        <v>133</v>
      </c>
      <c r="C275">
        <v>-56</v>
      </c>
      <c r="D275">
        <v>2</v>
      </c>
      <c r="E275" t="s">
        <v>12</v>
      </c>
      <c r="F275" t="s">
        <v>13</v>
      </c>
      <c r="G275" t="s">
        <v>10</v>
      </c>
    </row>
    <row r="276" spans="1:7" x14ac:dyDescent="0.25">
      <c r="A276" t="s">
        <v>48</v>
      </c>
      <c r="B276">
        <v>132</v>
      </c>
      <c r="C276">
        <v>54</v>
      </c>
      <c r="D276">
        <v>5</v>
      </c>
      <c r="E276" t="s">
        <v>23</v>
      </c>
      <c r="F276" t="s">
        <v>57</v>
      </c>
      <c r="G276" t="s">
        <v>10</v>
      </c>
    </row>
    <row r="277" spans="1:7" x14ac:dyDescent="0.25">
      <c r="A277" t="s">
        <v>83</v>
      </c>
      <c r="B277">
        <v>132</v>
      </c>
      <c r="C277">
        <v>-10</v>
      </c>
      <c r="D277">
        <v>3</v>
      </c>
      <c r="E277" t="s">
        <v>23</v>
      </c>
      <c r="F277" t="s">
        <v>26</v>
      </c>
      <c r="G277" t="s">
        <v>10</v>
      </c>
    </row>
    <row r="278" spans="1:7" x14ac:dyDescent="0.25">
      <c r="A278" t="s">
        <v>252</v>
      </c>
      <c r="B278">
        <v>132</v>
      </c>
      <c r="C278">
        <v>-79</v>
      </c>
      <c r="D278">
        <v>5</v>
      </c>
      <c r="E278" t="s">
        <v>12</v>
      </c>
      <c r="F278" t="s">
        <v>131</v>
      </c>
      <c r="G278" t="s">
        <v>10</v>
      </c>
    </row>
    <row r="279" spans="1:7" x14ac:dyDescent="0.25">
      <c r="A279" t="s">
        <v>355</v>
      </c>
      <c r="B279">
        <v>131</v>
      </c>
      <c r="C279">
        <v>-154</v>
      </c>
      <c r="D279">
        <v>8</v>
      </c>
      <c r="E279" t="s">
        <v>12</v>
      </c>
      <c r="F279" t="s">
        <v>131</v>
      </c>
      <c r="G279" t="s">
        <v>10</v>
      </c>
    </row>
    <row r="280" spans="1:7" x14ac:dyDescent="0.25">
      <c r="A280" t="s">
        <v>41</v>
      </c>
      <c r="B280">
        <v>128</v>
      </c>
      <c r="C280">
        <v>4</v>
      </c>
      <c r="D280">
        <v>3</v>
      </c>
      <c r="E280" t="s">
        <v>23</v>
      </c>
      <c r="F280" t="s">
        <v>26</v>
      </c>
      <c r="G280" t="s">
        <v>10</v>
      </c>
    </row>
    <row r="281" spans="1:7" x14ac:dyDescent="0.25">
      <c r="A281" t="s">
        <v>60</v>
      </c>
      <c r="B281">
        <v>128</v>
      </c>
      <c r="C281">
        <v>47</v>
      </c>
      <c r="D281">
        <v>4</v>
      </c>
      <c r="E281" t="s">
        <v>23</v>
      </c>
      <c r="F281" t="s">
        <v>30</v>
      </c>
      <c r="G281" t="s">
        <v>10</v>
      </c>
    </row>
    <row r="282" spans="1:7" x14ac:dyDescent="0.25">
      <c r="A282" t="s">
        <v>356</v>
      </c>
      <c r="B282">
        <v>29</v>
      </c>
      <c r="C282">
        <v>10</v>
      </c>
      <c r="D282">
        <v>2</v>
      </c>
      <c r="E282" t="s">
        <v>23</v>
      </c>
      <c r="F282" t="s">
        <v>57</v>
      </c>
      <c r="G282" t="s">
        <v>10</v>
      </c>
    </row>
    <row r="283" spans="1:7" x14ac:dyDescent="0.25">
      <c r="A283" t="s">
        <v>59</v>
      </c>
      <c r="B283">
        <v>127</v>
      </c>
      <c r="C283">
        <v>29</v>
      </c>
      <c r="D283">
        <v>3</v>
      </c>
      <c r="E283" t="s">
        <v>12</v>
      </c>
      <c r="F283" t="s">
        <v>131</v>
      </c>
      <c r="G283" t="s">
        <v>10</v>
      </c>
    </row>
    <row r="284" spans="1:7" x14ac:dyDescent="0.25">
      <c r="A284" t="s">
        <v>139</v>
      </c>
      <c r="B284">
        <v>125</v>
      </c>
      <c r="C284">
        <v>0</v>
      </c>
      <c r="D284">
        <v>3</v>
      </c>
      <c r="E284" t="s">
        <v>8</v>
      </c>
      <c r="F284" t="s">
        <v>73</v>
      </c>
      <c r="G284" t="s">
        <v>10</v>
      </c>
    </row>
    <row r="285" spans="1:7" x14ac:dyDescent="0.25">
      <c r="A285" t="s">
        <v>357</v>
      </c>
      <c r="B285">
        <v>299</v>
      </c>
      <c r="C285">
        <v>-8</v>
      </c>
      <c r="D285">
        <v>2</v>
      </c>
      <c r="E285" t="s">
        <v>23</v>
      </c>
      <c r="F285" t="s">
        <v>26</v>
      </c>
      <c r="G285" t="s">
        <v>10</v>
      </c>
    </row>
    <row r="286" spans="1:7" x14ac:dyDescent="0.25">
      <c r="A286" t="s">
        <v>358</v>
      </c>
      <c r="B286">
        <v>124</v>
      </c>
      <c r="C286">
        <v>54</v>
      </c>
      <c r="D286">
        <v>5</v>
      </c>
      <c r="E286" t="s">
        <v>23</v>
      </c>
      <c r="F286" t="s">
        <v>81</v>
      </c>
      <c r="G286" t="s">
        <v>10</v>
      </c>
    </row>
    <row r="287" spans="1:7" x14ac:dyDescent="0.25">
      <c r="A287" t="s">
        <v>227</v>
      </c>
      <c r="B287">
        <v>90</v>
      </c>
      <c r="C287">
        <v>17</v>
      </c>
      <c r="D287">
        <v>3</v>
      </c>
      <c r="E287" t="s">
        <v>23</v>
      </c>
      <c r="F287" t="s">
        <v>142</v>
      </c>
      <c r="G287" t="s">
        <v>10</v>
      </c>
    </row>
    <row r="288" spans="1:7" x14ac:dyDescent="0.25">
      <c r="A288" t="s">
        <v>253</v>
      </c>
      <c r="B288">
        <v>122</v>
      </c>
      <c r="C288">
        <v>11</v>
      </c>
      <c r="D288">
        <v>4</v>
      </c>
      <c r="E288" t="s">
        <v>23</v>
      </c>
      <c r="F288" t="s">
        <v>30</v>
      </c>
      <c r="G288" t="s">
        <v>10</v>
      </c>
    </row>
    <row r="289" spans="1:7" x14ac:dyDescent="0.25">
      <c r="A289" t="s">
        <v>337</v>
      </c>
      <c r="B289">
        <v>122</v>
      </c>
      <c r="C289">
        <v>-66</v>
      </c>
      <c r="D289">
        <v>9</v>
      </c>
      <c r="E289" t="s">
        <v>8</v>
      </c>
      <c r="F289" t="s">
        <v>73</v>
      </c>
      <c r="G289" t="s">
        <v>10</v>
      </c>
    </row>
    <row r="290" spans="1:7" x14ac:dyDescent="0.25">
      <c r="A290" t="s">
        <v>153</v>
      </c>
      <c r="B290">
        <v>122</v>
      </c>
      <c r="C290">
        <v>59</v>
      </c>
      <c r="D290">
        <v>7</v>
      </c>
      <c r="E290" t="s">
        <v>12</v>
      </c>
      <c r="F290" t="s">
        <v>131</v>
      </c>
      <c r="G290" t="s">
        <v>10</v>
      </c>
    </row>
    <row r="291" spans="1:7" x14ac:dyDescent="0.25">
      <c r="A291" t="s">
        <v>360</v>
      </c>
      <c r="B291">
        <v>121</v>
      </c>
      <c r="C291">
        <v>19</v>
      </c>
      <c r="D291">
        <v>4</v>
      </c>
      <c r="E291" t="s">
        <v>23</v>
      </c>
      <c r="F291" t="s">
        <v>57</v>
      </c>
      <c r="G291" t="s">
        <v>10</v>
      </c>
    </row>
    <row r="292" spans="1:7" x14ac:dyDescent="0.25">
      <c r="A292" t="s">
        <v>167</v>
      </c>
      <c r="B292">
        <v>120</v>
      </c>
      <c r="C292">
        <v>1</v>
      </c>
      <c r="D292">
        <v>1</v>
      </c>
      <c r="E292" t="s">
        <v>12</v>
      </c>
      <c r="F292" t="s">
        <v>13</v>
      </c>
      <c r="G292" t="s">
        <v>10</v>
      </c>
    </row>
    <row r="293" spans="1:7" x14ac:dyDescent="0.25">
      <c r="A293" t="s">
        <v>179</v>
      </c>
      <c r="B293">
        <v>120</v>
      </c>
      <c r="C293">
        <v>23</v>
      </c>
      <c r="D293">
        <v>5</v>
      </c>
      <c r="E293" t="s">
        <v>23</v>
      </c>
      <c r="F293" t="s">
        <v>57</v>
      </c>
      <c r="G293" t="s">
        <v>10</v>
      </c>
    </row>
    <row r="294" spans="1:7" x14ac:dyDescent="0.25">
      <c r="A294" t="s">
        <v>104</v>
      </c>
      <c r="B294">
        <v>34</v>
      </c>
      <c r="C294">
        <v>-11</v>
      </c>
      <c r="D294">
        <v>5</v>
      </c>
      <c r="E294" t="s">
        <v>23</v>
      </c>
      <c r="F294" t="s">
        <v>81</v>
      </c>
      <c r="G294" t="s">
        <v>10</v>
      </c>
    </row>
    <row r="295" spans="1:7" x14ac:dyDescent="0.25">
      <c r="A295" t="s">
        <v>97</v>
      </c>
      <c r="B295">
        <v>117</v>
      </c>
      <c r="C295">
        <v>17</v>
      </c>
      <c r="D295">
        <v>6</v>
      </c>
      <c r="E295" t="s">
        <v>23</v>
      </c>
      <c r="F295" t="s">
        <v>32</v>
      </c>
      <c r="G295" t="s">
        <v>10</v>
      </c>
    </row>
    <row r="296" spans="1:7" x14ac:dyDescent="0.25">
      <c r="A296" t="s">
        <v>361</v>
      </c>
      <c r="B296">
        <v>38</v>
      </c>
      <c r="C296">
        <v>9</v>
      </c>
      <c r="D296">
        <v>2</v>
      </c>
      <c r="E296" t="s">
        <v>23</v>
      </c>
      <c r="F296" t="s">
        <v>57</v>
      </c>
      <c r="G296" t="s">
        <v>10</v>
      </c>
    </row>
    <row r="297" spans="1:7" x14ac:dyDescent="0.25">
      <c r="A297" t="s">
        <v>25</v>
      </c>
      <c r="B297">
        <v>117</v>
      </c>
      <c r="C297">
        <v>-6</v>
      </c>
      <c r="D297">
        <v>3</v>
      </c>
      <c r="E297" t="s">
        <v>8</v>
      </c>
      <c r="F297" t="s">
        <v>21</v>
      </c>
      <c r="G297" t="s">
        <v>10</v>
      </c>
    </row>
    <row r="298" spans="1:7" x14ac:dyDescent="0.25">
      <c r="A298" t="s">
        <v>149</v>
      </c>
      <c r="B298">
        <v>116</v>
      </c>
      <c r="C298">
        <v>16</v>
      </c>
      <c r="D298">
        <v>4</v>
      </c>
      <c r="E298" t="s">
        <v>23</v>
      </c>
      <c r="F298" t="s">
        <v>57</v>
      </c>
      <c r="G298" t="s">
        <v>10</v>
      </c>
    </row>
    <row r="299" spans="1:7" x14ac:dyDescent="0.25">
      <c r="A299" t="s">
        <v>25</v>
      </c>
      <c r="B299">
        <v>116</v>
      </c>
      <c r="C299">
        <v>-4</v>
      </c>
      <c r="D299">
        <v>1</v>
      </c>
      <c r="E299" t="s">
        <v>23</v>
      </c>
      <c r="F299" t="s">
        <v>26</v>
      </c>
      <c r="G299" t="s">
        <v>10</v>
      </c>
    </row>
    <row r="300" spans="1:7" x14ac:dyDescent="0.25">
      <c r="A300" t="s">
        <v>128</v>
      </c>
      <c r="B300">
        <v>46</v>
      </c>
      <c r="C300">
        <v>14</v>
      </c>
      <c r="D300">
        <v>5</v>
      </c>
      <c r="E300" t="s">
        <v>23</v>
      </c>
      <c r="F300" t="s">
        <v>43</v>
      </c>
      <c r="G300" t="s">
        <v>10</v>
      </c>
    </row>
    <row r="301" spans="1:7" x14ac:dyDescent="0.25">
      <c r="A301" t="s">
        <v>99</v>
      </c>
      <c r="B301">
        <v>115</v>
      </c>
      <c r="C301">
        <v>-39</v>
      </c>
      <c r="D301">
        <v>3</v>
      </c>
      <c r="E301" t="s">
        <v>23</v>
      </c>
      <c r="F301" t="s">
        <v>24</v>
      </c>
      <c r="G301" t="s">
        <v>10</v>
      </c>
    </row>
    <row r="302" spans="1:7" x14ac:dyDescent="0.25">
      <c r="A302" t="s">
        <v>164</v>
      </c>
      <c r="B302">
        <v>44</v>
      </c>
      <c r="C302">
        <v>8</v>
      </c>
      <c r="D302">
        <v>2</v>
      </c>
      <c r="E302" t="s">
        <v>23</v>
      </c>
      <c r="F302" t="s">
        <v>57</v>
      </c>
      <c r="G302" t="s">
        <v>10</v>
      </c>
    </row>
    <row r="303" spans="1:7" x14ac:dyDescent="0.25">
      <c r="A303" t="s">
        <v>238</v>
      </c>
      <c r="B303">
        <v>139</v>
      </c>
      <c r="C303">
        <v>14</v>
      </c>
      <c r="D303">
        <v>3</v>
      </c>
      <c r="E303" t="s">
        <v>23</v>
      </c>
      <c r="F303" t="s">
        <v>32</v>
      </c>
      <c r="G303" t="s">
        <v>10</v>
      </c>
    </row>
    <row r="304" spans="1:7" x14ac:dyDescent="0.25">
      <c r="A304" t="s">
        <v>349</v>
      </c>
      <c r="B304">
        <v>115</v>
      </c>
      <c r="C304">
        <v>25</v>
      </c>
      <c r="D304">
        <v>6</v>
      </c>
      <c r="E304" t="s">
        <v>23</v>
      </c>
      <c r="F304" t="s">
        <v>57</v>
      </c>
      <c r="G304" t="s">
        <v>10</v>
      </c>
    </row>
    <row r="305" spans="1:7" x14ac:dyDescent="0.25">
      <c r="A305" t="s">
        <v>25</v>
      </c>
      <c r="B305">
        <v>168</v>
      </c>
      <c r="C305">
        <v>-9</v>
      </c>
      <c r="D305">
        <v>3</v>
      </c>
      <c r="E305" t="s">
        <v>23</v>
      </c>
      <c r="F305" t="s">
        <v>26</v>
      </c>
      <c r="G305" t="s">
        <v>10</v>
      </c>
    </row>
    <row r="306" spans="1:7" x14ac:dyDescent="0.25">
      <c r="A306" t="s">
        <v>366</v>
      </c>
      <c r="B306">
        <v>115</v>
      </c>
      <c r="C306">
        <v>47</v>
      </c>
      <c r="D306">
        <v>2</v>
      </c>
      <c r="E306" t="s">
        <v>8</v>
      </c>
      <c r="F306" t="s">
        <v>73</v>
      </c>
      <c r="G306" t="s">
        <v>10</v>
      </c>
    </row>
    <row r="307" spans="1:7" x14ac:dyDescent="0.25">
      <c r="A307" t="s">
        <v>60</v>
      </c>
      <c r="B307">
        <v>114</v>
      </c>
      <c r="C307">
        <v>41</v>
      </c>
      <c r="D307">
        <v>6</v>
      </c>
      <c r="E307" t="s">
        <v>12</v>
      </c>
      <c r="F307" t="s">
        <v>131</v>
      </c>
      <c r="G307" t="s">
        <v>10</v>
      </c>
    </row>
    <row r="308" spans="1:7" x14ac:dyDescent="0.25">
      <c r="A308" t="s">
        <v>136</v>
      </c>
      <c r="B308">
        <v>111</v>
      </c>
      <c r="C308">
        <v>9</v>
      </c>
      <c r="D308">
        <v>4</v>
      </c>
      <c r="E308" t="s">
        <v>23</v>
      </c>
      <c r="F308" t="s">
        <v>57</v>
      </c>
      <c r="G308" t="s">
        <v>10</v>
      </c>
    </row>
    <row r="309" spans="1:7" x14ac:dyDescent="0.25">
      <c r="A309" t="s">
        <v>249</v>
      </c>
      <c r="B309">
        <v>110</v>
      </c>
      <c r="C309">
        <v>35</v>
      </c>
      <c r="D309">
        <v>1</v>
      </c>
      <c r="E309" t="s">
        <v>12</v>
      </c>
      <c r="F309" t="s">
        <v>131</v>
      </c>
      <c r="G309" t="s">
        <v>10</v>
      </c>
    </row>
    <row r="310" spans="1:7" x14ac:dyDescent="0.25">
      <c r="A310" t="s">
        <v>52</v>
      </c>
      <c r="B310">
        <v>109</v>
      </c>
      <c r="C310">
        <v>-6</v>
      </c>
      <c r="D310">
        <v>6</v>
      </c>
      <c r="E310" t="s">
        <v>23</v>
      </c>
      <c r="F310" t="s">
        <v>26</v>
      </c>
      <c r="G310" t="s">
        <v>10</v>
      </c>
    </row>
    <row r="311" spans="1:7" x14ac:dyDescent="0.25">
      <c r="A311" t="s">
        <v>308</v>
      </c>
      <c r="B311">
        <v>34</v>
      </c>
      <c r="C311">
        <v>-6</v>
      </c>
      <c r="D311">
        <v>4</v>
      </c>
      <c r="E311" t="s">
        <v>23</v>
      </c>
      <c r="F311" t="s">
        <v>63</v>
      </c>
      <c r="G311" t="s">
        <v>10</v>
      </c>
    </row>
    <row r="312" spans="1:7" x14ac:dyDescent="0.25">
      <c r="A312" t="s">
        <v>292</v>
      </c>
      <c r="B312">
        <v>109</v>
      </c>
      <c r="C312">
        <v>40</v>
      </c>
      <c r="D312">
        <v>1</v>
      </c>
      <c r="E312" t="s">
        <v>12</v>
      </c>
      <c r="F312" t="s">
        <v>131</v>
      </c>
      <c r="G312" t="s">
        <v>10</v>
      </c>
    </row>
    <row r="313" spans="1:7" x14ac:dyDescent="0.25">
      <c r="A313" t="s">
        <v>71</v>
      </c>
      <c r="B313">
        <v>108</v>
      </c>
      <c r="C313">
        <v>22</v>
      </c>
      <c r="D313">
        <v>3</v>
      </c>
      <c r="E313" t="s">
        <v>8</v>
      </c>
      <c r="F313" t="s">
        <v>73</v>
      </c>
      <c r="G313" t="s">
        <v>10</v>
      </c>
    </row>
    <row r="314" spans="1:7" x14ac:dyDescent="0.25">
      <c r="A314" t="s">
        <v>210</v>
      </c>
      <c r="B314">
        <v>10</v>
      </c>
      <c r="C314">
        <v>-8</v>
      </c>
      <c r="D314">
        <v>2</v>
      </c>
      <c r="E314" t="s">
        <v>23</v>
      </c>
      <c r="F314" t="s">
        <v>43</v>
      </c>
      <c r="G314" t="s">
        <v>10</v>
      </c>
    </row>
    <row r="315" spans="1:7" x14ac:dyDescent="0.25">
      <c r="A315" t="s">
        <v>171</v>
      </c>
      <c r="B315">
        <v>90</v>
      </c>
      <c r="C315">
        <v>17</v>
      </c>
      <c r="D315">
        <v>3</v>
      </c>
      <c r="E315" t="s">
        <v>23</v>
      </c>
      <c r="F315" t="s">
        <v>30</v>
      </c>
      <c r="G315" t="s">
        <v>10</v>
      </c>
    </row>
    <row r="316" spans="1:7" x14ac:dyDescent="0.25">
      <c r="A316" t="s">
        <v>369</v>
      </c>
      <c r="B316">
        <v>22</v>
      </c>
      <c r="C316">
        <v>-6</v>
      </c>
      <c r="D316">
        <v>1</v>
      </c>
      <c r="E316" t="s">
        <v>12</v>
      </c>
      <c r="F316" t="s">
        <v>131</v>
      </c>
      <c r="G316" t="s">
        <v>10</v>
      </c>
    </row>
    <row r="317" spans="1:7" x14ac:dyDescent="0.25">
      <c r="A317" t="s">
        <v>113</v>
      </c>
      <c r="B317">
        <v>105</v>
      </c>
      <c r="C317">
        <v>-33</v>
      </c>
      <c r="D317">
        <v>5</v>
      </c>
      <c r="E317" t="s">
        <v>23</v>
      </c>
      <c r="F317" t="s">
        <v>32</v>
      </c>
      <c r="G317" t="s">
        <v>10</v>
      </c>
    </row>
    <row r="318" spans="1:7" x14ac:dyDescent="0.25">
      <c r="A318" t="s">
        <v>310</v>
      </c>
      <c r="B318">
        <v>104</v>
      </c>
      <c r="C318">
        <v>2</v>
      </c>
      <c r="D318">
        <v>2</v>
      </c>
      <c r="E318" t="s">
        <v>12</v>
      </c>
      <c r="F318" t="s">
        <v>131</v>
      </c>
      <c r="G318" t="s">
        <v>10</v>
      </c>
    </row>
    <row r="319" spans="1:7" x14ac:dyDescent="0.25">
      <c r="A319" t="s">
        <v>215</v>
      </c>
      <c r="B319">
        <v>64</v>
      </c>
      <c r="C319">
        <v>-7</v>
      </c>
      <c r="D319">
        <v>3</v>
      </c>
      <c r="E319" t="s">
        <v>23</v>
      </c>
      <c r="F319" t="s">
        <v>26</v>
      </c>
      <c r="G319" t="s">
        <v>10</v>
      </c>
    </row>
    <row r="320" spans="1:7" x14ac:dyDescent="0.25">
      <c r="A320" t="s">
        <v>374</v>
      </c>
      <c r="B320">
        <v>83</v>
      </c>
      <c r="C320">
        <v>12</v>
      </c>
      <c r="D320">
        <v>2</v>
      </c>
      <c r="E320" t="s">
        <v>12</v>
      </c>
      <c r="F320" t="s">
        <v>13</v>
      </c>
      <c r="G320" t="s">
        <v>10</v>
      </c>
    </row>
    <row r="321" spans="1:7" x14ac:dyDescent="0.25">
      <c r="A321" t="s">
        <v>191</v>
      </c>
      <c r="B321">
        <v>103</v>
      </c>
      <c r="C321">
        <v>36</v>
      </c>
      <c r="D321">
        <v>2</v>
      </c>
      <c r="E321" t="s">
        <v>23</v>
      </c>
      <c r="F321" t="s">
        <v>30</v>
      </c>
      <c r="G321" t="s">
        <v>10</v>
      </c>
    </row>
    <row r="322" spans="1:7" x14ac:dyDescent="0.25">
      <c r="A322" t="s">
        <v>37</v>
      </c>
      <c r="B322">
        <v>102</v>
      </c>
      <c r="C322">
        <v>-90</v>
      </c>
      <c r="D322">
        <v>1</v>
      </c>
      <c r="E322" t="s">
        <v>23</v>
      </c>
      <c r="F322" t="s">
        <v>26</v>
      </c>
      <c r="G322" t="s">
        <v>10</v>
      </c>
    </row>
    <row r="323" spans="1:7" x14ac:dyDescent="0.25">
      <c r="A323" t="s">
        <v>376</v>
      </c>
      <c r="B323">
        <v>102</v>
      </c>
      <c r="C323">
        <v>11</v>
      </c>
      <c r="D323">
        <v>6</v>
      </c>
      <c r="E323" t="s">
        <v>23</v>
      </c>
      <c r="F323" t="s">
        <v>81</v>
      </c>
      <c r="G323" t="s">
        <v>10</v>
      </c>
    </row>
    <row r="324" spans="1:7" x14ac:dyDescent="0.25">
      <c r="A324" t="s">
        <v>123</v>
      </c>
      <c r="B324">
        <v>101</v>
      </c>
      <c r="C324">
        <v>18</v>
      </c>
      <c r="D324">
        <v>9</v>
      </c>
      <c r="E324" t="s">
        <v>23</v>
      </c>
      <c r="F324" t="s">
        <v>43</v>
      </c>
      <c r="G324" t="s">
        <v>10</v>
      </c>
    </row>
    <row r="325" spans="1:7" x14ac:dyDescent="0.25">
      <c r="A325" t="s">
        <v>371</v>
      </c>
      <c r="B325">
        <v>95</v>
      </c>
      <c r="C325">
        <v>5</v>
      </c>
      <c r="D325">
        <v>2</v>
      </c>
      <c r="E325" t="s">
        <v>23</v>
      </c>
      <c r="F325" t="s">
        <v>57</v>
      </c>
      <c r="G325" t="s">
        <v>10</v>
      </c>
    </row>
    <row r="326" spans="1:7" x14ac:dyDescent="0.25">
      <c r="A326" t="s">
        <v>122</v>
      </c>
      <c r="B326">
        <v>101</v>
      </c>
      <c r="C326">
        <v>16</v>
      </c>
      <c r="D326">
        <v>4</v>
      </c>
      <c r="E326" t="s">
        <v>23</v>
      </c>
      <c r="F326" t="s">
        <v>81</v>
      </c>
      <c r="G326" t="s">
        <v>10</v>
      </c>
    </row>
    <row r="327" spans="1:7" x14ac:dyDescent="0.25">
      <c r="A327" t="s">
        <v>184</v>
      </c>
      <c r="B327">
        <v>107</v>
      </c>
      <c r="C327">
        <v>37</v>
      </c>
      <c r="D327">
        <v>3</v>
      </c>
      <c r="E327" t="s">
        <v>23</v>
      </c>
      <c r="F327" t="s">
        <v>142</v>
      </c>
      <c r="G327" t="s">
        <v>10</v>
      </c>
    </row>
    <row r="328" spans="1:7" x14ac:dyDescent="0.25">
      <c r="A328" t="s">
        <v>381</v>
      </c>
      <c r="B328">
        <v>100</v>
      </c>
      <c r="C328">
        <v>-58</v>
      </c>
      <c r="D328">
        <v>4</v>
      </c>
      <c r="E328" t="s">
        <v>23</v>
      </c>
      <c r="F328" t="s">
        <v>30</v>
      </c>
      <c r="G328" t="s">
        <v>10</v>
      </c>
    </row>
    <row r="329" spans="1:7" x14ac:dyDescent="0.25">
      <c r="A329" t="s">
        <v>382</v>
      </c>
      <c r="B329">
        <v>100</v>
      </c>
      <c r="C329">
        <v>6</v>
      </c>
      <c r="D329">
        <v>4</v>
      </c>
      <c r="E329" t="s">
        <v>23</v>
      </c>
      <c r="F329" t="s">
        <v>57</v>
      </c>
      <c r="G329" t="s">
        <v>10</v>
      </c>
    </row>
    <row r="330" spans="1:7" x14ac:dyDescent="0.25">
      <c r="A330" t="s">
        <v>218</v>
      </c>
      <c r="B330">
        <v>100</v>
      </c>
      <c r="C330">
        <v>-23</v>
      </c>
      <c r="D330">
        <v>1</v>
      </c>
      <c r="E330" t="s">
        <v>8</v>
      </c>
      <c r="F330" t="s">
        <v>21</v>
      </c>
      <c r="G330" t="s">
        <v>10</v>
      </c>
    </row>
    <row r="331" spans="1:7" x14ac:dyDescent="0.25">
      <c r="A331" t="s">
        <v>104</v>
      </c>
      <c r="B331">
        <v>98</v>
      </c>
      <c r="C331">
        <v>9</v>
      </c>
      <c r="D331">
        <v>2</v>
      </c>
      <c r="E331" t="s">
        <v>12</v>
      </c>
      <c r="F331" t="s">
        <v>131</v>
      </c>
      <c r="G331" t="s">
        <v>10</v>
      </c>
    </row>
    <row r="332" spans="1:7" x14ac:dyDescent="0.25">
      <c r="A332" t="s">
        <v>38</v>
      </c>
      <c r="B332">
        <v>97</v>
      </c>
      <c r="C332">
        <v>-62</v>
      </c>
      <c r="D332">
        <v>2</v>
      </c>
      <c r="E332" t="s">
        <v>23</v>
      </c>
      <c r="F332" t="s">
        <v>24</v>
      </c>
      <c r="G332" t="s">
        <v>10</v>
      </c>
    </row>
    <row r="333" spans="1:7" x14ac:dyDescent="0.25">
      <c r="A333" t="s">
        <v>124</v>
      </c>
      <c r="B333">
        <v>111</v>
      </c>
      <c r="C333">
        <v>35</v>
      </c>
      <c r="D333">
        <v>5</v>
      </c>
      <c r="E333" t="s">
        <v>23</v>
      </c>
      <c r="F333" t="s">
        <v>142</v>
      </c>
      <c r="G333" t="s">
        <v>10</v>
      </c>
    </row>
    <row r="334" spans="1:7" x14ac:dyDescent="0.25">
      <c r="A334" t="s">
        <v>297</v>
      </c>
      <c r="B334">
        <v>45</v>
      </c>
      <c r="C334">
        <v>17</v>
      </c>
      <c r="D334">
        <v>1</v>
      </c>
      <c r="E334" t="s">
        <v>8</v>
      </c>
      <c r="F334" t="s">
        <v>73</v>
      </c>
      <c r="G334" t="s">
        <v>10</v>
      </c>
    </row>
    <row r="335" spans="1:7" x14ac:dyDescent="0.25">
      <c r="A335" t="s">
        <v>384</v>
      </c>
      <c r="B335">
        <v>112</v>
      </c>
      <c r="C335">
        <v>15</v>
      </c>
      <c r="D335">
        <v>2</v>
      </c>
      <c r="E335" t="s">
        <v>12</v>
      </c>
      <c r="F335" t="s">
        <v>13</v>
      </c>
      <c r="G335" t="s">
        <v>10</v>
      </c>
    </row>
    <row r="336" spans="1:7" x14ac:dyDescent="0.25">
      <c r="A336" t="s">
        <v>41</v>
      </c>
      <c r="B336">
        <v>95</v>
      </c>
      <c r="C336">
        <v>11</v>
      </c>
      <c r="D336">
        <v>4</v>
      </c>
      <c r="E336" t="s">
        <v>12</v>
      </c>
      <c r="F336" t="s">
        <v>131</v>
      </c>
      <c r="G336" t="s">
        <v>10</v>
      </c>
    </row>
    <row r="337" spans="1:7" x14ac:dyDescent="0.25">
      <c r="A337" t="s">
        <v>285</v>
      </c>
      <c r="B337">
        <v>29</v>
      </c>
      <c r="C337">
        <v>0</v>
      </c>
      <c r="D337">
        <v>3</v>
      </c>
      <c r="E337" t="s">
        <v>12</v>
      </c>
      <c r="F337" t="s">
        <v>131</v>
      </c>
      <c r="G337" t="s">
        <v>10</v>
      </c>
    </row>
    <row r="338" spans="1:7" x14ac:dyDescent="0.25">
      <c r="A338" t="s">
        <v>11</v>
      </c>
      <c r="B338">
        <v>94</v>
      </c>
      <c r="C338">
        <v>27</v>
      </c>
      <c r="D338">
        <v>2</v>
      </c>
      <c r="E338" t="s">
        <v>23</v>
      </c>
      <c r="F338" t="s">
        <v>81</v>
      </c>
      <c r="G338" t="s">
        <v>10</v>
      </c>
    </row>
    <row r="339" spans="1:7" x14ac:dyDescent="0.25">
      <c r="A339" t="s">
        <v>117</v>
      </c>
      <c r="B339">
        <v>115</v>
      </c>
      <c r="C339">
        <v>25</v>
      </c>
      <c r="D339">
        <v>1</v>
      </c>
      <c r="E339" t="s">
        <v>8</v>
      </c>
      <c r="F339" t="s">
        <v>73</v>
      </c>
      <c r="G339" t="s">
        <v>10</v>
      </c>
    </row>
    <row r="340" spans="1:7" x14ac:dyDescent="0.25">
      <c r="A340" t="s">
        <v>50</v>
      </c>
      <c r="B340">
        <v>93</v>
      </c>
      <c r="C340">
        <v>15</v>
      </c>
      <c r="D340">
        <v>2</v>
      </c>
      <c r="E340" t="s">
        <v>8</v>
      </c>
      <c r="F340" t="s">
        <v>73</v>
      </c>
      <c r="G340" t="s">
        <v>10</v>
      </c>
    </row>
    <row r="341" spans="1:7" x14ac:dyDescent="0.25">
      <c r="A341" t="s">
        <v>264</v>
      </c>
      <c r="B341">
        <v>48</v>
      </c>
      <c r="C341">
        <v>2</v>
      </c>
      <c r="D341">
        <v>3</v>
      </c>
      <c r="E341" t="s">
        <v>23</v>
      </c>
      <c r="F341" t="s">
        <v>57</v>
      </c>
      <c r="G341" t="s">
        <v>10</v>
      </c>
    </row>
    <row r="342" spans="1:7" x14ac:dyDescent="0.25">
      <c r="A342" t="s">
        <v>79</v>
      </c>
      <c r="B342">
        <v>92</v>
      </c>
      <c r="C342">
        <v>42</v>
      </c>
      <c r="D342">
        <v>2</v>
      </c>
      <c r="E342" t="s">
        <v>23</v>
      </c>
      <c r="F342" t="s">
        <v>57</v>
      </c>
      <c r="G342" t="s">
        <v>10</v>
      </c>
    </row>
    <row r="343" spans="1:7" x14ac:dyDescent="0.25">
      <c r="A343" t="s">
        <v>80</v>
      </c>
      <c r="B343">
        <v>21</v>
      </c>
      <c r="C343">
        <v>-10</v>
      </c>
      <c r="D343">
        <v>4</v>
      </c>
      <c r="E343" t="s">
        <v>23</v>
      </c>
      <c r="F343" t="s">
        <v>63</v>
      </c>
      <c r="G343" t="s">
        <v>10</v>
      </c>
    </row>
    <row r="344" spans="1:7" x14ac:dyDescent="0.25">
      <c r="A344" t="s">
        <v>31</v>
      </c>
      <c r="B344">
        <v>90</v>
      </c>
      <c r="C344">
        <v>29</v>
      </c>
      <c r="D344">
        <v>5</v>
      </c>
      <c r="E344" t="s">
        <v>23</v>
      </c>
      <c r="F344" t="s">
        <v>81</v>
      </c>
      <c r="G344" t="s">
        <v>10</v>
      </c>
    </row>
    <row r="345" spans="1:7" x14ac:dyDescent="0.25">
      <c r="A345" t="s">
        <v>389</v>
      </c>
      <c r="B345">
        <v>61</v>
      </c>
      <c r="C345">
        <v>1</v>
      </c>
      <c r="D345">
        <v>2</v>
      </c>
      <c r="E345" t="s">
        <v>12</v>
      </c>
      <c r="F345" t="s">
        <v>131</v>
      </c>
      <c r="G345" t="s">
        <v>10</v>
      </c>
    </row>
    <row r="346" spans="1:7" x14ac:dyDescent="0.25">
      <c r="A346" t="s">
        <v>390</v>
      </c>
      <c r="B346">
        <v>119</v>
      </c>
      <c r="C346">
        <v>1</v>
      </c>
      <c r="D346">
        <v>1</v>
      </c>
      <c r="E346" t="s">
        <v>12</v>
      </c>
      <c r="F346" t="s">
        <v>13</v>
      </c>
      <c r="G346" t="s">
        <v>10</v>
      </c>
    </row>
    <row r="347" spans="1:7" x14ac:dyDescent="0.25">
      <c r="A347" t="s">
        <v>190</v>
      </c>
      <c r="B347">
        <v>249</v>
      </c>
      <c r="C347">
        <v>-5</v>
      </c>
      <c r="D347">
        <v>4</v>
      </c>
      <c r="E347" t="s">
        <v>23</v>
      </c>
      <c r="F347" t="s">
        <v>26</v>
      </c>
      <c r="G347" t="s">
        <v>10</v>
      </c>
    </row>
    <row r="348" spans="1:7" x14ac:dyDescent="0.25">
      <c r="A348" t="s">
        <v>378</v>
      </c>
      <c r="B348">
        <v>90</v>
      </c>
      <c r="C348">
        <v>27</v>
      </c>
      <c r="D348">
        <v>2</v>
      </c>
      <c r="E348" t="s">
        <v>23</v>
      </c>
      <c r="F348" t="s">
        <v>81</v>
      </c>
      <c r="G348" t="s">
        <v>10</v>
      </c>
    </row>
    <row r="349" spans="1:7" x14ac:dyDescent="0.25">
      <c r="A349" t="s">
        <v>263</v>
      </c>
      <c r="B349">
        <v>32</v>
      </c>
      <c r="C349">
        <v>1</v>
      </c>
      <c r="D349">
        <v>2</v>
      </c>
      <c r="E349" t="s">
        <v>23</v>
      </c>
      <c r="F349" t="s">
        <v>57</v>
      </c>
      <c r="G349" t="s">
        <v>10</v>
      </c>
    </row>
    <row r="350" spans="1:7" x14ac:dyDescent="0.25">
      <c r="A350" t="s">
        <v>393</v>
      </c>
      <c r="B350">
        <v>89</v>
      </c>
      <c r="C350">
        <v>-89</v>
      </c>
      <c r="D350">
        <v>2</v>
      </c>
      <c r="E350" t="s">
        <v>12</v>
      </c>
      <c r="F350" t="s">
        <v>131</v>
      </c>
      <c r="G350" t="s">
        <v>10</v>
      </c>
    </row>
    <row r="351" spans="1:7" x14ac:dyDescent="0.25">
      <c r="A351" t="s">
        <v>394</v>
      </c>
      <c r="B351">
        <v>89</v>
      </c>
      <c r="C351">
        <v>-37</v>
      </c>
      <c r="D351">
        <v>4</v>
      </c>
      <c r="E351" t="s">
        <v>23</v>
      </c>
      <c r="F351" t="s">
        <v>142</v>
      </c>
      <c r="G351" t="s">
        <v>10</v>
      </c>
    </row>
    <row r="352" spans="1:7" x14ac:dyDescent="0.25">
      <c r="A352" t="s">
        <v>243</v>
      </c>
      <c r="B352">
        <v>88</v>
      </c>
      <c r="C352">
        <v>11</v>
      </c>
      <c r="D352">
        <v>3</v>
      </c>
      <c r="E352" t="s">
        <v>8</v>
      </c>
      <c r="F352" t="s">
        <v>73</v>
      </c>
      <c r="G352" t="s">
        <v>10</v>
      </c>
    </row>
    <row r="353" spans="1:7" x14ac:dyDescent="0.25">
      <c r="A353" t="s">
        <v>273</v>
      </c>
      <c r="B353">
        <v>88</v>
      </c>
      <c r="C353">
        <v>20</v>
      </c>
      <c r="D353">
        <v>2</v>
      </c>
      <c r="E353" t="s">
        <v>23</v>
      </c>
      <c r="F353" t="s">
        <v>26</v>
      </c>
      <c r="G353" t="s">
        <v>10</v>
      </c>
    </row>
    <row r="354" spans="1:7" x14ac:dyDescent="0.25">
      <c r="A354" t="s">
        <v>182</v>
      </c>
      <c r="B354">
        <v>87</v>
      </c>
      <c r="C354">
        <v>-83</v>
      </c>
      <c r="D354">
        <v>5</v>
      </c>
      <c r="E354" t="s">
        <v>23</v>
      </c>
      <c r="F354" t="s">
        <v>32</v>
      </c>
      <c r="G354" t="s">
        <v>10</v>
      </c>
    </row>
    <row r="355" spans="1:7" x14ac:dyDescent="0.25">
      <c r="A355" t="s">
        <v>396</v>
      </c>
      <c r="B355">
        <v>87</v>
      </c>
      <c r="C355">
        <v>4</v>
      </c>
      <c r="D355">
        <v>2</v>
      </c>
      <c r="E355" t="s">
        <v>23</v>
      </c>
      <c r="F355" t="s">
        <v>142</v>
      </c>
      <c r="G355" t="s">
        <v>10</v>
      </c>
    </row>
    <row r="356" spans="1:7" x14ac:dyDescent="0.25">
      <c r="A356" t="s">
        <v>398</v>
      </c>
      <c r="B356">
        <v>87</v>
      </c>
      <c r="C356">
        <v>10</v>
      </c>
      <c r="D356">
        <v>3</v>
      </c>
      <c r="E356" t="s">
        <v>23</v>
      </c>
      <c r="F356" t="s">
        <v>57</v>
      </c>
      <c r="G356" t="s">
        <v>10</v>
      </c>
    </row>
    <row r="357" spans="1:7" x14ac:dyDescent="0.25">
      <c r="A357" t="s">
        <v>133</v>
      </c>
      <c r="B357">
        <v>87</v>
      </c>
      <c r="C357">
        <v>-32</v>
      </c>
      <c r="D357">
        <v>9</v>
      </c>
      <c r="E357" t="s">
        <v>23</v>
      </c>
      <c r="F357" t="s">
        <v>43</v>
      </c>
      <c r="G357" t="s">
        <v>10</v>
      </c>
    </row>
    <row r="358" spans="1:7" x14ac:dyDescent="0.25">
      <c r="A358" t="s">
        <v>400</v>
      </c>
      <c r="B358">
        <v>86</v>
      </c>
      <c r="C358">
        <v>-55</v>
      </c>
      <c r="D358">
        <v>6</v>
      </c>
      <c r="E358" t="s">
        <v>23</v>
      </c>
      <c r="F358" t="s">
        <v>26</v>
      </c>
      <c r="G358" t="s">
        <v>10</v>
      </c>
    </row>
    <row r="359" spans="1:7" x14ac:dyDescent="0.25">
      <c r="A359" t="s">
        <v>83</v>
      </c>
      <c r="B359">
        <v>86</v>
      </c>
      <c r="C359">
        <v>22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402</v>
      </c>
      <c r="B360">
        <v>86</v>
      </c>
      <c r="C360">
        <v>9</v>
      </c>
      <c r="D360">
        <v>3</v>
      </c>
      <c r="E360" t="s">
        <v>23</v>
      </c>
      <c r="F360" t="s">
        <v>26</v>
      </c>
      <c r="G360" t="s">
        <v>10</v>
      </c>
    </row>
    <row r="361" spans="1:7" x14ac:dyDescent="0.25">
      <c r="A361" t="s">
        <v>289</v>
      </c>
      <c r="B361">
        <v>85</v>
      </c>
      <c r="C361">
        <v>-9</v>
      </c>
      <c r="D361">
        <v>4</v>
      </c>
      <c r="E361" t="s">
        <v>23</v>
      </c>
      <c r="F361" t="s">
        <v>26</v>
      </c>
      <c r="G361" t="s">
        <v>10</v>
      </c>
    </row>
    <row r="362" spans="1:7" x14ac:dyDescent="0.25">
      <c r="A362" t="s">
        <v>403</v>
      </c>
      <c r="B362">
        <v>84</v>
      </c>
      <c r="C362">
        <v>-42</v>
      </c>
      <c r="D362">
        <v>2</v>
      </c>
      <c r="E362" t="s">
        <v>8</v>
      </c>
      <c r="F362" t="s">
        <v>73</v>
      </c>
      <c r="G362" t="s">
        <v>10</v>
      </c>
    </row>
    <row r="363" spans="1:7" x14ac:dyDescent="0.25">
      <c r="A363" t="s">
        <v>121</v>
      </c>
      <c r="B363">
        <v>83</v>
      </c>
      <c r="C363">
        <v>-81</v>
      </c>
      <c r="D363">
        <v>3</v>
      </c>
      <c r="E363" t="s">
        <v>12</v>
      </c>
      <c r="F363" t="s">
        <v>13</v>
      </c>
      <c r="G363" t="s">
        <v>10</v>
      </c>
    </row>
    <row r="364" spans="1:7" x14ac:dyDescent="0.25">
      <c r="A364" t="s">
        <v>292</v>
      </c>
      <c r="B364">
        <v>152</v>
      </c>
      <c r="C364">
        <v>-3</v>
      </c>
      <c r="D364">
        <v>5</v>
      </c>
      <c r="E364" t="s">
        <v>23</v>
      </c>
      <c r="F364" t="s">
        <v>26</v>
      </c>
      <c r="G364" t="s">
        <v>10</v>
      </c>
    </row>
    <row r="365" spans="1:7" x14ac:dyDescent="0.25">
      <c r="A365" t="s">
        <v>157</v>
      </c>
      <c r="B365">
        <v>132</v>
      </c>
      <c r="C365">
        <v>49</v>
      </c>
      <c r="D365">
        <v>3</v>
      </c>
      <c r="E365" t="s">
        <v>23</v>
      </c>
      <c r="F365" t="s">
        <v>142</v>
      </c>
      <c r="G365" t="s">
        <v>10</v>
      </c>
    </row>
    <row r="366" spans="1:7" x14ac:dyDescent="0.25">
      <c r="A366" t="s">
        <v>187</v>
      </c>
      <c r="B366">
        <v>82</v>
      </c>
      <c r="C366">
        <v>13</v>
      </c>
      <c r="D366">
        <v>2</v>
      </c>
      <c r="E366" t="s">
        <v>23</v>
      </c>
      <c r="F366" t="s">
        <v>142</v>
      </c>
      <c r="G366" t="s">
        <v>10</v>
      </c>
    </row>
    <row r="367" spans="1:7" x14ac:dyDescent="0.25">
      <c r="A367" t="s">
        <v>330</v>
      </c>
      <c r="B367">
        <v>81</v>
      </c>
      <c r="C367">
        <v>19</v>
      </c>
      <c r="D367">
        <v>7</v>
      </c>
      <c r="E367" t="s">
        <v>23</v>
      </c>
      <c r="F367" t="s">
        <v>30</v>
      </c>
      <c r="G367" t="s">
        <v>10</v>
      </c>
    </row>
    <row r="368" spans="1:7" x14ac:dyDescent="0.25">
      <c r="A368" t="s">
        <v>407</v>
      </c>
      <c r="B368">
        <v>79</v>
      </c>
      <c r="C368">
        <v>-124</v>
      </c>
      <c r="D368">
        <v>9</v>
      </c>
      <c r="E368" t="s">
        <v>23</v>
      </c>
      <c r="F368" t="s">
        <v>43</v>
      </c>
      <c r="G368" t="s">
        <v>10</v>
      </c>
    </row>
    <row r="369" spans="1:7" x14ac:dyDescent="0.25">
      <c r="A369" t="s">
        <v>306</v>
      </c>
      <c r="B369">
        <v>79</v>
      </c>
      <c r="C369">
        <v>6</v>
      </c>
      <c r="D369">
        <v>7</v>
      </c>
      <c r="E369" t="s">
        <v>23</v>
      </c>
      <c r="F369" t="s">
        <v>26</v>
      </c>
      <c r="G369" t="s">
        <v>10</v>
      </c>
    </row>
    <row r="370" spans="1:7" x14ac:dyDescent="0.25">
      <c r="A370" t="s">
        <v>158</v>
      </c>
      <c r="B370">
        <v>79</v>
      </c>
      <c r="C370">
        <v>36</v>
      </c>
      <c r="D370">
        <v>4</v>
      </c>
      <c r="E370" t="s">
        <v>23</v>
      </c>
      <c r="F370" t="s">
        <v>142</v>
      </c>
      <c r="G370" t="s">
        <v>10</v>
      </c>
    </row>
    <row r="371" spans="1:7" x14ac:dyDescent="0.25">
      <c r="A371" t="s">
        <v>409</v>
      </c>
      <c r="B371">
        <v>78</v>
      </c>
      <c r="C371">
        <v>27</v>
      </c>
      <c r="D371">
        <v>3</v>
      </c>
      <c r="E371" t="s">
        <v>23</v>
      </c>
      <c r="F371" t="s">
        <v>57</v>
      </c>
      <c r="G371" t="s">
        <v>10</v>
      </c>
    </row>
    <row r="372" spans="1:7" x14ac:dyDescent="0.25">
      <c r="A372" t="s">
        <v>410</v>
      </c>
      <c r="B372">
        <v>78</v>
      </c>
      <c r="C372">
        <v>7</v>
      </c>
      <c r="D372">
        <v>1</v>
      </c>
      <c r="E372" t="s">
        <v>12</v>
      </c>
      <c r="F372" t="s">
        <v>13</v>
      </c>
      <c r="G372" t="s">
        <v>10</v>
      </c>
    </row>
    <row r="373" spans="1:7" x14ac:dyDescent="0.25">
      <c r="A373" t="s">
        <v>411</v>
      </c>
      <c r="B373">
        <v>76</v>
      </c>
      <c r="C373">
        <v>-92</v>
      </c>
      <c r="D373">
        <v>8</v>
      </c>
      <c r="E373" t="s">
        <v>12</v>
      </c>
      <c r="F373" t="s">
        <v>131</v>
      </c>
      <c r="G373" t="s">
        <v>10</v>
      </c>
    </row>
    <row r="374" spans="1:7" x14ac:dyDescent="0.25">
      <c r="A374" t="s">
        <v>412</v>
      </c>
      <c r="B374">
        <v>76</v>
      </c>
      <c r="C374">
        <v>-50</v>
      </c>
      <c r="D374">
        <v>1</v>
      </c>
      <c r="E374" t="s">
        <v>23</v>
      </c>
      <c r="F374" t="s">
        <v>26</v>
      </c>
      <c r="G374" t="s">
        <v>10</v>
      </c>
    </row>
    <row r="375" spans="1:7" x14ac:dyDescent="0.25">
      <c r="A375" t="s">
        <v>234</v>
      </c>
      <c r="B375">
        <v>76</v>
      </c>
      <c r="C375">
        <v>19</v>
      </c>
      <c r="D375">
        <v>3</v>
      </c>
      <c r="E375" t="s">
        <v>23</v>
      </c>
      <c r="F375" t="s">
        <v>30</v>
      </c>
      <c r="G375" t="s">
        <v>10</v>
      </c>
    </row>
    <row r="376" spans="1:7" x14ac:dyDescent="0.25">
      <c r="A376" t="s">
        <v>155</v>
      </c>
      <c r="B376">
        <v>74</v>
      </c>
      <c r="C376">
        <v>29</v>
      </c>
      <c r="D376">
        <v>3</v>
      </c>
      <c r="E376" t="s">
        <v>23</v>
      </c>
      <c r="F376" t="s">
        <v>57</v>
      </c>
      <c r="G376" t="s">
        <v>10</v>
      </c>
    </row>
    <row r="377" spans="1:7" x14ac:dyDescent="0.25">
      <c r="A377" t="s">
        <v>413</v>
      </c>
      <c r="B377">
        <v>74</v>
      </c>
      <c r="C377">
        <v>-25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141</v>
      </c>
      <c r="B378">
        <v>73</v>
      </c>
      <c r="C378">
        <v>-31</v>
      </c>
      <c r="D378">
        <v>1</v>
      </c>
      <c r="E378" t="s">
        <v>12</v>
      </c>
      <c r="F378" t="s">
        <v>16</v>
      </c>
      <c r="G378" t="s">
        <v>10</v>
      </c>
    </row>
    <row r="379" spans="1:7" x14ac:dyDescent="0.25">
      <c r="A379" t="s">
        <v>99</v>
      </c>
      <c r="B379">
        <v>73</v>
      </c>
      <c r="C379">
        <v>-7</v>
      </c>
      <c r="D379">
        <v>1</v>
      </c>
      <c r="E379" t="s">
        <v>8</v>
      </c>
      <c r="F379" t="s">
        <v>21</v>
      </c>
      <c r="G379" t="s">
        <v>10</v>
      </c>
    </row>
    <row r="380" spans="1:7" x14ac:dyDescent="0.25">
      <c r="A380" t="s">
        <v>418</v>
      </c>
      <c r="B380">
        <v>144</v>
      </c>
      <c r="C380">
        <v>-7</v>
      </c>
      <c r="D380">
        <v>4</v>
      </c>
      <c r="E380" t="s">
        <v>8</v>
      </c>
      <c r="F380" t="s">
        <v>9</v>
      </c>
      <c r="G380" t="s">
        <v>10</v>
      </c>
    </row>
    <row r="381" spans="1:7" x14ac:dyDescent="0.25">
      <c r="A381" t="s">
        <v>112</v>
      </c>
      <c r="B381">
        <v>72</v>
      </c>
      <c r="C381">
        <v>-49</v>
      </c>
      <c r="D381">
        <v>1</v>
      </c>
      <c r="E381" t="s">
        <v>8</v>
      </c>
      <c r="F381" t="s">
        <v>21</v>
      </c>
      <c r="G381" t="s">
        <v>10</v>
      </c>
    </row>
    <row r="382" spans="1:7" x14ac:dyDescent="0.25">
      <c r="A382" t="s">
        <v>116</v>
      </c>
      <c r="B382">
        <v>72</v>
      </c>
      <c r="C382">
        <v>16</v>
      </c>
      <c r="D382">
        <v>2</v>
      </c>
      <c r="E382" t="s">
        <v>23</v>
      </c>
      <c r="F382" t="s">
        <v>142</v>
      </c>
      <c r="G382" t="s">
        <v>10</v>
      </c>
    </row>
    <row r="383" spans="1:7" x14ac:dyDescent="0.25">
      <c r="A383" t="s">
        <v>50</v>
      </c>
      <c r="B383">
        <v>71</v>
      </c>
      <c r="C383">
        <v>0</v>
      </c>
      <c r="D383">
        <v>8</v>
      </c>
      <c r="E383" t="s">
        <v>23</v>
      </c>
      <c r="F383" t="s">
        <v>43</v>
      </c>
      <c r="G383" t="s">
        <v>10</v>
      </c>
    </row>
    <row r="384" spans="1:7" x14ac:dyDescent="0.25">
      <c r="A384" t="s">
        <v>419</v>
      </c>
      <c r="B384">
        <v>71</v>
      </c>
      <c r="C384">
        <v>-14</v>
      </c>
      <c r="D384">
        <v>4</v>
      </c>
      <c r="E384" t="s">
        <v>12</v>
      </c>
      <c r="F384" t="s">
        <v>131</v>
      </c>
      <c r="G384" t="s">
        <v>10</v>
      </c>
    </row>
    <row r="385" spans="1:7" x14ac:dyDescent="0.25">
      <c r="A385" t="s">
        <v>152</v>
      </c>
      <c r="B385">
        <v>191</v>
      </c>
      <c r="C385">
        <v>13</v>
      </c>
      <c r="D385">
        <v>8</v>
      </c>
      <c r="E385" t="s">
        <v>12</v>
      </c>
      <c r="F385" t="s">
        <v>131</v>
      </c>
      <c r="G385" t="s">
        <v>10</v>
      </c>
    </row>
    <row r="386" spans="1:7" x14ac:dyDescent="0.25">
      <c r="A386" t="s">
        <v>330</v>
      </c>
      <c r="B386">
        <v>70</v>
      </c>
      <c r="C386">
        <v>26</v>
      </c>
      <c r="D386">
        <v>5</v>
      </c>
      <c r="E386" t="s">
        <v>23</v>
      </c>
      <c r="F386" t="s">
        <v>30</v>
      </c>
      <c r="G386" t="s">
        <v>10</v>
      </c>
    </row>
    <row r="387" spans="1:7" x14ac:dyDescent="0.25">
      <c r="A387" t="s">
        <v>420</v>
      </c>
      <c r="B387">
        <v>67</v>
      </c>
      <c r="C387">
        <v>-86</v>
      </c>
      <c r="D387">
        <v>9</v>
      </c>
      <c r="E387" t="s">
        <v>12</v>
      </c>
      <c r="F387" t="s">
        <v>131</v>
      </c>
      <c r="G387" t="s">
        <v>10</v>
      </c>
    </row>
    <row r="388" spans="1:7" x14ac:dyDescent="0.25">
      <c r="A388" t="s">
        <v>99</v>
      </c>
      <c r="B388">
        <v>67</v>
      </c>
      <c r="C388">
        <v>-42</v>
      </c>
      <c r="D388">
        <v>3</v>
      </c>
      <c r="E388" t="s">
        <v>23</v>
      </c>
      <c r="F388" t="s">
        <v>57</v>
      </c>
      <c r="G388" t="s">
        <v>10</v>
      </c>
    </row>
    <row r="389" spans="1:7" x14ac:dyDescent="0.25">
      <c r="A389" t="s">
        <v>262</v>
      </c>
      <c r="B389">
        <v>65</v>
      </c>
      <c r="C389">
        <v>-4</v>
      </c>
      <c r="D389">
        <v>6</v>
      </c>
      <c r="E389" t="s">
        <v>23</v>
      </c>
      <c r="F389" t="s">
        <v>30</v>
      </c>
      <c r="G389" t="s">
        <v>10</v>
      </c>
    </row>
    <row r="390" spans="1:7" x14ac:dyDescent="0.25">
      <c r="A390" t="s">
        <v>288</v>
      </c>
      <c r="B390">
        <v>65</v>
      </c>
      <c r="C390">
        <v>-52</v>
      </c>
      <c r="D390">
        <v>3</v>
      </c>
      <c r="E390" t="s">
        <v>8</v>
      </c>
      <c r="F390" t="s">
        <v>73</v>
      </c>
      <c r="G390" t="s">
        <v>10</v>
      </c>
    </row>
    <row r="391" spans="1:7" x14ac:dyDescent="0.25">
      <c r="A391" t="s">
        <v>184</v>
      </c>
      <c r="B391">
        <v>63</v>
      </c>
      <c r="C391">
        <v>1</v>
      </c>
      <c r="D391">
        <v>4</v>
      </c>
      <c r="E391" t="s">
        <v>23</v>
      </c>
      <c r="F391" t="s">
        <v>81</v>
      </c>
      <c r="G391" t="s">
        <v>10</v>
      </c>
    </row>
    <row r="392" spans="1:7" x14ac:dyDescent="0.25">
      <c r="A392" t="s">
        <v>427</v>
      </c>
      <c r="B392">
        <v>123</v>
      </c>
      <c r="C392">
        <v>17</v>
      </c>
      <c r="D392">
        <v>3</v>
      </c>
      <c r="E392" t="s">
        <v>12</v>
      </c>
      <c r="F392" t="s">
        <v>131</v>
      </c>
      <c r="G392" t="s">
        <v>10</v>
      </c>
    </row>
    <row r="393" spans="1:7" x14ac:dyDescent="0.25">
      <c r="A393" t="s">
        <v>125</v>
      </c>
      <c r="B393">
        <v>63</v>
      </c>
      <c r="C393">
        <v>14</v>
      </c>
      <c r="D393">
        <v>2</v>
      </c>
      <c r="E393" t="s">
        <v>23</v>
      </c>
      <c r="F393" t="s">
        <v>142</v>
      </c>
      <c r="G393" t="s">
        <v>10</v>
      </c>
    </row>
    <row r="394" spans="1:7" x14ac:dyDescent="0.25">
      <c r="A394" t="s">
        <v>328</v>
      </c>
      <c r="B394">
        <v>891</v>
      </c>
      <c r="C394">
        <v>0</v>
      </c>
      <c r="D394">
        <v>5</v>
      </c>
      <c r="E394" t="s">
        <v>23</v>
      </c>
      <c r="F394" t="s">
        <v>26</v>
      </c>
      <c r="G394" t="s">
        <v>10</v>
      </c>
    </row>
    <row r="395" spans="1:7" x14ac:dyDescent="0.25">
      <c r="A395" t="s">
        <v>271</v>
      </c>
      <c r="B395">
        <v>62</v>
      </c>
      <c r="C395">
        <v>6</v>
      </c>
      <c r="D395">
        <v>5</v>
      </c>
      <c r="E395" t="s">
        <v>23</v>
      </c>
      <c r="F395" t="s">
        <v>30</v>
      </c>
      <c r="G395" t="s">
        <v>10</v>
      </c>
    </row>
    <row r="396" spans="1:7" x14ac:dyDescent="0.25">
      <c r="A396" t="s">
        <v>152</v>
      </c>
      <c r="B396">
        <v>32</v>
      </c>
      <c r="C396">
        <v>-8</v>
      </c>
      <c r="D396">
        <v>2</v>
      </c>
      <c r="E396" t="s">
        <v>23</v>
      </c>
      <c r="F396" t="s">
        <v>57</v>
      </c>
      <c r="G396" t="s">
        <v>10</v>
      </c>
    </row>
    <row r="397" spans="1:7" x14ac:dyDescent="0.25">
      <c r="A397" t="s">
        <v>429</v>
      </c>
      <c r="B397">
        <v>156</v>
      </c>
      <c r="C397">
        <v>21</v>
      </c>
      <c r="D397">
        <v>3</v>
      </c>
      <c r="E397" t="s">
        <v>12</v>
      </c>
      <c r="F397" t="s">
        <v>13</v>
      </c>
      <c r="G397" t="s">
        <v>10</v>
      </c>
    </row>
    <row r="398" spans="1:7" x14ac:dyDescent="0.25">
      <c r="A398" t="s">
        <v>173</v>
      </c>
      <c r="B398">
        <v>62</v>
      </c>
      <c r="C398">
        <v>6</v>
      </c>
      <c r="D398">
        <v>6</v>
      </c>
      <c r="E398" t="s">
        <v>23</v>
      </c>
      <c r="F398" t="s">
        <v>43</v>
      </c>
      <c r="G398" t="s">
        <v>10</v>
      </c>
    </row>
    <row r="399" spans="1:7" x14ac:dyDescent="0.25">
      <c r="A399" t="s">
        <v>208</v>
      </c>
      <c r="B399">
        <v>61</v>
      </c>
      <c r="C399">
        <v>-50</v>
      </c>
      <c r="D399">
        <v>4</v>
      </c>
      <c r="E399" t="s">
        <v>23</v>
      </c>
      <c r="F399" t="s">
        <v>30</v>
      </c>
      <c r="G399" t="s">
        <v>10</v>
      </c>
    </row>
    <row r="400" spans="1:7" x14ac:dyDescent="0.25">
      <c r="A400" t="s">
        <v>306</v>
      </c>
      <c r="B400">
        <v>154</v>
      </c>
      <c r="C400">
        <v>26</v>
      </c>
      <c r="D400">
        <v>4</v>
      </c>
      <c r="E400" t="s">
        <v>8</v>
      </c>
      <c r="F400" t="s">
        <v>73</v>
      </c>
      <c r="G400" t="s">
        <v>10</v>
      </c>
    </row>
    <row r="401" spans="1:7" x14ac:dyDescent="0.25">
      <c r="A401" t="s">
        <v>31</v>
      </c>
      <c r="B401">
        <v>62</v>
      </c>
      <c r="C401">
        <v>1</v>
      </c>
      <c r="D401">
        <v>3</v>
      </c>
      <c r="E401" t="s">
        <v>23</v>
      </c>
      <c r="F401" t="s">
        <v>26</v>
      </c>
      <c r="G401" t="s">
        <v>10</v>
      </c>
    </row>
    <row r="402" spans="1:7" x14ac:dyDescent="0.25">
      <c r="A402" t="s">
        <v>408</v>
      </c>
      <c r="B402">
        <v>61</v>
      </c>
      <c r="C402">
        <v>18</v>
      </c>
      <c r="D402">
        <v>2</v>
      </c>
      <c r="E402" t="s">
        <v>8</v>
      </c>
      <c r="F402" t="s">
        <v>73</v>
      </c>
      <c r="G402" t="s">
        <v>10</v>
      </c>
    </row>
    <row r="403" spans="1:7" x14ac:dyDescent="0.25">
      <c r="A403" t="s">
        <v>123</v>
      </c>
      <c r="B403">
        <v>61</v>
      </c>
      <c r="C403">
        <v>-23</v>
      </c>
      <c r="D403">
        <v>2</v>
      </c>
      <c r="E403" t="s">
        <v>23</v>
      </c>
      <c r="F403" t="s">
        <v>26</v>
      </c>
      <c r="G403" t="s">
        <v>10</v>
      </c>
    </row>
    <row r="404" spans="1:7" x14ac:dyDescent="0.25">
      <c r="A404" t="s">
        <v>276</v>
      </c>
      <c r="B404">
        <v>60</v>
      </c>
      <c r="C404">
        <v>-49</v>
      </c>
      <c r="D404">
        <v>8</v>
      </c>
      <c r="E404" t="s">
        <v>23</v>
      </c>
      <c r="F404" t="s">
        <v>30</v>
      </c>
      <c r="G404" t="s">
        <v>10</v>
      </c>
    </row>
    <row r="405" spans="1:7" x14ac:dyDescent="0.25">
      <c r="A405" t="s">
        <v>188</v>
      </c>
      <c r="B405">
        <v>163</v>
      </c>
      <c r="C405">
        <v>26</v>
      </c>
      <c r="D405">
        <v>4</v>
      </c>
      <c r="E405" t="s">
        <v>23</v>
      </c>
      <c r="F405" t="s">
        <v>142</v>
      </c>
      <c r="G405" t="s">
        <v>10</v>
      </c>
    </row>
    <row r="406" spans="1:7" x14ac:dyDescent="0.25">
      <c r="A406" t="s">
        <v>139</v>
      </c>
      <c r="B406">
        <v>60</v>
      </c>
      <c r="C406">
        <v>21</v>
      </c>
      <c r="D406">
        <v>4</v>
      </c>
      <c r="E406" t="s">
        <v>23</v>
      </c>
      <c r="F406" t="s">
        <v>57</v>
      </c>
      <c r="G406" t="s">
        <v>10</v>
      </c>
    </row>
    <row r="407" spans="1:7" x14ac:dyDescent="0.25">
      <c r="A407" t="s">
        <v>435</v>
      </c>
      <c r="B407">
        <v>31</v>
      </c>
      <c r="C407">
        <v>-11</v>
      </c>
      <c r="D407">
        <v>4</v>
      </c>
      <c r="E407" t="s">
        <v>23</v>
      </c>
      <c r="F407" t="s">
        <v>57</v>
      </c>
      <c r="G407" t="s">
        <v>10</v>
      </c>
    </row>
    <row r="408" spans="1:7" x14ac:dyDescent="0.25">
      <c r="A408" t="s">
        <v>294</v>
      </c>
      <c r="B408">
        <v>60</v>
      </c>
      <c r="C408">
        <v>13</v>
      </c>
      <c r="D408">
        <v>2</v>
      </c>
      <c r="E408" t="s">
        <v>23</v>
      </c>
      <c r="F408" t="s">
        <v>81</v>
      </c>
      <c r="G408" t="s">
        <v>10</v>
      </c>
    </row>
    <row r="409" spans="1:7" x14ac:dyDescent="0.25">
      <c r="A409" t="s">
        <v>134</v>
      </c>
      <c r="B409">
        <v>60</v>
      </c>
      <c r="C409">
        <v>-10</v>
      </c>
      <c r="D409">
        <v>2</v>
      </c>
      <c r="E409" t="s">
        <v>12</v>
      </c>
      <c r="F409" t="s">
        <v>131</v>
      </c>
      <c r="G409" t="s">
        <v>10</v>
      </c>
    </row>
    <row r="410" spans="1:7" x14ac:dyDescent="0.25">
      <c r="A410" t="s">
        <v>389</v>
      </c>
      <c r="B410">
        <v>59</v>
      </c>
      <c r="C410">
        <v>25</v>
      </c>
      <c r="D410">
        <v>3</v>
      </c>
      <c r="E410" t="s">
        <v>23</v>
      </c>
      <c r="F410" t="s">
        <v>57</v>
      </c>
      <c r="G410" t="s">
        <v>10</v>
      </c>
    </row>
    <row r="411" spans="1:7" x14ac:dyDescent="0.25">
      <c r="A411" t="s">
        <v>394</v>
      </c>
      <c r="B411">
        <v>59</v>
      </c>
      <c r="C411">
        <v>10</v>
      </c>
      <c r="D411">
        <v>2</v>
      </c>
      <c r="E411" t="s">
        <v>23</v>
      </c>
      <c r="F411" t="s">
        <v>30</v>
      </c>
      <c r="G411" t="s">
        <v>10</v>
      </c>
    </row>
    <row r="412" spans="1:7" x14ac:dyDescent="0.25">
      <c r="A412" t="s">
        <v>308</v>
      </c>
      <c r="B412">
        <v>24</v>
      </c>
      <c r="C412">
        <v>-21</v>
      </c>
      <c r="D412">
        <v>7</v>
      </c>
      <c r="E412" t="s">
        <v>23</v>
      </c>
      <c r="F412" t="s">
        <v>43</v>
      </c>
      <c r="G412" t="s">
        <v>10</v>
      </c>
    </row>
    <row r="413" spans="1:7" x14ac:dyDescent="0.25">
      <c r="A413" t="s">
        <v>323</v>
      </c>
      <c r="B413">
        <v>59</v>
      </c>
      <c r="C413">
        <v>10</v>
      </c>
      <c r="D413">
        <v>4</v>
      </c>
      <c r="E413" t="s">
        <v>23</v>
      </c>
      <c r="F413" t="s">
        <v>63</v>
      </c>
      <c r="G413" t="s">
        <v>10</v>
      </c>
    </row>
    <row r="414" spans="1:7" x14ac:dyDescent="0.25">
      <c r="A414" t="s">
        <v>437</v>
      </c>
      <c r="B414">
        <v>58</v>
      </c>
      <c r="C414">
        <v>-52</v>
      </c>
      <c r="D414">
        <v>3</v>
      </c>
      <c r="E414" t="s">
        <v>12</v>
      </c>
      <c r="F414" t="s">
        <v>13</v>
      </c>
      <c r="G414" t="s">
        <v>10</v>
      </c>
    </row>
    <row r="415" spans="1:7" x14ac:dyDescent="0.25">
      <c r="A415" t="s">
        <v>438</v>
      </c>
      <c r="B415">
        <v>58</v>
      </c>
      <c r="C415">
        <v>-8</v>
      </c>
      <c r="D415">
        <v>2</v>
      </c>
      <c r="E415" t="s">
        <v>23</v>
      </c>
      <c r="F415" t="s">
        <v>26</v>
      </c>
      <c r="G415" t="s">
        <v>10</v>
      </c>
    </row>
    <row r="416" spans="1:7" x14ac:dyDescent="0.25">
      <c r="A416" t="s">
        <v>165</v>
      </c>
      <c r="B416">
        <v>58</v>
      </c>
      <c r="C416">
        <v>17</v>
      </c>
      <c r="D416">
        <v>2</v>
      </c>
      <c r="E416" t="s">
        <v>23</v>
      </c>
      <c r="F416" t="s">
        <v>30</v>
      </c>
      <c r="G416" t="s">
        <v>10</v>
      </c>
    </row>
    <row r="417" spans="1:7" x14ac:dyDescent="0.25">
      <c r="A417" t="s">
        <v>439</v>
      </c>
      <c r="B417">
        <v>57</v>
      </c>
      <c r="C417">
        <v>-28</v>
      </c>
      <c r="D417">
        <v>2</v>
      </c>
      <c r="E417" t="s">
        <v>23</v>
      </c>
      <c r="F417" t="s">
        <v>32</v>
      </c>
      <c r="G417" t="s">
        <v>10</v>
      </c>
    </row>
    <row r="418" spans="1:7" x14ac:dyDescent="0.25">
      <c r="A418" t="s">
        <v>141</v>
      </c>
      <c r="B418">
        <v>22</v>
      </c>
      <c r="C418">
        <v>-12</v>
      </c>
      <c r="D418">
        <v>3</v>
      </c>
      <c r="E418" t="s">
        <v>23</v>
      </c>
      <c r="F418" t="s">
        <v>57</v>
      </c>
      <c r="G418" t="s">
        <v>10</v>
      </c>
    </row>
    <row r="419" spans="1:7" x14ac:dyDescent="0.25">
      <c r="A419" t="s">
        <v>332</v>
      </c>
      <c r="B419">
        <v>57</v>
      </c>
      <c r="C419">
        <v>24</v>
      </c>
      <c r="D419">
        <v>5</v>
      </c>
      <c r="E419" t="s">
        <v>23</v>
      </c>
      <c r="F419" t="s">
        <v>63</v>
      </c>
      <c r="G419" t="s">
        <v>10</v>
      </c>
    </row>
    <row r="420" spans="1:7" x14ac:dyDescent="0.25">
      <c r="A420" t="s">
        <v>292</v>
      </c>
      <c r="B420">
        <v>26</v>
      </c>
      <c r="C420">
        <v>-17</v>
      </c>
      <c r="D420">
        <v>1</v>
      </c>
      <c r="E420" t="s">
        <v>23</v>
      </c>
      <c r="F420" t="s">
        <v>57</v>
      </c>
      <c r="G420" t="s">
        <v>10</v>
      </c>
    </row>
    <row r="421" spans="1:7" x14ac:dyDescent="0.25">
      <c r="A421" t="s">
        <v>31</v>
      </c>
      <c r="B421">
        <v>57</v>
      </c>
      <c r="C421">
        <v>27</v>
      </c>
      <c r="D421">
        <v>2</v>
      </c>
      <c r="E421" t="s">
        <v>23</v>
      </c>
      <c r="F421" t="s">
        <v>81</v>
      </c>
      <c r="G421" t="s">
        <v>10</v>
      </c>
    </row>
    <row r="422" spans="1:7" x14ac:dyDescent="0.25">
      <c r="A422" t="s">
        <v>170</v>
      </c>
      <c r="B422">
        <v>57</v>
      </c>
      <c r="C422">
        <v>7</v>
      </c>
      <c r="D422">
        <v>3</v>
      </c>
      <c r="E422" t="s">
        <v>12</v>
      </c>
      <c r="F422" t="s">
        <v>131</v>
      </c>
      <c r="G422" t="s">
        <v>10</v>
      </c>
    </row>
    <row r="423" spans="1:7" x14ac:dyDescent="0.25">
      <c r="A423" t="s">
        <v>443</v>
      </c>
      <c r="B423">
        <v>57</v>
      </c>
      <c r="C423">
        <v>21</v>
      </c>
      <c r="D423">
        <v>4</v>
      </c>
      <c r="E423" t="s">
        <v>23</v>
      </c>
      <c r="F423" t="s">
        <v>63</v>
      </c>
      <c r="G423" t="s">
        <v>10</v>
      </c>
    </row>
    <row r="424" spans="1:7" x14ac:dyDescent="0.25">
      <c r="A424" t="s">
        <v>271</v>
      </c>
      <c r="B424">
        <v>128</v>
      </c>
      <c r="C424">
        <v>4</v>
      </c>
      <c r="D424">
        <v>3</v>
      </c>
      <c r="E424" t="s">
        <v>23</v>
      </c>
      <c r="F424" t="s">
        <v>26</v>
      </c>
      <c r="G424" t="s">
        <v>10</v>
      </c>
    </row>
    <row r="425" spans="1:7" x14ac:dyDescent="0.25">
      <c r="A425" t="s">
        <v>164</v>
      </c>
      <c r="B425">
        <v>221</v>
      </c>
      <c r="C425">
        <v>26</v>
      </c>
      <c r="D425">
        <v>7</v>
      </c>
      <c r="E425" t="s">
        <v>12</v>
      </c>
      <c r="F425" t="s">
        <v>131</v>
      </c>
      <c r="G425" t="s">
        <v>10</v>
      </c>
    </row>
    <row r="426" spans="1:7" x14ac:dyDescent="0.25">
      <c r="A426" t="s">
        <v>224</v>
      </c>
      <c r="B426">
        <v>56</v>
      </c>
      <c r="C426">
        <v>0</v>
      </c>
      <c r="D426">
        <v>4</v>
      </c>
      <c r="E426" t="s">
        <v>23</v>
      </c>
      <c r="F426" t="s">
        <v>30</v>
      </c>
      <c r="G426" t="s">
        <v>10</v>
      </c>
    </row>
    <row r="427" spans="1:7" x14ac:dyDescent="0.25">
      <c r="A427" t="s">
        <v>227</v>
      </c>
      <c r="B427">
        <v>55</v>
      </c>
      <c r="C427">
        <v>-33</v>
      </c>
      <c r="D427">
        <v>2</v>
      </c>
      <c r="E427" t="s">
        <v>12</v>
      </c>
      <c r="F427" t="s">
        <v>13</v>
      </c>
      <c r="G427" t="s">
        <v>10</v>
      </c>
    </row>
    <row r="428" spans="1:7" x14ac:dyDescent="0.25">
      <c r="A428" t="s">
        <v>171</v>
      </c>
      <c r="B428">
        <v>197</v>
      </c>
      <c r="C428">
        <v>73</v>
      </c>
      <c r="D428">
        <v>1</v>
      </c>
      <c r="E428" t="s">
        <v>12</v>
      </c>
      <c r="F428" t="s">
        <v>16</v>
      </c>
      <c r="G428" t="s">
        <v>10</v>
      </c>
    </row>
    <row r="429" spans="1:7" x14ac:dyDescent="0.25">
      <c r="A429" t="s">
        <v>447</v>
      </c>
      <c r="B429">
        <v>55</v>
      </c>
      <c r="C429">
        <v>12</v>
      </c>
      <c r="D429">
        <v>5</v>
      </c>
      <c r="E429" t="s">
        <v>23</v>
      </c>
      <c r="F429" t="s">
        <v>43</v>
      </c>
      <c r="G429" t="s">
        <v>10</v>
      </c>
    </row>
    <row r="430" spans="1:7" x14ac:dyDescent="0.25">
      <c r="A430" t="s">
        <v>193</v>
      </c>
      <c r="B430">
        <v>55</v>
      </c>
      <c r="C430">
        <v>4</v>
      </c>
      <c r="D430">
        <v>2</v>
      </c>
      <c r="E430" t="s">
        <v>23</v>
      </c>
      <c r="F430" t="s">
        <v>57</v>
      </c>
      <c r="G430" t="s">
        <v>10</v>
      </c>
    </row>
    <row r="431" spans="1:7" x14ac:dyDescent="0.25">
      <c r="A431" t="s">
        <v>74</v>
      </c>
      <c r="B431">
        <v>150</v>
      </c>
      <c r="C431">
        <v>32</v>
      </c>
      <c r="D431">
        <v>3</v>
      </c>
      <c r="E431" t="s">
        <v>23</v>
      </c>
      <c r="F431" t="s">
        <v>30</v>
      </c>
      <c r="G431" t="s">
        <v>10</v>
      </c>
    </row>
    <row r="432" spans="1:7" x14ac:dyDescent="0.25">
      <c r="A432" t="s">
        <v>449</v>
      </c>
      <c r="B432">
        <v>290</v>
      </c>
      <c r="C432">
        <v>35</v>
      </c>
      <c r="D432">
        <v>6</v>
      </c>
      <c r="E432" t="s">
        <v>23</v>
      </c>
      <c r="F432" t="s">
        <v>30</v>
      </c>
      <c r="G432" t="s">
        <v>10</v>
      </c>
    </row>
    <row r="433" spans="1:7" x14ac:dyDescent="0.25">
      <c r="A433" t="s">
        <v>269</v>
      </c>
      <c r="B433">
        <v>48</v>
      </c>
      <c r="C433">
        <v>6</v>
      </c>
      <c r="D433">
        <v>1</v>
      </c>
      <c r="E433" t="s">
        <v>23</v>
      </c>
      <c r="F433" t="s">
        <v>26</v>
      </c>
      <c r="G433" t="s">
        <v>10</v>
      </c>
    </row>
    <row r="434" spans="1:7" x14ac:dyDescent="0.25">
      <c r="A434" t="s">
        <v>450</v>
      </c>
      <c r="B434">
        <v>55</v>
      </c>
      <c r="C434">
        <v>18</v>
      </c>
      <c r="D434">
        <v>2</v>
      </c>
      <c r="E434" t="s">
        <v>23</v>
      </c>
      <c r="F434" t="s">
        <v>32</v>
      </c>
      <c r="G434" t="s">
        <v>10</v>
      </c>
    </row>
    <row r="435" spans="1:7" x14ac:dyDescent="0.25">
      <c r="A435" t="s">
        <v>451</v>
      </c>
      <c r="B435">
        <v>55</v>
      </c>
      <c r="C435">
        <v>-39</v>
      </c>
      <c r="D435">
        <v>4</v>
      </c>
      <c r="E435" t="s">
        <v>23</v>
      </c>
      <c r="F435" t="s">
        <v>57</v>
      </c>
      <c r="G435" t="s">
        <v>10</v>
      </c>
    </row>
    <row r="436" spans="1:7" x14ac:dyDescent="0.25">
      <c r="A436" t="s">
        <v>80</v>
      </c>
      <c r="B436">
        <v>64</v>
      </c>
      <c r="C436">
        <v>6</v>
      </c>
      <c r="D436">
        <v>4</v>
      </c>
      <c r="E436" t="s">
        <v>23</v>
      </c>
      <c r="F436" t="s">
        <v>26</v>
      </c>
      <c r="G436" t="s">
        <v>10</v>
      </c>
    </row>
    <row r="437" spans="1:7" x14ac:dyDescent="0.25">
      <c r="A437" t="s">
        <v>235</v>
      </c>
      <c r="B437">
        <v>89</v>
      </c>
      <c r="C437">
        <v>6</v>
      </c>
      <c r="D437">
        <v>5</v>
      </c>
      <c r="E437" t="s">
        <v>23</v>
      </c>
      <c r="F437" t="s">
        <v>26</v>
      </c>
      <c r="G437" t="s">
        <v>10</v>
      </c>
    </row>
    <row r="438" spans="1:7" x14ac:dyDescent="0.25">
      <c r="A438" t="s">
        <v>46</v>
      </c>
      <c r="B438">
        <v>54</v>
      </c>
      <c r="C438">
        <v>27</v>
      </c>
      <c r="D438">
        <v>2</v>
      </c>
      <c r="E438" t="s">
        <v>23</v>
      </c>
      <c r="F438" t="s">
        <v>57</v>
      </c>
      <c r="G438" t="s">
        <v>10</v>
      </c>
    </row>
    <row r="439" spans="1:7" x14ac:dyDescent="0.25">
      <c r="A439" t="s">
        <v>452</v>
      </c>
      <c r="B439">
        <v>54</v>
      </c>
      <c r="C439">
        <v>8</v>
      </c>
      <c r="D439">
        <v>4</v>
      </c>
      <c r="E439" t="s">
        <v>23</v>
      </c>
      <c r="F439" t="s">
        <v>81</v>
      </c>
      <c r="G439" t="s">
        <v>10</v>
      </c>
    </row>
    <row r="440" spans="1:7" x14ac:dyDescent="0.25">
      <c r="A440" t="s">
        <v>453</v>
      </c>
      <c r="B440">
        <v>193</v>
      </c>
      <c r="C440">
        <v>33</v>
      </c>
      <c r="D440">
        <v>5</v>
      </c>
      <c r="E440" t="s">
        <v>8</v>
      </c>
      <c r="F440" t="s">
        <v>73</v>
      </c>
      <c r="G440" t="s">
        <v>10</v>
      </c>
    </row>
    <row r="441" spans="1:7" x14ac:dyDescent="0.25">
      <c r="A441" t="s">
        <v>454</v>
      </c>
      <c r="B441">
        <v>109</v>
      </c>
      <c r="C441">
        <v>35</v>
      </c>
      <c r="D441">
        <v>6</v>
      </c>
      <c r="E441" t="s">
        <v>23</v>
      </c>
      <c r="F441" t="s">
        <v>81</v>
      </c>
      <c r="G441" t="s">
        <v>10</v>
      </c>
    </row>
    <row r="442" spans="1:7" x14ac:dyDescent="0.25">
      <c r="A442" t="s">
        <v>241</v>
      </c>
      <c r="B442">
        <v>214</v>
      </c>
      <c r="C442">
        <v>30</v>
      </c>
      <c r="D442">
        <v>3</v>
      </c>
      <c r="E442" t="s">
        <v>8</v>
      </c>
      <c r="F442" t="s">
        <v>73</v>
      </c>
      <c r="G442" t="s">
        <v>10</v>
      </c>
    </row>
    <row r="443" spans="1:7" x14ac:dyDescent="0.25">
      <c r="A443" t="s">
        <v>301</v>
      </c>
      <c r="B443">
        <v>141</v>
      </c>
      <c r="C443">
        <v>7</v>
      </c>
      <c r="D443">
        <v>7</v>
      </c>
      <c r="E443" t="s">
        <v>23</v>
      </c>
      <c r="F443" t="s">
        <v>26</v>
      </c>
      <c r="G443" t="s">
        <v>10</v>
      </c>
    </row>
    <row r="444" spans="1:7" x14ac:dyDescent="0.25">
      <c r="A444" t="s">
        <v>169</v>
      </c>
      <c r="B444">
        <v>54</v>
      </c>
      <c r="C444">
        <v>12</v>
      </c>
      <c r="D444">
        <v>4</v>
      </c>
      <c r="E444" t="s">
        <v>23</v>
      </c>
      <c r="F444" t="s">
        <v>142</v>
      </c>
      <c r="G444" t="s">
        <v>10</v>
      </c>
    </row>
    <row r="445" spans="1:7" x14ac:dyDescent="0.25">
      <c r="A445" t="s">
        <v>205</v>
      </c>
      <c r="B445">
        <v>54</v>
      </c>
      <c r="C445">
        <v>-3</v>
      </c>
      <c r="D445">
        <v>3</v>
      </c>
      <c r="E445" t="s">
        <v>23</v>
      </c>
      <c r="F445" t="s">
        <v>26</v>
      </c>
      <c r="G445" t="s">
        <v>10</v>
      </c>
    </row>
    <row r="446" spans="1:7" x14ac:dyDescent="0.25">
      <c r="A446" t="s">
        <v>115</v>
      </c>
      <c r="B446">
        <v>53</v>
      </c>
      <c r="C446">
        <v>5</v>
      </c>
      <c r="D446">
        <v>3</v>
      </c>
      <c r="E446" t="s">
        <v>23</v>
      </c>
      <c r="F446" t="s">
        <v>81</v>
      </c>
      <c r="G446" t="s">
        <v>10</v>
      </c>
    </row>
    <row r="447" spans="1:7" x14ac:dyDescent="0.25">
      <c r="A447" t="s">
        <v>455</v>
      </c>
      <c r="B447">
        <v>199</v>
      </c>
      <c r="C447">
        <v>8</v>
      </c>
      <c r="D447">
        <v>2</v>
      </c>
      <c r="E447" t="s">
        <v>23</v>
      </c>
      <c r="F447" t="s">
        <v>26</v>
      </c>
      <c r="G447" t="s">
        <v>10</v>
      </c>
    </row>
    <row r="448" spans="1:7" x14ac:dyDescent="0.25">
      <c r="A448" t="s">
        <v>273</v>
      </c>
      <c r="B448">
        <v>139</v>
      </c>
      <c r="C448">
        <v>36</v>
      </c>
      <c r="D448">
        <v>3</v>
      </c>
      <c r="E448" t="s">
        <v>23</v>
      </c>
      <c r="F448" t="s">
        <v>57</v>
      </c>
      <c r="G448" t="s">
        <v>10</v>
      </c>
    </row>
    <row r="449" spans="1:7" x14ac:dyDescent="0.25">
      <c r="A449" t="s">
        <v>104</v>
      </c>
      <c r="B449">
        <v>53</v>
      </c>
      <c r="C449">
        <v>15</v>
      </c>
      <c r="D449">
        <v>2</v>
      </c>
      <c r="E449" t="s">
        <v>23</v>
      </c>
      <c r="F449" t="s">
        <v>57</v>
      </c>
      <c r="G449" t="s">
        <v>10</v>
      </c>
    </row>
    <row r="450" spans="1:7" x14ac:dyDescent="0.25">
      <c r="A450" t="s">
        <v>336</v>
      </c>
      <c r="B450">
        <v>53</v>
      </c>
      <c r="C450">
        <v>1</v>
      </c>
      <c r="D450">
        <v>4</v>
      </c>
      <c r="E450" t="s">
        <v>23</v>
      </c>
      <c r="F450" t="s">
        <v>57</v>
      </c>
      <c r="G450" t="s">
        <v>10</v>
      </c>
    </row>
    <row r="451" spans="1:7" x14ac:dyDescent="0.25">
      <c r="A451" t="s">
        <v>456</v>
      </c>
      <c r="B451">
        <v>101</v>
      </c>
      <c r="C451">
        <v>38</v>
      </c>
      <c r="D451">
        <v>2</v>
      </c>
      <c r="E451" t="s">
        <v>12</v>
      </c>
      <c r="F451" t="s">
        <v>131</v>
      </c>
      <c r="G451" t="s">
        <v>10</v>
      </c>
    </row>
    <row r="452" spans="1:7" x14ac:dyDescent="0.25">
      <c r="A452" t="s">
        <v>359</v>
      </c>
      <c r="B452">
        <v>154</v>
      </c>
      <c r="C452">
        <v>39</v>
      </c>
      <c r="D452">
        <v>3</v>
      </c>
      <c r="E452" t="s">
        <v>23</v>
      </c>
      <c r="F452" t="s">
        <v>30</v>
      </c>
      <c r="G452" t="s">
        <v>10</v>
      </c>
    </row>
    <row r="453" spans="1:7" x14ac:dyDescent="0.25">
      <c r="A453" t="s">
        <v>457</v>
      </c>
      <c r="B453">
        <v>52</v>
      </c>
      <c r="C453">
        <v>18</v>
      </c>
      <c r="D453">
        <v>2</v>
      </c>
      <c r="E453" t="s">
        <v>23</v>
      </c>
      <c r="F453" t="s">
        <v>57</v>
      </c>
      <c r="G453" t="s">
        <v>10</v>
      </c>
    </row>
    <row r="454" spans="1:7" x14ac:dyDescent="0.25">
      <c r="A454" t="s">
        <v>292</v>
      </c>
      <c r="B454">
        <v>51</v>
      </c>
      <c r="C454">
        <v>-49</v>
      </c>
      <c r="D454">
        <v>2</v>
      </c>
      <c r="E454" t="s">
        <v>8</v>
      </c>
      <c r="F454" t="s">
        <v>9</v>
      </c>
      <c r="G454" t="s">
        <v>10</v>
      </c>
    </row>
    <row r="455" spans="1:7" x14ac:dyDescent="0.25">
      <c r="A455" t="s">
        <v>290</v>
      </c>
      <c r="B455">
        <v>224</v>
      </c>
      <c r="C455">
        <v>-81</v>
      </c>
      <c r="D455">
        <v>3</v>
      </c>
      <c r="E455" t="s">
        <v>12</v>
      </c>
      <c r="F455" t="s">
        <v>13</v>
      </c>
      <c r="G455" t="s">
        <v>10</v>
      </c>
    </row>
    <row r="456" spans="1:7" x14ac:dyDescent="0.25">
      <c r="A456" t="s">
        <v>458</v>
      </c>
      <c r="B456">
        <v>207</v>
      </c>
      <c r="C456">
        <v>37</v>
      </c>
      <c r="D456">
        <v>4</v>
      </c>
      <c r="E456" t="s">
        <v>23</v>
      </c>
      <c r="F456" t="s">
        <v>30</v>
      </c>
      <c r="G456" t="s">
        <v>10</v>
      </c>
    </row>
    <row r="457" spans="1:7" x14ac:dyDescent="0.25">
      <c r="A457" t="s">
        <v>459</v>
      </c>
      <c r="B457">
        <v>51</v>
      </c>
      <c r="C457">
        <v>14</v>
      </c>
      <c r="D457">
        <v>2</v>
      </c>
      <c r="E457" t="s">
        <v>23</v>
      </c>
      <c r="F457" t="s">
        <v>57</v>
      </c>
      <c r="G457" t="s">
        <v>10</v>
      </c>
    </row>
    <row r="458" spans="1:7" x14ac:dyDescent="0.25">
      <c r="A458" t="s">
        <v>137</v>
      </c>
      <c r="B458">
        <v>50</v>
      </c>
      <c r="C458">
        <v>-17</v>
      </c>
      <c r="D458">
        <v>2</v>
      </c>
      <c r="E458" t="s">
        <v>23</v>
      </c>
      <c r="F458" t="s">
        <v>57</v>
      </c>
      <c r="G458" t="s">
        <v>10</v>
      </c>
    </row>
    <row r="459" spans="1:7" x14ac:dyDescent="0.25">
      <c r="A459" t="s">
        <v>241</v>
      </c>
      <c r="B459">
        <v>50</v>
      </c>
      <c r="C459">
        <v>7</v>
      </c>
      <c r="D459">
        <v>6</v>
      </c>
      <c r="E459" t="s">
        <v>23</v>
      </c>
      <c r="F459" t="s">
        <v>43</v>
      </c>
      <c r="G459" t="s">
        <v>10</v>
      </c>
    </row>
    <row r="460" spans="1:7" x14ac:dyDescent="0.25">
      <c r="A460" t="s">
        <v>144</v>
      </c>
      <c r="B460">
        <v>229</v>
      </c>
      <c r="C460">
        <v>-41</v>
      </c>
      <c r="D460">
        <v>8</v>
      </c>
      <c r="E460" t="s">
        <v>8</v>
      </c>
      <c r="F460" t="s">
        <v>73</v>
      </c>
      <c r="G460" t="s">
        <v>10</v>
      </c>
    </row>
    <row r="461" spans="1:7" x14ac:dyDescent="0.25">
      <c r="A461" t="s">
        <v>179</v>
      </c>
      <c r="B461">
        <v>50</v>
      </c>
      <c r="C461">
        <v>14</v>
      </c>
      <c r="D461">
        <v>1</v>
      </c>
      <c r="E461" t="s">
        <v>8</v>
      </c>
      <c r="F461" t="s">
        <v>9</v>
      </c>
      <c r="G461" t="s">
        <v>10</v>
      </c>
    </row>
    <row r="462" spans="1:7" x14ac:dyDescent="0.25">
      <c r="A462" t="s">
        <v>211</v>
      </c>
      <c r="B462">
        <v>220</v>
      </c>
      <c r="C462">
        <v>40</v>
      </c>
      <c r="D462">
        <v>2</v>
      </c>
      <c r="E462" t="s">
        <v>8</v>
      </c>
      <c r="F462" t="s">
        <v>73</v>
      </c>
      <c r="G462" t="s">
        <v>10</v>
      </c>
    </row>
    <row r="463" spans="1:7" x14ac:dyDescent="0.25">
      <c r="A463" t="s">
        <v>460</v>
      </c>
      <c r="B463">
        <v>50</v>
      </c>
      <c r="C463">
        <v>-17</v>
      </c>
      <c r="D463">
        <v>2</v>
      </c>
      <c r="E463" t="s">
        <v>23</v>
      </c>
      <c r="F463" t="s">
        <v>57</v>
      </c>
      <c r="G463" t="s">
        <v>10</v>
      </c>
    </row>
    <row r="464" spans="1:7" x14ac:dyDescent="0.25">
      <c r="A464" t="s">
        <v>17</v>
      </c>
      <c r="B464">
        <v>49</v>
      </c>
      <c r="C464">
        <v>5</v>
      </c>
      <c r="D464">
        <v>4</v>
      </c>
      <c r="E464" t="s">
        <v>23</v>
      </c>
      <c r="F464" t="s">
        <v>30</v>
      </c>
      <c r="G464" t="s">
        <v>10</v>
      </c>
    </row>
    <row r="465" spans="1:7" x14ac:dyDescent="0.25">
      <c r="A465" t="s">
        <v>119</v>
      </c>
      <c r="B465">
        <v>49</v>
      </c>
      <c r="C465">
        <v>3</v>
      </c>
      <c r="D465">
        <v>1</v>
      </c>
      <c r="E465" t="s">
        <v>23</v>
      </c>
      <c r="F465" t="s">
        <v>142</v>
      </c>
      <c r="G465" t="s">
        <v>10</v>
      </c>
    </row>
    <row r="466" spans="1:7" x14ac:dyDescent="0.25">
      <c r="A466" t="s">
        <v>307</v>
      </c>
      <c r="B466">
        <v>63</v>
      </c>
      <c r="C466">
        <v>-24</v>
      </c>
      <c r="D466">
        <v>6</v>
      </c>
      <c r="E466" t="s">
        <v>23</v>
      </c>
      <c r="F466" t="s">
        <v>32</v>
      </c>
      <c r="G466" t="s">
        <v>10</v>
      </c>
    </row>
    <row r="467" spans="1:7" x14ac:dyDescent="0.25">
      <c r="A467" t="s">
        <v>328</v>
      </c>
      <c r="B467">
        <v>48</v>
      </c>
      <c r="C467">
        <v>11</v>
      </c>
      <c r="D467">
        <v>2</v>
      </c>
      <c r="E467" t="s">
        <v>23</v>
      </c>
      <c r="F467" t="s">
        <v>142</v>
      </c>
      <c r="G467" t="s">
        <v>10</v>
      </c>
    </row>
    <row r="468" spans="1:7" x14ac:dyDescent="0.25">
      <c r="A468" t="s">
        <v>321</v>
      </c>
      <c r="B468">
        <v>48</v>
      </c>
      <c r="C468">
        <v>15</v>
      </c>
      <c r="D468">
        <v>1</v>
      </c>
      <c r="E468" t="s">
        <v>23</v>
      </c>
      <c r="F468" t="s">
        <v>30</v>
      </c>
      <c r="G468" t="s">
        <v>10</v>
      </c>
    </row>
    <row r="469" spans="1:7" x14ac:dyDescent="0.25">
      <c r="A469" t="s">
        <v>125</v>
      </c>
      <c r="B469">
        <v>245</v>
      </c>
      <c r="C469">
        <v>10</v>
      </c>
      <c r="D469">
        <v>2</v>
      </c>
      <c r="E469" t="s">
        <v>12</v>
      </c>
      <c r="F469" t="s">
        <v>16</v>
      </c>
      <c r="G469" t="s">
        <v>10</v>
      </c>
    </row>
    <row r="470" spans="1:7" x14ac:dyDescent="0.25">
      <c r="A470" t="s">
        <v>230</v>
      </c>
      <c r="B470">
        <v>284</v>
      </c>
      <c r="C470">
        <v>44</v>
      </c>
      <c r="D470">
        <v>6</v>
      </c>
      <c r="E470" t="s">
        <v>23</v>
      </c>
      <c r="F470" t="s">
        <v>30</v>
      </c>
      <c r="G470" t="s">
        <v>10</v>
      </c>
    </row>
    <row r="471" spans="1:7" x14ac:dyDescent="0.25">
      <c r="A471" t="s">
        <v>463</v>
      </c>
      <c r="B471">
        <v>313</v>
      </c>
      <c r="C471">
        <v>44</v>
      </c>
      <c r="D471">
        <v>3</v>
      </c>
      <c r="E471" t="s">
        <v>8</v>
      </c>
      <c r="F471" t="s">
        <v>9</v>
      </c>
      <c r="G471" t="s">
        <v>10</v>
      </c>
    </row>
    <row r="472" spans="1:7" x14ac:dyDescent="0.25">
      <c r="A472" t="s">
        <v>465</v>
      </c>
      <c r="B472">
        <v>48</v>
      </c>
      <c r="C472">
        <v>-8</v>
      </c>
      <c r="D472">
        <v>8</v>
      </c>
      <c r="E472" t="s">
        <v>23</v>
      </c>
      <c r="F472" t="s">
        <v>57</v>
      </c>
      <c r="G472" t="s">
        <v>10</v>
      </c>
    </row>
    <row r="473" spans="1:7" x14ac:dyDescent="0.25">
      <c r="A473" t="s">
        <v>288</v>
      </c>
      <c r="B473">
        <v>47</v>
      </c>
      <c r="C473">
        <v>-114</v>
      </c>
      <c r="D473">
        <v>5</v>
      </c>
      <c r="E473" t="s">
        <v>12</v>
      </c>
      <c r="F473" t="s">
        <v>131</v>
      </c>
      <c r="G473" t="s">
        <v>10</v>
      </c>
    </row>
    <row r="474" spans="1:7" x14ac:dyDescent="0.25">
      <c r="A474" t="s">
        <v>394</v>
      </c>
      <c r="B474">
        <v>140</v>
      </c>
      <c r="C474">
        <v>28</v>
      </c>
      <c r="D474">
        <v>2</v>
      </c>
      <c r="E474" t="s">
        <v>8</v>
      </c>
      <c r="F474" t="s">
        <v>21</v>
      </c>
      <c r="G474" t="s">
        <v>10</v>
      </c>
    </row>
    <row r="475" spans="1:7" x14ac:dyDescent="0.25">
      <c r="A475" t="s">
        <v>173</v>
      </c>
      <c r="B475">
        <v>47</v>
      </c>
      <c r="C475">
        <v>1</v>
      </c>
      <c r="D475">
        <v>2</v>
      </c>
      <c r="E475" t="s">
        <v>23</v>
      </c>
      <c r="F475" t="s">
        <v>57</v>
      </c>
      <c r="G475" t="s">
        <v>10</v>
      </c>
    </row>
    <row r="476" spans="1:7" x14ac:dyDescent="0.25">
      <c r="A476" t="s">
        <v>208</v>
      </c>
      <c r="B476">
        <v>47</v>
      </c>
      <c r="C476">
        <v>-3</v>
      </c>
      <c r="D476">
        <v>2</v>
      </c>
      <c r="E476" t="s">
        <v>23</v>
      </c>
      <c r="F476" t="s">
        <v>57</v>
      </c>
      <c r="G476" t="s">
        <v>10</v>
      </c>
    </row>
    <row r="477" spans="1:7" x14ac:dyDescent="0.25">
      <c r="A477" t="s">
        <v>193</v>
      </c>
      <c r="B477">
        <v>46</v>
      </c>
      <c r="C477">
        <v>0</v>
      </c>
      <c r="D477">
        <v>4</v>
      </c>
      <c r="E477" t="s">
        <v>23</v>
      </c>
      <c r="F477" t="s">
        <v>63</v>
      </c>
      <c r="G477" t="s">
        <v>10</v>
      </c>
    </row>
    <row r="478" spans="1:7" x14ac:dyDescent="0.25">
      <c r="A478" t="s">
        <v>194</v>
      </c>
      <c r="B478">
        <v>46</v>
      </c>
      <c r="C478">
        <v>13</v>
      </c>
      <c r="D478">
        <v>3</v>
      </c>
      <c r="E478" t="s">
        <v>23</v>
      </c>
      <c r="F478" t="s">
        <v>30</v>
      </c>
      <c r="G478" t="s">
        <v>10</v>
      </c>
    </row>
    <row r="479" spans="1:7" x14ac:dyDescent="0.25">
      <c r="A479" t="s">
        <v>15</v>
      </c>
      <c r="B479">
        <v>200</v>
      </c>
      <c r="C479">
        <v>13</v>
      </c>
      <c r="D479">
        <v>5</v>
      </c>
      <c r="E479" t="s">
        <v>8</v>
      </c>
      <c r="F479" t="s">
        <v>21</v>
      </c>
      <c r="G479" t="s">
        <v>10</v>
      </c>
    </row>
    <row r="480" spans="1:7" x14ac:dyDescent="0.25">
      <c r="A480" t="s">
        <v>470</v>
      </c>
      <c r="B480">
        <v>46</v>
      </c>
      <c r="C480">
        <v>-14</v>
      </c>
      <c r="D480">
        <v>1</v>
      </c>
      <c r="E480" t="s">
        <v>8</v>
      </c>
      <c r="F480" t="s">
        <v>21</v>
      </c>
      <c r="G480" t="s">
        <v>10</v>
      </c>
    </row>
    <row r="481" spans="1:7" x14ac:dyDescent="0.25">
      <c r="A481" t="s">
        <v>236</v>
      </c>
      <c r="B481">
        <v>45</v>
      </c>
      <c r="C481">
        <v>13</v>
      </c>
      <c r="D481">
        <v>4</v>
      </c>
      <c r="E481" t="s">
        <v>23</v>
      </c>
      <c r="F481" t="s">
        <v>43</v>
      </c>
      <c r="G481" t="s">
        <v>10</v>
      </c>
    </row>
    <row r="482" spans="1:7" x14ac:dyDescent="0.25">
      <c r="A482" t="s">
        <v>166</v>
      </c>
      <c r="B482">
        <v>45</v>
      </c>
      <c r="C482">
        <v>0</v>
      </c>
      <c r="D482">
        <v>2</v>
      </c>
      <c r="E482" t="s">
        <v>23</v>
      </c>
      <c r="F482" t="s">
        <v>81</v>
      </c>
      <c r="G482" t="s">
        <v>10</v>
      </c>
    </row>
    <row r="483" spans="1:7" x14ac:dyDescent="0.25">
      <c r="A483" t="s">
        <v>79</v>
      </c>
      <c r="B483">
        <v>45</v>
      </c>
      <c r="C483">
        <v>6</v>
      </c>
      <c r="D483">
        <v>3</v>
      </c>
      <c r="E483" t="s">
        <v>23</v>
      </c>
      <c r="F483" t="s">
        <v>142</v>
      </c>
      <c r="G483" t="s">
        <v>10</v>
      </c>
    </row>
    <row r="484" spans="1:7" x14ac:dyDescent="0.25">
      <c r="A484" t="s">
        <v>424</v>
      </c>
      <c r="B484">
        <v>45</v>
      </c>
      <c r="C484">
        <v>16</v>
      </c>
      <c r="D484">
        <v>3</v>
      </c>
      <c r="E484" t="s">
        <v>23</v>
      </c>
      <c r="F484" t="s">
        <v>57</v>
      </c>
      <c r="G484" t="s">
        <v>10</v>
      </c>
    </row>
    <row r="485" spans="1:7" x14ac:dyDescent="0.25">
      <c r="A485" t="s">
        <v>113</v>
      </c>
      <c r="B485">
        <v>45</v>
      </c>
      <c r="C485">
        <v>12</v>
      </c>
      <c r="D485">
        <v>4</v>
      </c>
      <c r="E485" t="s">
        <v>23</v>
      </c>
      <c r="F485" t="s">
        <v>30</v>
      </c>
      <c r="G485" t="s">
        <v>10</v>
      </c>
    </row>
    <row r="486" spans="1:7" x14ac:dyDescent="0.25">
      <c r="A486" t="s">
        <v>461</v>
      </c>
      <c r="B486">
        <v>45</v>
      </c>
      <c r="C486">
        <v>-2</v>
      </c>
      <c r="D486">
        <v>4</v>
      </c>
      <c r="E486" t="s">
        <v>23</v>
      </c>
      <c r="F486" t="s">
        <v>142</v>
      </c>
      <c r="G486" t="s">
        <v>10</v>
      </c>
    </row>
    <row r="487" spans="1:7" x14ac:dyDescent="0.25">
      <c r="A487" t="s">
        <v>159</v>
      </c>
      <c r="B487">
        <v>223</v>
      </c>
      <c r="C487">
        <v>4</v>
      </c>
      <c r="D487">
        <v>3</v>
      </c>
      <c r="E487" t="s">
        <v>8</v>
      </c>
      <c r="F487" t="s">
        <v>21</v>
      </c>
      <c r="G487" t="s">
        <v>10</v>
      </c>
    </row>
    <row r="488" spans="1:7" x14ac:dyDescent="0.25">
      <c r="A488" t="s">
        <v>132</v>
      </c>
      <c r="B488">
        <v>44</v>
      </c>
      <c r="C488">
        <v>2</v>
      </c>
      <c r="D488">
        <v>3</v>
      </c>
      <c r="E488" t="s">
        <v>23</v>
      </c>
      <c r="F488" t="s">
        <v>30</v>
      </c>
      <c r="G488" t="s">
        <v>10</v>
      </c>
    </row>
    <row r="489" spans="1:7" x14ac:dyDescent="0.25">
      <c r="A489" t="s">
        <v>281</v>
      </c>
      <c r="B489">
        <v>44</v>
      </c>
      <c r="C489">
        <v>11</v>
      </c>
      <c r="D489">
        <v>4</v>
      </c>
      <c r="E489" t="s">
        <v>23</v>
      </c>
      <c r="F489" t="s">
        <v>57</v>
      </c>
      <c r="G489" t="s">
        <v>10</v>
      </c>
    </row>
    <row r="490" spans="1:7" x14ac:dyDescent="0.25">
      <c r="A490" t="s">
        <v>133</v>
      </c>
      <c r="B490">
        <v>44</v>
      </c>
      <c r="C490">
        <v>14</v>
      </c>
      <c r="D490">
        <v>3</v>
      </c>
      <c r="E490" t="s">
        <v>23</v>
      </c>
      <c r="F490" t="s">
        <v>30</v>
      </c>
      <c r="G490" t="s">
        <v>10</v>
      </c>
    </row>
    <row r="491" spans="1:7" x14ac:dyDescent="0.25">
      <c r="A491" t="s">
        <v>328</v>
      </c>
      <c r="B491">
        <v>44</v>
      </c>
      <c r="C491">
        <v>10</v>
      </c>
      <c r="D491">
        <v>3</v>
      </c>
      <c r="E491" t="s">
        <v>23</v>
      </c>
      <c r="F491" t="s">
        <v>57</v>
      </c>
      <c r="G491" t="s">
        <v>10</v>
      </c>
    </row>
    <row r="492" spans="1:7" x14ac:dyDescent="0.25">
      <c r="A492" t="s">
        <v>143</v>
      </c>
      <c r="B492">
        <v>288</v>
      </c>
      <c r="C492">
        <v>-180</v>
      </c>
      <c r="D492">
        <v>4</v>
      </c>
      <c r="E492" t="s">
        <v>12</v>
      </c>
      <c r="F492" t="s">
        <v>13</v>
      </c>
      <c r="G492" t="s">
        <v>10</v>
      </c>
    </row>
    <row r="493" spans="1:7" x14ac:dyDescent="0.25">
      <c r="A493" t="s">
        <v>80</v>
      </c>
      <c r="B493">
        <v>49</v>
      </c>
      <c r="C493">
        <v>-31</v>
      </c>
      <c r="D493">
        <v>2</v>
      </c>
      <c r="E493" t="s">
        <v>23</v>
      </c>
      <c r="F493" t="s">
        <v>57</v>
      </c>
      <c r="G493" t="s">
        <v>10</v>
      </c>
    </row>
    <row r="494" spans="1:7" x14ac:dyDescent="0.25">
      <c r="A494" t="s">
        <v>192</v>
      </c>
      <c r="B494">
        <v>43</v>
      </c>
      <c r="C494">
        <v>-10</v>
      </c>
      <c r="D494">
        <v>4</v>
      </c>
      <c r="E494" t="s">
        <v>23</v>
      </c>
      <c r="F494" t="s">
        <v>43</v>
      </c>
      <c r="G494" t="s">
        <v>10</v>
      </c>
    </row>
    <row r="495" spans="1:7" x14ac:dyDescent="0.25">
      <c r="A495" t="s">
        <v>185</v>
      </c>
      <c r="B495">
        <v>43</v>
      </c>
      <c r="C495">
        <v>5</v>
      </c>
      <c r="D495">
        <v>3</v>
      </c>
      <c r="E495" t="s">
        <v>23</v>
      </c>
      <c r="F495" t="s">
        <v>57</v>
      </c>
      <c r="G495" t="s">
        <v>10</v>
      </c>
    </row>
    <row r="496" spans="1:7" x14ac:dyDescent="0.25">
      <c r="A496" t="s">
        <v>262</v>
      </c>
      <c r="B496">
        <v>43</v>
      </c>
      <c r="C496">
        <v>-5</v>
      </c>
      <c r="D496">
        <v>2</v>
      </c>
      <c r="E496" t="s">
        <v>23</v>
      </c>
      <c r="F496" t="s">
        <v>26</v>
      </c>
      <c r="G496" t="s">
        <v>10</v>
      </c>
    </row>
    <row r="497" spans="1:7" x14ac:dyDescent="0.25">
      <c r="A497" t="s">
        <v>229</v>
      </c>
      <c r="B497">
        <v>114</v>
      </c>
      <c r="C497">
        <v>-39</v>
      </c>
      <c r="D497">
        <v>5</v>
      </c>
      <c r="E497" t="s">
        <v>23</v>
      </c>
      <c r="F497" t="s">
        <v>32</v>
      </c>
      <c r="G497" t="s">
        <v>10</v>
      </c>
    </row>
    <row r="498" spans="1:7" x14ac:dyDescent="0.25">
      <c r="A498" t="s">
        <v>178</v>
      </c>
      <c r="B498">
        <v>43</v>
      </c>
      <c r="C498">
        <v>17</v>
      </c>
      <c r="D498">
        <v>1</v>
      </c>
      <c r="E498" t="s">
        <v>23</v>
      </c>
      <c r="F498" t="s">
        <v>26</v>
      </c>
      <c r="G498" t="s">
        <v>10</v>
      </c>
    </row>
    <row r="499" spans="1:7" x14ac:dyDescent="0.25">
      <c r="A499" t="s">
        <v>262</v>
      </c>
      <c r="B499">
        <v>43</v>
      </c>
      <c r="C499">
        <v>21</v>
      </c>
      <c r="D499">
        <v>3</v>
      </c>
      <c r="E499" t="s">
        <v>23</v>
      </c>
      <c r="F499" t="s">
        <v>142</v>
      </c>
      <c r="G499" t="s">
        <v>10</v>
      </c>
    </row>
    <row r="500" spans="1:7" x14ac:dyDescent="0.25">
      <c r="A500" t="s">
        <v>200</v>
      </c>
      <c r="B500">
        <v>637</v>
      </c>
      <c r="C500">
        <v>50</v>
      </c>
      <c r="D500">
        <v>5</v>
      </c>
      <c r="E500" t="s">
        <v>23</v>
      </c>
      <c r="F500" t="s">
        <v>26</v>
      </c>
      <c r="G500" t="s">
        <v>10</v>
      </c>
    </row>
    <row r="501" spans="1:7" x14ac:dyDescent="0.25">
      <c r="A501" t="s">
        <v>31</v>
      </c>
      <c r="B501">
        <v>300</v>
      </c>
      <c r="C501">
        <v>42</v>
      </c>
      <c r="D501">
        <v>2</v>
      </c>
      <c r="E501" t="s">
        <v>8</v>
      </c>
      <c r="F501" t="s">
        <v>18</v>
      </c>
      <c r="G501" t="s">
        <v>10</v>
      </c>
    </row>
    <row r="502" spans="1:7" x14ac:dyDescent="0.25">
      <c r="A502" t="s">
        <v>120</v>
      </c>
      <c r="B502">
        <v>102</v>
      </c>
      <c r="C502">
        <v>0</v>
      </c>
      <c r="D502">
        <v>3</v>
      </c>
      <c r="E502" t="s">
        <v>8</v>
      </c>
      <c r="F502" t="s">
        <v>21</v>
      </c>
      <c r="G502" t="s">
        <v>10</v>
      </c>
    </row>
    <row r="503" spans="1:7" x14ac:dyDescent="0.25">
      <c r="A503" t="s">
        <v>264</v>
      </c>
      <c r="B503">
        <v>42</v>
      </c>
      <c r="C503">
        <v>13</v>
      </c>
      <c r="D503">
        <v>3</v>
      </c>
      <c r="E503" t="s">
        <v>23</v>
      </c>
      <c r="F503" t="s">
        <v>63</v>
      </c>
      <c r="G503" t="s">
        <v>10</v>
      </c>
    </row>
    <row r="504" spans="1:7" x14ac:dyDescent="0.25">
      <c r="A504" t="s">
        <v>191</v>
      </c>
      <c r="B504">
        <v>42</v>
      </c>
      <c r="C504">
        <v>7</v>
      </c>
      <c r="D504">
        <v>2</v>
      </c>
      <c r="E504" t="s">
        <v>23</v>
      </c>
      <c r="F504" t="s">
        <v>32</v>
      </c>
      <c r="G504" t="s">
        <v>10</v>
      </c>
    </row>
    <row r="505" spans="1:7" x14ac:dyDescent="0.25">
      <c r="A505" t="s">
        <v>480</v>
      </c>
      <c r="B505">
        <v>42</v>
      </c>
      <c r="C505">
        <v>-3</v>
      </c>
      <c r="D505">
        <v>1</v>
      </c>
      <c r="E505" t="s">
        <v>8</v>
      </c>
      <c r="F505" t="s">
        <v>9</v>
      </c>
      <c r="G505" t="s">
        <v>10</v>
      </c>
    </row>
    <row r="506" spans="1:7" x14ac:dyDescent="0.25">
      <c r="A506" t="s">
        <v>35</v>
      </c>
      <c r="B506">
        <v>226</v>
      </c>
      <c r="C506">
        <v>58</v>
      </c>
      <c r="D506">
        <v>3</v>
      </c>
      <c r="E506" t="s">
        <v>8</v>
      </c>
      <c r="F506" t="s">
        <v>73</v>
      </c>
      <c r="G506" t="s">
        <v>10</v>
      </c>
    </row>
    <row r="507" spans="1:7" x14ac:dyDescent="0.25">
      <c r="A507" t="s">
        <v>292</v>
      </c>
      <c r="B507">
        <v>222</v>
      </c>
      <c r="C507">
        <v>74</v>
      </c>
      <c r="D507">
        <v>5</v>
      </c>
      <c r="E507" t="s">
        <v>23</v>
      </c>
      <c r="F507" t="s">
        <v>30</v>
      </c>
      <c r="G507" t="s">
        <v>10</v>
      </c>
    </row>
    <row r="508" spans="1:7" x14ac:dyDescent="0.25">
      <c r="A508" t="s">
        <v>482</v>
      </c>
      <c r="B508">
        <v>46</v>
      </c>
      <c r="C508">
        <v>0</v>
      </c>
      <c r="D508">
        <v>2</v>
      </c>
      <c r="E508" t="s">
        <v>8</v>
      </c>
      <c r="F508" t="s">
        <v>9</v>
      </c>
      <c r="G508" t="s">
        <v>10</v>
      </c>
    </row>
    <row r="509" spans="1:7" x14ac:dyDescent="0.25">
      <c r="A509" t="s">
        <v>241</v>
      </c>
      <c r="B509">
        <v>255</v>
      </c>
      <c r="C509">
        <v>74</v>
      </c>
      <c r="D509">
        <v>5</v>
      </c>
      <c r="E509" t="s">
        <v>23</v>
      </c>
      <c r="F509" t="s">
        <v>30</v>
      </c>
      <c r="G509" t="s">
        <v>10</v>
      </c>
    </row>
    <row r="510" spans="1:7" x14ac:dyDescent="0.25">
      <c r="A510" t="s">
        <v>107</v>
      </c>
      <c r="B510">
        <v>42</v>
      </c>
      <c r="C510">
        <v>12</v>
      </c>
      <c r="D510">
        <v>5</v>
      </c>
      <c r="E510" t="s">
        <v>23</v>
      </c>
      <c r="F510" t="s">
        <v>30</v>
      </c>
      <c r="G510" t="s">
        <v>10</v>
      </c>
    </row>
    <row r="511" spans="1:7" x14ac:dyDescent="0.25">
      <c r="A511" t="s">
        <v>229</v>
      </c>
      <c r="B511">
        <v>42</v>
      </c>
      <c r="C511">
        <v>-26</v>
      </c>
      <c r="D511">
        <v>2</v>
      </c>
      <c r="E511" t="s">
        <v>23</v>
      </c>
      <c r="F511" t="s">
        <v>32</v>
      </c>
      <c r="G511" t="s">
        <v>10</v>
      </c>
    </row>
    <row r="512" spans="1:7" x14ac:dyDescent="0.25">
      <c r="A512" t="s">
        <v>50</v>
      </c>
      <c r="B512">
        <v>41</v>
      </c>
      <c r="C512">
        <v>11</v>
      </c>
      <c r="D512">
        <v>6</v>
      </c>
      <c r="E512" t="s">
        <v>23</v>
      </c>
      <c r="F512" t="s">
        <v>30</v>
      </c>
      <c r="G512" t="s">
        <v>10</v>
      </c>
    </row>
    <row r="513" spans="1:7" x14ac:dyDescent="0.25">
      <c r="A513" t="s">
        <v>165</v>
      </c>
      <c r="B513">
        <v>40</v>
      </c>
      <c r="C513">
        <v>13</v>
      </c>
      <c r="D513">
        <v>3</v>
      </c>
      <c r="E513" t="s">
        <v>23</v>
      </c>
      <c r="F513" t="s">
        <v>81</v>
      </c>
      <c r="G513" t="s">
        <v>10</v>
      </c>
    </row>
    <row r="514" spans="1:7" x14ac:dyDescent="0.25">
      <c r="A514" t="s">
        <v>194</v>
      </c>
      <c r="B514">
        <v>40</v>
      </c>
      <c r="C514">
        <v>10</v>
      </c>
      <c r="D514">
        <v>2</v>
      </c>
      <c r="E514" t="s">
        <v>23</v>
      </c>
      <c r="F514" t="s">
        <v>57</v>
      </c>
      <c r="G514" t="s">
        <v>10</v>
      </c>
    </row>
    <row r="515" spans="1:7" x14ac:dyDescent="0.25">
      <c r="A515" t="s">
        <v>234</v>
      </c>
      <c r="B515">
        <v>40</v>
      </c>
      <c r="C515">
        <v>16</v>
      </c>
      <c r="D515">
        <v>3</v>
      </c>
      <c r="E515" t="s">
        <v>23</v>
      </c>
      <c r="F515" t="s">
        <v>30</v>
      </c>
      <c r="G515" t="s">
        <v>10</v>
      </c>
    </row>
    <row r="516" spans="1:7" x14ac:dyDescent="0.25">
      <c r="A516" t="s">
        <v>83</v>
      </c>
      <c r="B516">
        <v>40</v>
      </c>
      <c r="C516">
        <v>17</v>
      </c>
      <c r="D516">
        <v>2</v>
      </c>
      <c r="E516" t="s">
        <v>23</v>
      </c>
      <c r="F516" t="s">
        <v>57</v>
      </c>
      <c r="G516" t="s">
        <v>10</v>
      </c>
    </row>
    <row r="517" spans="1:7" x14ac:dyDescent="0.25">
      <c r="A517" t="s">
        <v>229</v>
      </c>
      <c r="B517">
        <v>40</v>
      </c>
      <c r="C517">
        <v>-7</v>
      </c>
      <c r="D517">
        <v>3</v>
      </c>
      <c r="E517" t="s">
        <v>23</v>
      </c>
      <c r="F517" t="s">
        <v>57</v>
      </c>
      <c r="G517" t="s">
        <v>10</v>
      </c>
    </row>
    <row r="518" spans="1:7" x14ac:dyDescent="0.25">
      <c r="A518" t="s">
        <v>438</v>
      </c>
      <c r="B518">
        <v>40</v>
      </c>
      <c r="C518">
        <v>-37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225</v>
      </c>
      <c r="B519">
        <v>39</v>
      </c>
      <c r="C519">
        <v>14</v>
      </c>
      <c r="D519">
        <v>5</v>
      </c>
      <c r="E519" t="s">
        <v>23</v>
      </c>
      <c r="F519" t="s">
        <v>63</v>
      </c>
      <c r="G519" t="s">
        <v>10</v>
      </c>
    </row>
    <row r="520" spans="1:7" x14ac:dyDescent="0.25">
      <c r="A520" t="s">
        <v>149</v>
      </c>
      <c r="B520">
        <v>38</v>
      </c>
      <c r="C520">
        <v>18</v>
      </c>
      <c r="D520">
        <v>1</v>
      </c>
      <c r="E520" t="s">
        <v>23</v>
      </c>
      <c r="F520" t="s">
        <v>32</v>
      </c>
      <c r="G520" t="s">
        <v>10</v>
      </c>
    </row>
    <row r="521" spans="1:7" x14ac:dyDescent="0.25">
      <c r="A521" t="s">
        <v>230</v>
      </c>
      <c r="B521">
        <v>38</v>
      </c>
      <c r="C521">
        <v>9</v>
      </c>
      <c r="D521">
        <v>2</v>
      </c>
      <c r="E521" t="s">
        <v>23</v>
      </c>
      <c r="F521" t="s">
        <v>57</v>
      </c>
      <c r="G521" t="s">
        <v>10</v>
      </c>
    </row>
    <row r="522" spans="1:7" x14ac:dyDescent="0.25">
      <c r="A522" t="s">
        <v>424</v>
      </c>
      <c r="B522">
        <v>36</v>
      </c>
      <c r="C522">
        <v>4</v>
      </c>
      <c r="D522">
        <v>9</v>
      </c>
      <c r="E522" t="s">
        <v>23</v>
      </c>
      <c r="F522" t="s">
        <v>30</v>
      </c>
      <c r="G522" t="s">
        <v>10</v>
      </c>
    </row>
    <row r="523" spans="1:7" x14ac:dyDescent="0.25">
      <c r="A523" t="s">
        <v>165</v>
      </c>
      <c r="B523">
        <v>351</v>
      </c>
      <c r="C523">
        <v>-94</v>
      </c>
      <c r="D523">
        <v>5</v>
      </c>
      <c r="E523" t="s">
        <v>8</v>
      </c>
      <c r="F523" t="s">
        <v>9</v>
      </c>
      <c r="G523" t="s">
        <v>10</v>
      </c>
    </row>
    <row r="524" spans="1:7" x14ac:dyDescent="0.25">
      <c r="A524" t="s">
        <v>115</v>
      </c>
      <c r="B524">
        <v>499</v>
      </c>
      <c r="C524">
        <v>33</v>
      </c>
      <c r="D524">
        <v>4</v>
      </c>
      <c r="E524" t="s">
        <v>23</v>
      </c>
      <c r="F524" t="s">
        <v>26</v>
      </c>
      <c r="G524" t="s">
        <v>10</v>
      </c>
    </row>
    <row r="525" spans="1:7" x14ac:dyDescent="0.25">
      <c r="A525" t="s">
        <v>202</v>
      </c>
      <c r="B525">
        <v>223</v>
      </c>
      <c r="C525">
        <v>62</v>
      </c>
      <c r="D525">
        <v>7</v>
      </c>
      <c r="E525" t="s">
        <v>23</v>
      </c>
      <c r="F525" t="s">
        <v>142</v>
      </c>
      <c r="G525" t="s">
        <v>10</v>
      </c>
    </row>
    <row r="526" spans="1:7" x14ac:dyDescent="0.25">
      <c r="A526" t="s">
        <v>65</v>
      </c>
      <c r="B526">
        <v>362</v>
      </c>
      <c r="C526">
        <v>127</v>
      </c>
      <c r="D526">
        <v>1</v>
      </c>
      <c r="E526" t="s">
        <v>12</v>
      </c>
      <c r="F526" t="s">
        <v>16</v>
      </c>
      <c r="G526" t="s">
        <v>10</v>
      </c>
    </row>
    <row r="527" spans="1:7" x14ac:dyDescent="0.25">
      <c r="A527" t="s">
        <v>29</v>
      </c>
      <c r="B527">
        <v>36</v>
      </c>
      <c r="C527">
        <v>-7</v>
      </c>
      <c r="D527">
        <v>1</v>
      </c>
      <c r="E527" t="s">
        <v>8</v>
      </c>
      <c r="F527" t="s">
        <v>9</v>
      </c>
      <c r="G527" t="s">
        <v>10</v>
      </c>
    </row>
    <row r="528" spans="1:7" x14ac:dyDescent="0.25">
      <c r="A528" t="s">
        <v>209</v>
      </c>
      <c r="B528">
        <v>34</v>
      </c>
      <c r="C528">
        <v>-10</v>
      </c>
      <c r="D528">
        <v>3</v>
      </c>
      <c r="E528" t="s">
        <v>23</v>
      </c>
      <c r="F528" t="s">
        <v>43</v>
      </c>
      <c r="G528" t="s">
        <v>10</v>
      </c>
    </row>
    <row r="529" spans="1:7" x14ac:dyDescent="0.25">
      <c r="A529" t="s">
        <v>288</v>
      </c>
      <c r="B529">
        <v>62</v>
      </c>
      <c r="C529">
        <v>-56</v>
      </c>
      <c r="D529">
        <v>5</v>
      </c>
      <c r="E529" t="s">
        <v>23</v>
      </c>
      <c r="F529" t="s">
        <v>32</v>
      </c>
      <c r="G529" t="s">
        <v>10</v>
      </c>
    </row>
    <row r="530" spans="1:7" x14ac:dyDescent="0.25">
      <c r="A530" t="s">
        <v>297</v>
      </c>
      <c r="B530">
        <v>34</v>
      </c>
      <c r="C530">
        <v>3</v>
      </c>
      <c r="D530">
        <v>3</v>
      </c>
      <c r="E530" t="s">
        <v>23</v>
      </c>
      <c r="F530" t="s">
        <v>26</v>
      </c>
      <c r="G530" t="s">
        <v>10</v>
      </c>
    </row>
    <row r="531" spans="1:7" x14ac:dyDescent="0.25">
      <c r="A531" t="s">
        <v>279</v>
      </c>
      <c r="B531">
        <v>34</v>
      </c>
      <c r="C531">
        <v>-13</v>
      </c>
      <c r="D531">
        <v>5</v>
      </c>
      <c r="E531" t="s">
        <v>23</v>
      </c>
      <c r="F531" t="s">
        <v>63</v>
      </c>
      <c r="G531" t="s">
        <v>10</v>
      </c>
    </row>
    <row r="532" spans="1:7" x14ac:dyDescent="0.25">
      <c r="A532" t="s">
        <v>174</v>
      </c>
      <c r="B532">
        <v>137</v>
      </c>
      <c r="C532">
        <v>63</v>
      </c>
      <c r="D532">
        <v>3</v>
      </c>
      <c r="E532" t="s">
        <v>23</v>
      </c>
      <c r="F532" t="s">
        <v>57</v>
      </c>
      <c r="G532" t="s">
        <v>10</v>
      </c>
    </row>
    <row r="533" spans="1:7" x14ac:dyDescent="0.25">
      <c r="A533" t="s">
        <v>488</v>
      </c>
      <c r="B533">
        <v>34</v>
      </c>
      <c r="C533">
        <v>12</v>
      </c>
      <c r="D533">
        <v>2</v>
      </c>
      <c r="E533" t="s">
        <v>23</v>
      </c>
      <c r="F533" t="s">
        <v>57</v>
      </c>
      <c r="G533" t="s">
        <v>10</v>
      </c>
    </row>
    <row r="534" spans="1:7" x14ac:dyDescent="0.25">
      <c r="A534" t="s">
        <v>288</v>
      </c>
      <c r="B534">
        <v>77</v>
      </c>
      <c r="C534">
        <v>-43</v>
      </c>
      <c r="D534">
        <v>8</v>
      </c>
      <c r="E534" t="s">
        <v>23</v>
      </c>
      <c r="F534" t="s">
        <v>57</v>
      </c>
      <c r="G534" t="s">
        <v>10</v>
      </c>
    </row>
    <row r="535" spans="1:7" x14ac:dyDescent="0.25">
      <c r="A535" t="s">
        <v>27</v>
      </c>
      <c r="B535">
        <v>51</v>
      </c>
      <c r="C535">
        <v>21</v>
      </c>
      <c r="D535">
        <v>3</v>
      </c>
      <c r="E535" t="s">
        <v>23</v>
      </c>
      <c r="F535" t="s">
        <v>81</v>
      </c>
      <c r="G535" t="s">
        <v>10</v>
      </c>
    </row>
    <row r="536" spans="1:7" x14ac:dyDescent="0.25">
      <c r="A536" t="s">
        <v>209</v>
      </c>
      <c r="B536">
        <v>34</v>
      </c>
      <c r="C536">
        <v>-12</v>
      </c>
      <c r="D536">
        <v>5</v>
      </c>
      <c r="E536" t="s">
        <v>23</v>
      </c>
      <c r="F536" t="s">
        <v>63</v>
      </c>
      <c r="G536" t="s">
        <v>10</v>
      </c>
    </row>
    <row r="537" spans="1:7" x14ac:dyDescent="0.25">
      <c r="A537" t="s">
        <v>490</v>
      </c>
      <c r="B537">
        <v>128</v>
      </c>
      <c r="C537">
        <v>55</v>
      </c>
      <c r="D537">
        <v>1</v>
      </c>
      <c r="E537" t="s">
        <v>23</v>
      </c>
      <c r="F537" t="s">
        <v>26</v>
      </c>
      <c r="G537" t="s">
        <v>10</v>
      </c>
    </row>
    <row r="538" spans="1:7" x14ac:dyDescent="0.25">
      <c r="A538" t="s">
        <v>88</v>
      </c>
      <c r="B538">
        <v>669</v>
      </c>
      <c r="C538">
        <v>74</v>
      </c>
      <c r="D538">
        <v>5</v>
      </c>
      <c r="E538" t="s">
        <v>12</v>
      </c>
      <c r="F538" t="s">
        <v>16</v>
      </c>
      <c r="G538" t="s">
        <v>10</v>
      </c>
    </row>
    <row r="539" spans="1:7" x14ac:dyDescent="0.25">
      <c r="A539" t="s">
        <v>491</v>
      </c>
      <c r="B539">
        <v>34</v>
      </c>
      <c r="C539">
        <v>13</v>
      </c>
      <c r="D539">
        <v>2</v>
      </c>
      <c r="E539" t="s">
        <v>23</v>
      </c>
      <c r="F539" t="s">
        <v>26</v>
      </c>
      <c r="G539" t="s">
        <v>10</v>
      </c>
    </row>
    <row r="540" spans="1:7" x14ac:dyDescent="0.25">
      <c r="A540" t="s">
        <v>44</v>
      </c>
      <c r="B540">
        <v>33</v>
      </c>
      <c r="C540">
        <v>1</v>
      </c>
      <c r="D540">
        <v>2</v>
      </c>
      <c r="E540" t="s">
        <v>23</v>
      </c>
      <c r="F540" t="s">
        <v>142</v>
      </c>
      <c r="G540" t="s">
        <v>10</v>
      </c>
    </row>
    <row r="541" spans="1:7" x14ac:dyDescent="0.25">
      <c r="A541" t="s">
        <v>394</v>
      </c>
      <c r="B541">
        <v>33</v>
      </c>
      <c r="C541">
        <v>10</v>
      </c>
      <c r="D541">
        <v>3</v>
      </c>
      <c r="E541" t="s">
        <v>23</v>
      </c>
      <c r="F541" t="s">
        <v>30</v>
      </c>
      <c r="G541" t="s">
        <v>10</v>
      </c>
    </row>
    <row r="542" spans="1:7" x14ac:dyDescent="0.25">
      <c r="A542" t="s">
        <v>71</v>
      </c>
      <c r="B542">
        <v>168</v>
      </c>
      <c r="C542">
        <v>56</v>
      </c>
      <c r="D542">
        <v>3</v>
      </c>
      <c r="E542" t="s">
        <v>23</v>
      </c>
      <c r="F542" t="s">
        <v>26</v>
      </c>
      <c r="G542" t="s">
        <v>10</v>
      </c>
    </row>
    <row r="543" spans="1:7" x14ac:dyDescent="0.25">
      <c r="A543" t="s">
        <v>185</v>
      </c>
      <c r="B543">
        <v>33</v>
      </c>
      <c r="C543">
        <v>10</v>
      </c>
      <c r="D543">
        <v>3</v>
      </c>
      <c r="E543" t="s">
        <v>23</v>
      </c>
      <c r="F543" t="s">
        <v>30</v>
      </c>
      <c r="G543" t="s">
        <v>10</v>
      </c>
    </row>
    <row r="544" spans="1:7" x14ac:dyDescent="0.25">
      <c r="A544" t="s">
        <v>211</v>
      </c>
      <c r="B544">
        <v>33</v>
      </c>
      <c r="C544">
        <v>9</v>
      </c>
      <c r="D544">
        <v>2</v>
      </c>
      <c r="E544" t="s">
        <v>23</v>
      </c>
      <c r="F544" t="s">
        <v>30</v>
      </c>
      <c r="G544" t="s">
        <v>10</v>
      </c>
    </row>
    <row r="545" spans="1:7" x14ac:dyDescent="0.25">
      <c r="A545" t="s">
        <v>210</v>
      </c>
      <c r="B545">
        <v>33</v>
      </c>
      <c r="C545">
        <v>-12</v>
      </c>
      <c r="D545">
        <v>5</v>
      </c>
      <c r="E545" t="s">
        <v>23</v>
      </c>
      <c r="F545" t="s">
        <v>30</v>
      </c>
      <c r="G545" t="s">
        <v>10</v>
      </c>
    </row>
    <row r="546" spans="1:7" x14ac:dyDescent="0.25">
      <c r="A546" t="s">
        <v>494</v>
      </c>
      <c r="B546">
        <v>32</v>
      </c>
      <c r="C546">
        <v>3</v>
      </c>
      <c r="D546">
        <v>8</v>
      </c>
      <c r="E546" t="s">
        <v>23</v>
      </c>
      <c r="F546" t="s">
        <v>30</v>
      </c>
      <c r="G546" t="s">
        <v>10</v>
      </c>
    </row>
    <row r="547" spans="1:7" x14ac:dyDescent="0.25">
      <c r="A547" t="s">
        <v>158</v>
      </c>
      <c r="B547">
        <v>32</v>
      </c>
      <c r="C547">
        <v>6</v>
      </c>
      <c r="D547">
        <v>3</v>
      </c>
      <c r="E547" t="s">
        <v>23</v>
      </c>
      <c r="F547" t="s">
        <v>142</v>
      </c>
      <c r="G547" t="s">
        <v>10</v>
      </c>
    </row>
    <row r="548" spans="1:7" x14ac:dyDescent="0.25">
      <c r="A548" t="s">
        <v>386</v>
      </c>
      <c r="B548">
        <v>31</v>
      </c>
      <c r="C548">
        <v>10</v>
      </c>
      <c r="D548">
        <v>1</v>
      </c>
      <c r="E548" t="s">
        <v>23</v>
      </c>
      <c r="F548" t="s">
        <v>32</v>
      </c>
      <c r="G548" t="s">
        <v>10</v>
      </c>
    </row>
    <row r="549" spans="1:7" x14ac:dyDescent="0.25">
      <c r="A549" t="s">
        <v>89</v>
      </c>
      <c r="B549">
        <v>140</v>
      </c>
      <c r="C549">
        <v>68</v>
      </c>
      <c r="D549">
        <v>5</v>
      </c>
      <c r="E549" t="s">
        <v>23</v>
      </c>
      <c r="F549" t="s">
        <v>81</v>
      </c>
      <c r="G549" t="s">
        <v>10</v>
      </c>
    </row>
    <row r="550" spans="1:7" x14ac:dyDescent="0.25">
      <c r="A550" t="s">
        <v>208</v>
      </c>
      <c r="B550">
        <v>379</v>
      </c>
      <c r="C550">
        <v>63</v>
      </c>
      <c r="D550">
        <v>2</v>
      </c>
      <c r="E550" t="s">
        <v>23</v>
      </c>
      <c r="F550" t="s">
        <v>26</v>
      </c>
      <c r="G550" t="s">
        <v>10</v>
      </c>
    </row>
    <row r="551" spans="1:7" x14ac:dyDescent="0.25">
      <c r="A551" t="s">
        <v>219</v>
      </c>
      <c r="B551">
        <v>81</v>
      </c>
      <c r="C551">
        <v>-44</v>
      </c>
      <c r="D551">
        <v>3</v>
      </c>
      <c r="E551" t="s">
        <v>23</v>
      </c>
      <c r="F551" t="s">
        <v>57</v>
      </c>
      <c r="G551" t="s">
        <v>10</v>
      </c>
    </row>
    <row r="552" spans="1:7" x14ac:dyDescent="0.25">
      <c r="A552" t="s">
        <v>211</v>
      </c>
      <c r="B552">
        <v>31</v>
      </c>
      <c r="C552">
        <v>9</v>
      </c>
      <c r="D552">
        <v>2</v>
      </c>
      <c r="E552" t="s">
        <v>23</v>
      </c>
      <c r="F552" t="s">
        <v>30</v>
      </c>
      <c r="G552" t="s">
        <v>10</v>
      </c>
    </row>
    <row r="553" spans="1:7" x14ac:dyDescent="0.25">
      <c r="A553" t="s">
        <v>496</v>
      </c>
      <c r="B553">
        <v>31</v>
      </c>
      <c r="C553">
        <v>-10</v>
      </c>
      <c r="D553">
        <v>3</v>
      </c>
      <c r="E553" t="s">
        <v>23</v>
      </c>
      <c r="F553" t="s">
        <v>43</v>
      </c>
      <c r="G553" t="s">
        <v>10</v>
      </c>
    </row>
    <row r="554" spans="1:7" x14ac:dyDescent="0.25">
      <c r="A554" t="s">
        <v>469</v>
      </c>
      <c r="B554">
        <v>31</v>
      </c>
      <c r="C554">
        <v>-3</v>
      </c>
      <c r="D554">
        <v>4</v>
      </c>
      <c r="E554" t="s">
        <v>23</v>
      </c>
      <c r="F554" t="s">
        <v>26</v>
      </c>
      <c r="G554" t="s">
        <v>10</v>
      </c>
    </row>
    <row r="555" spans="1:7" x14ac:dyDescent="0.25">
      <c r="A555" t="s">
        <v>276</v>
      </c>
      <c r="B555">
        <v>30</v>
      </c>
      <c r="C555">
        <v>-25</v>
      </c>
      <c r="D555">
        <v>2</v>
      </c>
      <c r="E555" t="s">
        <v>23</v>
      </c>
      <c r="F555" t="s">
        <v>81</v>
      </c>
      <c r="G555" t="s">
        <v>10</v>
      </c>
    </row>
    <row r="556" spans="1:7" x14ac:dyDescent="0.25">
      <c r="A556" t="s">
        <v>260</v>
      </c>
      <c r="B556">
        <v>30</v>
      </c>
      <c r="C556">
        <v>6</v>
      </c>
      <c r="D556">
        <v>1</v>
      </c>
      <c r="E556" t="s">
        <v>23</v>
      </c>
      <c r="F556" t="s">
        <v>81</v>
      </c>
      <c r="G556" t="s">
        <v>10</v>
      </c>
    </row>
    <row r="557" spans="1:7" x14ac:dyDescent="0.25">
      <c r="A557" t="s">
        <v>55</v>
      </c>
      <c r="B557">
        <v>163</v>
      </c>
      <c r="C557">
        <v>81</v>
      </c>
      <c r="D557">
        <v>2</v>
      </c>
      <c r="E557" t="s">
        <v>8</v>
      </c>
      <c r="F557" t="s">
        <v>73</v>
      </c>
      <c r="G557" t="s">
        <v>10</v>
      </c>
    </row>
    <row r="558" spans="1:7" x14ac:dyDescent="0.25">
      <c r="A558" t="s">
        <v>440</v>
      </c>
      <c r="B558">
        <v>494</v>
      </c>
      <c r="C558">
        <v>54</v>
      </c>
      <c r="D558">
        <v>4</v>
      </c>
      <c r="E558" t="s">
        <v>12</v>
      </c>
      <c r="F558" t="s">
        <v>16</v>
      </c>
      <c r="G558" t="s">
        <v>10</v>
      </c>
    </row>
    <row r="559" spans="1:7" x14ac:dyDescent="0.25">
      <c r="A559" t="s">
        <v>498</v>
      </c>
      <c r="B559">
        <v>30</v>
      </c>
      <c r="C559">
        <v>11</v>
      </c>
      <c r="D559">
        <v>5</v>
      </c>
      <c r="E559" t="s">
        <v>23</v>
      </c>
      <c r="F559" t="s">
        <v>30</v>
      </c>
      <c r="G559" t="s">
        <v>10</v>
      </c>
    </row>
    <row r="560" spans="1:7" x14ac:dyDescent="0.25">
      <c r="A560" t="s">
        <v>420</v>
      </c>
      <c r="B560">
        <v>30</v>
      </c>
      <c r="C560">
        <v>0</v>
      </c>
      <c r="D560">
        <v>1</v>
      </c>
      <c r="E560" t="s">
        <v>23</v>
      </c>
      <c r="F560" t="s">
        <v>32</v>
      </c>
      <c r="G560" t="s">
        <v>10</v>
      </c>
    </row>
    <row r="561" spans="1:7" x14ac:dyDescent="0.25">
      <c r="A561" t="s">
        <v>306</v>
      </c>
      <c r="B561">
        <v>1700</v>
      </c>
      <c r="C561">
        <v>85</v>
      </c>
      <c r="D561">
        <v>3</v>
      </c>
      <c r="E561" t="s">
        <v>23</v>
      </c>
      <c r="F561" t="s">
        <v>24</v>
      </c>
      <c r="G561" t="s">
        <v>10</v>
      </c>
    </row>
    <row r="562" spans="1:7" x14ac:dyDescent="0.25">
      <c r="A562" t="s">
        <v>265</v>
      </c>
      <c r="B562">
        <v>30</v>
      </c>
      <c r="C562">
        <v>-5</v>
      </c>
      <c r="D562">
        <v>2</v>
      </c>
      <c r="E562" t="s">
        <v>12</v>
      </c>
      <c r="F562" t="s">
        <v>131</v>
      </c>
      <c r="G562" t="s">
        <v>10</v>
      </c>
    </row>
    <row r="563" spans="1:7" x14ac:dyDescent="0.25">
      <c r="A563" t="s">
        <v>266</v>
      </c>
      <c r="B563">
        <v>30</v>
      </c>
      <c r="C563">
        <v>-10</v>
      </c>
      <c r="D563">
        <v>2</v>
      </c>
      <c r="E563" t="s">
        <v>23</v>
      </c>
      <c r="F563" t="s">
        <v>57</v>
      </c>
      <c r="G563" t="s">
        <v>10</v>
      </c>
    </row>
    <row r="564" spans="1:7" x14ac:dyDescent="0.25">
      <c r="A564" t="s">
        <v>111</v>
      </c>
      <c r="B564">
        <v>513</v>
      </c>
      <c r="C564">
        <v>215</v>
      </c>
      <c r="D564">
        <v>2</v>
      </c>
      <c r="E564" t="s">
        <v>8</v>
      </c>
      <c r="F564" t="s">
        <v>73</v>
      </c>
      <c r="G564" t="s">
        <v>10</v>
      </c>
    </row>
    <row r="565" spans="1:7" x14ac:dyDescent="0.25">
      <c r="A565" t="s">
        <v>499</v>
      </c>
      <c r="B565">
        <v>29</v>
      </c>
      <c r="C565">
        <v>-10</v>
      </c>
      <c r="D565">
        <v>3</v>
      </c>
      <c r="E565" t="s">
        <v>23</v>
      </c>
      <c r="F565" t="s">
        <v>43</v>
      </c>
      <c r="G565" t="s">
        <v>10</v>
      </c>
    </row>
    <row r="566" spans="1:7" x14ac:dyDescent="0.25">
      <c r="A566" t="s">
        <v>299</v>
      </c>
      <c r="B566">
        <v>527</v>
      </c>
      <c r="C566">
        <v>26</v>
      </c>
      <c r="D566">
        <v>3</v>
      </c>
      <c r="E566" t="s">
        <v>8</v>
      </c>
      <c r="F566" t="s">
        <v>9</v>
      </c>
      <c r="G566" t="s">
        <v>10</v>
      </c>
    </row>
    <row r="567" spans="1:7" x14ac:dyDescent="0.25">
      <c r="A567" t="s">
        <v>500</v>
      </c>
      <c r="B567">
        <v>29</v>
      </c>
      <c r="C567">
        <v>2</v>
      </c>
      <c r="D567">
        <v>3</v>
      </c>
      <c r="E567" t="s">
        <v>23</v>
      </c>
      <c r="F567" t="s">
        <v>43</v>
      </c>
      <c r="G567" t="s">
        <v>10</v>
      </c>
    </row>
    <row r="568" spans="1:7" x14ac:dyDescent="0.25">
      <c r="A568" t="s">
        <v>299</v>
      </c>
      <c r="B568">
        <v>29</v>
      </c>
      <c r="C568">
        <v>3</v>
      </c>
      <c r="D568">
        <v>2</v>
      </c>
      <c r="E568" t="s">
        <v>23</v>
      </c>
      <c r="F568" t="s">
        <v>57</v>
      </c>
      <c r="G568" t="s">
        <v>10</v>
      </c>
    </row>
    <row r="569" spans="1:7" x14ac:dyDescent="0.25">
      <c r="A569" t="s">
        <v>284</v>
      </c>
      <c r="B569">
        <v>29</v>
      </c>
      <c r="C569">
        <v>-3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36</v>
      </c>
      <c r="B570">
        <v>29</v>
      </c>
      <c r="C570">
        <v>-24</v>
      </c>
      <c r="D570">
        <v>4</v>
      </c>
      <c r="E570" t="s">
        <v>23</v>
      </c>
      <c r="F570" t="s">
        <v>63</v>
      </c>
      <c r="G570" t="s">
        <v>10</v>
      </c>
    </row>
    <row r="571" spans="1:7" x14ac:dyDescent="0.25">
      <c r="A571" t="s">
        <v>173</v>
      </c>
      <c r="B571">
        <v>217</v>
      </c>
      <c r="C571">
        <v>72</v>
      </c>
      <c r="D571">
        <v>2</v>
      </c>
      <c r="E571" t="s">
        <v>12</v>
      </c>
      <c r="F571" t="s">
        <v>131</v>
      </c>
      <c r="G571" t="s">
        <v>10</v>
      </c>
    </row>
    <row r="572" spans="1:7" x14ac:dyDescent="0.25">
      <c r="A572" t="s">
        <v>502</v>
      </c>
      <c r="B572">
        <v>353</v>
      </c>
      <c r="C572">
        <v>90</v>
      </c>
      <c r="D572">
        <v>8</v>
      </c>
      <c r="E572" t="s">
        <v>23</v>
      </c>
      <c r="F572" t="s">
        <v>26</v>
      </c>
      <c r="G572" t="s">
        <v>10</v>
      </c>
    </row>
    <row r="573" spans="1:7" x14ac:dyDescent="0.25">
      <c r="A573" t="s">
        <v>230</v>
      </c>
      <c r="B573">
        <v>382</v>
      </c>
      <c r="C573">
        <v>92</v>
      </c>
      <c r="D573">
        <v>2</v>
      </c>
      <c r="E573" t="s">
        <v>8</v>
      </c>
      <c r="F573" t="s">
        <v>18</v>
      </c>
      <c r="G573" t="s">
        <v>10</v>
      </c>
    </row>
    <row r="574" spans="1:7" x14ac:dyDescent="0.25">
      <c r="A574" t="s">
        <v>503</v>
      </c>
      <c r="B574">
        <v>212</v>
      </c>
      <c r="C574">
        <v>97</v>
      </c>
      <c r="D574">
        <v>7</v>
      </c>
      <c r="E574" t="s">
        <v>23</v>
      </c>
      <c r="F574" t="s">
        <v>30</v>
      </c>
      <c r="G574" t="s">
        <v>10</v>
      </c>
    </row>
    <row r="575" spans="1:7" x14ac:dyDescent="0.25">
      <c r="A575" t="s">
        <v>269</v>
      </c>
      <c r="B575">
        <v>689</v>
      </c>
      <c r="C575">
        <v>90</v>
      </c>
      <c r="D575">
        <v>5</v>
      </c>
      <c r="E575" t="s">
        <v>23</v>
      </c>
      <c r="F575" t="s">
        <v>26</v>
      </c>
      <c r="G575" t="s">
        <v>10</v>
      </c>
    </row>
    <row r="576" spans="1:7" x14ac:dyDescent="0.25">
      <c r="A576" t="s">
        <v>504</v>
      </c>
      <c r="B576">
        <v>28</v>
      </c>
      <c r="C576">
        <v>-10</v>
      </c>
      <c r="D576">
        <v>3</v>
      </c>
      <c r="E576" t="s">
        <v>23</v>
      </c>
      <c r="F576" t="s">
        <v>43</v>
      </c>
      <c r="G576" t="s">
        <v>10</v>
      </c>
    </row>
    <row r="577" spans="1:7" x14ac:dyDescent="0.25">
      <c r="A577" t="s">
        <v>385</v>
      </c>
      <c r="B577">
        <v>28</v>
      </c>
      <c r="C577">
        <v>4</v>
      </c>
      <c r="D577">
        <v>1</v>
      </c>
      <c r="E577" t="s">
        <v>23</v>
      </c>
      <c r="F577" t="s">
        <v>81</v>
      </c>
      <c r="G577" t="s">
        <v>10</v>
      </c>
    </row>
    <row r="578" spans="1:7" x14ac:dyDescent="0.25">
      <c r="A578" t="s">
        <v>178</v>
      </c>
      <c r="B578">
        <v>28</v>
      </c>
      <c r="C578">
        <v>6</v>
      </c>
      <c r="D578">
        <v>4</v>
      </c>
      <c r="E578" t="s">
        <v>23</v>
      </c>
      <c r="F578" t="s">
        <v>43</v>
      </c>
      <c r="G578" t="s">
        <v>10</v>
      </c>
    </row>
    <row r="579" spans="1:7" x14ac:dyDescent="0.25">
      <c r="A579" t="s">
        <v>288</v>
      </c>
      <c r="B579">
        <v>27</v>
      </c>
      <c r="C579">
        <v>-20</v>
      </c>
      <c r="D579">
        <v>2</v>
      </c>
      <c r="E579" t="s">
        <v>23</v>
      </c>
      <c r="F579" t="s">
        <v>30</v>
      </c>
      <c r="G579" t="s">
        <v>10</v>
      </c>
    </row>
    <row r="580" spans="1:7" x14ac:dyDescent="0.25">
      <c r="A580" t="s">
        <v>187</v>
      </c>
      <c r="B580">
        <v>27</v>
      </c>
      <c r="C580">
        <v>5</v>
      </c>
      <c r="D580">
        <v>2</v>
      </c>
      <c r="E580" t="s">
        <v>23</v>
      </c>
      <c r="F580" t="s">
        <v>43</v>
      </c>
      <c r="G580" t="s">
        <v>10</v>
      </c>
    </row>
    <row r="581" spans="1:7" x14ac:dyDescent="0.25">
      <c r="A581" t="s">
        <v>91</v>
      </c>
      <c r="B581">
        <v>27</v>
      </c>
      <c r="C581">
        <v>4</v>
      </c>
      <c r="D581">
        <v>3</v>
      </c>
      <c r="E581" t="s">
        <v>23</v>
      </c>
      <c r="F581" t="s">
        <v>43</v>
      </c>
      <c r="G581" t="s">
        <v>10</v>
      </c>
    </row>
    <row r="582" spans="1:7" x14ac:dyDescent="0.25">
      <c r="A582" t="s">
        <v>382</v>
      </c>
      <c r="B582">
        <v>27</v>
      </c>
      <c r="C582">
        <v>9</v>
      </c>
      <c r="D582">
        <v>2</v>
      </c>
      <c r="E582" t="s">
        <v>23</v>
      </c>
      <c r="F582" t="s">
        <v>30</v>
      </c>
      <c r="G582" t="s">
        <v>10</v>
      </c>
    </row>
    <row r="583" spans="1:7" x14ac:dyDescent="0.25">
      <c r="A583" t="s">
        <v>182</v>
      </c>
      <c r="B583">
        <v>27</v>
      </c>
      <c r="C583">
        <v>-6</v>
      </c>
      <c r="D583">
        <v>4</v>
      </c>
      <c r="E583" t="s">
        <v>23</v>
      </c>
      <c r="F583" t="s">
        <v>30</v>
      </c>
      <c r="G583" t="s">
        <v>10</v>
      </c>
    </row>
    <row r="584" spans="1:7" x14ac:dyDescent="0.25">
      <c r="A584" t="s">
        <v>506</v>
      </c>
      <c r="B584">
        <v>27</v>
      </c>
      <c r="C584">
        <v>-25</v>
      </c>
      <c r="D584">
        <v>2</v>
      </c>
      <c r="E584" t="s">
        <v>23</v>
      </c>
      <c r="F584" t="s">
        <v>57</v>
      </c>
      <c r="G584" t="s">
        <v>10</v>
      </c>
    </row>
    <row r="585" spans="1:7" x14ac:dyDescent="0.25">
      <c r="A585" t="s">
        <v>388</v>
      </c>
      <c r="B585">
        <v>26</v>
      </c>
      <c r="C585">
        <v>2</v>
      </c>
      <c r="D585">
        <v>2</v>
      </c>
      <c r="E585" t="s">
        <v>23</v>
      </c>
      <c r="F585" t="s">
        <v>30</v>
      </c>
      <c r="G585" t="s">
        <v>10</v>
      </c>
    </row>
    <row r="586" spans="1:7" x14ac:dyDescent="0.25">
      <c r="A586" t="s">
        <v>22</v>
      </c>
      <c r="B586">
        <v>26</v>
      </c>
      <c r="C586">
        <v>9</v>
      </c>
      <c r="D586">
        <v>2</v>
      </c>
      <c r="E586" t="s">
        <v>23</v>
      </c>
      <c r="F586" t="s">
        <v>63</v>
      </c>
      <c r="G586" t="s">
        <v>10</v>
      </c>
    </row>
    <row r="587" spans="1:7" x14ac:dyDescent="0.25">
      <c r="A587" t="s">
        <v>508</v>
      </c>
      <c r="B587">
        <v>637</v>
      </c>
      <c r="C587">
        <v>261</v>
      </c>
      <c r="D587">
        <v>2</v>
      </c>
      <c r="E587" t="s">
        <v>8</v>
      </c>
      <c r="F587" t="s">
        <v>18</v>
      </c>
      <c r="G587" t="s">
        <v>10</v>
      </c>
    </row>
    <row r="588" spans="1:7" x14ac:dyDescent="0.25">
      <c r="A588" t="s">
        <v>72</v>
      </c>
      <c r="B588">
        <v>26</v>
      </c>
      <c r="C588">
        <v>7</v>
      </c>
      <c r="D588">
        <v>4</v>
      </c>
      <c r="E588" t="s">
        <v>23</v>
      </c>
      <c r="F588" t="s">
        <v>30</v>
      </c>
      <c r="G588" t="s">
        <v>10</v>
      </c>
    </row>
    <row r="589" spans="1:7" x14ac:dyDescent="0.25">
      <c r="A589" t="s">
        <v>509</v>
      </c>
      <c r="B589">
        <v>26</v>
      </c>
      <c r="C589">
        <v>12</v>
      </c>
      <c r="D589">
        <v>3</v>
      </c>
      <c r="E589" t="s">
        <v>23</v>
      </c>
      <c r="F589" t="s">
        <v>30</v>
      </c>
      <c r="G589" t="s">
        <v>10</v>
      </c>
    </row>
    <row r="590" spans="1:7" x14ac:dyDescent="0.25">
      <c r="A590" t="s">
        <v>66</v>
      </c>
      <c r="B590">
        <v>26</v>
      </c>
      <c r="C590">
        <v>-24</v>
      </c>
      <c r="D590">
        <v>1</v>
      </c>
      <c r="E590" t="s">
        <v>23</v>
      </c>
      <c r="F590" t="s">
        <v>57</v>
      </c>
      <c r="G590" t="s">
        <v>10</v>
      </c>
    </row>
    <row r="591" spans="1:7" x14ac:dyDescent="0.25">
      <c r="A591" t="s">
        <v>122</v>
      </c>
      <c r="B591">
        <v>25</v>
      </c>
      <c r="C591">
        <v>7</v>
      </c>
      <c r="D591">
        <v>2</v>
      </c>
      <c r="E591" t="s">
        <v>23</v>
      </c>
      <c r="F591" t="s">
        <v>57</v>
      </c>
      <c r="G591" t="s">
        <v>10</v>
      </c>
    </row>
    <row r="592" spans="1:7" x14ac:dyDescent="0.25">
      <c r="A592" t="s">
        <v>149</v>
      </c>
      <c r="B592">
        <v>24</v>
      </c>
      <c r="C592">
        <v>-30</v>
      </c>
      <c r="D592">
        <v>1</v>
      </c>
      <c r="E592" t="s">
        <v>12</v>
      </c>
      <c r="F592" t="s">
        <v>13</v>
      </c>
      <c r="G592" t="s">
        <v>10</v>
      </c>
    </row>
    <row r="593" spans="1:7" x14ac:dyDescent="0.25">
      <c r="A593" t="s">
        <v>123</v>
      </c>
      <c r="B593">
        <v>651</v>
      </c>
      <c r="C593">
        <v>169</v>
      </c>
      <c r="D593">
        <v>5</v>
      </c>
      <c r="E593" t="s">
        <v>8</v>
      </c>
      <c r="F593" t="s">
        <v>18</v>
      </c>
      <c r="G593" t="s">
        <v>10</v>
      </c>
    </row>
    <row r="594" spans="1:7" x14ac:dyDescent="0.25">
      <c r="A594" t="s">
        <v>510</v>
      </c>
      <c r="B594">
        <v>662</v>
      </c>
      <c r="C594">
        <v>240</v>
      </c>
      <c r="D594">
        <v>2</v>
      </c>
      <c r="E594" t="s">
        <v>12</v>
      </c>
      <c r="F594" t="s">
        <v>16</v>
      </c>
      <c r="G594" t="s">
        <v>10</v>
      </c>
    </row>
    <row r="595" spans="1:7" x14ac:dyDescent="0.25">
      <c r="A595" t="s">
        <v>511</v>
      </c>
      <c r="B595">
        <v>24</v>
      </c>
      <c r="C595">
        <v>2</v>
      </c>
      <c r="D595">
        <v>4</v>
      </c>
      <c r="E595" t="s">
        <v>23</v>
      </c>
      <c r="F595" t="s">
        <v>30</v>
      </c>
      <c r="G595" t="s">
        <v>10</v>
      </c>
    </row>
    <row r="596" spans="1:7" x14ac:dyDescent="0.25">
      <c r="A596" t="s">
        <v>383</v>
      </c>
      <c r="B596">
        <v>24</v>
      </c>
      <c r="C596">
        <v>11</v>
      </c>
      <c r="D596">
        <v>3</v>
      </c>
      <c r="E596" t="s">
        <v>23</v>
      </c>
      <c r="F596" t="s">
        <v>30</v>
      </c>
      <c r="G596" t="s">
        <v>10</v>
      </c>
    </row>
    <row r="597" spans="1:7" x14ac:dyDescent="0.25">
      <c r="A597" t="s">
        <v>266</v>
      </c>
      <c r="B597">
        <v>23</v>
      </c>
      <c r="C597">
        <v>-6</v>
      </c>
      <c r="D597">
        <v>4</v>
      </c>
      <c r="E597" t="s">
        <v>23</v>
      </c>
      <c r="F597" t="s">
        <v>30</v>
      </c>
      <c r="G597" t="s">
        <v>10</v>
      </c>
    </row>
    <row r="598" spans="1:7" x14ac:dyDescent="0.25">
      <c r="A598" t="s">
        <v>99</v>
      </c>
      <c r="B598">
        <v>322</v>
      </c>
      <c r="C598">
        <v>193</v>
      </c>
      <c r="D598">
        <v>5</v>
      </c>
      <c r="E598" t="s">
        <v>8</v>
      </c>
      <c r="F598" t="s">
        <v>18</v>
      </c>
      <c r="G598" t="s">
        <v>10</v>
      </c>
    </row>
    <row r="599" spans="1:7" x14ac:dyDescent="0.25">
      <c r="A599" t="s">
        <v>371</v>
      </c>
      <c r="B599">
        <v>23</v>
      </c>
      <c r="C599">
        <v>-3</v>
      </c>
      <c r="D599">
        <v>1</v>
      </c>
      <c r="E599" t="s">
        <v>23</v>
      </c>
      <c r="F599" t="s">
        <v>142</v>
      </c>
      <c r="G599" t="s">
        <v>10</v>
      </c>
    </row>
    <row r="600" spans="1:7" x14ac:dyDescent="0.25">
      <c r="A600" t="s">
        <v>262</v>
      </c>
      <c r="B600">
        <v>68</v>
      </c>
      <c r="C600">
        <v>-56</v>
      </c>
      <c r="D600">
        <v>2</v>
      </c>
      <c r="E600" t="s">
        <v>8</v>
      </c>
      <c r="F600" t="s">
        <v>21</v>
      </c>
      <c r="G600" t="s">
        <v>10</v>
      </c>
    </row>
    <row r="601" spans="1:7" x14ac:dyDescent="0.25">
      <c r="A601" t="s">
        <v>392</v>
      </c>
      <c r="B601">
        <v>462</v>
      </c>
      <c r="C601">
        <v>169</v>
      </c>
      <c r="D601">
        <v>4</v>
      </c>
      <c r="E601" t="s">
        <v>23</v>
      </c>
      <c r="F601" t="s">
        <v>26</v>
      </c>
      <c r="G601" t="s">
        <v>10</v>
      </c>
    </row>
    <row r="602" spans="1:7" x14ac:dyDescent="0.25">
      <c r="A602" t="s">
        <v>191</v>
      </c>
      <c r="B602">
        <v>23</v>
      </c>
      <c r="C602">
        <v>4</v>
      </c>
      <c r="D602">
        <v>2</v>
      </c>
      <c r="E602" t="s">
        <v>23</v>
      </c>
      <c r="F602" t="s">
        <v>43</v>
      </c>
      <c r="G602" t="s">
        <v>10</v>
      </c>
    </row>
    <row r="603" spans="1:7" x14ac:dyDescent="0.25">
      <c r="A603" t="s">
        <v>107</v>
      </c>
      <c r="B603">
        <v>22</v>
      </c>
      <c r="C603">
        <v>-2</v>
      </c>
      <c r="D603">
        <v>3</v>
      </c>
      <c r="E603" t="s">
        <v>23</v>
      </c>
      <c r="F603" t="s">
        <v>30</v>
      </c>
      <c r="G603" t="s">
        <v>10</v>
      </c>
    </row>
    <row r="604" spans="1:7" x14ac:dyDescent="0.25">
      <c r="A604" t="s">
        <v>288</v>
      </c>
      <c r="B604">
        <v>107</v>
      </c>
      <c r="C604">
        <v>31</v>
      </c>
      <c r="D604">
        <v>5</v>
      </c>
      <c r="E604" t="s">
        <v>23</v>
      </c>
      <c r="F604" t="s">
        <v>81</v>
      </c>
      <c r="G604" t="s">
        <v>10</v>
      </c>
    </row>
    <row r="605" spans="1:7" x14ac:dyDescent="0.25">
      <c r="A605" t="s">
        <v>382</v>
      </c>
      <c r="B605">
        <v>22</v>
      </c>
      <c r="C605">
        <v>8</v>
      </c>
      <c r="D605">
        <v>2</v>
      </c>
      <c r="E605" t="s">
        <v>23</v>
      </c>
      <c r="F605" t="s">
        <v>63</v>
      </c>
      <c r="G605" t="s">
        <v>10</v>
      </c>
    </row>
    <row r="606" spans="1:7" x14ac:dyDescent="0.25">
      <c r="A606" t="s">
        <v>187</v>
      </c>
      <c r="B606">
        <v>22</v>
      </c>
      <c r="C606">
        <v>8</v>
      </c>
      <c r="D606">
        <v>3</v>
      </c>
      <c r="E606" t="s">
        <v>23</v>
      </c>
      <c r="F606" t="s">
        <v>30</v>
      </c>
      <c r="G606" t="s">
        <v>10</v>
      </c>
    </row>
    <row r="607" spans="1:7" x14ac:dyDescent="0.25">
      <c r="A607" t="s">
        <v>33</v>
      </c>
      <c r="B607">
        <v>22</v>
      </c>
      <c r="C607">
        <v>-15</v>
      </c>
      <c r="D607">
        <v>4</v>
      </c>
      <c r="E607" t="s">
        <v>23</v>
      </c>
      <c r="F607" t="s">
        <v>32</v>
      </c>
      <c r="G607" t="s">
        <v>10</v>
      </c>
    </row>
    <row r="608" spans="1:7" x14ac:dyDescent="0.25">
      <c r="A608" t="s">
        <v>341</v>
      </c>
      <c r="B608">
        <v>119</v>
      </c>
      <c r="C608">
        <v>43</v>
      </c>
      <c r="D608">
        <v>5</v>
      </c>
      <c r="E608" t="s">
        <v>23</v>
      </c>
      <c r="F608" t="s">
        <v>81</v>
      </c>
      <c r="G608" t="s">
        <v>10</v>
      </c>
    </row>
    <row r="609" spans="1:7" x14ac:dyDescent="0.25">
      <c r="A609" t="s">
        <v>332</v>
      </c>
      <c r="B609">
        <v>22</v>
      </c>
      <c r="C609">
        <v>4</v>
      </c>
      <c r="D609">
        <v>1</v>
      </c>
      <c r="E609" t="s">
        <v>23</v>
      </c>
      <c r="F609" t="s">
        <v>57</v>
      </c>
      <c r="G609" t="s">
        <v>10</v>
      </c>
    </row>
    <row r="610" spans="1:7" x14ac:dyDescent="0.25">
      <c r="A610" t="s">
        <v>106</v>
      </c>
      <c r="B610">
        <v>642</v>
      </c>
      <c r="C610">
        <v>180</v>
      </c>
      <c r="D610">
        <v>5</v>
      </c>
      <c r="E610" t="s">
        <v>23</v>
      </c>
      <c r="F610" t="s">
        <v>26</v>
      </c>
      <c r="G610" t="s">
        <v>10</v>
      </c>
    </row>
    <row r="611" spans="1:7" x14ac:dyDescent="0.25">
      <c r="A611" t="s">
        <v>276</v>
      </c>
      <c r="B611">
        <v>767</v>
      </c>
      <c r="C611">
        <v>-353</v>
      </c>
      <c r="D611">
        <v>5</v>
      </c>
      <c r="E611" t="s">
        <v>23</v>
      </c>
      <c r="F611" t="s">
        <v>24</v>
      </c>
      <c r="G611" t="s">
        <v>10</v>
      </c>
    </row>
    <row r="612" spans="1:7" x14ac:dyDescent="0.25">
      <c r="A612" t="s">
        <v>292</v>
      </c>
      <c r="B612">
        <v>770</v>
      </c>
      <c r="C612">
        <v>323</v>
      </c>
      <c r="D612">
        <v>3</v>
      </c>
      <c r="E612" t="s">
        <v>8</v>
      </c>
      <c r="F612" t="s">
        <v>73</v>
      </c>
      <c r="G612" t="s">
        <v>10</v>
      </c>
    </row>
    <row r="613" spans="1:7" x14ac:dyDescent="0.25">
      <c r="A613" t="s">
        <v>388</v>
      </c>
      <c r="B613">
        <v>21</v>
      </c>
      <c r="C613">
        <v>-17</v>
      </c>
      <c r="D613">
        <v>3</v>
      </c>
      <c r="E613" t="s">
        <v>23</v>
      </c>
      <c r="F613" t="s">
        <v>142</v>
      </c>
      <c r="G613" t="s">
        <v>10</v>
      </c>
    </row>
    <row r="614" spans="1:7" x14ac:dyDescent="0.25">
      <c r="A614" t="s">
        <v>337</v>
      </c>
      <c r="B614">
        <v>21</v>
      </c>
      <c r="C614">
        <v>-6</v>
      </c>
      <c r="D614">
        <v>3</v>
      </c>
      <c r="E614" t="s">
        <v>23</v>
      </c>
      <c r="F614" t="s">
        <v>63</v>
      </c>
      <c r="G614" t="s">
        <v>10</v>
      </c>
    </row>
    <row r="615" spans="1:7" x14ac:dyDescent="0.25">
      <c r="A615" t="s">
        <v>306</v>
      </c>
      <c r="B615">
        <v>802</v>
      </c>
      <c r="C615">
        <v>120</v>
      </c>
      <c r="D615">
        <v>7</v>
      </c>
      <c r="E615" t="s">
        <v>8</v>
      </c>
      <c r="F615" t="s">
        <v>73</v>
      </c>
      <c r="G615" t="s">
        <v>10</v>
      </c>
    </row>
    <row r="616" spans="1:7" x14ac:dyDescent="0.25">
      <c r="A616" t="s">
        <v>279</v>
      </c>
      <c r="B616">
        <v>21</v>
      </c>
      <c r="C616">
        <v>-5</v>
      </c>
      <c r="D616">
        <v>1</v>
      </c>
      <c r="E616" t="s">
        <v>8</v>
      </c>
      <c r="F616" t="s">
        <v>73</v>
      </c>
      <c r="G616" t="s">
        <v>10</v>
      </c>
    </row>
    <row r="617" spans="1:7" x14ac:dyDescent="0.25">
      <c r="A617" t="s">
        <v>294</v>
      </c>
      <c r="B617">
        <v>450</v>
      </c>
      <c r="C617">
        <v>-190</v>
      </c>
      <c r="D617">
        <v>4</v>
      </c>
      <c r="E617" t="s">
        <v>12</v>
      </c>
      <c r="F617" t="s">
        <v>16</v>
      </c>
      <c r="G617" t="s">
        <v>10</v>
      </c>
    </row>
    <row r="618" spans="1:7" x14ac:dyDescent="0.25">
      <c r="A618" t="s">
        <v>517</v>
      </c>
      <c r="B618">
        <v>20</v>
      </c>
      <c r="C618">
        <v>6</v>
      </c>
      <c r="D618">
        <v>1</v>
      </c>
      <c r="E618" t="s">
        <v>23</v>
      </c>
      <c r="F618" t="s">
        <v>81</v>
      </c>
      <c r="G618" t="s">
        <v>10</v>
      </c>
    </row>
    <row r="619" spans="1:7" x14ac:dyDescent="0.25">
      <c r="A619" t="s">
        <v>344</v>
      </c>
      <c r="B619">
        <v>148</v>
      </c>
      <c r="C619">
        <v>-91</v>
      </c>
      <c r="D619">
        <v>2</v>
      </c>
      <c r="E619" t="s">
        <v>8</v>
      </c>
      <c r="F619" t="s">
        <v>21</v>
      </c>
      <c r="G619" t="s">
        <v>10</v>
      </c>
    </row>
    <row r="620" spans="1:7" x14ac:dyDescent="0.25">
      <c r="A620" t="s">
        <v>87</v>
      </c>
      <c r="B620">
        <v>856</v>
      </c>
      <c r="C620">
        <v>385</v>
      </c>
      <c r="D620">
        <v>6</v>
      </c>
      <c r="E620" t="s">
        <v>8</v>
      </c>
      <c r="F620" t="s">
        <v>18</v>
      </c>
      <c r="G620" t="s">
        <v>10</v>
      </c>
    </row>
    <row r="621" spans="1:7" x14ac:dyDescent="0.25">
      <c r="A621" t="s">
        <v>211</v>
      </c>
      <c r="B621">
        <v>19</v>
      </c>
      <c r="C621">
        <v>-18</v>
      </c>
      <c r="D621">
        <v>4</v>
      </c>
      <c r="E621" t="s">
        <v>23</v>
      </c>
      <c r="F621" t="s">
        <v>32</v>
      </c>
      <c r="G621" t="s">
        <v>10</v>
      </c>
    </row>
    <row r="622" spans="1:7" x14ac:dyDescent="0.25">
      <c r="A622" t="s">
        <v>518</v>
      </c>
      <c r="B622">
        <v>610</v>
      </c>
      <c r="C622">
        <v>-66</v>
      </c>
      <c r="D622">
        <v>2</v>
      </c>
      <c r="E622" t="s">
        <v>12</v>
      </c>
      <c r="F622" t="s">
        <v>45</v>
      </c>
      <c r="G622" t="s">
        <v>10</v>
      </c>
    </row>
    <row r="623" spans="1:7" x14ac:dyDescent="0.25">
      <c r="A623" t="s">
        <v>307</v>
      </c>
      <c r="B623">
        <v>18</v>
      </c>
      <c r="C623">
        <v>1</v>
      </c>
      <c r="D623">
        <v>3</v>
      </c>
      <c r="E623" t="s">
        <v>23</v>
      </c>
      <c r="F623" t="s">
        <v>30</v>
      </c>
      <c r="G623" t="s">
        <v>10</v>
      </c>
    </row>
    <row r="624" spans="1:7" x14ac:dyDescent="0.25">
      <c r="A624" t="s">
        <v>521</v>
      </c>
      <c r="B624">
        <v>911</v>
      </c>
      <c r="C624">
        <v>202</v>
      </c>
      <c r="D624">
        <v>7</v>
      </c>
      <c r="E624" t="s">
        <v>12</v>
      </c>
      <c r="F624" t="s">
        <v>13</v>
      </c>
      <c r="G624" t="s">
        <v>10</v>
      </c>
    </row>
    <row r="625" spans="1:7" x14ac:dyDescent="0.25">
      <c r="A625" t="s">
        <v>299</v>
      </c>
      <c r="B625">
        <v>18</v>
      </c>
      <c r="C625">
        <v>2</v>
      </c>
      <c r="D625">
        <v>3</v>
      </c>
      <c r="E625" t="s">
        <v>23</v>
      </c>
      <c r="F625" t="s">
        <v>30</v>
      </c>
      <c r="G625" t="s">
        <v>10</v>
      </c>
    </row>
    <row r="626" spans="1:7" x14ac:dyDescent="0.25">
      <c r="A626" t="s">
        <v>229</v>
      </c>
      <c r="B626">
        <v>143</v>
      </c>
      <c r="C626">
        <v>-129</v>
      </c>
      <c r="D626">
        <v>2</v>
      </c>
      <c r="E626" t="s">
        <v>8</v>
      </c>
      <c r="F626" t="s">
        <v>21</v>
      </c>
      <c r="G626" t="s">
        <v>10</v>
      </c>
    </row>
    <row r="627" spans="1:7" x14ac:dyDescent="0.25">
      <c r="A627" t="s">
        <v>130</v>
      </c>
      <c r="B627">
        <v>918</v>
      </c>
      <c r="C627">
        <v>22</v>
      </c>
      <c r="D627">
        <v>9</v>
      </c>
      <c r="E627" t="s">
        <v>8</v>
      </c>
      <c r="F627" t="s">
        <v>9</v>
      </c>
      <c r="G627" t="s">
        <v>10</v>
      </c>
    </row>
    <row r="628" spans="1:7" x14ac:dyDescent="0.25">
      <c r="A628" t="s">
        <v>135</v>
      </c>
      <c r="B628">
        <v>925</v>
      </c>
      <c r="C628">
        <v>-447</v>
      </c>
      <c r="D628">
        <v>5</v>
      </c>
      <c r="E628" t="s">
        <v>8</v>
      </c>
      <c r="F628" t="s">
        <v>9</v>
      </c>
      <c r="G628" t="s">
        <v>10</v>
      </c>
    </row>
    <row r="629" spans="1:7" x14ac:dyDescent="0.25">
      <c r="A629" t="s">
        <v>174</v>
      </c>
      <c r="B629">
        <v>17</v>
      </c>
      <c r="C629">
        <v>8</v>
      </c>
      <c r="D629">
        <v>2</v>
      </c>
      <c r="E629" t="s">
        <v>23</v>
      </c>
      <c r="F629" t="s">
        <v>43</v>
      </c>
      <c r="G629" t="s">
        <v>10</v>
      </c>
    </row>
    <row r="630" spans="1:7" x14ac:dyDescent="0.25">
      <c r="A630" t="s">
        <v>522</v>
      </c>
      <c r="B630">
        <v>465</v>
      </c>
      <c r="C630">
        <v>207</v>
      </c>
      <c r="D630">
        <v>9</v>
      </c>
      <c r="E630" t="s">
        <v>23</v>
      </c>
      <c r="F630" t="s">
        <v>26</v>
      </c>
      <c r="G630" t="s">
        <v>10</v>
      </c>
    </row>
    <row r="631" spans="1:7" x14ac:dyDescent="0.25">
      <c r="A631" t="s">
        <v>150</v>
      </c>
      <c r="B631">
        <v>17</v>
      </c>
      <c r="C631">
        <v>-9</v>
      </c>
      <c r="D631">
        <v>3</v>
      </c>
      <c r="E631" t="s">
        <v>23</v>
      </c>
      <c r="F631" t="s">
        <v>57</v>
      </c>
      <c r="G631" t="s">
        <v>10</v>
      </c>
    </row>
    <row r="632" spans="1:7" x14ac:dyDescent="0.25">
      <c r="A632" t="s">
        <v>119</v>
      </c>
      <c r="B632">
        <v>16</v>
      </c>
      <c r="C632">
        <v>-10</v>
      </c>
      <c r="D632">
        <v>2</v>
      </c>
      <c r="E632" t="s">
        <v>23</v>
      </c>
      <c r="F632" t="s">
        <v>81</v>
      </c>
      <c r="G632" t="s">
        <v>10</v>
      </c>
    </row>
    <row r="633" spans="1:7" x14ac:dyDescent="0.25">
      <c r="A633" t="s">
        <v>64</v>
      </c>
      <c r="B633">
        <v>976</v>
      </c>
      <c r="C633">
        <v>293</v>
      </c>
      <c r="D633">
        <v>4</v>
      </c>
      <c r="E633" t="s">
        <v>8</v>
      </c>
      <c r="F633" t="s">
        <v>73</v>
      </c>
      <c r="G633" t="s">
        <v>10</v>
      </c>
    </row>
    <row r="634" spans="1:7" x14ac:dyDescent="0.25">
      <c r="A634" t="s">
        <v>321</v>
      </c>
      <c r="B634">
        <v>16</v>
      </c>
      <c r="C634">
        <v>6</v>
      </c>
      <c r="D634">
        <v>3</v>
      </c>
      <c r="E634" t="s">
        <v>23</v>
      </c>
      <c r="F634" t="s">
        <v>30</v>
      </c>
      <c r="G634" t="s">
        <v>10</v>
      </c>
    </row>
    <row r="635" spans="1:7" x14ac:dyDescent="0.25">
      <c r="A635" t="s">
        <v>288</v>
      </c>
      <c r="B635">
        <v>620</v>
      </c>
      <c r="C635">
        <v>82</v>
      </c>
      <c r="D635">
        <v>6</v>
      </c>
      <c r="E635" t="s">
        <v>8</v>
      </c>
      <c r="F635" t="s">
        <v>73</v>
      </c>
      <c r="G635" t="s">
        <v>10</v>
      </c>
    </row>
    <row r="636" spans="1:7" x14ac:dyDescent="0.25">
      <c r="A636" t="s">
        <v>214</v>
      </c>
      <c r="B636">
        <v>16</v>
      </c>
      <c r="C636">
        <v>8</v>
      </c>
      <c r="D636">
        <v>2</v>
      </c>
      <c r="E636" t="s">
        <v>23</v>
      </c>
      <c r="F636" t="s">
        <v>30</v>
      </c>
      <c r="G636" t="s">
        <v>10</v>
      </c>
    </row>
    <row r="637" spans="1:7" x14ac:dyDescent="0.25">
      <c r="A637" t="s">
        <v>523</v>
      </c>
      <c r="B637">
        <v>16</v>
      </c>
      <c r="C637">
        <v>6</v>
      </c>
      <c r="D637">
        <v>1</v>
      </c>
      <c r="E637" t="s">
        <v>23</v>
      </c>
      <c r="F637" t="s">
        <v>57</v>
      </c>
      <c r="G637" t="s">
        <v>10</v>
      </c>
    </row>
    <row r="638" spans="1:7" x14ac:dyDescent="0.25">
      <c r="A638" t="s">
        <v>127</v>
      </c>
      <c r="B638">
        <v>1361</v>
      </c>
      <c r="C638">
        <v>197</v>
      </c>
      <c r="D638">
        <v>9</v>
      </c>
      <c r="E638" t="s">
        <v>12</v>
      </c>
      <c r="F638" t="s">
        <v>16</v>
      </c>
      <c r="G638" t="s">
        <v>10</v>
      </c>
    </row>
    <row r="639" spans="1:7" x14ac:dyDescent="0.25">
      <c r="A639" t="s">
        <v>122</v>
      </c>
      <c r="B639">
        <v>15</v>
      </c>
      <c r="C639">
        <v>1</v>
      </c>
      <c r="D639">
        <v>1</v>
      </c>
      <c r="E639" t="s">
        <v>23</v>
      </c>
      <c r="F639" t="s">
        <v>142</v>
      </c>
      <c r="G639" t="s">
        <v>10</v>
      </c>
    </row>
    <row r="640" spans="1:7" x14ac:dyDescent="0.25">
      <c r="A640" t="s">
        <v>265</v>
      </c>
      <c r="B640">
        <v>1076</v>
      </c>
      <c r="C640">
        <v>-38</v>
      </c>
      <c r="D640">
        <v>4</v>
      </c>
      <c r="E640" t="s">
        <v>8</v>
      </c>
      <c r="F640" t="s">
        <v>18</v>
      </c>
      <c r="G640" t="s">
        <v>10</v>
      </c>
    </row>
    <row r="641" spans="1:7" x14ac:dyDescent="0.25">
      <c r="A641" t="s">
        <v>180</v>
      </c>
      <c r="B641">
        <v>15</v>
      </c>
      <c r="C641">
        <v>2</v>
      </c>
      <c r="D641">
        <v>1</v>
      </c>
      <c r="E641" t="s">
        <v>23</v>
      </c>
      <c r="F641" t="s">
        <v>63</v>
      </c>
      <c r="G641" t="s">
        <v>10</v>
      </c>
    </row>
    <row r="642" spans="1:7" x14ac:dyDescent="0.25">
      <c r="A642" t="s">
        <v>155</v>
      </c>
      <c r="B642">
        <v>14</v>
      </c>
      <c r="C642">
        <v>2</v>
      </c>
      <c r="D642">
        <v>1</v>
      </c>
      <c r="E642" t="s">
        <v>23</v>
      </c>
      <c r="F642" t="s">
        <v>30</v>
      </c>
      <c r="G642" t="s">
        <v>10</v>
      </c>
    </row>
    <row r="643" spans="1:7" x14ac:dyDescent="0.25">
      <c r="A643" t="s">
        <v>104</v>
      </c>
      <c r="B643">
        <v>14</v>
      </c>
      <c r="C643">
        <v>5</v>
      </c>
      <c r="D643">
        <v>1</v>
      </c>
      <c r="E643" t="s">
        <v>23</v>
      </c>
      <c r="F643" t="s">
        <v>30</v>
      </c>
      <c r="G643" t="s">
        <v>10</v>
      </c>
    </row>
    <row r="644" spans="1:7" x14ac:dyDescent="0.25">
      <c r="A644" t="s">
        <v>262</v>
      </c>
      <c r="B644">
        <v>14</v>
      </c>
      <c r="C644">
        <v>-3</v>
      </c>
      <c r="D644">
        <v>2</v>
      </c>
      <c r="E644" t="s">
        <v>23</v>
      </c>
      <c r="F644" t="s">
        <v>63</v>
      </c>
      <c r="G644" t="s">
        <v>10</v>
      </c>
    </row>
    <row r="645" spans="1:7" x14ac:dyDescent="0.25">
      <c r="A645" t="s">
        <v>27</v>
      </c>
      <c r="B645">
        <v>14</v>
      </c>
      <c r="C645">
        <v>-1</v>
      </c>
      <c r="D645">
        <v>4</v>
      </c>
      <c r="E645" t="s">
        <v>23</v>
      </c>
      <c r="F645" t="s">
        <v>32</v>
      </c>
      <c r="G645" t="s">
        <v>10</v>
      </c>
    </row>
    <row r="646" spans="1:7" x14ac:dyDescent="0.25">
      <c r="A646" t="s">
        <v>62</v>
      </c>
      <c r="B646">
        <v>13</v>
      </c>
      <c r="C646">
        <v>-8</v>
      </c>
      <c r="D646">
        <v>1</v>
      </c>
      <c r="E646" t="s">
        <v>23</v>
      </c>
      <c r="F646" t="s">
        <v>81</v>
      </c>
      <c r="G646" t="s">
        <v>10</v>
      </c>
    </row>
    <row r="647" spans="1:7" x14ac:dyDescent="0.25">
      <c r="A647" t="s">
        <v>123</v>
      </c>
      <c r="B647">
        <v>13</v>
      </c>
      <c r="C647">
        <v>-1</v>
      </c>
      <c r="D647">
        <v>3</v>
      </c>
      <c r="E647" t="s">
        <v>23</v>
      </c>
      <c r="F647" t="s">
        <v>30</v>
      </c>
      <c r="G647" t="s">
        <v>10</v>
      </c>
    </row>
    <row r="648" spans="1:7" x14ac:dyDescent="0.25">
      <c r="A648" t="s">
        <v>49</v>
      </c>
      <c r="B648">
        <v>13</v>
      </c>
      <c r="C648">
        <v>0</v>
      </c>
      <c r="D648">
        <v>2</v>
      </c>
      <c r="E648" t="s">
        <v>23</v>
      </c>
      <c r="F648" t="s">
        <v>30</v>
      </c>
      <c r="G648" t="s">
        <v>10</v>
      </c>
    </row>
    <row r="649" spans="1:7" x14ac:dyDescent="0.25">
      <c r="A649" t="s">
        <v>137</v>
      </c>
      <c r="B649">
        <v>13</v>
      </c>
      <c r="C649">
        <v>-2</v>
      </c>
      <c r="D649">
        <v>1</v>
      </c>
      <c r="E649" t="s">
        <v>23</v>
      </c>
      <c r="F649" t="s">
        <v>57</v>
      </c>
      <c r="G649" t="s">
        <v>10</v>
      </c>
    </row>
    <row r="650" spans="1:7" x14ac:dyDescent="0.25">
      <c r="A650" t="s">
        <v>525</v>
      </c>
      <c r="B650">
        <v>13</v>
      </c>
      <c r="C650">
        <v>3</v>
      </c>
      <c r="D650">
        <v>1</v>
      </c>
      <c r="E650" t="s">
        <v>23</v>
      </c>
      <c r="F650" t="s">
        <v>63</v>
      </c>
      <c r="G650" t="s">
        <v>10</v>
      </c>
    </row>
    <row r="651" spans="1:7" x14ac:dyDescent="0.25">
      <c r="A651" t="s">
        <v>112</v>
      </c>
      <c r="B651">
        <v>13</v>
      </c>
      <c r="C651">
        <v>-13</v>
      </c>
      <c r="D651">
        <v>2</v>
      </c>
      <c r="E651" t="s">
        <v>23</v>
      </c>
      <c r="F651" t="s">
        <v>43</v>
      </c>
      <c r="G651" t="s">
        <v>10</v>
      </c>
    </row>
    <row r="652" spans="1:7" x14ac:dyDescent="0.25">
      <c r="A652" t="s">
        <v>371</v>
      </c>
      <c r="B652">
        <v>13</v>
      </c>
      <c r="C652">
        <v>-9</v>
      </c>
      <c r="D652">
        <v>2</v>
      </c>
      <c r="E652" t="s">
        <v>23</v>
      </c>
      <c r="F652" t="s">
        <v>43</v>
      </c>
      <c r="G652" t="s">
        <v>10</v>
      </c>
    </row>
    <row r="653" spans="1:7" x14ac:dyDescent="0.25">
      <c r="A653" t="s">
        <v>526</v>
      </c>
      <c r="B653">
        <v>1629</v>
      </c>
      <c r="C653">
        <v>-153</v>
      </c>
      <c r="D653">
        <v>3</v>
      </c>
      <c r="E653" t="s">
        <v>8</v>
      </c>
      <c r="F653" t="s">
        <v>21</v>
      </c>
      <c r="G653" t="s">
        <v>10</v>
      </c>
    </row>
    <row r="654" spans="1:7" x14ac:dyDescent="0.25">
      <c r="A654" t="s">
        <v>385</v>
      </c>
      <c r="B654">
        <v>977</v>
      </c>
      <c r="C654">
        <v>-244</v>
      </c>
      <c r="D654">
        <v>7</v>
      </c>
      <c r="E654" t="s">
        <v>8</v>
      </c>
      <c r="F654" t="s">
        <v>21</v>
      </c>
      <c r="G654" t="s">
        <v>10</v>
      </c>
    </row>
    <row r="655" spans="1:7" x14ac:dyDescent="0.25">
      <c r="A655" t="s">
        <v>300</v>
      </c>
      <c r="B655">
        <v>12</v>
      </c>
      <c r="C655">
        <v>1</v>
      </c>
      <c r="D655">
        <v>2</v>
      </c>
      <c r="E655" t="s">
        <v>23</v>
      </c>
      <c r="F655" t="s">
        <v>30</v>
      </c>
      <c r="G655" t="s">
        <v>10</v>
      </c>
    </row>
    <row r="656" spans="1:7" x14ac:dyDescent="0.25">
      <c r="A656" t="s">
        <v>119</v>
      </c>
      <c r="B656">
        <v>11</v>
      </c>
      <c r="C656">
        <v>-4</v>
      </c>
      <c r="D656">
        <v>2</v>
      </c>
      <c r="E656" t="s">
        <v>23</v>
      </c>
      <c r="F656" t="s">
        <v>43</v>
      </c>
      <c r="G656" t="s">
        <v>10</v>
      </c>
    </row>
    <row r="657" spans="1:7" x14ac:dyDescent="0.25">
      <c r="A657" t="s">
        <v>171</v>
      </c>
      <c r="B657">
        <v>1319</v>
      </c>
      <c r="C657">
        <v>567</v>
      </c>
      <c r="D657">
        <v>5</v>
      </c>
      <c r="E657" t="s">
        <v>8</v>
      </c>
      <c r="F657" t="s">
        <v>18</v>
      </c>
      <c r="G657" t="s">
        <v>10</v>
      </c>
    </row>
    <row r="658" spans="1:7" x14ac:dyDescent="0.25">
      <c r="A658" t="s">
        <v>22</v>
      </c>
      <c r="B658">
        <v>1351</v>
      </c>
      <c r="C658">
        <v>111</v>
      </c>
      <c r="D658">
        <v>6</v>
      </c>
      <c r="E658" t="s">
        <v>8</v>
      </c>
      <c r="F658" t="s">
        <v>9</v>
      </c>
      <c r="G658" t="s">
        <v>10</v>
      </c>
    </row>
    <row r="659" spans="1:7" x14ac:dyDescent="0.25">
      <c r="A659" t="s">
        <v>149</v>
      </c>
      <c r="B659">
        <v>1355</v>
      </c>
      <c r="C659">
        <v>-60</v>
      </c>
      <c r="D659">
        <v>5</v>
      </c>
      <c r="E659" t="s">
        <v>23</v>
      </c>
      <c r="F659" t="s">
        <v>24</v>
      </c>
      <c r="G659" t="s">
        <v>10</v>
      </c>
    </row>
    <row r="660" spans="1:7" x14ac:dyDescent="0.25">
      <c r="A660" t="s">
        <v>31</v>
      </c>
      <c r="B660">
        <v>10</v>
      </c>
      <c r="C660">
        <v>2</v>
      </c>
      <c r="D660">
        <v>2</v>
      </c>
      <c r="E660" t="s">
        <v>23</v>
      </c>
      <c r="F660" t="s">
        <v>30</v>
      </c>
      <c r="G660" t="s">
        <v>10</v>
      </c>
    </row>
    <row r="661" spans="1:7" x14ac:dyDescent="0.25">
      <c r="A661" t="s">
        <v>59</v>
      </c>
      <c r="B661">
        <v>10</v>
      </c>
      <c r="C661">
        <v>-2</v>
      </c>
      <c r="D661">
        <v>2</v>
      </c>
      <c r="E661" t="s">
        <v>23</v>
      </c>
      <c r="F661" t="s">
        <v>63</v>
      </c>
      <c r="G661" t="s">
        <v>10</v>
      </c>
    </row>
    <row r="662" spans="1:7" x14ac:dyDescent="0.25">
      <c r="A662" t="s">
        <v>207</v>
      </c>
      <c r="B662">
        <v>736</v>
      </c>
      <c r="C662">
        <v>346</v>
      </c>
      <c r="D662">
        <v>5</v>
      </c>
      <c r="E662" t="s">
        <v>8</v>
      </c>
      <c r="F662" t="s">
        <v>18</v>
      </c>
      <c r="G662" t="s">
        <v>10</v>
      </c>
    </row>
    <row r="663" spans="1:7" x14ac:dyDescent="0.25">
      <c r="A663" t="s">
        <v>11</v>
      </c>
      <c r="B663">
        <v>1218</v>
      </c>
      <c r="C663">
        <v>-420</v>
      </c>
      <c r="D663">
        <v>8</v>
      </c>
      <c r="E663" t="s">
        <v>12</v>
      </c>
      <c r="F663" t="s">
        <v>16</v>
      </c>
      <c r="G663" t="s">
        <v>10</v>
      </c>
    </row>
    <row r="664" spans="1:7" x14ac:dyDescent="0.25">
      <c r="A664" t="s">
        <v>171</v>
      </c>
      <c r="B664">
        <v>1027</v>
      </c>
      <c r="C664">
        <v>441</v>
      </c>
      <c r="D664">
        <v>8</v>
      </c>
      <c r="E664" t="s">
        <v>23</v>
      </c>
      <c r="F664" t="s">
        <v>26</v>
      </c>
      <c r="G664" t="s">
        <v>10</v>
      </c>
    </row>
    <row r="665" spans="1:7" x14ac:dyDescent="0.25">
      <c r="A665" t="s">
        <v>255</v>
      </c>
      <c r="B665">
        <v>10</v>
      </c>
      <c r="C665">
        <v>5</v>
      </c>
      <c r="D665">
        <v>1</v>
      </c>
      <c r="E665" t="s">
        <v>23</v>
      </c>
      <c r="F665" t="s">
        <v>57</v>
      </c>
      <c r="G665" t="s">
        <v>10</v>
      </c>
    </row>
    <row r="666" spans="1:7" x14ac:dyDescent="0.25">
      <c r="A666" t="s">
        <v>308</v>
      </c>
      <c r="B666">
        <v>9</v>
      </c>
      <c r="C666">
        <v>-6</v>
      </c>
      <c r="D666">
        <v>2</v>
      </c>
      <c r="E666" t="s">
        <v>23</v>
      </c>
      <c r="F666" t="s">
        <v>30</v>
      </c>
      <c r="G666" t="s">
        <v>10</v>
      </c>
    </row>
    <row r="667" spans="1:7" x14ac:dyDescent="0.25">
      <c r="A667" t="s">
        <v>458</v>
      </c>
      <c r="B667">
        <v>9</v>
      </c>
      <c r="C667">
        <v>3</v>
      </c>
      <c r="D667">
        <v>1</v>
      </c>
      <c r="E667" t="s">
        <v>23</v>
      </c>
      <c r="F667" t="s">
        <v>43</v>
      </c>
      <c r="G667" t="s">
        <v>10</v>
      </c>
    </row>
    <row r="668" spans="1:7" x14ac:dyDescent="0.25">
      <c r="A668" t="s">
        <v>529</v>
      </c>
      <c r="B668">
        <v>1560</v>
      </c>
      <c r="C668">
        <v>421</v>
      </c>
      <c r="D668">
        <v>3</v>
      </c>
      <c r="E668" t="s">
        <v>23</v>
      </c>
      <c r="F668" t="s">
        <v>24</v>
      </c>
      <c r="G668" t="s">
        <v>10</v>
      </c>
    </row>
    <row r="669" spans="1:7" x14ac:dyDescent="0.25">
      <c r="A669" t="s">
        <v>284</v>
      </c>
      <c r="B669">
        <v>9</v>
      </c>
      <c r="C669">
        <v>-9</v>
      </c>
      <c r="D669">
        <v>2</v>
      </c>
      <c r="E669" t="s">
        <v>23</v>
      </c>
      <c r="F669" t="s">
        <v>32</v>
      </c>
      <c r="G669" t="s">
        <v>10</v>
      </c>
    </row>
    <row r="670" spans="1:7" x14ac:dyDescent="0.25">
      <c r="A670" t="s">
        <v>127</v>
      </c>
      <c r="B670">
        <v>8</v>
      </c>
      <c r="C670">
        <v>-2</v>
      </c>
      <c r="D670">
        <v>2</v>
      </c>
      <c r="E670" t="s">
        <v>23</v>
      </c>
      <c r="F670" t="s">
        <v>30</v>
      </c>
      <c r="G670" t="s">
        <v>10</v>
      </c>
    </row>
    <row r="671" spans="1:7" x14ac:dyDescent="0.25">
      <c r="A671" t="s">
        <v>123</v>
      </c>
      <c r="B671">
        <v>1389</v>
      </c>
      <c r="C671">
        <v>680</v>
      </c>
      <c r="D671">
        <v>7</v>
      </c>
      <c r="E671" t="s">
        <v>23</v>
      </c>
      <c r="F671" t="s">
        <v>26</v>
      </c>
      <c r="G671" t="s">
        <v>10</v>
      </c>
    </row>
    <row r="672" spans="1:7" x14ac:dyDescent="0.25">
      <c r="A672" t="s">
        <v>326</v>
      </c>
      <c r="B672">
        <v>8</v>
      </c>
      <c r="C672">
        <v>-1</v>
      </c>
      <c r="D672">
        <v>2</v>
      </c>
      <c r="E672" t="s">
        <v>23</v>
      </c>
      <c r="F672" t="s">
        <v>63</v>
      </c>
      <c r="G672" t="s">
        <v>10</v>
      </c>
    </row>
    <row r="673" spans="1:7" x14ac:dyDescent="0.25">
      <c r="A673" t="s">
        <v>530</v>
      </c>
      <c r="B673">
        <v>8</v>
      </c>
      <c r="C673">
        <v>-2</v>
      </c>
      <c r="D673">
        <v>1</v>
      </c>
      <c r="E673" t="s">
        <v>23</v>
      </c>
      <c r="F673" t="s">
        <v>57</v>
      </c>
      <c r="G673" t="s">
        <v>10</v>
      </c>
    </row>
    <row r="674" spans="1:7" x14ac:dyDescent="0.25">
      <c r="A674" t="s">
        <v>531</v>
      </c>
      <c r="B674">
        <v>8</v>
      </c>
      <c r="C674">
        <v>-6</v>
      </c>
      <c r="D674">
        <v>1</v>
      </c>
      <c r="E674" t="s">
        <v>23</v>
      </c>
      <c r="F674" t="s">
        <v>57</v>
      </c>
      <c r="G674" t="s">
        <v>10</v>
      </c>
    </row>
    <row r="675" spans="1:7" x14ac:dyDescent="0.25">
      <c r="A675" t="s">
        <v>15</v>
      </c>
      <c r="B675">
        <v>1716</v>
      </c>
      <c r="C675">
        <v>309</v>
      </c>
      <c r="D675">
        <v>7</v>
      </c>
      <c r="E675" t="s">
        <v>8</v>
      </c>
      <c r="F675" t="s">
        <v>73</v>
      </c>
      <c r="G675" t="s">
        <v>10</v>
      </c>
    </row>
    <row r="676" spans="1:7" x14ac:dyDescent="0.25">
      <c r="A676" t="s">
        <v>53</v>
      </c>
      <c r="B676">
        <v>332</v>
      </c>
      <c r="C676">
        <v>503</v>
      </c>
      <c r="D676">
        <v>3</v>
      </c>
      <c r="E676" t="s">
        <v>8</v>
      </c>
      <c r="F676" t="s">
        <v>18</v>
      </c>
      <c r="G676" t="s">
        <v>10</v>
      </c>
    </row>
    <row r="677" spans="1:7" x14ac:dyDescent="0.25">
      <c r="A677" t="s">
        <v>38</v>
      </c>
      <c r="B677">
        <v>7</v>
      </c>
      <c r="C677">
        <v>-4</v>
      </c>
      <c r="D677">
        <v>3</v>
      </c>
      <c r="E677" t="s">
        <v>23</v>
      </c>
      <c r="F677" t="s">
        <v>30</v>
      </c>
      <c r="G677" t="s">
        <v>10</v>
      </c>
    </row>
    <row r="678" spans="1:7" x14ac:dyDescent="0.25">
      <c r="A678" t="s">
        <v>22</v>
      </c>
      <c r="B678">
        <v>2115</v>
      </c>
      <c r="C678">
        <v>23</v>
      </c>
      <c r="D678">
        <v>5</v>
      </c>
      <c r="E678" t="s">
        <v>12</v>
      </c>
      <c r="F678" t="s">
        <v>13</v>
      </c>
      <c r="G678" t="s">
        <v>10</v>
      </c>
    </row>
    <row r="679" spans="1:7" x14ac:dyDescent="0.25">
      <c r="A679" t="s">
        <v>44</v>
      </c>
      <c r="B679">
        <v>850</v>
      </c>
      <c r="C679">
        <v>-289</v>
      </c>
      <c r="D679">
        <v>5</v>
      </c>
      <c r="E679" t="s">
        <v>8</v>
      </c>
      <c r="F679" t="s">
        <v>9</v>
      </c>
      <c r="G679" t="s">
        <v>10</v>
      </c>
    </row>
    <row r="680" spans="1:7" x14ac:dyDescent="0.25">
      <c r="A680" t="s">
        <v>321</v>
      </c>
      <c r="B680">
        <v>2292</v>
      </c>
      <c r="C680">
        <v>127</v>
      </c>
      <c r="D680">
        <v>7</v>
      </c>
      <c r="E680" t="s">
        <v>12</v>
      </c>
      <c r="F680" t="s">
        <v>16</v>
      </c>
      <c r="G680" t="s">
        <v>10</v>
      </c>
    </row>
    <row r="681" spans="1:7" x14ac:dyDescent="0.25">
      <c r="A681" t="s">
        <v>186</v>
      </c>
      <c r="B681">
        <v>7</v>
      </c>
      <c r="C681">
        <v>1</v>
      </c>
      <c r="D681">
        <v>1</v>
      </c>
      <c r="E681" t="s">
        <v>23</v>
      </c>
      <c r="F681" t="s">
        <v>30</v>
      </c>
      <c r="G681" t="s">
        <v>10</v>
      </c>
    </row>
    <row r="682" spans="1:7" x14ac:dyDescent="0.25">
      <c r="A682" t="s">
        <v>438</v>
      </c>
      <c r="B682">
        <v>7</v>
      </c>
      <c r="C682">
        <v>0</v>
      </c>
      <c r="D682">
        <v>2</v>
      </c>
      <c r="E682" t="s">
        <v>23</v>
      </c>
      <c r="F682" t="s">
        <v>43</v>
      </c>
      <c r="G682" t="s">
        <v>10</v>
      </c>
    </row>
    <row r="683" spans="1:7" x14ac:dyDescent="0.25">
      <c r="A683" t="s">
        <v>268</v>
      </c>
      <c r="B683">
        <v>7</v>
      </c>
      <c r="C683">
        <v>-3</v>
      </c>
      <c r="D683">
        <v>2</v>
      </c>
      <c r="E683" t="s">
        <v>23</v>
      </c>
      <c r="F683" t="s">
        <v>30</v>
      </c>
      <c r="G683" t="s">
        <v>10</v>
      </c>
    </row>
    <row r="684" spans="1:7" x14ac:dyDescent="0.25">
      <c r="A684" t="s">
        <v>225</v>
      </c>
      <c r="B684">
        <v>4141</v>
      </c>
      <c r="C684">
        <v>1698</v>
      </c>
      <c r="D684">
        <v>13</v>
      </c>
      <c r="E684" t="s">
        <v>8</v>
      </c>
      <c r="F684" t="s">
        <v>18</v>
      </c>
      <c r="G684" t="s">
        <v>10</v>
      </c>
    </row>
    <row r="685" spans="1:7" x14ac:dyDescent="0.25">
      <c r="A685" t="s">
        <v>182</v>
      </c>
      <c r="B685">
        <v>7</v>
      </c>
      <c r="C685">
        <v>-2</v>
      </c>
      <c r="D685">
        <v>1</v>
      </c>
      <c r="E685" t="s">
        <v>23</v>
      </c>
      <c r="F685" t="s">
        <v>30</v>
      </c>
      <c r="G685" t="s">
        <v>10</v>
      </c>
    </row>
    <row r="686" spans="1:7" x14ac:dyDescent="0.25">
      <c r="A686" t="s">
        <v>17</v>
      </c>
      <c r="B686">
        <v>2847</v>
      </c>
      <c r="C686">
        <v>712</v>
      </c>
      <c r="D686">
        <v>8</v>
      </c>
      <c r="E686" t="s">
        <v>8</v>
      </c>
      <c r="F686" t="s">
        <v>18</v>
      </c>
      <c r="G686" t="s">
        <v>19</v>
      </c>
    </row>
    <row r="687" spans="1:7" x14ac:dyDescent="0.25">
      <c r="A687" t="s">
        <v>20</v>
      </c>
      <c r="B687">
        <v>2617</v>
      </c>
      <c r="C687">
        <v>1151</v>
      </c>
      <c r="D687">
        <v>4</v>
      </c>
      <c r="E687" t="s">
        <v>8</v>
      </c>
      <c r="F687" t="s">
        <v>21</v>
      </c>
      <c r="G687" t="s">
        <v>19</v>
      </c>
    </row>
    <row r="688" spans="1:7" x14ac:dyDescent="0.25">
      <c r="A688" t="s">
        <v>22</v>
      </c>
      <c r="B688">
        <v>2244</v>
      </c>
      <c r="C688">
        <v>247</v>
      </c>
      <c r="D688">
        <v>4</v>
      </c>
      <c r="E688" t="s">
        <v>23</v>
      </c>
      <c r="F688" t="s">
        <v>24</v>
      </c>
      <c r="G688" t="s">
        <v>19</v>
      </c>
    </row>
    <row r="689" spans="1:7" x14ac:dyDescent="0.25">
      <c r="A689" t="s">
        <v>35</v>
      </c>
      <c r="B689">
        <v>3873</v>
      </c>
      <c r="C689">
        <v>-891</v>
      </c>
      <c r="D689">
        <v>6</v>
      </c>
      <c r="E689" t="s">
        <v>8</v>
      </c>
      <c r="F689" t="s">
        <v>21</v>
      </c>
      <c r="G689" t="s">
        <v>19</v>
      </c>
    </row>
    <row r="690" spans="1:7" x14ac:dyDescent="0.25">
      <c r="A690" t="s">
        <v>37</v>
      </c>
      <c r="B690">
        <v>2188</v>
      </c>
      <c r="C690">
        <v>1050</v>
      </c>
      <c r="D690">
        <v>5</v>
      </c>
      <c r="E690" t="s">
        <v>12</v>
      </c>
      <c r="F690" t="s">
        <v>16</v>
      </c>
      <c r="G690" t="s">
        <v>19</v>
      </c>
    </row>
    <row r="691" spans="1:7" x14ac:dyDescent="0.25">
      <c r="A691" t="s">
        <v>39</v>
      </c>
      <c r="B691">
        <v>1854</v>
      </c>
      <c r="C691">
        <v>433</v>
      </c>
      <c r="D691">
        <v>5</v>
      </c>
      <c r="E691" t="s">
        <v>12</v>
      </c>
      <c r="F691" t="s">
        <v>16</v>
      </c>
      <c r="G691" t="s">
        <v>19</v>
      </c>
    </row>
    <row r="692" spans="1:7" x14ac:dyDescent="0.25">
      <c r="A692" t="s">
        <v>41</v>
      </c>
      <c r="B692">
        <v>2093</v>
      </c>
      <c r="C692">
        <v>721</v>
      </c>
      <c r="D692">
        <v>5</v>
      </c>
      <c r="E692" t="s">
        <v>12</v>
      </c>
      <c r="F692" t="s">
        <v>13</v>
      </c>
      <c r="G692" t="s">
        <v>19</v>
      </c>
    </row>
    <row r="693" spans="1:7" x14ac:dyDescent="0.25">
      <c r="A693" t="s">
        <v>44</v>
      </c>
      <c r="B693">
        <v>1622</v>
      </c>
      <c r="C693">
        <v>-624</v>
      </c>
      <c r="D693">
        <v>5</v>
      </c>
      <c r="E693" t="s">
        <v>12</v>
      </c>
      <c r="F693" t="s">
        <v>45</v>
      </c>
      <c r="G693" t="s">
        <v>19</v>
      </c>
    </row>
    <row r="694" spans="1:7" x14ac:dyDescent="0.25">
      <c r="A694" t="s">
        <v>46</v>
      </c>
      <c r="B694">
        <v>1622</v>
      </c>
      <c r="C694">
        <v>95</v>
      </c>
      <c r="D694">
        <v>5</v>
      </c>
      <c r="E694" t="s">
        <v>8</v>
      </c>
      <c r="F694" t="s">
        <v>18</v>
      </c>
      <c r="G694" t="s">
        <v>19</v>
      </c>
    </row>
    <row r="695" spans="1:7" x14ac:dyDescent="0.25">
      <c r="A695" t="s">
        <v>50</v>
      </c>
      <c r="B695">
        <v>1954</v>
      </c>
      <c r="C695">
        <v>782</v>
      </c>
      <c r="D695">
        <v>3</v>
      </c>
      <c r="E695" t="s">
        <v>8</v>
      </c>
      <c r="F695" t="s">
        <v>21</v>
      </c>
      <c r="G695" t="s">
        <v>19</v>
      </c>
    </row>
    <row r="696" spans="1:7" x14ac:dyDescent="0.25">
      <c r="A696" t="s">
        <v>51</v>
      </c>
      <c r="B696">
        <v>1543</v>
      </c>
      <c r="C696">
        <v>370</v>
      </c>
      <c r="D696">
        <v>8</v>
      </c>
      <c r="E696" t="s">
        <v>8</v>
      </c>
      <c r="F696" t="s">
        <v>18</v>
      </c>
      <c r="G696" t="s">
        <v>19</v>
      </c>
    </row>
    <row r="697" spans="1:7" x14ac:dyDescent="0.25">
      <c r="A697" t="s">
        <v>52</v>
      </c>
      <c r="B697">
        <v>1506</v>
      </c>
      <c r="C697">
        <v>-266</v>
      </c>
      <c r="D697">
        <v>6</v>
      </c>
      <c r="E697" t="s">
        <v>8</v>
      </c>
      <c r="F697" t="s">
        <v>18</v>
      </c>
      <c r="G697" t="s">
        <v>19</v>
      </c>
    </row>
    <row r="698" spans="1:7" x14ac:dyDescent="0.25">
      <c r="A698" t="s">
        <v>53</v>
      </c>
      <c r="B698">
        <v>1829</v>
      </c>
      <c r="C698">
        <v>-56</v>
      </c>
      <c r="D698">
        <v>6</v>
      </c>
      <c r="E698" t="s">
        <v>12</v>
      </c>
      <c r="F698" t="s">
        <v>45</v>
      </c>
      <c r="G698" t="s">
        <v>19</v>
      </c>
    </row>
    <row r="699" spans="1:7" x14ac:dyDescent="0.25">
      <c r="A699" t="s">
        <v>58</v>
      </c>
      <c r="B699">
        <v>1824</v>
      </c>
      <c r="C699">
        <v>1303</v>
      </c>
      <c r="D699">
        <v>8</v>
      </c>
      <c r="E699" t="s">
        <v>8</v>
      </c>
      <c r="F699" t="s">
        <v>21</v>
      </c>
      <c r="G699" t="s">
        <v>19</v>
      </c>
    </row>
    <row r="700" spans="1:7" x14ac:dyDescent="0.25">
      <c r="A700" t="s">
        <v>60</v>
      </c>
      <c r="B700">
        <v>1745</v>
      </c>
      <c r="C700">
        <v>122</v>
      </c>
      <c r="D700">
        <v>2</v>
      </c>
      <c r="E700" t="s">
        <v>12</v>
      </c>
      <c r="F700" t="s">
        <v>45</v>
      </c>
      <c r="G700" t="s">
        <v>19</v>
      </c>
    </row>
    <row r="701" spans="1:7" x14ac:dyDescent="0.25">
      <c r="A701" t="s">
        <v>67</v>
      </c>
      <c r="B701">
        <v>1709</v>
      </c>
      <c r="C701">
        <v>564</v>
      </c>
      <c r="D701">
        <v>3</v>
      </c>
      <c r="E701" t="s">
        <v>23</v>
      </c>
      <c r="F701" t="s">
        <v>24</v>
      </c>
      <c r="G701" t="s">
        <v>19</v>
      </c>
    </row>
    <row r="702" spans="1:7" x14ac:dyDescent="0.25">
      <c r="A702" t="s">
        <v>74</v>
      </c>
      <c r="B702">
        <v>1657</v>
      </c>
      <c r="C702">
        <v>460</v>
      </c>
      <c r="D702">
        <v>4</v>
      </c>
      <c r="E702" t="s">
        <v>12</v>
      </c>
      <c r="F702" t="s">
        <v>13</v>
      </c>
      <c r="G702" t="s">
        <v>19</v>
      </c>
    </row>
    <row r="703" spans="1:7" x14ac:dyDescent="0.25">
      <c r="A703" t="s">
        <v>75</v>
      </c>
      <c r="B703">
        <v>1603</v>
      </c>
      <c r="C703">
        <v>0</v>
      </c>
      <c r="D703">
        <v>9</v>
      </c>
      <c r="E703" t="s">
        <v>23</v>
      </c>
      <c r="F703" t="s">
        <v>26</v>
      </c>
      <c r="G703" t="s">
        <v>19</v>
      </c>
    </row>
    <row r="704" spans="1:7" x14ac:dyDescent="0.25">
      <c r="A704" t="s">
        <v>76</v>
      </c>
      <c r="B704">
        <v>1549</v>
      </c>
      <c r="C704">
        <v>-439</v>
      </c>
      <c r="D704">
        <v>4</v>
      </c>
      <c r="E704" t="s">
        <v>8</v>
      </c>
      <c r="F704" t="s">
        <v>21</v>
      </c>
      <c r="G704" t="s">
        <v>19</v>
      </c>
    </row>
    <row r="705" spans="1:7" x14ac:dyDescent="0.25">
      <c r="A705" t="s">
        <v>78</v>
      </c>
      <c r="B705">
        <v>1499</v>
      </c>
      <c r="C705">
        <v>239</v>
      </c>
      <c r="D705">
        <v>13</v>
      </c>
      <c r="E705" t="s">
        <v>23</v>
      </c>
      <c r="F705" t="s">
        <v>26</v>
      </c>
      <c r="G705" t="s">
        <v>19</v>
      </c>
    </row>
    <row r="706" spans="1:7" x14ac:dyDescent="0.25">
      <c r="A706" t="s">
        <v>83</v>
      </c>
      <c r="B706">
        <v>1487</v>
      </c>
      <c r="C706">
        <v>624</v>
      </c>
      <c r="D706">
        <v>3</v>
      </c>
      <c r="E706" t="s">
        <v>23</v>
      </c>
      <c r="F706" t="s">
        <v>24</v>
      </c>
      <c r="G706" t="s">
        <v>19</v>
      </c>
    </row>
    <row r="707" spans="1:7" x14ac:dyDescent="0.25">
      <c r="A707" t="s">
        <v>84</v>
      </c>
      <c r="B707">
        <v>1118</v>
      </c>
      <c r="C707">
        <v>206</v>
      </c>
      <c r="D707">
        <v>2</v>
      </c>
      <c r="E707" t="s">
        <v>12</v>
      </c>
      <c r="F707" t="s">
        <v>45</v>
      </c>
      <c r="G707" t="s">
        <v>19</v>
      </c>
    </row>
    <row r="708" spans="1:7" x14ac:dyDescent="0.25">
      <c r="A708" t="s">
        <v>87</v>
      </c>
      <c r="B708">
        <v>1364</v>
      </c>
      <c r="C708">
        <v>1864</v>
      </c>
      <c r="D708">
        <v>5</v>
      </c>
      <c r="E708" t="s">
        <v>12</v>
      </c>
      <c r="F708" t="s">
        <v>45</v>
      </c>
      <c r="G708" t="s">
        <v>19</v>
      </c>
    </row>
    <row r="709" spans="1:7" x14ac:dyDescent="0.25">
      <c r="A709" t="s">
        <v>88</v>
      </c>
      <c r="B709">
        <v>1337</v>
      </c>
      <c r="C709">
        <v>147</v>
      </c>
      <c r="D709">
        <v>7</v>
      </c>
      <c r="E709" t="s">
        <v>8</v>
      </c>
      <c r="F709" t="s">
        <v>18</v>
      </c>
      <c r="G709" t="s">
        <v>19</v>
      </c>
    </row>
    <row r="710" spans="1:7" x14ac:dyDescent="0.25">
      <c r="A710" t="s">
        <v>91</v>
      </c>
      <c r="B710">
        <v>1316</v>
      </c>
      <c r="C710">
        <v>527</v>
      </c>
      <c r="D710">
        <v>7</v>
      </c>
      <c r="E710" t="s">
        <v>8</v>
      </c>
      <c r="F710" t="s">
        <v>9</v>
      </c>
      <c r="G710" t="s">
        <v>19</v>
      </c>
    </row>
    <row r="711" spans="1:7" x14ac:dyDescent="0.25">
      <c r="A711" t="s">
        <v>92</v>
      </c>
      <c r="B711">
        <v>1314</v>
      </c>
      <c r="C711">
        <v>342</v>
      </c>
      <c r="D711">
        <v>3</v>
      </c>
      <c r="E711" t="s">
        <v>12</v>
      </c>
      <c r="F711" t="s">
        <v>16</v>
      </c>
      <c r="G711" t="s">
        <v>19</v>
      </c>
    </row>
    <row r="712" spans="1:7" x14ac:dyDescent="0.25">
      <c r="A712" t="s">
        <v>96</v>
      </c>
      <c r="B712">
        <v>1308</v>
      </c>
      <c r="C712">
        <v>536</v>
      </c>
      <c r="D712">
        <v>3</v>
      </c>
      <c r="E712" t="s">
        <v>12</v>
      </c>
      <c r="F712" t="s">
        <v>16</v>
      </c>
      <c r="G712" t="s">
        <v>19</v>
      </c>
    </row>
    <row r="713" spans="1:7" x14ac:dyDescent="0.25">
      <c r="A713" t="s">
        <v>97</v>
      </c>
      <c r="B713">
        <v>1076</v>
      </c>
      <c r="C713">
        <v>-38</v>
      </c>
      <c r="D713">
        <v>4</v>
      </c>
      <c r="E713" t="s">
        <v>8</v>
      </c>
      <c r="F713" t="s">
        <v>18</v>
      </c>
      <c r="G713" t="s">
        <v>19</v>
      </c>
    </row>
    <row r="714" spans="1:7" x14ac:dyDescent="0.25">
      <c r="A714" t="s">
        <v>98</v>
      </c>
      <c r="B714">
        <v>1301</v>
      </c>
      <c r="C714">
        <v>573</v>
      </c>
      <c r="D714">
        <v>5</v>
      </c>
      <c r="E714" t="s">
        <v>8</v>
      </c>
      <c r="F714" t="s">
        <v>73</v>
      </c>
      <c r="G714" t="s">
        <v>19</v>
      </c>
    </row>
    <row r="715" spans="1:7" x14ac:dyDescent="0.25">
      <c r="A715" t="s">
        <v>99</v>
      </c>
      <c r="B715">
        <v>1300</v>
      </c>
      <c r="C715">
        <v>-16</v>
      </c>
      <c r="D715">
        <v>8</v>
      </c>
      <c r="E715" t="s">
        <v>8</v>
      </c>
      <c r="F715" t="s">
        <v>18</v>
      </c>
      <c r="G715" t="s">
        <v>19</v>
      </c>
    </row>
    <row r="716" spans="1:7" x14ac:dyDescent="0.25">
      <c r="A716" t="s">
        <v>105</v>
      </c>
      <c r="B716">
        <v>1157</v>
      </c>
      <c r="C716">
        <v>-13</v>
      </c>
      <c r="D716">
        <v>9</v>
      </c>
      <c r="E716" t="s">
        <v>12</v>
      </c>
      <c r="F716" t="s">
        <v>16</v>
      </c>
      <c r="G716" t="s">
        <v>19</v>
      </c>
    </row>
    <row r="717" spans="1:7" x14ac:dyDescent="0.25">
      <c r="A717" t="s">
        <v>121</v>
      </c>
      <c r="B717">
        <v>1145</v>
      </c>
      <c r="C717">
        <v>-706</v>
      </c>
      <c r="D717">
        <v>3</v>
      </c>
      <c r="E717" t="s">
        <v>8</v>
      </c>
      <c r="F717" t="s">
        <v>21</v>
      </c>
      <c r="G717" t="s">
        <v>19</v>
      </c>
    </row>
    <row r="718" spans="1:7" x14ac:dyDescent="0.25">
      <c r="A718" t="s">
        <v>52</v>
      </c>
      <c r="B718">
        <v>933</v>
      </c>
      <c r="C718">
        <v>166</v>
      </c>
      <c r="D718">
        <v>5</v>
      </c>
      <c r="E718" t="s">
        <v>23</v>
      </c>
      <c r="F718" t="s">
        <v>26</v>
      </c>
      <c r="G718" t="s">
        <v>19</v>
      </c>
    </row>
    <row r="719" spans="1:7" x14ac:dyDescent="0.25">
      <c r="A719" t="s">
        <v>148</v>
      </c>
      <c r="B719">
        <v>877</v>
      </c>
      <c r="C719">
        <v>395</v>
      </c>
      <c r="D719">
        <v>2</v>
      </c>
      <c r="E719" t="s">
        <v>12</v>
      </c>
      <c r="F719" t="s">
        <v>16</v>
      </c>
      <c r="G719" t="s">
        <v>19</v>
      </c>
    </row>
    <row r="720" spans="1:7" x14ac:dyDescent="0.25">
      <c r="A720" t="s">
        <v>17</v>
      </c>
      <c r="B720">
        <v>852</v>
      </c>
      <c r="C720">
        <v>51</v>
      </c>
      <c r="D720">
        <v>5</v>
      </c>
      <c r="E720" t="s">
        <v>12</v>
      </c>
      <c r="F720" t="s">
        <v>16</v>
      </c>
      <c r="G720" t="s">
        <v>19</v>
      </c>
    </row>
    <row r="721" spans="1:7" x14ac:dyDescent="0.25">
      <c r="A721" t="s">
        <v>170</v>
      </c>
      <c r="B721">
        <v>845</v>
      </c>
      <c r="C721">
        <v>84</v>
      </c>
      <c r="D721">
        <v>7</v>
      </c>
      <c r="E721" t="s">
        <v>23</v>
      </c>
      <c r="F721" t="s">
        <v>26</v>
      </c>
      <c r="G721" t="s">
        <v>19</v>
      </c>
    </row>
    <row r="722" spans="1:7" x14ac:dyDescent="0.25">
      <c r="A722" t="s">
        <v>171</v>
      </c>
      <c r="B722">
        <v>829</v>
      </c>
      <c r="C722">
        <v>19</v>
      </c>
      <c r="D722">
        <v>4</v>
      </c>
      <c r="E722" t="s">
        <v>8</v>
      </c>
      <c r="F722" t="s">
        <v>18</v>
      </c>
      <c r="G722" t="s">
        <v>19</v>
      </c>
    </row>
    <row r="723" spans="1:7" x14ac:dyDescent="0.25">
      <c r="A723" t="s">
        <v>103</v>
      </c>
      <c r="B723">
        <v>771</v>
      </c>
      <c r="C723">
        <v>-424</v>
      </c>
      <c r="D723">
        <v>2</v>
      </c>
      <c r="E723" t="s">
        <v>8</v>
      </c>
      <c r="F723" t="s">
        <v>21</v>
      </c>
      <c r="G723" t="s">
        <v>19</v>
      </c>
    </row>
    <row r="724" spans="1:7" x14ac:dyDescent="0.25">
      <c r="A724" t="s">
        <v>172</v>
      </c>
      <c r="B724">
        <v>757</v>
      </c>
      <c r="C724">
        <v>371</v>
      </c>
      <c r="D724">
        <v>2</v>
      </c>
      <c r="E724" t="s">
        <v>8</v>
      </c>
      <c r="F724" t="s">
        <v>18</v>
      </c>
      <c r="G724" t="s">
        <v>19</v>
      </c>
    </row>
    <row r="725" spans="1:7" x14ac:dyDescent="0.25">
      <c r="A725" t="s">
        <v>48</v>
      </c>
      <c r="B725">
        <v>757</v>
      </c>
      <c r="C725">
        <v>371</v>
      </c>
      <c r="D725">
        <v>2</v>
      </c>
      <c r="E725" t="s">
        <v>8</v>
      </c>
      <c r="F725" t="s">
        <v>18</v>
      </c>
      <c r="G725" t="s">
        <v>19</v>
      </c>
    </row>
    <row r="726" spans="1:7" x14ac:dyDescent="0.25">
      <c r="A726" t="s">
        <v>179</v>
      </c>
      <c r="B726">
        <v>742</v>
      </c>
      <c r="C726">
        <v>198</v>
      </c>
      <c r="D726">
        <v>2</v>
      </c>
      <c r="E726" t="s">
        <v>12</v>
      </c>
      <c r="F726" t="s">
        <v>16</v>
      </c>
      <c r="G726" t="s">
        <v>19</v>
      </c>
    </row>
    <row r="727" spans="1:7" x14ac:dyDescent="0.25">
      <c r="A727" t="s">
        <v>185</v>
      </c>
      <c r="B727">
        <v>734</v>
      </c>
      <c r="C727">
        <v>213</v>
      </c>
      <c r="D727">
        <v>6</v>
      </c>
      <c r="E727" t="s">
        <v>8</v>
      </c>
      <c r="F727" t="s">
        <v>9</v>
      </c>
      <c r="G727" t="s">
        <v>19</v>
      </c>
    </row>
    <row r="728" spans="1:7" x14ac:dyDescent="0.25">
      <c r="A728" t="s">
        <v>192</v>
      </c>
      <c r="B728">
        <v>676</v>
      </c>
      <c r="C728">
        <v>151</v>
      </c>
      <c r="D728">
        <v>3</v>
      </c>
      <c r="E728" t="s">
        <v>8</v>
      </c>
      <c r="F728" t="s">
        <v>18</v>
      </c>
      <c r="G728" t="s">
        <v>19</v>
      </c>
    </row>
    <row r="729" spans="1:7" x14ac:dyDescent="0.25">
      <c r="A729" t="s">
        <v>11</v>
      </c>
      <c r="B729">
        <v>671</v>
      </c>
      <c r="C729">
        <v>114</v>
      </c>
      <c r="D729">
        <v>9</v>
      </c>
      <c r="E729" t="s">
        <v>8</v>
      </c>
      <c r="F729" t="s">
        <v>21</v>
      </c>
      <c r="G729" t="s">
        <v>19</v>
      </c>
    </row>
    <row r="730" spans="1:7" x14ac:dyDescent="0.25">
      <c r="A730" t="s">
        <v>117</v>
      </c>
      <c r="B730">
        <v>668</v>
      </c>
      <c r="C730">
        <v>-31</v>
      </c>
      <c r="D730">
        <v>3</v>
      </c>
      <c r="E730" t="s">
        <v>8</v>
      </c>
      <c r="F730" t="s">
        <v>18</v>
      </c>
      <c r="G730" t="s">
        <v>19</v>
      </c>
    </row>
    <row r="731" spans="1:7" x14ac:dyDescent="0.25">
      <c r="A731" t="s">
        <v>207</v>
      </c>
      <c r="B731">
        <v>659</v>
      </c>
      <c r="C731">
        <v>-37</v>
      </c>
      <c r="D731">
        <v>2</v>
      </c>
      <c r="E731" t="s">
        <v>12</v>
      </c>
      <c r="F731" t="s">
        <v>16</v>
      </c>
      <c r="G731" t="s">
        <v>19</v>
      </c>
    </row>
    <row r="732" spans="1:7" x14ac:dyDescent="0.25">
      <c r="A732" t="s">
        <v>155</v>
      </c>
      <c r="B732">
        <v>656</v>
      </c>
      <c r="C732">
        <v>-36</v>
      </c>
      <c r="D732">
        <v>2</v>
      </c>
      <c r="E732" t="s">
        <v>12</v>
      </c>
      <c r="F732" t="s">
        <v>16</v>
      </c>
      <c r="G732" t="s">
        <v>19</v>
      </c>
    </row>
    <row r="733" spans="1:7" x14ac:dyDescent="0.25">
      <c r="A733" t="s">
        <v>214</v>
      </c>
      <c r="B733">
        <v>648</v>
      </c>
      <c r="C733">
        <v>50</v>
      </c>
      <c r="D733">
        <v>6</v>
      </c>
      <c r="E733" t="s">
        <v>8</v>
      </c>
      <c r="F733" t="s">
        <v>9</v>
      </c>
      <c r="G733" t="s">
        <v>19</v>
      </c>
    </row>
    <row r="734" spans="1:7" x14ac:dyDescent="0.25">
      <c r="A734" t="s">
        <v>220</v>
      </c>
      <c r="B734">
        <v>646</v>
      </c>
      <c r="C734">
        <v>-23</v>
      </c>
      <c r="D734">
        <v>2</v>
      </c>
      <c r="E734" t="s">
        <v>8</v>
      </c>
      <c r="F734" t="s">
        <v>18</v>
      </c>
      <c r="G734" t="s">
        <v>19</v>
      </c>
    </row>
    <row r="735" spans="1:7" x14ac:dyDescent="0.25">
      <c r="A735" t="s">
        <v>129</v>
      </c>
      <c r="B735">
        <v>618</v>
      </c>
      <c r="C735">
        <v>27</v>
      </c>
      <c r="D735">
        <v>4</v>
      </c>
      <c r="E735" t="s">
        <v>12</v>
      </c>
      <c r="F735" t="s">
        <v>16</v>
      </c>
      <c r="G735" t="s">
        <v>19</v>
      </c>
    </row>
    <row r="736" spans="1:7" x14ac:dyDescent="0.25">
      <c r="A736" t="s">
        <v>222</v>
      </c>
      <c r="B736">
        <v>565</v>
      </c>
      <c r="C736">
        <v>66</v>
      </c>
      <c r="D736">
        <v>7</v>
      </c>
      <c r="E736" t="s">
        <v>23</v>
      </c>
      <c r="F736" t="s">
        <v>26</v>
      </c>
      <c r="G736" t="s">
        <v>19</v>
      </c>
    </row>
    <row r="737" spans="1:7" x14ac:dyDescent="0.25">
      <c r="A737" t="s">
        <v>223</v>
      </c>
      <c r="B737">
        <v>561</v>
      </c>
      <c r="C737">
        <v>118</v>
      </c>
      <c r="D737">
        <v>5</v>
      </c>
      <c r="E737" t="s">
        <v>12</v>
      </c>
      <c r="F737" t="s">
        <v>16</v>
      </c>
      <c r="G737" t="s">
        <v>19</v>
      </c>
    </row>
    <row r="738" spans="1:7" x14ac:dyDescent="0.25">
      <c r="A738" t="s">
        <v>227</v>
      </c>
      <c r="B738">
        <v>561</v>
      </c>
      <c r="C738">
        <v>212</v>
      </c>
      <c r="D738">
        <v>3</v>
      </c>
      <c r="E738" t="s">
        <v>23</v>
      </c>
      <c r="F738" t="s">
        <v>26</v>
      </c>
      <c r="G738" t="s">
        <v>19</v>
      </c>
    </row>
    <row r="739" spans="1:7" x14ac:dyDescent="0.25">
      <c r="A739" t="s">
        <v>231</v>
      </c>
      <c r="B739">
        <v>520</v>
      </c>
      <c r="C739">
        <v>151</v>
      </c>
      <c r="D739">
        <v>3</v>
      </c>
      <c r="E739" t="s">
        <v>8</v>
      </c>
      <c r="F739" t="s">
        <v>21</v>
      </c>
      <c r="G739" t="s">
        <v>19</v>
      </c>
    </row>
    <row r="740" spans="1:7" x14ac:dyDescent="0.25">
      <c r="A740" t="s">
        <v>247</v>
      </c>
      <c r="B740">
        <v>434</v>
      </c>
      <c r="C740">
        <v>26</v>
      </c>
      <c r="D740">
        <v>11</v>
      </c>
      <c r="E740" t="s">
        <v>23</v>
      </c>
      <c r="F740" t="s">
        <v>142</v>
      </c>
      <c r="G740" t="s">
        <v>19</v>
      </c>
    </row>
    <row r="741" spans="1:7" x14ac:dyDescent="0.25">
      <c r="A741" t="s">
        <v>212</v>
      </c>
      <c r="B741">
        <v>429</v>
      </c>
      <c r="C741">
        <v>61</v>
      </c>
      <c r="D741">
        <v>3</v>
      </c>
      <c r="E741" t="s">
        <v>8</v>
      </c>
      <c r="F741" t="s">
        <v>9</v>
      </c>
      <c r="G741" t="s">
        <v>19</v>
      </c>
    </row>
    <row r="742" spans="1:7" x14ac:dyDescent="0.25">
      <c r="A742" t="s">
        <v>261</v>
      </c>
      <c r="B742">
        <v>406</v>
      </c>
      <c r="C742">
        <v>97</v>
      </c>
      <c r="D742">
        <v>7</v>
      </c>
      <c r="E742" t="s">
        <v>12</v>
      </c>
      <c r="F742" t="s">
        <v>13</v>
      </c>
      <c r="G742" t="s">
        <v>19</v>
      </c>
    </row>
    <row r="743" spans="1:7" x14ac:dyDescent="0.25">
      <c r="A743" t="s">
        <v>55</v>
      </c>
      <c r="B743">
        <v>401</v>
      </c>
      <c r="C743">
        <v>13</v>
      </c>
      <c r="D743">
        <v>6</v>
      </c>
      <c r="E743" t="s">
        <v>12</v>
      </c>
      <c r="F743" t="s">
        <v>13</v>
      </c>
      <c r="G743" t="s">
        <v>19</v>
      </c>
    </row>
    <row r="744" spans="1:7" x14ac:dyDescent="0.25">
      <c r="A744" t="s">
        <v>259</v>
      </c>
      <c r="B744">
        <v>382</v>
      </c>
      <c r="C744">
        <v>30</v>
      </c>
      <c r="D744">
        <v>3</v>
      </c>
      <c r="E744" t="s">
        <v>23</v>
      </c>
      <c r="F744" t="s">
        <v>26</v>
      </c>
      <c r="G744" t="s">
        <v>19</v>
      </c>
    </row>
    <row r="745" spans="1:7" x14ac:dyDescent="0.25">
      <c r="A745" t="s">
        <v>88</v>
      </c>
      <c r="B745">
        <v>382</v>
      </c>
      <c r="C745">
        <v>119</v>
      </c>
      <c r="D745">
        <v>2</v>
      </c>
      <c r="E745" t="s">
        <v>23</v>
      </c>
      <c r="F745" t="s">
        <v>26</v>
      </c>
      <c r="G745" t="s">
        <v>19</v>
      </c>
    </row>
    <row r="746" spans="1:7" x14ac:dyDescent="0.25">
      <c r="A746" t="s">
        <v>275</v>
      </c>
      <c r="B746">
        <v>376</v>
      </c>
      <c r="C746">
        <v>0</v>
      </c>
      <c r="D746">
        <v>7</v>
      </c>
      <c r="E746" t="s">
        <v>23</v>
      </c>
      <c r="F746" t="s">
        <v>57</v>
      </c>
      <c r="G746" t="s">
        <v>19</v>
      </c>
    </row>
    <row r="747" spans="1:7" x14ac:dyDescent="0.25">
      <c r="A747" t="s">
        <v>249</v>
      </c>
      <c r="B747">
        <v>375</v>
      </c>
      <c r="C747">
        <v>180</v>
      </c>
      <c r="D747">
        <v>3</v>
      </c>
      <c r="E747" t="s">
        <v>12</v>
      </c>
      <c r="F747" t="s">
        <v>16</v>
      </c>
      <c r="G747" t="s">
        <v>19</v>
      </c>
    </row>
    <row r="748" spans="1:7" x14ac:dyDescent="0.25">
      <c r="A748" t="s">
        <v>202</v>
      </c>
      <c r="B748">
        <v>355</v>
      </c>
      <c r="C748">
        <v>-114</v>
      </c>
      <c r="D748">
        <v>7</v>
      </c>
      <c r="E748" t="s">
        <v>23</v>
      </c>
      <c r="F748" t="s">
        <v>57</v>
      </c>
      <c r="G748" t="s">
        <v>19</v>
      </c>
    </row>
    <row r="749" spans="1:7" x14ac:dyDescent="0.25">
      <c r="A749" t="s">
        <v>287</v>
      </c>
      <c r="B749">
        <v>352</v>
      </c>
      <c r="C749">
        <v>-345</v>
      </c>
      <c r="D749">
        <v>5</v>
      </c>
      <c r="E749" t="s">
        <v>23</v>
      </c>
      <c r="F749" t="s">
        <v>26</v>
      </c>
      <c r="G749" t="s">
        <v>19</v>
      </c>
    </row>
    <row r="750" spans="1:7" x14ac:dyDescent="0.25">
      <c r="A750" t="s">
        <v>146</v>
      </c>
      <c r="B750">
        <v>349</v>
      </c>
      <c r="C750">
        <v>0</v>
      </c>
      <c r="D750">
        <v>7</v>
      </c>
      <c r="E750" t="s">
        <v>23</v>
      </c>
      <c r="F750" t="s">
        <v>57</v>
      </c>
      <c r="G750" t="s">
        <v>19</v>
      </c>
    </row>
    <row r="751" spans="1:7" x14ac:dyDescent="0.25">
      <c r="A751" t="s">
        <v>288</v>
      </c>
      <c r="B751">
        <v>341</v>
      </c>
      <c r="C751">
        <v>-85</v>
      </c>
      <c r="D751">
        <v>6</v>
      </c>
      <c r="E751" t="s">
        <v>23</v>
      </c>
      <c r="F751" t="s">
        <v>24</v>
      </c>
      <c r="G751" t="s">
        <v>19</v>
      </c>
    </row>
    <row r="752" spans="1:7" x14ac:dyDescent="0.25">
      <c r="A752" t="s">
        <v>85</v>
      </c>
      <c r="B752">
        <v>340</v>
      </c>
      <c r="C752">
        <v>20</v>
      </c>
      <c r="D752">
        <v>7</v>
      </c>
      <c r="E752" t="s">
        <v>23</v>
      </c>
      <c r="F752" t="s">
        <v>142</v>
      </c>
      <c r="G752" t="s">
        <v>19</v>
      </c>
    </row>
    <row r="753" spans="1:7" x14ac:dyDescent="0.25">
      <c r="A753" t="s">
        <v>255</v>
      </c>
      <c r="B753">
        <v>330</v>
      </c>
      <c r="C753">
        <v>81</v>
      </c>
      <c r="D753">
        <v>1</v>
      </c>
      <c r="E753" t="s">
        <v>12</v>
      </c>
      <c r="F753" t="s">
        <v>16</v>
      </c>
      <c r="G753" t="s">
        <v>19</v>
      </c>
    </row>
    <row r="754" spans="1:7" x14ac:dyDescent="0.25">
      <c r="A754" t="s">
        <v>291</v>
      </c>
      <c r="B754">
        <v>324</v>
      </c>
      <c r="C754">
        <v>39</v>
      </c>
      <c r="D754">
        <v>8</v>
      </c>
      <c r="E754" t="s">
        <v>8</v>
      </c>
      <c r="F754" t="s">
        <v>73</v>
      </c>
      <c r="G754" t="s">
        <v>19</v>
      </c>
    </row>
    <row r="755" spans="1:7" x14ac:dyDescent="0.25">
      <c r="A755" t="s">
        <v>103</v>
      </c>
      <c r="B755">
        <v>322</v>
      </c>
      <c r="C755">
        <v>-113</v>
      </c>
      <c r="D755">
        <v>4</v>
      </c>
      <c r="E755" t="s">
        <v>23</v>
      </c>
      <c r="F755" t="s">
        <v>26</v>
      </c>
      <c r="G755" t="s">
        <v>19</v>
      </c>
    </row>
    <row r="756" spans="1:7" x14ac:dyDescent="0.25">
      <c r="A756" t="s">
        <v>296</v>
      </c>
      <c r="B756">
        <v>319</v>
      </c>
      <c r="C756">
        <v>102</v>
      </c>
      <c r="D756">
        <v>6</v>
      </c>
      <c r="E756" t="s">
        <v>8</v>
      </c>
      <c r="F756" t="s">
        <v>73</v>
      </c>
      <c r="G756" t="s">
        <v>19</v>
      </c>
    </row>
    <row r="757" spans="1:7" x14ac:dyDescent="0.25">
      <c r="A757" t="s">
        <v>60</v>
      </c>
      <c r="B757">
        <v>315</v>
      </c>
      <c r="C757">
        <v>-8</v>
      </c>
      <c r="D757">
        <v>3</v>
      </c>
      <c r="E757" t="s">
        <v>12</v>
      </c>
      <c r="F757" t="s">
        <v>13</v>
      </c>
      <c r="G757" t="s">
        <v>19</v>
      </c>
    </row>
    <row r="758" spans="1:7" x14ac:dyDescent="0.25">
      <c r="A758" t="s">
        <v>216</v>
      </c>
      <c r="B758">
        <v>314</v>
      </c>
      <c r="C758">
        <v>-41</v>
      </c>
      <c r="D758">
        <v>3</v>
      </c>
      <c r="E758" t="s">
        <v>8</v>
      </c>
      <c r="F758" t="s">
        <v>9</v>
      </c>
      <c r="G758" t="s">
        <v>19</v>
      </c>
    </row>
    <row r="759" spans="1:7" x14ac:dyDescent="0.25">
      <c r="A759" t="s">
        <v>46</v>
      </c>
      <c r="B759">
        <v>261</v>
      </c>
      <c r="C759">
        <v>13</v>
      </c>
      <c r="D759">
        <v>6</v>
      </c>
      <c r="E759" t="s">
        <v>23</v>
      </c>
      <c r="F759" t="s">
        <v>142</v>
      </c>
      <c r="G759" t="s">
        <v>19</v>
      </c>
    </row>
    <row r="760" spans="1:7" x14ac:dyDescent="0.25">
      <c r="A760" t="s">
        <v>44</v>
      </c>
      <c r="B760">
        <v>259</v>
      </c>
      <c r="C760">
        <v>47</v>
      </c>
      <c r="D760">
        <v>5</v>
      </c>
      <c r="E760" t="s">
        <v>23</v>
      </c>
      <c r="F760" t="s">
        <v>30</v>
      </c>
      <c r="G760" t="s">
        <v>19</v>
      </c>
    </row>
    <row r="761" spans="1:7" x14ac:dyDescent="0.25">
      <c r="A761" t="s">
        <v>315</v>
      </c>
      <c r="B761">
        <v>248</v>
      </c>
      <c r="C761">
        <v>8</v>
      </c>
      <c r="D761">
        <v>2</v>
      </c>
      <c r="E761" t="s">
        <v>23</v>
      </c>
      <c r="F761" t="s">
        <v>26</v>
      </c>
      <c r="G761" t="s">
        <v>19</v>
      </c>
    </row>
    <row r="762" spans="1:7" x14ac:dyDescent="0.25">
      <c r="A762" t="s">
        <v>289</v>
      </c>
      <c r="B762">
        <v>248</v>
      </c>
      <c r="C762">
        <v>-70</v>
      </c>
      <c r="D762">
        <v>3</v>
      </c>
      <c r="E762" t="s">
        <v>12</v>
      </c>
      <c r="F762" t="s">
        <v>13</v>
      </c>
      <c r="G762" t="s">
        <v>19</v>
      </c>
    </row>
    <row r="763" spans="1:7" x14ac:dyDescent="0.25">
      <c r="A763" t="s">
        <v>250</v>
      </c>
      <c r="B763">
        <v>246</v>
      </c>
      <c r="C763">
        <v>61</v>
      </c>
      <c r="D763">
        <v>2</v>
      </c>
      <c r="E763" t="s">
        <v>12</v>
      </c>
      <c r="F763" t="s">
        <v>16</v>
      </c>
      <c r="G763" t="s">
        <v>19</v>
      </c>
    </row>
    <row r="764" spans="1:7" x14ac:dyDescent="0.25">
      <c r="A764" t="s">
        <v>321</v>
      </c>
      <c r="B764">
        <v>231</v>
      </c>
      <c r="C764">
        <v>99</v>
      </c>
      <c r="D764">
        <v>2</v>
      </c>
      <c r="E764" t="s">
        <v>8</v>
      </c>
      <c r="F764" t="s">
        <v>9</v>
      </c>
      <c r="G764" t="s">
        <v>19</v>
      </c>
    </row>
    <row r="765" spans="1:7" x14ac:dyDescent="0.25">
      <c r="A765" t="s">
        <v>239</v>
      </c>
      <c r="B765">
        <v>228</v>
      </c>
      <c r="C765">
        <v>63</v>
      </c>
      <c r="D765">
        <v>3</v>
      </c>
      <c r="E765" t="s">
        <v>8</v>
      </c>
      <c r="F765" t="s">
        <v>9</v>
      </c>
      <c r="G765" t="s">
        <v>19</v>
      </c>
    </row>
    <row r="766" spans="1:7" x14ac:dyDescent="0.25">
      <c r="A766" t="s">
        <v>180</v>
      </c>
      <c r="B766">
        <v>222</v>
      </c>
      <c r="C766">
        <v>35</v>
      </c>
      <c r="D766">
        <v>5</v>
      </c>
      <c r="E766" t="s">
        <v>23</v>
      </c>
      <c r="F766" t="s">
        <v>26</v>
      </c>
      <c r="G766" t="s">
        <v>19</v>
      </c>
    </row>
    <row r="767" spans="1:7" x14ac:dyDescent="0.25">
      <c r="A767" t="s">
        <v>236</v>
      </c>
      <c r="B767">
        <v>219</v>
      </c>
      <c r="C767">
        <v>-9</v>
      </c>
      <c r="D767">
        <v>4</v>
      </c>
      <c r="E767" t="s">
        <v>23</v>
      </c>
      <c r="F767" t="s">
        <v>26</v>
      </c>
      <c r="G767" t="s">
        <v>19</v>
      </c>
    </row>
    <row r="768" spans="1:7" x14ac:dyDescent="0.25">
      <c r="A768" t="s">
        <v>96</v>
      </c>
      <c r="B768">
        <v>216</v>
      </c>
      <c r="C768">
        <v>-135</v>
      </c>
      <c r="D768">
        <v>3</v>
      </c>
      <c r="E768" t="s">
        <v>12</v>
      </c>
      <c r="F768" t="s">
        <v>13</v>
      </c>
      <c r="G768" t="s">
        <v>19</v>
      </c>
    </row>
    <row r="769" spans="1:7" x14ac:dyDescent="0.25">
      <c r="A769" t="s">
        <v>135</v>
      </c>
      <c r="B769">
        <v>211</v>
      </c>
      <c r="C769">
        <v>-105</v>
      </c>
      <c r="D769">
        <v>2</v>
      </c>
      <c r="E769" t="s">
        <v>23</v>
      </c>
      <c r="F769" t="s">
        <v>26</v>
      </c>
      <c r="G769" t="s">
        <v>19</v>
      </c>
    </row>
    <row r="770" spans="1:7" x14ac:dyDescent="0.25">
      <c r="A770" t="s">
        <v>145</v>
      </c>
      <c r="B770">
        <v>210</v>
      </c>
      <c r="C770">
        <v>-50</v>
      </c>
      <c r="D770">
        <v>4</v>
      </c>
      <c r="E770" t="s">
        <v>23</v>
      </c>
      <c r="F770" t="s">
        <v>30</v>
      </c>
      <c r="G770" t="s">
        <v>19</v>
      </c>
    </row>
    <row r="771" spans="1:7" x14ac:dyDescent="0.25">
      <c r="A771" t="s">
        <v>182</v>
      </c>
      <c r="B771">
        <v>207</v>
      </c>
      <c r="C771">
        <v>153</v>
      </c>
      <c r="D771">
        <v>3</v>
      </c>
      <c r="E771" t="s">
        <v>23</v>
      </c>
      <c r="F771" t="s">
        <v>26</v>
      </c>
      <c r="G771" t="s">
        <v>19</v>
      </c>
    </row>
    <row r="772" spans="1:7" x14ac:dyDescent="0.25">
      <c r="A772" t="s">
        <v>106</v>
      </c>
      <c r="B772">
        <v>206</v>
      </c>
      <c r="C772">
        <v>12</v>
      </c>
      <c r="D772">
        <v>1</v>
      </c>
      <c r="E772" t="s">
        <v>8</v>
      </c>
      <c r="F772" t="s">
        <v>18</v>
      </c>
      <c r="G772" t="s">
        <v>19</v>
      </c>
    </row>
    <row r="773" spans="1:7" x14ac:dyDescent="0.25">
      <c r="A773" t="s">
        <v>332</v>
      </c>
      <c r="B773">
        <v>206</v>
      </c>
      <c r="C773">
        <v>51</v>
      </c>
      <c r="D773">
        <v>4</v>
      </c>
      <c r="E773" t="s">
        <v>23</v>
      </c>
      <c r="F773" t="s">
        <v>30</v>
      </c>
      <c r="G773" t="s">
        <v>19</v>
      </c>
    </row>
    <row r="774" spans="1:7" x14ac:dyDescent="0.25">
      <c r="A774" t="s">
        <v>333</v>
      </c>
      <c r="B774">
        <v>200</v>
      </c>
      <c r="C774">
        <v>7</v>
      </c>
      <c r="D774">
        <v>4</v>
      </c>
      <c r="E774" t="s">
        <v>8</v>
      </c>
      <c r="F774" t="s">
        <v>9</v>
      </c>
      <c r="G774" t="s">
        <v>19</v>
      </c>
    </row>
    <row r="775" spans="1:7" x14ac:dyDescent="0.25">
      <c r="A775" t="s">
        <v>332</v>
      </c>
      <c r="B775">
        <v>199</v>
      </c>
      <c r="C775">
        <v>-1</v>
      </c>
      <c r="D775">
        <v>1</v>
      </c>
      <c r="E775" t="s">
        <v>23</v>
      </c>
      <c r="F775" t="s">
        <v>26</v>
      </c>
      <c r="G775" t="s">
        <v>19</v>
      </c>
    </row>
    <row r="776" spans="1:7" x14ac:dyDescent="0.25">
      <c r="A776" t="s">
        <v>281</v>
      </c>
      <c r="B776">
        <v>197</v>
      </c>
      <c r="C776">
        <v>20</v>
      </c>
      <c r="D776">
        <v>4</v>
      </c>
      <c r="E776" t="s">
        <v>23</v>
      </c>
      <c r="F776" t="s">
        <v>32</v>
      </c>
      <c r="G776" t="s">
        <v>19</v>
      </c>
    </row>
    <row r="777" spans="1:7" x14ac:dyDescent="0.25">
      <c r="A777" t="s">
        <v>256</v>
      </c>
      <c r="B777">
        <v>195</v>
      </c>
      <c r="C777">
        <v>12</v>
      </c>
      <c r="D777">
        <v>9</v>
      </c>
      <c r="E777" t="s">
        <v>23</v>
      </c>
      <c r="F777" t="s">
        <v>142</v>
      </c>
      <c r="G777" t="s">
        <v>19</v>
      </c>
    </row>
    <row r="778" spans="1:7" x14ac:dyDescent="0.25">
      <c r="A778" t="s">
        <v>339</v>
      </c>
      <c r="B778">
        <v>193</v>
      </c>
      <c r="C778">
        <v>46</v>
      </c>
      <c r="D778">
        <v>1</v>
      </c>
      <c r="E778" t="s">
        <v>8</v>
      </c>
      <c r="F778" t="s">
        <v>18</v>
      </c>
      <c r="G778" t="s">
        <v>19</v>
      </c>
    </row>
    <row r="779" spans="1:7" x14ac:dyDescent="0.25">
      <c r="A779" t="s">
        <v>343</v>
      </c>
      <c r="B779">
        <v>193</v>
      </c>
      <c r="C779">
        <v>-275</v>
      </c>
      <c r="D779">
        <v>3</v>
      </c>
      <c r="E779" t="s">
        <v>8</v>
      </c>
      <c r="F779" t="s">
        <v>21</v>
      </c>
      <c r="G779" t="s">
        <v>19</v>
      </c>
    </row>
    <row r="780" spans="1:7" x14ac:dyDescent="0.25">
      <c r="A780" t="s">
        <v>46</v>
      </c>
      <c r="B780">
        <v>190</v>
      </c>
      <c r="C780">
        <v>19</v>
      </c>
      <c r="D780">
        <v>9</v>
      </c>
      <c r="E780" t="s">
        <v>12</v>
      </c>
      <c r="F780" t="s">
        <v>131</v>
      </c>
      <c r="G780" t="s">
        <v>19</v>
      </c>
    </row>
    <row r="781" spans="1:7" x14ac:dyDescent="0.25">
      <c r="A781" t="s">
        <v>191</v>
      </c>
      <c r="B781">
        <v>190</v>
      </c>
      <c r="C781">
        <v>68</v>
      </c>
      <c r="D781">
        <v>8</v>
      </c>
      <c r="E781" t="s">
        <v>23</v>
      </c>
      <c r="F781" t="s">
        <v>81</v>
      </c>
      <c r="G781" t="s">
        <v>19</v>
      </c>
    </row>
    <row r="782" spans="1:7" x14ac:dyDescent="0.25">
      <c r="A782" t="s">
        <v>132</v>
      </c>
      <c r="B782">
        <v>188</v>
      </c>
      <c r="C782">
        <v>-193</v>
      </c>
      <c r="D782">
        <v>2</v>
      </c>
      <c r="E782" t="s">
        <v>8</v>
      </c>
      <c r="F782" t="s">
        <v>9</v>
      </c>
      <c r="G782" t="s">
        <v>19</v>
      </c>
    </row>
    <row r="783" spans="1:7" x14ac:dyDescent="0.25">
      <c r="A783" t="s">
        <v>121</v>
      </c>
      <c r="B783">
        <v>187</v>
      </c>
      <c r="C783">
        <v>30</v>
      </c>
      <c r="D783">
        <v>4</v>
      </c>
      <c r="E783" t="s">
        <v>8</v>
      </c>
      <c r="F783" t="s">
        <v>73</v>
      </c>
      <c r="G783" t="s">
        <v>19</v>
      </c>
    </row>
    <row r="784" spans="1:7" x14ac:dyDescent="0.25">
      <c r="A784" t="s">
        <v>33</v>
      </c>
      <c r="B784">
        <v>186</v>
      </c>
      <c r="C784">
        <v>241</v>
      </c>
      <c r="D784">
        <v>9</v>
      </c>
      <c r="E784" t="s">
        <v>23</v>
      </c>
      <c r="F784" t="s">
        <v>142</v>
      </c>
      <c r="G784" t="s">
        <v>19</v>
      </c>
    </row>
    <row r="785" spans="1:7" x14ac:dyDescent="0.25">
      <c r="A785" t="s">
        <v>172</v>
      </c>
      <c r="B785">
        <v>185</v>
      </c>
      <c r="C785">
        <v>48</v>
      </c>
      <c r="D785">
        <v>4</v>
      </c>
      <c r="E785" t="s">
        <v>23</v>
      </c>
      <c r="F785" t="s">
        <v>57</v>
      </c>
      <c r="G785" t="s">
        <v>19</v>
      </c>
    </row>
    <row r="786" spans="1:7" x14ac:dyDescent="0.25">
      <c r="A786" t="s">
        <v>359</v>
      </c>
      <c r="B786">
        <v>182</v>
      </c>
      <c r="C786">
        <v>-11</v>
      </c>
      <c r="D786">
        <v>3</v>
      </c>
      <c r="E786" t="s">
        <v>12</v>
      </c>
      <c r="F786" t="s">
        <v>16</v>
      </c>
      <c r="G786" t="s">
        <v>19</v>
      </c>
    </row>
    <row r="787" spans="1:7" x14ac:dyDescent="0.25">
      <c r="A787" t="s">
        <v>217</v>
      </c>
      <c r="B787">
        <v>180</v>
      </c>
      <c r="C787">
        <v>54</v>
      </c>
      <c r="D787">
        <v>4</v>
      </c>
      <c r="E787" t="s">
        <v>23</v>
      </c>
      <c r="F787" t="s">
        <v>81</v>
      </c>
      <c r="G787" t="s">
        <v>19</v>
      </c>
    </row>
    <row r="788" spans="1:7" x14ac:dyDescent="0.25">
      <c r="A788" t="s">
        <v>228</v>
      </c>
      <c r="B788">
        <v>122</v>
      </c>
      <c r="C788">
        <v>38</v>
      </c>
      <c r="D788">
        <v>6</v>
      </c>
      <c r="E788" t="s">
        <v>23</v>
      </c>
      <c r="F788" t="s">
        <v>81</v>
      </c>
      <c r="G788" t="s">
        <v>19</v>
      </c>
    </row>
    <row r="789" spans="1:7" x14ac:dyDescent="0.25">
      <c r="A789" t="s">
        <v>205</v>
      </c>
      <c r="B789">
        <v>121</v>
      </c>
      <c r="C789">
        <v>-17</v>
      </c>
      <c r="D789">
        <v>3</v>
      </c>
      <c r="E789" t="s">
        <v>12</v>
      </c>
      <c r="F789" t="s">
        <v>131</v>
      </c>
      <c r="G789" t="s">
        <v>19</v>
      </c>
    </row>
    <row r="790" spans="1:7" x14ac:dyDescent="0.25">
      <c r="A790" t="s">
        <v>386</v>
      </c>
      <c r="B790">
        <v>119</v>
      </c>
      <c r="C790">
        <v>-43</v>
      </c>
      <c r="D790">
        <v>7</v>
      </c>
      <c r="E790" t="s">
        <v>23</v>
      </c>
      <c r="F790" t="s">
        <v>32</v>
      </c>
      <c r="G790" t="s">
        <v>19</v>
      </c>
    </row>
    <row r="791" spans="1:7" x14ac:dyDescent="0.25">
      <c r="A791" t="s">
        <v>20</v>
      </c>
      <c r="B791">
        <v>119</v>
      </c>
      <c r="C791">
        <v>-5</v>
      </c>
      <c r="D791">
        <v>8</v>
      </c>
      <c r="E791" t="s">
        <v>23</v>
      </c>
      <c r="F791" t="s">
        <v>26</v>
      </c>
      <c r="G791" t="s">
        <v>19</v>
      </c>
    </row>
    <row r="792" spans="1:7" x14ac:dyDescent="0.25">
      <c r="A792" t="s">
        <v>422</v>
      </c>
      <c r="B792">
        <v>118</v>
      </c>
      <c r="C792">
        <v>25</v>
      </c>
      <c r="D792">
        <v>4</v>
      </c>
      <c r="E792" t="s">
        <v>23</v>
      </c>
      <c r="F792" t="s">
        <v>30</v>
      </c>
      <c r="G792" t="s">
        <v>19</v>
      </c>
    </row>
    <row r="793" spans="1:7" x14ac:dyDescent="0.25">
      <c r="A793" t="s">
        <v>132</v>
      </c>
      <c r="B793">
        <v>116</v>
      </c>
      <c r="C793">
        <v>22</v>
      </c>
      <c r="D793">
        <v>1</v>
      </c>
      <c r="E793" t="s">
        <v>8</v>
      </c>
      <c r="F793" t="s">
        <v>73</v>
      </c>
      <c r="G793" t="s">
        <v>19</v>
      </c>
    </row>
    <row r="794" spans="1:7" x14ac:dyDescent="0.25">
      <c r="A794" t="s">
        <v>107</v>
      </c>
      <c r="B794">
        <v>116</v>
      </c>
      <c r="C794">
        <v>-56</v>
      </c>
      <c r="D794">
        <v>5</v>
      </c>
      <c r="E794" t="s">
        <v>23</v>
      </c>
      <c r="F794" t="s">
        <v>57</v>
      </c>
      <c r="G794" t="s">
        <v>19</v>
      </c>
    </row>
    <row r="795" spans="1:7" x14ac:dyDescent="0.25">
      <c r="A795" t="s">
        <v>179</v>
      </c>
      <c r="B795">
        <v>111</v>
      </c>
      <c r="C795">
        <v>11</v>
      </c>
      <c r="D795">
        <v>9</v>
      </c>
      <c r="E795" t="s">
        <v>23</v>
      </c>
      <c r="F795" t="s">
        <v>30</v>
      </c>
      <c r="G795" t="s">
        <v>19</v>
      </c>
    </row>
    <row r="796" spans="1:7" x14ac:dyDescent="0.25">
      <c r="A796" t="s">
        <v>433</v>
      </c>
      <c r="B796">
        <v>108</v>
      </c>
      <c r="C796">
        <v>37</v>
      </c>
      <c r="D796">
        <v>2</v>
      </c>
      <c r="E796" t="s">
        <v>23</v>
      </c>
      <c r="F796" t="s">
        <v>57</v>
      </c>
      <c r="G796" t="s">
        <v>19</v>
      </c>
    </row>
    <row r="797" spans="1:7" x14ac:dyDescent="0.25">
      <c r="A797" t="s">
        <v>104</v>
      </c>
      <c r="B797">
        <v>106</v>
      </c>
      <c r="C797">
        <v>15</v>
      </c>
      <c r="D797">
        <v>7</v>
      </c>
      <c r="E797" t="s">
        <v>23</v>
      </c>
      <c r="F797" t="s">
        <v>30</v>
      </c>
      <c r="G797" t="s">
        <v>19</v>
      </c>
    </row>
    <row r="798" spans="1:7" x14ac:dyDescent="0.25">
      <c r="A798" t="s">
        <v>172</v>
      </c>
      <c r="B798">
        <v>106</v>
      </c>
      <c r="C798">
        <v>12</v>
      </c>
      <c r="D798">
        <v>3</v>
      </c>
      <c r="E798" t="s">
        <v>23</v>
      </c>
      <c r="F798" t="s">
        <v>24</v>
      </c>
      <c r="G798" t="s">
        <v>19</v>
      </c>
    </row>
    <row r="799" spans="1:7" x14ac:dyDescent="0.25">
      <c r="A799" t="s">
        <v>59</v>
      </c>
      <c r="B799">
        <v>105</v>
      </c>
      <c r="C799">
        <v>-26</v>
      </c>
      <c r="D799">
        <v>8</v>
      </c>
      <c r="E799" t="s">
        <v>23</v>
      </c>
      <c r="F799" t="s">
        <v>63</v>
      </c>
      <c r="G799" t="s">
        <v>19</v>
      </c>
    </row>
    <row r="800" spans="1:7" x14ac:dyDescent="0.25">
      <c r="A800" t="s">
        <v>243</v>
      </c>
      <c r="B800">
        <v>103</v>
      </c>
      <c r="C800">
        <v>46</v>
      </c>
      <c r="D800">
        <v>2</v>
      </c>
      <c r="E800" t="s">
        <v>23</v>
      </c>
      <c r="F800" t="s">
        <v>26</v>
      </c>
      <c r="G800" t="s">
        <v>19</v>
      </c>
    </row>
    <row r="801" spans="1:7" x14ac:dyDescent="0.25">
      <c r="A801" t="s">
        <v>179</v>
      </c>
      <c r="B801">
        <v>102</v>
      </c>
      <c r="C801">
        <v>13</v>
      </c>
      <c r="D801">
        <v>2</v>
      </c>
      <c r="E801" t="s">
        <v>23</v>
      </c>
      <c r="F801" t="s">
        <v>57</v>
      </c>
      <c r="G801" t="s">
        <v>19</v>
      </c>
    </row>
    <row r="802" spans="1:7" x14ac:dyDescent="0.25">
      <c r="A802" t="s">
        <v>171</v>
      </c>
      <c r="B802">
        <v>98</v>
      </c>
      <c r="C802">
        <v>12</v>
      </c>
      <c r="D802">
        <v>2</v>
      </c>
      <c r="E802" t="s">
        <v>23</v>
      </c>
      <c r="F802" t="s">
        <v>30</v>
      </c>
      <c r="G802" t="s">
        <v>19</v>
      </c>
    </row>
    <row r="803" spans="1:7" x14ac:dyDescent="0.25">
      <c r="A803" t="s">
        <v>440</v>
      </c>
      <c r="B803">
        <v>98</v>
      </c>
      <c r="C803">
        <v>-12</v>
      </c>
      <c r="D803">
        <v>2</v>
      </c>
      <c r="E803" t="s">
        <v>8</v>
      </c>
      <c r="F803" t="s">
        <v>9</v>
      </c>
      <c r="G803" t="s">
        <v>19</v>
      </c>
    </row>
    <row r="804" spans="1:7" x14ac:dyDescent="0.25">
      <c r="A804" t="s">
        <v>113</v>
      </c>
      <c r="B804">
        <v>97</v>
      </c>
      <c r="C804">
        <v>17</v>
      </c>
      <c r="D804">
        <v>2</v>
      </c>
      <c r="E804" t="s">
        <v>23</v>
      </c>
      <c r="F804" t="s">
        <v>57</v>
      </c>
      <c r="G804" t="s">
        <v>19</v>
      </c>
    </row>
    <row r="805" spans="1:7" x14ac:dyDescent="0.25">
      <c r="A805" t="s">
        <v>441</v>
      </c>
      <c r="B805">
        <v>97</v>
      </c>
      <c r="C805">
        <v>14</v>
      </c>
      <c r="D805">
        <v>2</v>
      </c>
      <c r="E805" t="s">
        <v>23</v>
      </c>
      <c r="F805" t="s">
        <v>81</v>
      </c>
      <c r="G805" t="s">
        <v>19</v>
      </c>
    </row>
    <row r="806" spans="1:7" x14ac:dyDescent="0.25">
      <c r="A806" t="s">
        <v>203</v>
      </c>
      <c r="B806">
        <v>97</v>
      </c>
      <c r="C806">
        <v>17</v>
      </c>
      <c r="D806">
        <v>2</v>
      </c>
      <c r="E806" t="s">
        <v>23</v>
      </c>
      <c r="F806" t="s">
        <v>57</v>
      </c>
      <c r="G806" t="s">
        <v>19</v>
      </c>
    </row>
    <row r="807" spans="1:7" x14ac:dyDescent="0.25">
      <c r="A807" t="s">
        <v>121</v>
      </c>
      <c r="B807">
        <v>96</v>
      </c>
      <c r="C807">
        <v>22</v>
      </c>
      <c r="D807">
        <v>5</v>
      </c>
      <c r="E807" t="s">
        <v>23</v>
      </c>
      <c r="F807" t="s">
        <v>57</v>
      </c>
      <c r="G807" t="s">
        <v>19</v>
      </c>
    </row>
    <row r="808" spans="1:7" x14ac:dyDescent="0.25">
      <c r="A808" t="s">
        <v>146</v>
      </c>
      <c r="B808">
        <v>94</v>
      </c>
      <c r="C808">
        <v>27</v>
      </c>
      <c r="D808">
        <v>2</v>
      </c>
      <c r="E808" t="s">
        <v>23</v>
      </c>
      <c r="F808" t="s">
        <v>142</v>
      </c>
      <c r="G808" t="s">
        <v>19</v>
      </c>
    </row>
    <row r="809" spans="1:7" x14ac:dyDescent="0.25">
      <c r="A809" t="s">
        <v>442</v>
      </c>
      <c r="B809">
        <v>93</v>
      </c>
      <c r="C809">
        <v>44</v>
      </c>
      <c r="D809">
        <v>2</v>
      </c>
      <c r="E809" t="s">
        <v>23</v>
      </c>
      <c r="F809" t="s">
        <v>57</v>
      </c>
      <c r="G809" t="s">
        <v>19</v>
      </c>
    </row>
    <row r="810" spans="1:7" x14ac:dyDescent="0.25">
      <c r="A810" t="s">
        <v>54</v>
      </c>
      <c r="B810">
        <v>93</v>
      </c>
      <c r="C810">
        <v>-65</v>
      </c>
      <c r="D810">
        <v>4</v>
      </c>
      <c r="E810" t="s">
        <v>23</v>
      </c>
      <c r="F810" t="s">
        <v>57</v>
      </c>
      <c r="G810" t="s">
        <v>19</v>
      </c>
    </row>
    <row r="811" spans="1:7" x14ac:dyDescent="0.25">
      <c r="A811" t="s">
        <v>254</v>
      </c>
      <c r="B811">
        <v>92</v>
      </c>
      <c r="C811">
        <v>5</v>
      </c>
      <c r="D811">
        <v>6</v>
      </c>
      <c r="E811" t="s">
        <v>23</v>
      </c>
      <c r="F811" t="s">
        <v>30</v>
      </c>
      <c r="G811" t="s">
        <v>19</v>
      </c>
    </row>
    <row r="812" spans="1:7" x14ac:dyDescent="0.25">
      <c r="A812" t="s">
        <v>64</v>
      </c>
      <c r="B812">
        <v>89</v>
      </c>
      <c r="C812">
        <v>-4</v>
      </c>
      <c r="D812">
        <v>5</v>
      </c>
      <c r="E812" t="s">
        <v>23</v>
      </c>
      <c r="F812" t="s">
        <v>26</v>
      </c>
      <c r="G812" t="s">
        <v>19</v>
      </c>
    </row>
    <row r="813" spans="1:7" x14ac:dyDescent="0.25">
      <c r="A813" t="s">
        <v>234</v>
      </c>
      <c r="B813">
        <v>88</v>
      </c>
      <c r="C813">
        <v>16</v>
      </c>
      <c r="D813">
        <v>4</v>
      </c>
      <c r="E813" t="s">
        <v>23</v>
      </c>
      <c r="F813" t="s">
        <v>57</v>
      </c>
      <c r="G813" t="s">
        <v>19</v>
      </c>
    </row>
    <row r="814" spans="1:7" x14ac:dyDescent="0.25">
      <c r="A814" t="s">
        <v>132</v>
      </c>
      <c r="B814">
        <v>87</v>
      </c>
      <c r="C814">
        <v>36</v>
      </c>
      <c r="D814">
        <v>5</v>
      </c>
      <c r="E814" t="s">
        <v>23</v>
      </c>
      <c r="F814" t="s">
        <v>57</v>
      </c>
      <c r="G814" t="s">
        <v>19</v>
      </c>
    </row>
    <row r="815" spans="1:7" x14ac:dyDescent="0.25">
      <c r="A815" t="s">
        <v>445</v>
      </c>
      <c r="B815">
        <v>85</v>
      </c>
      <c r="C815">
        <v>-1</v>
      </c>
      <c r="D815">
        <v>3</v>
      </c>
      <c r="E815" t="s">
        <v>23</v>
      </c>
      <c r="F815" t="s">
        <v>26</v>
      </c>
      <c r="G815" t="s">
        <v>19</v>
      </c>
    </row>
    <row r="816" spans="1:7" x14ac:dyDescent="0.25">
      <c r="A816" t="s">
        <v>140</v>
      </c>
      <c r="B816">
        <v>84</v>
      </c>
      <c r="C816">
        <v>41</v>
      </c>
      <c r="D816">
        <v>3</v>
      </c>
      <c r="E816" t="s">
        <v>23</v>
      </c>
      <c r="F816" t="s">
        <v>81</v>
      </c>
      <c r="G816" t="s">
        <v>19</v>
      </c>
    </row>
    <row r="817" spans="1:7" x14ac:dyDescent="0.25">
      <c r="A817" t="s">
        <v>255</v>
      </c>
      <c r="B817">
        <v>44</v>
      </c>
      <c r="C817">
        <v>14</v>
      </c>
      <c r="D817">
        <v>3</v>
      </c>
      <c r="E817" t="s">
        <v>23</v>
      </c>
      <c r="F817" t="s">
        <v>30</v>
      </c>
      <c r="G817" t="s">
        <v>19</v>
      </c>
    </row>
    <row r="818" spans="1:7" x14ac:dyDescent="0.25">
      <c r="A818" t="s">
        <v>252</v>
      </c>
      <c r="B818">
        <v>44</v>
      </c>
      <c r="C818">
        <v>-8</v>
      </c>
      <c r="D818">
        <v>3</v>
      </c>
      <c r="E818" t="s">
        <v>23</v>
      </c>
      <c r="F818" t="s">
        <v>57</v>
      </c>
      <c r="G818" t="s">
        <v>19</v>
      </c>
    </row>
    <row r="819" spans="1:7" x14ac:dyDescent="0.25">
      <c r="A819" t="s">
        <v>39</v>
      </c>
      <c r="B819">
        <v>44</v>
      </c>
      <c r="C819">
        <v>-34</v>
      </c>
      <c r="D819">
        <v>3</v>
      </c>
      <c r="E819" t="s">
        <v>23</v>
      </c>
      <c r="F819" t="s">
        <v>57</v>
      </c>
      <c r="G819" t="s">
        <v>19</v>
      </c>
    </row>
    <row r="820" spans="1:7" x14ac:dyDescent="0.25">
      <c r="A820" t="s">
        <v>100</v>
      </c>
      <c r="B820">
        <v>41</v>
      </c>
      <c r="C820">
        <v>6</v>
      </c>
      <c r="D820">
        <v>5</v>
      </c>
      <c r="E820" t="s">
        <v>23</v>
      </c>
      <c r="F820" t="s">
        <v>43</v>
      </c>
      <c r="G820" t="s">
        <v>19</v>
      </c>
    </row>
    <row r="821" spans="1:7" x14ac:dyDescent="0.25">
      <c r="A821" t="s">
        <v>351</v>
      </c>
      <c r="B821">
        <v>41</v>
      </c>
      <c r="C821">
        <v>-6</v>
      </c>
      <c r="D821">
        <v>1</v>
      </c>
      <c r="E821" t="s">
        <v>12</v>
      </c>
      <c r="F821" t="s">
        <v>13</v>
      </c>
      <c r="G821" t="s">
        <v>19</v>
      </c>
    </row>
    <row r="822" spans="1:7" x14ac:dyDescent="0.25">
      <c r="A822" t="s">
        <v>307</v>
      </c>
      <c r="B822">
        <v>40</v>
      </c>
      <c r="C822">
        <v>-33</v>
      </c>
      <c r="D822">
        <v>5</v>
      </c>
      <c r="E822" t="s">
        <v>23</v>
      </c>
      <c r="F822" t="s">
        <v>30</v>
      </c>
      <c r="G822" t="s">
        <v>19</v>
      </c>
    </row>
    <row r="823" spans="1:7" x14ac:dyDescent="0.25">
      <c r="A823" t="s">
        <v>179</v>
      </c>
      <c r="B823">
        <v>40</v>
      </c>
      <c r="C823">
        <v>18</v>
      </c>
      <c r="D823">
        <v>1</v>
      </c>
      <c r="E823" t="s">
        <v>8</v>
      </c>
      <c r="F823" t="s">
        <v>73</v>
      </c>
      <c r="G823" t="s">
        <v>19</v>
      </c>
    </row>
    <row r="824" spans="1:7" x14ac:dyDescent="0.25">
      <c r="A824" t="s">
        <v>37</v>
      </c>
      <c r="B824">
        <v>40</v>
      </c>
      <c r="C824">
        <v>0</v>
      </c>
      <c r="D824">
        <v>3</v>
      </c>
      <c r="E824" t="s">
        <v>23</v>
      </c>
      <c r="F824" t="s">
        <v>26</v>
      </c>
      <c r="G824" t="s">
        <v>19</v>
      </c>
    </row>
    <row r="825" spans="1:7" x14ac:dyDescent="0.25">
      <c r="A825" t="s">
        <v>61</v>
      </c>
      <c r="B825">
        <v>39</v>
      </c>
      <c r="C825">
        <v>-18</v>
      </c>
      <c r="D825">
        <v>2</v>
      </c>
      <c r="E825" t="s">
        <v>23</v>
      </c>
      <c r="F825" t="s">
        <v>63</v>
      </c>
      <c r="G825" t="s">
        <v>19</v>
      </c>
    </row>
    <row r="826" spans="1:7" x14ac:dyDescent="0.25">
      <c r="A826" t="s">
        <v>208</v>
      </c>
      <c r="B826">
        <v>38</v>
      </c>
      <c r="C826">
        <v>-13</v>
      </c>
      <c r="D826">
        <v>3</v>
      </c>
      <c r="E826" t="s">
        <v>23</v>
      </c>
      <c r="F826" t="s">
        <v>57</v>
      </c>
      <c r="G826" t="s">
        <v>19</v>
      </c>
    </row>
    <row r="827" spans="1:7" x14ac:dyDescent="0.25">
      <c r="A827" t="s">
        <v>67</v>
      </c>
      <c r="B827">
        <v>37</v>
      </c>
      <c r="C827">
        <v>-53</v>
      </c>
      <c r="D827">
        <v>3</v>
      </c>
      <c r="E827" t="s">
        <v>23</v>
      </c>
      <c r="F827" t="s">
        <v>26</v>
      </c>
      <c r="G827" t="s">
        <v>19</v>
      </c>
    </row>
    <row r="828" spans="1:7" x14ac:dyDescent="0.25">
      <c r="A828" t="s">
        <v>501</v>
      </c>
      <c r="B828">
        <v>35</v>
      </c>
      <c r="C828">
        <v>14</v>
      </c>
      <c r="D828">
        <v>2</v>
      </c>
      <c r="E828" t="s">
        <v>23</v>
      </c>
      <c r="F828" t="s">
        <v>57</v>
      </c>
      <c r="G828" t="s">
        <v>19</v>
      </c>
    </row>
    <row r="829" spans="1:7" x14ac:dyDescent="0.25">
      <c r="A829" t="s">
        <v>205</v>
      </c>
      <c r="B829">
        <v>34</v>
      </c>
      <c r="C829">
        <v>12</v>
      </c>
      <c r="D829">
        <v>3</v>
      </c>
      <c r="E829" t="s">
        <v>23</v>
      </c>
      <c r="F829" t="s">
        <v>30</v>
      </c>
      <c r="G829" t="s">
        <v>19</v>
      </c>
    </row>
    <row r="830" spans="1:7" x14ac:dyDescent="0.25">
      <c r="A830" t="s">
        <v>17</v>
      </c>
      <c r="B830">
        <v>33</v>
      </c>
      <c r="C830">
        <v>-1</v>
      </c>
      <c r="D830">
        <v>1</v>
      </c>
      <c r="E830" t="s">
        <v>23</v>
      </c>
      <c r="F830" t="s">
        <v>26</v>
      </c>
      <c r="G830" t="s">
        <v>19</v>
      </c>
    </row>
    <row r="831" spans="1:7" x14ac:dyDescent="0.25">
      <c r="A831" t="s">
        <v>127</v>
      </c>
      <c r="B831">
        <v>33</v>
      </c>
      <c r="C831">
        <v>-27</v>
      </c>
      <c r="D831">
        <v>1</v>
      </c>
      <c r="E831" t="s">
        <v>12</v>
      </c>
      <c r="F831" t="s">
        <v>13</v>
      </c>
      <c r="G831" t="s">
        <v>19</v>
      </c>
    </row>
    <row r="832" spans="1:7" x14ac:dyDescent="0.25">
      <c r="A832" t="s">
        <v>223</v>
      </c>
      <c r="B832">
        <v>32</v>
      </c>
      <c r="C832">
        <v>-12</v>
      </c>
      <c r="D832">
        <v>1</v>
      </c>
      <c r="E832" t="s">
        <v>12</v>
      </c>
      <c r="F832" t="s">
        <v>13</v>
      </c>
      <c r="G832" t="s">
        <v>19</v>
      </c>
    </row>
    <row r="833" spans="1:7" x14ac:dyDescent="0.25">
      <c r="A833" t="s">
        <v>135</v>
      </c>
      <c r="B833">
        <v>31</v>
      </c>
      <c r="C833">
        <v>-2</v>
      </c>
      <c r="D833">
        <v>2</v>
      </c>
      <c r="E833" t="s">
        <v>23</v>
      </c>
      <c r="F833" t="s">
        <v>26</v>
      </c>
      <c r="G833" t="s">
        <v>19</v>
      </c>
    </row>
    <row r="834" spans="1:7" x14ac:dyDescent="0.25">
      <c r="A834" t="s">
        <v>270</v>
      </c>
      <c r="B834">
        <v>25</v>
      </c>
      <c r="C834">
        <v>2</v>
      </c>
      <c r="D834">
        <v>3</v>
      </c>
      <c r="E834" t="s">
        <v>23</v>
      </c>
      <c r="F834" t="s">
        <v>32</v>
      </c>
      <c r="G834" t="s">
        <v>19</v>
      </c>
    </row>
    <row r="835" spans="1:7" x14ac:dyDescent="0.25">
      <c r="A835" t="s">
        <v>307</v>
      </c>
      <c r="B835">
        <v>24</v>
      </c>
      <c r="C835">
        <v>-1</v>
      </c>
      <c r="D835">
        <v>4</v>
      </c>
      <c r="E835" t="s">
        <v>23</v>
      </c>
      <c r="F835" t="s">
        <v>43</v>
      </c>
      <c r="G835" t="s">
        <v>19</v>
      </c>
    </row>
    <row r="836" spans="1:7" x14ac:dyDescent="0.25">
      <c r="A836" t="s">
        <v>418</v>
      </c>
      <c r="B836">
        <v>23</v>
      </c>
      <c r="C836">
        <v>-5</v>
      </c>
      <c r="D836">
        <v>7</v>
      </c>
      <c r="E836" t="s">
        <v>23</v>
      </c>
      <c r="F836" t="s">
        <v>30</v>
      </c>
      <c r="G836" t="s">
        <v>19</v>
      </c>
    </row>
    <row r="837" spans="1:7" x14ac:dyDescent="0.25">
      <c r="A837" t="s">
        <v>132</v>
      </c>
      <c r="B837">
        <v>22</v>
      </c>
      <c r="C837">
        <v>-8</v>
      </c>
      <c r="D837">
        <v>4</v>
      </c>
      <c r="E837" t="s">
        <v>23</v>
      </c>
      <c r="F837" t="s">
        <v>30</v>
      </c>
      <c r="G837" t="s">
        <v>19</v>
      </c>
    </row>
    <row r="838" spans="1:7" x14ac:dyDescent="0.25">
      <c r="A838" t="s">
        <v>519</v>
      </c>
      <c r="B838">
        <v>22</v>
      </c>
      <c r="C838">
        <v>11</v>
      </c>
      <c r="D838">
        <v>2</v>
      </c>
      <c r="E838" t="s">
        <v>23</v>
      </c>
      <c r="F838" t="s">
        <v>43</v>
      </c>
      <c r="G838" t="s">
        <v>19</v>
      </c>
    </row>
    <row r="839" spans="1:7" x14ac:dyDescent="0.25">
      <c r="A839" t="s">
        <v>520</v>
      </c>
      <c r="B839">
        <v>21</v>
      </c>
      <c r="C839">
        <v>4</v>
      </c>
      <c r="D839">
        <v>3</v>
      </c>
      <c r="E839" t="s">
        <v>23</v>
      </c>
      <c r="F839" t="s">
        <v>30</v>
      </c>
      <c r="G839" t="s">
        <v>19</v>
      </c>
    </row>
    <row r="840" spans="1:7" x14ac:dyDescent="0.25">
      <c r="A840" t="s">
        <v>290</v>
      </c>
      <c r="B840">
        <v>19</v>
      </c>
      <c r="C840">
        <v>-15</v>
      </c>
      <c r="D840">
        <v>3</v>
      </c>
      <c r="E840" t="s">
        <v>23</v>
      </c>
      <c r="F840" t="s">
        <v>30</v>
      </c>
      <c r="G840" t="s">
        <v>19</v>
      </c>
    </row>
    <row r="841" spans="1:7" x14ac:dyDescent="0.25">
      <c r="A841" t="s">
        <v>61</v>
      </c>
      <c r="B841">
        <v>19</v>
      </c>
      <c r="C841">
        <v>8</v>
      </c>
      <c r="D841">
        <v>2</v>
      </c>
      <c r="E841" t="s">
        <v>23</v>
      </c>
      <c r="F841" t="s">
        <v>30</v>
      </c>
      <c r="G841" t="s">
        <v>19</v>
      </c>
    </row>
    <row r="842" spans="1:7" x14ac:dyDescent="0.25">
      <c r="A842" t="s">
        <v>159</v>
      </c>
      <c r="B842">
        <v>18</v>
      </c>
      <c r="C842">
        <v>2</v>
      </c>
      <c r="D842">
        <v>3</v>
      </c>
      <c r="E842" t="s">
        <v>23</v>
      </c>
      <c r="F842" t="s">
        <v>30</v>
      </c>
      <c r="G842" t="s">
        <v>19</v>
      </c>
    </row>
    <row r="843" spans="1:7" x14ac:dyDescent="0.25">
      <c r="A843" t="s">
        <v>167</v>
      </c>
      <c r="B843">
        <v>17</v>
      </c>
      <c r="C843">
        <v>1</v>
      </c>
      <c r="D843">
        <v>2</v>
      </c>
      <c r="E843" t="s">
        <v>23</v>
      </c>
      <c r="F843" t="s">
        <v>43</v>
      </c>
      <c r="G843" t="s">
        <v>19</v>
      </c>
    </row>
    <row r="844" spans="1:7" x14ac:dyDescent="0.25">
      <c r="A844" t="s">
        <v>71</v>
      </c>
      <c r="B844">
        <v>12</v>
      </c>
      <c r="C844">
        <v>2</v>
      </c>
      <c r="D844">
        <v>2</v>
      </c>
      <c r="E844" t="s">
        <v>23</v>
      </c>
      <c r="F844" t="s">
        <v>43</v>
      </c>
      <c r="G844" t="s">
        <v>19</v>
      </c>
    </row>
    <row r="845" spans="1:7" x14ac:dyDescent="0.25">
      <c r="A845" t="s">
        <v>38</v>
      </c>
      <c r="B845">
        <v>9</v>
      </c>
      <c r="C845">
        <v>-6</v>
      </c>
      <c r="D845">
        <v>2</v>
      </c>
      <c r="E845" t="s">
        <v>23</v>
      </c>
      <c r="F845" t="s">
        <v>43</v>
      </c>
      <c r="G845" t="s">
        <v>19</v>
      </c>
    </row>
    <row r="846" spans="1:7" x14ac:dyDescent="0.25">
      <c r="A846" t="s">
        <v>346</v>
      </c>
      <c r="B846">
        <v>8</v>
      </c>
      <c r="C846">
        <v>-2</v>
      </c>
      <c r="D846">
        <v>3</v>
      </c>
      <c r="E846" t="s">
        <v>23</v>
      </c>
      <c r="F846" t="s">
        <v>30</v>
      </c>
      <c r="G846" t="s">
        <v>19</v>
      </c>
    </row>
    <row r="847" spans="1:7" x14ac:dyDescent="0.25">
      <c r="A847" t="s">
        <v>290</v>
      </c>
      <c r="B847">
        <v>7</v>
      </c>
      <c r="C847">
        <v>-1</v>
      </c>
      <c r="D847">
        <v>2</v>
      </c>
      <c r="E847" t="s">
        <v>23</v>
      </c>
      <c r="F847" t="s">
        <v>30</v>
      </c>
      <c r="G847" t="s">
        <v>19</v>
      </c>
    </row>
    <row r="848" spans="1:7" x14ac:dyDescent="0.25">
      <c r="A848" t="s">
        <v>99</v>
      </c>
      <c r="B848">
        <v>4</v>
      </c>
      <c r="C848">
        <v>-3</v>
      </c>
      <c r="D848">
        <v>1</v>
      </c>
      <c r="E848" t="s">
        <v>23</v>
      </c>
      <c r="F848" t="s">
        <v>43</v>
      </c>
      <c r="G848" t="s">
        <v>19</v>
      </c>
    </row>
    <row r="849" spans="1:7" x14ac:dyDescent="0.25">
      <c r="A849" t="s">
        <v>80</v>
      </c>
      <c r="B849">
        <v>15</v>
      </c>
      <c r="C849">
        <v>-2</v>
      </c>
      <c r="D849">
        <v>1</v>
      </c>
      <c r="E849" t="s">
        <v>23</v>
      </c>
      <c r="F849" t="s">
        <v>81</v>
      </c>
      <c r="G849" t="s">
        <v>82</v>
      </c>
    </row>
    <row r="850" spans="1:7" x14ac:dyDescent="0.25">
      <c r="A850" t="s">
        <v>86</v>
      </c>
      <c r="B850">
        <v>15</v>
      </c>
      <c r="C850">
        <v>4</v>
      </c>
      <c r="D850">
        <v>1</v>
      </c>
      <c r="E850" t="s">
        <v>23</v>
      </c>
      <c r="F850" t="s">
        <v>30</v>
      </c>
      <c r="G850" t="s">
        <v>82</v>
      </c>
    </row>
    <row r="851" spans="1:7" x14ac:dyDescent="0.25">
      <c r="A851" t="s">
        <v>89</v>
      </c>
      <c r="B851">
        <v>15</v>
      </c>
      <c r="C851">
        <v>2</v>
      </c>
      <c r="D851">
        <v>1</v>
      </c>
      <c r="E851" t="s">
        <v>23</v>
      </c>
      <c r="F851" t="s">
        <v>63</v>
      </c>
      <c r="G851" t="s">
        <v>82</v>
      </c>
    </row>
    <row r="852" spans="1:7" x14ac:dyDescent="0.25">
      <c r="A852" t="s">
        <v>93</v>
      </c>
      <c r="B852">
        <v>17</v>
      </c>
      <c r="C852">
        <v>7</v>
      </c>
      <c r="D852">
        <v>3</v>
      </c>
      <c r="E852" t="s">
        <v>23</v>
      </c>
      <c r="F852" t="s">
        <v>30</v>
      </c>
      <c r="G852" t="s">
        <v>82</v>
      </c>
    </row>
    <row r="853" spans="1:7" x14ac:dyDescent="0.25">
      <c r="A853" t="s">
        <v>94</v>
      </c>
      <c r="B853">
        <v>17</v>
      </c>
      <c r="C853">
        <v>2</v>
      </c>
      <c r="D853">
        <v>2</v>
      </c>
      <c r="E853" t="s">
        <v>23</v>
      </c>
      <c r="F853" t="s">
        <v>43</v>
      </c>
      <c r="G853" t="s">
        <v>82</v>
      </c>
    </row>
    <row r="854" spans="1:7" x14ac:dyDescent="0.25">
      <c r="A854" t="s">
        <v>95</v>
      </c>
      <c r="B854">
        <v>17</v>
      </c>
      <c r="C854">
        <v>-12</v>
      </c>
      <c r="D854">
        <v>5</v>
      </c>
      <c r="E854" t="s">
        <v>23</v>
      </c>
      <c r="F854" t="s">
        <v>43</v>
      </c>
      <c r="G854" t="s">
        <v>82</v>
      </c>
    </row>
    <row r="855" spans="1:7" x14ac:dyDescent="0.25">
      <c r="A855" t="s">
        <v>104</v>
      </c>
      <c r="B855">
        <v>17</v>
      </c>
      <c r="C855">
        <v>-13</v>
      </c>
      <c r="D855">
        <v>4</v>
      </c>
      <c r="E855" t="s">
        <v>23</v>
      </c>
      <c r="F855" t="s">
        <v>43</v>
      </c>
      <c r="G855" t="s">
        <v>82</v>
      </c>
    </row>
    <row r="856" spans="1:7" x14ac:dyDescent="0.25">
      <c r="A856" t="s">
        <v>110</v>
      </c>
      <c r="B856">
        <v>18</v>
      </c>
      <c r="C856">
        <v>3</v>
      </c>
      <c r="D856">
        <v>2</v>
      </c>
      <c r="E856" t="s">
        <v>23</v>
      </c>
      <c r="F856" t="s">
        <v>30</v>
      </c>
      <c r="G856" t="s">
        <v>82</v>
      </c>
    </row>
    <row r="857" spans="1:7" x14ac:dyDescent="0.25">
      <c r="A857" t="s">
        <v>121</v>
      </c>
      <c r="B857">
        <v>18</v>
      </c>
      <c r="C857">
        <v>8</v>
      </c>
      <c r="D857">
        <v>2</v>
      </c>
      <c r="E857" t="s">
        <v>23</v>
      </c>
      <c r="F857" t="s">
        <v>30</v>
      </c>
      <c r="G857" t="s">
        <v>82</v>
      </c>
    </row>
    <row r="858" spans="1:7" x14ac:dyDescent="0.25">
      <c r="A858" t="s">
        <v>134</v>
      </c>
      <c r="B858">
        <v>19</v>
      </c>
      <c r="C858">
        <v>8</v>
      </c>
      <c r="D858">
        <v>2</v>
      </c>
      <c r="E858" t="s">
        <v>23</v>
      </c>
      <c r="F858" t="s">
        <v>30</v>
      </c>
      <c r="G858" t="s">
        <v>82</v>
      </c>
    </row>
    <row r="859" spans="1:7" x14ac:dyDescent="0.25">
      <c r="A859" t="s">
        <v>138</v>
      </c>
      <c r="B859">
        <v>19</v>
      </c>
      <c r="C859">
        <v>-2</v>
      </c>
      <c r="D859">
        <v>2</v>
      </c>
      <c r="E859" t="s">
        <v>23</v>
      </c>
      <c r="F859" t="s">
        <v>63</v>
      </c>
      <c r="G859" t="s">
        <v>82</v>
      </c>
    </row>
    <row r="860" spans="1:7" x14ac:dyDescent="0.25">
      <c r="A860" t="s">
        <v>141</v>
      </c>
      <c r="B860">
        <v>19</v>
      </c>
      <c r="C860">
        <v>-1</v>
      </c>
      <c r="D860">
        <v>1</v>
      </c>
      <c r="E860" t="s">
        <v>23</v>
      </c>
      <c r="F860" t="s">
        <v>142</v>
      </c>
      <c r="G860" t="s">
        <v>82</v>
      </c>
    </row>
    <row r="861" spans="1:7" x14ac:dyDescent="0.25">
      <c r="A861" t="s">
        <v>147</v>
      </c>
      <c r="B861">
        <v>20</v>
      </c>
      <c r="C861">
        <v>-9</v>
      </c>
      <c r="D861">
        <v>6</v>
      </c>
      <c r="E861" t="s">
        <v>23</v>
      </c>
      <c r="F861" t="s">
        <v>30</v>
      </c>
      <c r="G861" t="s">
        <v>82</v>
      </c>
    </row>
    <row r="862" spans="1:7" x14ac:dyDescent="0.25">
      <c r="A862" t="s">
        <v>153</v>
      </c>
      <c r="B862">
        <v>21</v>
      </c>
      <c r="C862">
        <v>-12</v>
      </c>
      <c r="D862">
        <v>3</v>
      </c>
      <c r="E862" t="s">
        <v>23</v>
      </c>
      <c r="F862" t="s">
        <v>30</v>
      </c>
      <c r="G862" t="s">
        <v>82</v>
      </c>
    </row>
    <row r="863" spans="1:7" x14ac:dyDescent="0.25">
      <c r="A863" t="s">
        <v>156</v>
      </c>
      <c r="B863">
        <v>21</v>
      </c>
      <c r="C863">
        <v>10</v>
      </c>
      <c r="D863">
        <v>1</v>
      </c>
      <c r="E863" t="s">
        <v>23</v>
      </c>
      <c r="F863" t="s">
        <v>81</v>
      </c>
      <c r="G863" t="s">
        <v>82</v>
      </c>
    </row>
    <row r="864" spans="1:7" x14ac:dyDescent="0.25">
      <c r="A864" t="s">
        <v>178</v>
      </c>
      <c r="B864">
        <v>22</v>
      </c>
      <c r="C864">
        <v>9</v>
      </c>
      <c r="D864">
        <v>2</v>
      </c>
      <c r="E864" t="s">
        <v>23</v>
      </c>
      <c r="F864" t="s">
        <v>63</v>
      </c>
      <c r="G864" t="s">
        <v>82</v>
      </c>
    </row>
    <row r="865" spans="1:7" x14ac:dyDescent="0.25">
      <c r="A865" t="s">
        <v>157</v>
      </c>
      <c r="B865">
        <v>23</v>
      </c>
      <c r="C865">
        <v>8</v>
      </c>
      <c r="D865">
        <v>2</v>
      </c>
      <c r="E865" t="s">
        <v>23</v>
      </c>
      <c r="F865" t="s">
        <v>30</v>
      </c>
      <c r="G865" t="s">
        <v>82</v>
      </c>
    </row>
    <row r="866" spans="1:7" x14ac:dyDescent="0.25">
      <c r="A866" t="s">
        <v>196</v>
      </c>
      <c r="B866">
        <v>24</v>
      </c>
      <c r="C866">
        <v>8</v>
      </c>
      <c r="D866">
        <v>2</v>
      </c>
      <c r="E866" t="s">
        <v>23</v>
      </c>
      <c r="F866" t="s">
        <v>43</v>
      </c>
      <c r="G866" t="s">
        <v>82</v>
      </c>
    </row>
    <row r="867" spans="1:7" x14ac:dyDescent="0.25">
      <c r="A867" t="s">
        <v>185</v>
      </c>
      <c r="B867">
        <v>24</v>
      </c>
      <c r="C867">
        <v>11</v>
      </c>
      <c r="D867">
        <v>5</v>
      </c>
      <c r="E867" t="s">
        <v>23</v>
      </c>
      <c r="F867" t="s">
        <v>30</v>
      </c>
      <c r="G867" t="s">
        <v>82</v>
      </c>
    </row>
    <row r="868" spans="1:7" x14ac:dyDescent="0.25">
      <c r="A868" t="s">
        <v>200</v>
      </c>
      <c r="B868">
        <v>24</v>
      </c>
      <c r="C868">
        <v>11</v>
      </c>
      <c r="D868">
        <v>3</v>
      </c>
      <c r="E868" t="s">
        <v>23</v>
      </c>
      <c r="F868" t="s">
        <v>30</v>
      </c>
      <c r="G868" t="s">
        <v>82</v>
      </c>
    </row>
    <row r="869" spans="1:7" x14ac:dyDescent="0.25">
      <c r="A869" t="s">
        <v>134</v>
      </c>
      <c r="B869">
        <v>25</v>
      </c>
      <c r="C869">
        <v>11</v>
      </c>
      <c r="D869">
        <v>3</v>
      </c>
      <c r="E869" t="s">
        <v>23</v>
      </c>
      <c r="F869" t="s">
        <v>63</v>
      </c>
      <c r="G869" t="s">
        <v>82</v>
      </c>
    </row>
    <row r="870" spans="1:7" x14ac:dyDescent="0.25">
      <c r="A870" t="s">
        <v>126</v>
      </c>
      <c r="B870">
        <v>25</v>
      </c>
      <c r="C870">
        <v>2</v>
      </c>
      <c r="D870">
        <v>2</v>
      </c>
      <c r="E870" t="s">
        <v>23</v>
      </c>
      <c r="F870" t="s">
        <v>30</v>
      </c>
      <c r="G870" t="s">
        <v>82</v>
      </c>
    </row>
    <row r="871" spans="1:7" x14ac:dyDescent="0.25">
      <c r="A871" t="s">
        <v>106</v>
      </c>
      <c r="B871">
        <v>27</v>
      </c>
      <c r="C871">
        <v>8</v>
      </c>
      <c r="D871">
        <v>2</v>
      </c>
      <c r="E871" t="s">
        <v>23</v>
      </c>
      <c r="F871" t="s">
        <v>81</v>
      </c>
      <c r="G871" t="s">
        <v>82</v>
      </c>
    </row>
    <row r="872" spans="1:7" x14ac:dyDescent="0.25">
      <c r="A872" t="s">
        <v>215</v>
      </c>
      <c r="B872">
        <v>27</v>
      </c>
      <c r="C872">
        <v>-25</v>
      </c>
      <c r="D872">
        <v>2</v>
      </c>
      <c r="E872" t="s">
        <v>23</v>
      </c>
      <c r="F872" t="s">
        <v>142</v>
      </c>
      <c r="G872" t="s">
        <v>82</v>
      </c>
    </row>
    <row r="873" spans="1:7" x14ac:dyDescent="0.25">
      <c r="A873" t="s">
        <v>216</v>
      </c>
      <c r="B873">
        <v>27</v>
      </c>
      <c r="C873">
        <v>12</v>
      </c>
      <c r="D873">
        <v>1</v>
      </c>
      <c r="E873" t="s">
        <v>23</v>
      </c>
      <c r="F873" t="s">
        <v>57</v>
      </c>
      <c r="G873" t="s">
        <v>82</v>
      </c>
    </row>
    <row r="874" spans="1:7" x14ac:dyDescent="0.25">
      <c r="A874" t="s">
        <v>116</v>
      </c>
      <c r="B874">
        <v>34</v>
      </c>
      <c r="C874">
        <v>10</v>
      </c>
      <c r="D874">
        <v>2</v>
      </c>
      <c r="E874" t="s">
        <v>23</v>
      </c>
      <c r="F874" t="s">
        <v>81</v>
      </c>
      <c r="G874" t="s">
        <v>82</v>
      </c>
    </row>
    <row r="875" spans="1:7" x14ac:dyDescent="0.25">
      <c r="A875" t="s">
        <v>236</v>
      </c>
      <c r="B875">
        <v>35</v>
      </c>
      <c r="C875">
        <v>-8</v>
      </c>
      <c r="D875">
        <v>2</v>
      </c>
      <c r="E875" t="s">
        <v>12</v>
      </c>
      <c r="F875" t="s">
        <v>131</v>
      </c>
      <c r="G875" t="s">
        <v>82</v>
      </c>
    </row>
    <row r="876" spans="1:7" x14ac:dyDescent="0.25">
      <c r="A876" t="s">
        <v>22</v>
      </c>
      <c r="B876">
        <v>36</v>
      </c>
      <c r="C876">
        <v>7</v>
      </c>
      <c r="D876">
        <v>3</v>
      </c>
      <c r="E876" t="s">
        <v>23</v>
      </c>
      <c r="F876" t="s">
        <v>63</v>
      </c>
      <c r="G876" t="s">
        <v>82</v>
      </c>
    </row>
    <row r="877" spans="1:7" x14ac:dyDescent="0.25">
      <c r="A877" t="s">
        <v>221</v>
      </c>
      <c r="B877">
        <v>37</v>
      </c>
      <c r="C877">
        <v>-5</v>
      </c>
      <c r="D877">
        <v>3</v>
      </c>
      <c r="E877" t="s">
        <v>23</v>
      </c>
      <c r="F877" t="s">
        <v>81</v>
      </c>
      <c r="G877" t="s">
        <v>82</v>
      </c>
    </row>
    <row r="878" spans="1:7" x14ac:dyDescent="0.25">
      <c r="A878" t="s">
        <v>134</v>
      </c>
      <c r="B878">
        <v>37</v>
      </c>
      <c r="C878">
        <v>17</v>
      </c>
      <c r="D878">
        <v>3</v>
      </c>
      <c r="E878" t="s">
        <v>23</v>
      </c>
      <c r="F878" t="s">
        <v>30</v>
      </c>
      <c r="G878" t="s">
        <v>82</v>
      </c>
    </row>
    <row r="879" spans="1:7" x14ac:dyDescent="0.25">
      <c r="A879" t="s">
        <v>253</v>
      </c>
      <c r="B879">
        <v>37</v>
      </c>
      <c r="C879">
        <v>17</v>
      </c>
      <c r="D879">
        <v>3</v>
      </c>
      <c r="E879" t="s">
        <v>23</v>
      </c>
      <c r="F879" t="s">
        <v>30</v>
      </c>
      <c r="G879" t="s">
        <v>82</v>
      </c>
    </row>
    <row r="880" spans="1:7" x14ac:dyDescent="0.25">
      <c r="A880" t="s">
        <v>15</v>
      </c>
      <c r="B880">
        <v>39</v>
      </c>
      <c r="C880">
        <v>2</v>
      </c>
      <c r="D880">
        <v>2</v>
      </c>
      <c r="E880" t="s">
        <v>23</v>
      </c>
      <c r="F880" t="s">
        <v>26</v>
      </c>
      <c r="G880" t="s">
        <v>82</v>
      </c>
    </row>
    <row r="881" spans="1:7" x14ac:dyDescent="0.25">
      <c r="A881" t="s">
        <v>259</v>
      </c>
      <c r="B881">
        <v>40</v>
      </c>
      <c r="C881">
        <v>16</v>
      </c>
      <c r="D881">
        <v>3</v>
      </c>
      <c r="E881" t="s">
        <v>23</v>
      </c>
      <c r="F881" t="s">
        <v>30</v>
      </c>
      <c r="G881" t="s">
        <v>82</v>
      </c>
    </row>
    <row r="882" spans="1:7" x14ac:dyDescent="0.25">
      <c r="A882" t="s">
        <v>260</v>
      </c>
      <c r="B882">
        <v>41</v>
      </c>
      <c r="C882">
        <v>19</v>
      </c>
      <c r="D882">
        <v>2</v>
      </c>
      <c r="E882" t="s">
        <v>23</v>
      </c>
      <c r="F882" t="s">
        <v>81</v>
      </c>
      <c r="G882" t="s">
        <v>82</v>
      </c>
    </row>
    <row r="883" spans="1:7" x14ac:dyDescent="0.25">
      <c r="A883" t="s">
        <v>263</v>
      </c>
      <c r="B883">
        <v>41</v>
      </c>
      <c r="C883">
        <v>19</v>
      </c>
      <c r="D883">
        <v>5</v>
      </c>
      <c r="E883" t="s">
        <v>23</v>
      </c>
      <c r="F883" t="s">
        <v>30</v>
      </c>
      <c r="G883" t="s">
        <v>82</v>
      </c>
    </row>
    <row r="884" spans="1:7" x14ac:dyDescent="0.25">
      <c r="A884" t="s">
        <v>265</v>
      </c>
      <c r="B884">
        <v>43</v>
      </c>
      <c r="C884">
        <v>0</v>
      </c>
      <c r="D884">
        <v>3</v>
      </c>
      <c r="E884" t="s">
        <v>23</v>
      </c>
      <c r="F884" t="s">
        <v>26</v>
      </c>
      <c r="G884" t="s">
        <v>82</v>
      </c>
    </row>
    <row r="885" spans="1:7" x14ac:dyDescent="0.25">
      <c r="A885" t="s">
        <v>266</v>
      </c>
      <c r="B885">
        <v>43</v>
      </c>
      <c r="C885">
        <v>-43</v>
      </c>
      <c r="D885">
        <v>7</v>
      </c>
      <c r="E885" t="s">
        <v>23</v>
      </c>
      <c r="F885" t="s">
        <v>57</v>
      </c>
      <c r="G885" t="s">
        <v>82</v>
      </c>
    </row>
    <row r="886" spans="1:7" x14ac:dyDescent="0.25">
      <c r="A886" t="s">
        <v>38</v>
      </c>
      <c r="B886">
        <v>44</v>
      </c>
      <c r="C886">
        <v>-26</v>
      </c>
      <c r="D886">
        <v>3</v>
      </c>
      <c r="E886" t="s">
        <v>23</v>
      </c>
      <c r="F886" t="s">
        <v>30</v>
      </c>
      <c r="G886" t="s">
        <v>82</v>
      </c>
    </row>
    <row r="887" spans="1:7" x14ac:dyDescent="0.25">
      <c r="A887" t="s">
        <v>268</v>
      </c>
      <c r="B887">
        <v>44</v>
      </c>
      <c r="C887">
        <v>-32</v>
      </c>
      <c r="D887">
        <v>3</v>
      </c>
      <c r="E887" t="s">
        <v>23</v>
      </c>
      <c r="F887" t="s">
        <v>57</v>
      </c>
      <c r="G887" t="s">
        <v>82</v>
      </c>
    </row>
    <row r="888" spans="1:7" x14ac:dyDescent="0.25">
      <c r="A888" t="s">
        <v>271</v>
      </c>
      <c r="B888">
        <v>44</v>
      </c>
      <c r="C888">
        <v>14</v>
      </c>
      <c r="D888">
        <v>3</v>
      </c>
      <c r="E888" t="s">
        <v>23</v>
      </c>
      <c r="F888" t="s">
        <v>30</v>
      </c>
      <c r="G888" t="s">
        <v>82</v>
      </c>
    </row>
    <row r="889" spans="1:7" x14ac:dyDescent="0.25">
      <c r="A889" t="s">
        <v>7</v>
      </c>
      <c r="B889">
        <v>44</v>
      </c>
      <c r="C889">
        <v>-3</v>
      </c>
      <c r="D889">
        <v>1</v>
      </c>
      <c r="E889" t="s">
        <v>23</v>
      </c>
      <c r="F889" t="s">
        <v>26</v>
      </c>
      <c r="G889" t="s">
        <v>82</v>
      </c>
    </row>
    <row r="890" spans="1:7" x14ac:dyDescent="0.25">
      <c r="A890" t="s">
        <v>25</v>
      </c>
      <c r="B890">
        <v>44</v>
      </c>
      <c r="C890">
        <v>99</v>
      </c>
      <c r="D890">
        <v>3</v>
      </c>
      <c r="E890" t="s">
        <v>23</v>
      </c>
      <c r="F890" t="s">
        <v>32</v>
      </c>
      <c r="G890" t="s">
        <v>82</v>
      </c>
    </row>
    <row r="891" spans="1:7" x14ac:dyDescent="0.25">
      <c r="A891" t="s">
        <v>111</v>
      </c>
      <c r="B891">
        <v>45</v>
      </c>
      <c r="C891">
        <v>1</v>
      </c>
      <c r="D891">
        <v>3</v>
      </c>
      <c r="E891" t="s">
        <v>23</v>
      </c>
      <c r="F891" t="s">
        <v>81</v>
      </c>
      <c r="G891" t="s">
        <v>82</v>
      </c>
    </row>
    <row r="892" spans="1:7" x14ac:dyDescent="0.25">
      <c r="A892" t="s">
        <v>276</v>
      </c>
      <c r="B892">
        <v>45</v>
      </c>
      <c r="C892">
        <v>-28</v>
      </c>
      <c r="D892">
        <v>2</v>
      </c>
      <c r="E892" t="s">
        <v>23</v>
      </c>
      <c r="F892" t="s">
        <v>57</v>
      </c>
      <c r="G892" t="s">
        <v>82</v>
      </c>
    </row>
    <row r="893" spans="1:7" x14ac:dyDescent="0.25">
      <c r="A893" t="s">
        <v>104</v>
      </c>
      <c r="B893">
        <v>46</v>
      </c>
      <c r="C893">
        <v>14</v>
      </c>
      <c r="D893">
        <v>5</v>
      </c>
      <c r="E893" t="s">
        <v>23</v>
      </c>
      <c r="F893" t="s">
        <v>43</v>
      </c>
      <c r="G893" t="s">
        <v>82</v>
      </c>
    </row>
    <row r="894" spans="1:7" x14ac:dyDescent="0.25">
      <c r="A894" t="s">
        <v>280</v>
      </c>
      <c r="B894">
        <v>47</v>
      </c>
      <c r="C894">
        <v>-20</v>
      </c>
      <c r="D894">
        <v>2</v>
      </c>
      <c r="E894" t="s">
        <v>23</v>
      </c>
      <c r="F894" t="s">
        <v>32</v>
      </c>
      <c r="G894" t="s">
        <v>82</v>
      </c>
    </row>
    <row r="895" spans="1:7" x14ac:dyDescent="0.25">
      <c r="A895" t="s">
        <v>283</v>
      </c>
      <c r="B895">
        <v>47</v>
      </c>
      <c r="C895">
        <v>15</v>
      </c>
      <c r="D895">
        <v>5</v>
      </c>
      <c r="E895" t="s">
        <v>23</v>
      </c>
      <c r="F895" t="s">
        <v>26</v>
      </c>
      <c r="G895" t="s">
        <v>82</v>
      </c>
    </row>
    <row r="896" spans="1:7" x14ac:dyDescent="0.25">
      <c r="A896" t="s">
        <v>49</v>
      </c>
      <c r="B896">
        <v>50</v>
      </c>
      <c r="C896">
        <v>-10</v>
      </c>
      <c r="D896">
        <v>6</v>
      </c>
      <c r="E896" t="s">
        <v>23</v>
      </c>
      <c r="F896" t="s">
        <v>43</v>
      </c>
      <c r="G896" t="s">
        <v>82</v>
      </c>
    </row>
    <row r="897" spans="1:7" x14ac:dyDescent="0.25">
      <c r="A897" t="s">
        <v>111</v>
      </c>
      <c r="B897">
        <v>52</v>
      </c>
      <c r="C897">
        <v>18</v>
      </c>
      <c r="D897">
        <v>5</v>
      </c>
      <c r="E897" t="s">
        <v>23</v>
      </c>
      <c r="F897" t="s">
        <v>63</v>
      </c>
      <c r="G897" t="s">
        <v>82</v>
      </c>
    </row>
    <row r="898" spans="1:7" x14ac:dyDescent="0.25">
      <c r="A898" t="s">
        <v>286</v>
      </c>
      <c r="B898">
        <v>53</v>
      </c>
      <c r="C898">
        <v>24</v>
      </c>
      <c r="D898">
        <v>1</v>
      </c>
      <c r="E898" t="s">
        <v>23</v>
      </c>
      <c r="F898" t="s">
        <v>30</v>
      </c>
      <c r="G898" t="s">
        <v>82</v>
      </c>
    </row>
    <row r="899" spans="1:7" x14ac:dyDescent="0.25">
      <c r="A899" t="s">
        <v>234</v>
      </c>
      <c r="B899">
        <v>53</v>
      </c>
      <c r="C899">
        <v>-2</v>
      </c>
      <c r="D899">
        <v>3</v>
      </c>
      <c r="E899" t="s">
        <v>23</v>
      </c>
      <c r="F899" t="s">
        <v>26</v>
      </c>
      <c r="G899" t="s">
        <v>82</v>
      </c>
    </row>
    <row r="900" spans="1:7" x14ac:dyDescent="0.25">
      <c r="A900" t="s">
        <v>207</v>
      </c>
      <c r="B900">
        <v>54</v>
      </c>
      <c r="C900">
        <v>8</v>
      </c>
      <c r="D900">
        <v>4</v>
      </c>
      <c r="E900" t="s">
        <v>23</v>
      </c>
      <c r="F900" t="s">
        <v>81</v>
      </c>
      <c r="G900" t="s">
        <v>82</v>
      </c>
    </row>
    <row r="901" spans="1:7" x14ac:dyDescent="0.25">
      <c r="A901" t="s">
        <v>264</v>
      </c>
      <c r="B901">
        <v>54</v>
      </c>
      <c r="C901">
        <v>12</v>
      </c>
      <c r="D901">
        <v>3</v>
      </c>
      <c r="E901" t="s">
        <v>23</v>
      </c>
      <c r="F901" t="s">
        <v>26</v>
      </c>
      <c r="G901" t="s">
        <v>82</v>
      </c>
    </row>
    <row r="902" spans="1:7" x14ac:dyDescent="0.25">
      <c r="A902" t="s">
        <v>290</v>
      </c>
      <c r="B902">
        <v>55</v>
      </c>
      <c r="C902">
        <v>-33</v>
      </c>
      <c r="D902">
        <v>2</v>
      </c>
      <c r="E902" t="s">
        <v>12</v>
      </c>
      <c r="F902" t="s">
        <v>13</v>
      </c>
      <c r="G902" t="s">
        <v>82</v>
      </c>
    </row>
    <row r="903" spans="1:7" x14ac:dyDescent="0.25">
      <c r="A903" t="s">
        <v>123</v>
      </c>
      <c r="B903">
        <v>56</v>
      </c>
      <c r="C903">
        <v>18</v>
      </c>
      <c r="D903">
        <v>2</v>
      </c>
      <c r="E903" t="s">
        <v>23</v>
      </c>
      <c r="F903" t="s">
        <v>30</v>
      </c>
      <c r="G903" t="s">
        <v>82</v>
      </c>
    </row>
    <row r="904" spans="1:7" x14ac:dyDescent="0.25">
      <c r="A904" t="s">
        <v>293</v>
      </c>
      <c r="B904">
        <v>57</v>
      </c>
      <c r="C904">
        <v>6</v>
      </c>
      <c r="D904">
        <v>5</v>
      </c>
      <c r="E904" t="s">
        <v>23</v>
      </c>
      <c r="F904" t="s">
        <v>63</v>
      </c>
      <c r="G904" t="s">
        <v>82</v>
      </c>
    </row>
    <row r="905" spans="1:7" x14ac:dyDescent="0.25">
      <c r="A905" t="s">
        <v>240</v>
      </c>
      <c r="B905">
        <v>57</v>
      </c>
      <c r="C905">
        <v>-48</v>
      </c>
      <c r="D905">
        <v>6</v>
      </c>
      <c r="E905" t="s">
        <v>23</v>
      </c>
      <c r="F905" t="s">
        <v>63</v>
      </c>
      <c r="G905" t="s">
        <v>82</v>
      </c>
    </row>
    <row r="906" spans="1:7" x14ac:dyDescent="0.25">
      <c r="A906" t="s">
        <v>290</v>
      </c>
      <c r="B906">
        <v>58</v>
      </c>
      <c r="C906">
        <v>-42</v>
      </c>
      <c r="D906">
        <v>2</v>
      </c>
      <c r="E906" t="s">
        <v>12</v>
      </c>
      <c r="F906" t="s">
        <v>13</v>
      </c>
      <c r="G906" t="s">
        <v>82</v>
      </c>
    </row>
    <row r="907" spans="1:7" x14ac:dyDescent="0.25">
      <c r="A907" t="s">
        <v>298</v>
      </c>
      <c r="B907">
        <v>59</v>
      </c>
      <c r="C907">
        <v>-30</v>
      </c>
      <c r="D907">
        <v>3</v>
      </c>
      <c r="E907" t="s">
        <v>23</v>
      </c>
      <c r="F907" t="s">
        <v>63</v>
      </c>
      <c r="G907" t="s">
        <v>82</v>
      </c>
    </row>
    <row r="908" spans="1:7" x14ac:dyDescent="0.25">
      <c r="A908" t="s">
        <v>285</v>
      </c>
      <c r="B908">
        <v>59</v>
      </c>
      <c r="C908">
        <v>21</v>
      </c>
      <c r="D908">
        <v>2</v>
      </c>
      <c r="E908" t="s">
        <v>23</v>
      </c>
      <c r="F908" t="s">
        <v>57</v>
      </c>
      <c r="G908" t="s">
        <v>82</v>
      </c>
    </row>
    <row r="909" spans="1:7" x14ac:dyDescent="0.25">
      <c r="A909" t="s">
        <v>238</v>
      </c>
      <c r="B909">
        <v>59</v>
      </c>
      <c r="C909">
        <v>24</v>
      </c>
      <c r="D909">
        <v>6</v>
      </c>
      <c r="E909" t="s">
        <v>23</v>
      </c>
      <c r="F909" t="s">
        <v>32</v>
      </c>
      <c r="G909" t="s">
        <v>82</v>
      </c>
    </row>
    <row r="910" spans="1:7" x14ac:dyDescent="0.25">
      <c r="A910" t="s">
        <v>307</v>
      </c>
      <c r="B910">
        <v>60</v>
      </c>
      <c r="C910">
        <v>-12</v>
      </c>
      <c r="D910">
        <v>4</v>
      </c>
      <c r="E910" t="s">
        <v>23</v>
      </c>
      <c r="F910" t="s">
        <v>30</v>
      </c>
      <c r="G910" t="s">
        <v>82</v>
      </c>
    </row>
    <row r="911" spans="1:7" x14ac:dyDescent="0.25">
      <c r="A911" t="s">
        <v>309</v>
      </c>
      <c r="B911">
        <v>61</v>
      </c>
      <c r="C911">
        <v>8</v>
      </c>
      <c r="D911">
        <v>4</v>
      </c>
      <c r="E911" t="s">
        <v>23</v>
      </c>
      <c r="F911" t="s">
        <v>30</v>
      </c>
      <c r="G911" t="s">
        <v>82</v>
      </c>
    </row>
    <row r="912" spans="1:7" x14ac:dyDescent="0.25">
      <c r="A912" t="s">
        <v>182</v>
      </c>
      <c r="B912">
        <v>65</v>
      </c>
      <c r="C912">
        <v>-16</v>
      </c>
      <c r="D912">
        <v>2</v>
      </c>
      <c r="E912" t="s">
        <v>8</v>
      </c>
      <c r="F912" t="s">
        <v>21</v>
      </c>
      <c r="G912" t="s">
        <v>82</v>
      </c>
    </row>
    <row r="913" spans="1:7" x14ac:dyDescent="0.25">
      <c r="A913" t="s">
        <v>316</v>
      </c>
      <c r="B913">
        <v>67</v>
      </c>
      <c r="C913">
        <v>9</v>
      </c>
      <c r="D913">
        <v>4</v>
      </c>
      <c r="E913" t="s">
        <v>23</v>
      </c>
      <c r="F913" t="s">
        <v>63</v>
      </c>
      <c r="G913" t="s">
        <v>82</v>
      </c>
    </row>
    <row r="914" spans="1:7" x14ac:dyDescent="0.25">
      <c r="A914" t="s">
        <v>78</v>
      </c>
      <c r="B914">
        <v>68</v>
      </c>
      <c r="C914">
        <v>-62</v>
      </c>
      <c r="D914">
        <v>2</v>
      </c>
      <c r="E914" t="s">
        <v>23</v>
      </c>
      <c r="F914" t="s">
        <v>24</v>
      </c>
      <c r="G914" t="s">
        <v>82</v>
      </c>
    </row>
    <row r="915" spans="1:7" x14ac:dyDescent="0.25">
      <c r="A915" t="s">
        <v>320</v>
      </c>
      <c r="B915">
        <v>68</v>
      </c>
      <c r="C915">
        <v>20</v>
      </c>
      <c r="D915">
        <v>5</v>
      </c>
      <c r="E915" t="s">
        <v>23</v>
      </c>
      <c r="F915" t="s">
        <v>30</v>
      </c>
      <c r="G915" t="s">
        <v>82</v>
      </c>
    </row>
    <row r="916" spans="1:7" x14ac:dyDescent="0.25">
      <c r="A916" t="s">
        <v>130</v>
      </c>
      <c r="B916">
        <v>71</v>
      </c>
      <c r="C916">
        <v>4</v>
      </c>
      <c r="D916">
        <v>5</v>
      </c>
      <c r="E916" t="s">
        <v>23</v>
      </c>
      <c r="F916" t="s">
        <v>63</v>
      </c>
      <c r="G916" t="s">
        <v>82</v>
      </c>
    </row>
    <row r="917" spans="1:7" x14ac:dyDescent="0.25">
      <c r="A917" t="s">
        <v>322</v>
      </c>
      <c r="B917">
        <v>71</v>
      </c>
      <c r="C917">
        <v>32</v>
      </c>
      <c r="D917">
        <v>3</v>
      </c>
      <c r="E917" t="s">
        <v>23</v>
      </c>
      <c r="F917" t="s">
        <v>26</v>
      </c>
      <c r="G917" t="s">
        <v>82</v>
      </c>
    </row>
    <row r="918" spans="1:7" x14ac:dyDescent="0.25">
      <c r="A918" t="s">
        <v>54</v>
      </c>
      <c r="B918">
        <v>72</v>
      </c>
      <c r="C918">
        <v>-46</v>
      </c>
      <c r="D918">
        <v>7</v>
      </c>
      <c r="E918" t="s">
        <v>23</v>
      </c>
      <c r="F918" t="s">
        <v>32</v>
      </c>
      <c r="G918" t="s">
        <v>82</v>
      </c>
    </row>
    <row r="919" spans="1:7" x14ac:dyDescent="0.25">
      <c r="A919" t="s">
        <v>284</v>
      </c>
      <c r="B919">
        <v>74</v>
      </c>
      <c r="C919">
        <v>-59</v>
      </c>
      <c r="D919">
        <v>2</v>
      </c>
      <c r="E919" t="s">
        <v>8</v>
      </c>
      <c r="F919" t="s">
        <v>73</v>
      </c>
      <c r="G919" t="s">
        <v>82</v>
      </c>
    </row>
    <row r="920" spans="1:7" x14ac:dyDescent="0.25">
      <c r="A920" t="s">
        <v>134</v>
      </c>
      <c r="B920">
        <v>74</v>
      </c>
      <c r="C920">
        <v>33</v>
      </c>
      <c r="D920">
        <v>2</v>
      </c>
      <c r="E920" t="s">
        <v>23</v>
      </c>
      <c r="F920" t="s">
        <v>142</v>
      </c>
      <c r="G920" t="s">
        <v>82</v>
      </c>
    </row>
    <row r="921" spans="1:7" x14ac:dyDescent="0.25">
      <c r="A921" t="s">
        <v>228</v>
      </c>
      <c r="B921">
        <v>75</v>
      </c>
      <c r="C921">
        <v>2</v>
      </c>
      <c r="D921">
        <v>5</v>
      </c>
      <c r="E921" t="s">
        <v>23</v>
      </c>
      <c r="F921" t="s">
        <v>63</v>
      </c>
      <c r="G921" t="s">
        <v>82</v>
      </c>
    </row>
    <row r="922" spans="1:7" x14ac:dyDescent="0.25">
      <c r="A922" t="s">
        <v>329</v>
      </c>
      <c r="B922">
        <v>79</v>
      </c>
      <c r="C922">
        <v>5</v>
      </c>
      <c r="D922">
        <v>6</v>
      </c>
      <c r="E922" t="s">
        <v>23</v>
      </c>
      <c r="F922" t="s">
        <v>30</v>
      </c>
      <c r="G922" t="s">
        <v>82</v>
      </c>
    </row>
    <row r="923" spans="1:7" x14ac:dyDescent="0.25">
      <c r="A923" t="s">
        <v>225</v>
      </c>
      <c r="B923">
        <v>79</v>
      </c>
      <c r="C923">
        <v>39</v>
      </c>
      <c r="D923">
        <v>2</v>
      </c>
      <c r="E923" t="s">
        <v>23</v>
      </c>
      <c r="F923" t="s">
        <v>142</v>
      </c>
      <c r="G923" t="s">
        <v>82</v>
      </c>
    </row>
    <row r="924" spans="1:7" x14ac:dyDescent="0.25">
      <c r="A924" t="s">
        <v>230</v>
      </c>
      <c r="B924">
        <v>79</v>
      </c>
      <c r="C924">
        <v>32</v>
      </c>
      <c r="D924">
        <v>3</v>
      </c>
      <c r="E924" t="s">
        <v>23</v>
      </c>
      <c r="F924" t="s">
        <v>26</v>
      </c>
      <c r="G924" t="s">
        <v>82</v>
      </c>
    </row>
    <row r="925" spans="1:7" x14ac:dyDescent="0.25">
      <c r="A925" t="s">
        <v>301</v>
      </c>
      <c r="B925">
        <v>80</v>
      </c>
      <c r="C925">
        <v>22</v>
      </c>
      <c r="D925">
        <v>3</v>
      </c>
      <c r="E925" t="s">
        <v>23</v>
      </c>
      <c r="F925" t="s">
        <v>57</v>
      </c>
      <c r="G925" t="s">
        <v>82</v>
      </c>
    </row>
    <row r="926" spans="1:7" x14ac:dyDescent="0.25">
      <c r="A926" t="s">
        <v>132</v>
      </c>
      <c r="B926">
        <v>81</v>
      </c>
      <c r="C926">
        <v>41</v>
      </c>
      <c r="D926">
        <v>3</v>
      </c>
      <c r="E926" t="s">
        <v>23</v>
      </c>
      <c r="F926" t="s">
        <v>57</v>
      </c>
      <c r="G926" t="s">
        <v>82</v>
      </c>
    </row>
    <row r="927" spans="1:7" x14ac:dyDescent="0.25">
      <c r="A927" t="s">
        <v>338</v>
      </c>
      <c r="B927">
        <v>83</v>
      </c>
      <c r="C927">
        <v>34</v>
      </c>
      <c r="D927">
        <v>5</v>
      </c>
      <c r="E927" t="s">
        <v>23</v>
      </c>
      <c r="F927" t="s">
        <v>142</v>
      </c>
      <c r="G927" t="s">
        <v>82</v>
      </c>
    </row>
    <row r="928" spans="1:7" x14ac:dyDescent="0.25">
      <c r="A928" t="s">
        <v>88</v>
      </c>
      <c r="B928">
        <v>85</v>
      </c>
      <c r="C928">
        <v>24</v>
      </c>
      <c r="D928">
        <v>10</v>
      </c>
      <c r="E928" t="s">
        <v>23</v>
      </c>
      <c r="F928" t="s">
        <v>30</v>
      </c>
      <c r="G928" t="s">
        <v>82</v>
      </c>
    </row>
    <row r="929" spans="1:7" x14ac:dyDescent="0.25">
      <c r="A929" t="s">
        <v>258</v>
      </c>
      <c r="B929">
        <v>86</v>
      </c>
      <c r="C929">
        <v>0</v>
      </c>
      <c r="D929">
        <v>4</v>
      </c>
      <c r="E929" t="s">
        <v>23</v>
      </c>
      <c r="F929" t="s">
        <v>81</v>
      </c>
      <c r="G929" t="s">
        <v>82</v>
      </c>
    </row>
    <row r="930" spans="1:7" x14ac:dyDescent="0.25">
      <c r="A930" t="s">
        <v>342</v>
      </c>
      <c r="B930">
        <v>86</v>
      </c>
      <c r="C930">
        <v>22</v>
      </c>
      <c r="D930">
        <v>2</v>
      </c>
      <c r="E930" t="s">
        <v>23</v>
      </c>
      <c r="F930" t="s">
        <v>26</v>
      </c>
      <c r="G930" t="s">
        <v>82</v>
      </c>
    </row>
    <row r="931" spans="1:7" x14ac:dyDescent="0.25">
      <c r="A931" t="s">
        <v>347</v>
      </c>
      <c r="B931">
        <v>86</v>
      </c>
      <c r="C931">
        <v>8</v>
      </c>
      <c r="D931">
        <v>2</v>
      </c>
      <c r="E931" t="s">
        <v>23</v>
      </c>
      <c r="F931" t="s">
        <v>26</v>
      </c>
      <c r="G931" t="s">
        <v>82</v>
      </c>
    </row>
    <row r="932" spans="1:7" x14ac:dyDescent="0.25">
      <c r="A932" t="s">
        <v>273</v>
      </c>
      <c r="B932">
        <v>88</v>
      </c>
      <c r="C932">
        <v>19</v>
      </c>
      <c r="D932">
        <v>2</v>
      </c>
      <c r="E932" t="s">
        <v>23</v>
      </c>
      <c r="F932" t="s">
        <v>142</v>
      </c>
      <c r="G932" t="s">
        <v>82</v>
      </c>
    </row>
    <row r="933" spans="1:7" x14ac:dyDescent="0.25">
      <c r="A933" t="s">
        <v>336</v>
      </c>
      <c r="B933">
        <v>105</v>
      </c>
      <c r="C933">
        <v>20</v>
      </c>
      <c r="D933">
        <v>2</v>
      </c>
      <c r="E933" t="s">
        <v>23</v>
      </c>
      <c r="F933" t="s">
        <v>57</v>
      </c>
      <c r="G933" t="s">
        <v>82</v>
      </c>
    </row>
    <row r="934" spans="1:7" x14ac:dyDescent="0.25">
      <c r="A934" t="s">
        <v>15</v>
      </c>
      <c r="B934">
        <v>110</v>
      </c>
      <c r="C934">
        <v>20</v>
      </c>
      <c r="D934">
        <v>5</v>
      </c>
      <c r="E934" t="s">
        <v>23</v>
      </c>
      <c r="F934" t="s">
        <v>57</v>
      </c>
      <c r="G934" t="s">
        <v>82</v>
      </c>
    </row>
    <row r="935" spans="1:7" x14ac:dyDescent="0.25">
      <c r="A935" t="s">
        <v>385</v>
      </c>
      <c r="B935">
        <v>110</v>
      </c>
      <c r="C935">
        <v>12</v>
      </c>
      <c r="D935">
        <v>7</v>
      </c>
      <c r="E935" t="s">
        <v>23</v>
      </c>
      <c r="F935" t="s">
        <v>57</v>
      </c>
      <c r="G935" t="s">
        <v>82</v>
      </c>
    </row>
    <row r="936" spans="1:7" x14ac:dyDescent="0.25">
      <c r="A936" t="s">
        <v>361</v>
      </c>
      <c r="B936">
        <v>113</v>
      </c>
      <c r="C936">
        <v>24</v>
      </c>
      <c r="D936">
        <v>4</v>
      </c>
      <c r="E936" t="s">
        <v>23</v>
      </c>
      <c r="F936" t="s">
        <v>30</v>
      </c>
      <c r="G936" t="s">
        <v>82</v>
      </c>
    </row>
    <row r="937" spans="1:7" x14ac:dyDescent="0.25">
      <c r="A937" t="s">
        <v>386</v>
      </c>
      <c r="B937">
        <v>114</v>
      </c>
      <c r="C937">
        <v>11</v>
      </c>
      <c r="D937">
        <v>4</v>
      </c>
      <c r="E937" t="s">
        <v>23</v>
      </c>
      <c r="F937" t="s">
        <v>81</v>
      </c>
      <c r="G937" t="s">
        <v>82</v>
      </c>
    </row>
    <row r="938" spans="1:7" x14ac:dyDescent="0.25">
      <c r="A938" t="s">
        <v>99</v>
      </c>
      <c r="B938">
        <v>114</v>
      </c>
      <c r="C938">
        <v>8</v>
      </c>
      <c r="D938">
        <v>3</v>
      </c>
      <c r="E938" t="s">
        <v>8</v>
      </c>
      <c r="F938" t="s">
        <v>73</v>
      </c>
      <c r="G938" t="s">
        <v>82</v>
      </c>
    </row>
    <row r="939" spans="1:7" x14ac:dyDescent="0.25">
      <c r="A939" t="s">
        <v>204</v>
      </c>
      <c r="B939">
        <v>115</v>
      </c>
      <c r="C939">
        <v>0</v>
      </c>
      <c r="D939">
        <v>1</v>
      </c>
      <c r="E939" t="s">
        <v>8</v>
      </c>
      <c r="F939" t="s">
        <v>73</v>
      </c>
      <c r="G939" t="s">
        <v>82</v>
      </c>
    </row>
    <row r="940" spans="1:7" x14ac:dyDescent="0.25">
      <c r="A940" t="s">
        <v>111</v>
      </c>
      <c r="B940">
        <v>117</v>
      </c>
      <c r="C940">
        <v>36</v>
      </c>
      <c r="D940">
        <v>2</v>
      </c>
      <c r="E940" t="s">
        <v>23</v>
      </c>
      <c r="F940" t="s">
        <v>24</v>
      </c>
      <c r="G940" t="s">
        <v>82</v>
      </c>
    </row>
    <row r="941" spans="1:7" x14ac:dyDescent="0.25">
      <c r="A941" t="s">
        <v>180</v>
      </c>
      <c r="B941">
        <v>128</v>
      </c>
      <c r="C941">
        <v>-3</v>
      </c>
      <c r="D941">
        <v>3</v>
      </c>
      <c r="E941" t="s">
        <v>23</v>
      </c>
      <c r="F941" t="s">
        <v>26</v>
      </c>
      <c r="G941" t="s">
        <v>82</v>
      </c>
    </row>
    <row r="942" spans="1:7" x14ac:dyDescent="0.25">
      <c r="A942" t="s">
        <v>268</v>
      </c>
      <c r="B942">
        <v>129</v>
      </c>
      <c r="C942">
        <v>-75</v>
      </c>
      <c r="D942">
        <v>5</v>
      </c>
      <c r="E942" t="s">
        <v>23</v>
      </c>
      <c r="F942" t="s">
        <v>142</v>
      </c>
      <c r="G942" t="s">
        <v>82</v>
      </c>
    </row>
    <row r="943" spans="1:7" x14ac:dyDescent="0.25">
      <c r="A943" t="s">
        <v>260</v>
      </c>
      <c r="B943">
        <v>130</v>
      </c>
      <c r="C943">
        <v>61</v>
      </c>
      <c r="D943">
        <v>3</v>
      </c>
      <c r="E943" t="s">
        <v>23</v>
      </c>
      <c r="F943" t="s">
        <v>142</v>
      </c>
      <c r="G943" t="s">
        <v>82</v>
      </c>
    </row>
    <row r="944" spans="1:7" x14ac:dyDescent="0.25">
      <c r="A944" t="s">
        <v>229</v>
      </c>
      <c r="B944">
        <v>133</v>
      </c>
      <c r="C944">
        <v>12</v>
      </c>
      <c r="D944">
        <v>5</v>
      </c>
      <c r="E944" t="s">
        <v>23</v>
      </c>
      <c r="F944" t="s">
        <v>57</v>
      </c>
      <c r="G944" t="s">
        <v>82</v>
      </c>
    </row>
    <row r="945" spans="1:7" x14ac:dyDescent="0.25">
      <c r="A945" t="s">
        <v>72</v>
      </c>
      <c r="B945">
        <v>137</v>
      </c>
      <c r="C945">
        <v>38</v>
      </c>
      <c r="D945">
        <v>5</v>
      </c>
      <c r="E945" t="s">
        <v>23</v>
      </c>
      <c r="F945" t="s">
        <v>30</v>
      </c>
      <c r="G945" t="s">
        <v>82</v>
      </c>
    </row>
    <row r="946" spans="1:7" x14ac:dyDescent="0.25">
      <c r="A946" t="s">
        <v>405</v>
      </c>
      <c r="B946">
        <v>137</v>
      </c>
      <c r="C946">
        <v>-41</v>
      </c>
      <c r="D946">
        <v>3</v>
      </c>
      <c r="E946" t="s">
        <v>8</v>
      </c>
      <c r="F946" t="s">
        <v>21</v>
      </c>
      <c r="G946" t="s">
        <v>82</v>
      </c>
    </row>
    <row r="947" spans="1:7" x14ac:dyDescent="0.25">
      <c r="A947" t="s">
        <v>383</v>
      </c>
      <c r="B947">
        <v>140</v>
      </c>
      <c r="C947">
        <v>57</v>
      </c>
      <c r="D947">
        <v>2</v>
      </c>
      <c r="E947" t="s">
        <v>23</v>
      </c>
      <c r="F947" t="s">
        <v>24</v>
      </c>
      <c r="G947" t="s">
        <v>82</v>
      </c>
    </row>
    <row r="948" spans="1:7" x14ac:dyDescent="0.25">
      <c r="A948" t="s">
        <v>297</v>
      </c>
      <c r="B948">
        <v>145</v>
      </c>
      <c r="C948">
        <v>16</v>
      </c>
      <c r="D948">
        <v>3</v>
      </c>
      <c r="E948" t="s">
        <v>23</v>
      </c>
      <c r="F948" t="s">
        <v>81</v>
      </c>
      <c r="G948" t="s">
        <v>82</v>
      </c>
    </row>
    <row r="949" spans="1:7" x14ac:dyDescent="0.25">
      <c r="A949" t="s">
        <v>145</v>
      </c>
      <c r="B949">
        <v>146</v>
      </c>
      <c r="C949">
        <v>-63</v>
      </c>
      <c r="D949">
        <v>3</v>
      </c>
      <c r="E949" t="s">
        <v>8</v>
      </c>
      <c r="F949" t="s">
        <v>9</v>
      </c>
      <c r="G949" t="s">
        <v>82</v>
      </c>
    </row>
    <row r="950" spans="1:7" x14ac:dyDescent="0.25">
      <c r="A950" t="s">
        <v>414</v>
      </c>
      <c r="B950">
        <v>146</v>
      </c>
      <c r="C950">
        <v>7</v>
      </c>
      <c r="D950">
        <v>2</v>
      </c>
      <c r="E950" t="s">
        <v>8</v>
      </c>
      <c r="F950" t="s">
        <v>21</v>
      </c>
      <c r="G950" t="s">
        <v>82</v>
      </c>
    </row>
    <row r="951" spans="1:7" x14ac:dyDescent="0.25">
      <c r="A951" t="s">
        <v>214</v>
      </c>
      <c r="B951">
        <v>147</v>
      </c>
      <c r="C951">
        <v>21</v>
      </c>
      <c r="D951">
        <v>3</v>
      </c>
      <c r="E951" t="s">
        <v>12</v>
      </c>
      <c r="F951" t="s">
        <v>131</v>
      </c>
      <c r="G951" t="s">
        <v>82</v>
      </c>
    </row>
    <row r="952" spans="1:7" x14ac:dyDescent="0.25">
      <c r="A952" t="s">
        <v>416</v>
      </c>
      <c r="B952">
        <v>148</v>
      </c>
      <c r="C952">
        <v>72</v>
      </c>
      <c r="D952">
        <v>7</v>
      </c>
      <c r="E952" t="s">
        <v>23</v>
      </c>
      <c r="F952" t="s">
        <v>81</v>
      </c>
      <c r="G952" t="s">
        <v>82</v>
      </c>
    </row>
    <row r="953" spans="1:7" x14ac:dyDescent="0.25">
      <c r="A953" t="s">
        <v>17</v>
      </c>
      <c r="B953">
        <v>148</v>
      </c>
      <c r="C953">
        <v>25</v>
      </c>
      <c r="D953">
        <v>3</v>
      </c>
      <c r="E953" t="s">
        <v>23</v>
      </c>
      <c r="F953" t="s">
        <v>26</v>
      </c>
      <c r="G953" t="s">
        <v>82</v>
      </c>
    </row>
    <row r="954" spans="1:7" x14ac:dyDescent="0.25">
      <c r="A954" t="s">
        <v>72</v>
      </c>
      <c r="B954">
        <v>149</v>
      </c>
      <c r="C954">
        <v>15</v>
      </c>
      <c r="D954">
        <v>3</v>
      </c>
      <c r="E954" t="s">
        <v>23</v>
      </c>
      <c r="F954" t="s">
        <v>26</v>
      </c>
      <c r="G954" t="s">
        <v>82</v>
      </c>
    </row>
    <row r="955" spans="1:7" x14ac:dyDescent="0.25">
      <c r="A955" t="s">
        <v>428</v>
      </c>
      <c r="B955">
        <v>168</v>
      </c>
      <c r="C955">
        <v>18</v>
      </c>
      <c r="D955">
        <v>6</v>
      </c>
      <c r="E955" t="s">
        <v>23</v>
      </c>
      <c r="F955" t="s">
        <v>57</v>
      </c>
      <c r="G955" t="s">
        <v>82</v>
      </c>
    </row>
    <row r="956" spans="1:7" x14ac:dyDescent="0.25">
      <c r="A956" t="s">
        <v>230</v>
      </c>
      <c r="B956">
        <v>169</v>
      </c>
      <c r="C956">
        <v>55</v>
      </c>
      <c r="D956">
        <v>4</v>
      </c>
      <c r="E956" t="s">
        <v>23</v>
      </c>
      <c r="F956" t="s">
        <v>26</v>
      </c>
      <c r="G956" t="s">
        <v>82</v>
      </c>
    </row>
    <row r="957" spans="1:7" x14ac:dyDescent="0.25">
      <c r="A957" t="s">
        <v>431</v>
      </c>
      <c r="B957">
        <v>169</v>
      </c>
      <c r="C957">
        <v>38</v>
      </c>
      <c r="D957">
        <v>3</v>
      </c>
      <c r="E957" t="s">
        <v>23</v>
      </c>
      <c r="F957" t="s">
        <v>26</v>
      </c>
      <c r="G957" t="s">
        <v>82</v>
      </c>
    </row>
    <row r="958" spans="1:7" x14ac:dyDescent="0.25">
      <c r="A958" t="s">
        <v>432</v>
      </c>
      <c r="B958">
        <v>171</v>
      </c>
      <c r="C958">
        <v>14</v>
      </c>
      <c r="D958">
        <v>9</v>
      </c>
      <c r="E958" t="s">
        <v>23</v>
      </c>
      <c r="F958" t="s">
        <v>142</v>
      </c>
      <c r="G958" t="s">
        <v>82</v>
      </c>
    </row>
    <row r="959" spans="1:7" x14ac:dyDescent="0.25">
      <c r="A959" t="s">
        <v>164</v>
      </c>
      <c r="B959">
        <v>173</v>
      </c>
      <c r="C959">
        <v>86</v>
      </c>
      <c r="D959">
        <v>1</v>
      </c>
      <c r="E959" t="s">
        <v>8</v>
      </c>
      <c r="F959" t="s">
        <v>18</v>
      </c>
      <c r="G959" t="s">
        <v>82</v>
      </c>
    </row>
    <row r="960" spans="1:7" x14ac:dyDescent="0.25">
      <c r="A960" t="s">
        <v>434</v>
      </c>
      <c r="B960">
        <v>177</v>
      </c>
      <c r="C960">
        <v>41</v>
      </c>
      <c r="D960">
        <v>4</v>
      </c>
      <c r="E960" t="s">
        <v>23</v>
      </c>
      <c r="F960" t="s">
        <v>142</v>
      </c>
      <c r="G960" t="s">
        <v>82</v>
      </c>
    </row>
    <row r="961" spans="1:7" x14ac:dyDescent="0.25">
      <c r="A961" t="s">
        <v>228</v>
      </c>
      <c r="B961">
        <v>179</v>
      </c>
      <c r="C961">
        <v>0</v>
      </c>
      <c r="D961">
        <v>2</v>
      </c>
      <c r="E961" t="s">
        <v>23</v>
      </c>
      <c r="F961" t="s">
        <v>26</v>
      </c>
      <c r="G961" t="s">
        <v>82</v>
      </c>
    </row>
    <row r="962" spans="1:7" x14ac:dyDescent="0.25">
      <c r="A962" t="s">
        <v>149</v>
      </c>
      <c r="B962">
        <v>180</v>
      </c>
      <c r="C962">
        <v>5</v>
      </c>
      <c r="D962">
        <v>3</v>
      </c>
      <c r="E962" t="s">
        <v>23</v>
      </c>
      <c r="F962" t="s">
        <v>24</v>
      </c>
      <c r="G962" t="s">
        <v>82</v>
      </c>
    </row>
    <row r="963" spans="1:7" x14ac:dyDescent="0.25">
      <c r="A963" t="s">
        <v>328</v>
      </c>
      <c r="B963">
        <v>189</v>
      </c>
      <c r="C963">
        <v>60</v>
      </c>
      <c r="D963">
        <v>4</v>
      </c>
      <c r="E963" t="s">
        <v>12</v>
      </c>
      <c r="F963" t="s">
        <v>131</v>
      </c>
      <c r="G963" t="s">
        <v>82</v>
      </c>
    </row>
    <row r="964" spans="1:7" x14ac:dyDescent="0.25">
      <c r="A964" t="s">
        <v>272</v>
      </c>
      <c r="B964">
        <v>205</v>
      </c>
      <c r="C964">
        <v>-119</v>
      </c>
      <c r="D964">
        <v>3</v>
      </c>
      <c r="E964" t="s">
        <v>23</v>
      </c>
      <c r="F964" t="s">
        <v>26</v>
      </c>
      <c r="G964" t="s">
        <v>82</v>
      </c>
    </row>
    <row r="965" spans="1:7" x14ac:dyDescent="0.25">
      <c r="A965" t="s">
        <v>211</v>
      </c>
      <c r="B965">
        <v>206</v>
      </c>
      <c r="C965">
        <v>18</v>
      </c>
      <c r="D965">
        <v>4</v>
      </c>
      <c r="E965" t="s">
        <v>23</v>
      </c>
      <c r="F965" t="s">
        <v>30</v>
      </c>
      <c r="G965" t="s">
        <v>82</v>
      </c>
    </row>
    <row r="966" spans="1:7" x14ac:dyDescent="0.25">
      <c r="A966" t="s">
        <v>211</v>
      </c>
      <c r="B966">
        <v>213</v>
      </c>
      <c r="C966">
        <v>-145</v>
      </c>
      <c r="D966">
        <v>3</v>
      </c>
      <c r="E966" t="s">
        <v>12</v>
      </c>
      <c r="F966" t="s">
        <v>16</v>
      </c>
      <c r="G966" t="s">
        <v>82</v>
      </c>
    </row>
    <row r="967" spans="1:7" x14ac:dyDescent="0.25">
      <c r="A967" t="s">
        <v>448</v>
      </c>
      <c r="B967">
        <v>220</v>
      </c>
      <c r="C967">
        <v>-19</v>
      </c>
      <c r="D967">
        <v>2</v>
      </c>
      <c r="E967" t="s">
        <v>23</v>
      </c>
      <c r="F967" t="s">
        <v>26</v>
      </c>
      <c r="G967" t="s">
        <v>82</v>
      </c>
    </row>
    <row r="968" spans="1:7" x14ac:dyDescent="0.25">
      <c r="A968" t="s">
        <v>254</v>
      </c>
      <c r="B968">
        <v>221</v>
      </c>
      <c r="C968">
        <v>35</v>
      </c>
      <c r="D968">
        <v>4</v>
      </c>
      <c r="E968" t="s">
        <v>8</v>
      </c>
      <c r="F968" t="s">
        <v>73</v>
      </c>
      <c r="G968" t="s">
        <v>82</v>
      </c>
    </row>
    <row r="969" spans="1:7" x14ac:dyDescent="0.25">
      <c r="A969" t="s">
        <v>117</v>
      </c>
      <c r="B969">
        <v>227</v>
      </c>
      <c r="C969">
        <v>102</v>
      </c>
      <c r="D969">
        <v>8</v>
      </c>
      <c r="E969" t="s">
        <v>8</v>
      </c>
      <c r="F969" t="s">
        <v>73</v>
      </c>
      <c r="G969" t="s">
        <v>82</v>
      </c>
    </row>
    <row r="970" spans="1:7" x14ac:dyDescent="0.25">
      <c r="A970" t="s">
        <v>94</v>
      </c>
      <c r="B970">
        <v>229</v>
      </c>
      <c r="C970">
        <v>59</v>
      </c>
      <c r="D970">
        <v>9</v>
      </c>
      <c r="E970" t="s">
        <v>23</v>
      </c>
      <c r="F970" t="s">
        <v>26</v>
      </c>
      <c r="G970" t="s">
        <v>82</v>
      </c>
    </row>
    <row r="971" spans="1:7" x14ac:dyDescent="0.25">
      <c r="A971" t="s">
        <v>179</v>
      </c>
      <c r="B971">
        <v>248</v>
      </c>
      <c r="C971">
        <v>105</v>
      </c>
      <c r="D971">
        <v>2</v>
      </c>
      <c r="E971" t="s">
        <v>8</v>
      </c>
      <c r="F971" t="s">
        <v>21</v>
      </c>
      <c r="G971" t="s">
        <v>82</v>
      </c>
    </row>
    <row r="972" spans="1:7" x14ac:dyDescent="0.25">
      <c r="A972" t="s">
        <v>35</v>
      </c>
      <c r="B972">
        <v>253</v>
      </c>
      <c r="C972">
        <v>-11</v>
      </c>
      <c r="D972">
        <v>1</v>
      </c>
      <c r="E972" t="s">
        <v>23</v>
      </c>
      <c r="F972" t="s">
        <v>24</v>
      </c>
      <c r="G972" t="s">
        <v>82</v>
      </c>
    </row>
    <row r="973" spans="1:7" x14ac:dyDescent="0.25">
      <c r="A973" t="s">
        <v>307</v>
      </c>
      <c r="B973">
        <v>257</v>
      </c>
      <c r="C973">
        <v>-252</v>
      </c>
      <c r="D973">
        <v>4</v>
      </c>
      <c r="E973" t="s">
        <v>23</v>
      </c>
      <c r="F973" t="s">
        <v>26</v>
      </c>
      <c r="G973" t="s">
        <v>82</v>
      </c>
    </row>
    <row r="974" spans="1:7" x14ac:dyDescent="0.25">
      <c r="A974" t="s">
        <v>246</v>
      </c>
      <c r="B974">
        <v>258</v>
      </c>
      <c r="C974">
        <v>-27</v>
      </c>
      <c r="D974">
        <v>2</v>
      </c>
      <c r="E974" t="s">
        <v>8</v>
      </c>
      <c r="F974" t="s">
        <v>21</v>
      </c>
      <c r="G974" t="s">
        <v>82</v>
      </c>
    </row>
    <row r="975" spans="1:7" x14ac:dyDescent="0.25">
      <c r="A975" t="s">
        <v>54</v>
      </c>
      <c r="B975">
        <v>262</v>
      </c>
      <c r="C975">
        <v>215</v>
      </c>
      <c r="D975">
        <v>2</v>
      </c>
      <c r="E975" t="s">
        <v>8</v>
      </c>
      <c r="F975" t="s">
        <v>18</v>
      </c>
      <c r="G975" t="s">
        <v>82</v>
      </c>
    </row>
    <row r="976" spans="1:7" x14ac:dyDescent="0.25">
      <c r="A976" t="s">
        <v>37</v>
      </c>
      <c r="B976">
        <v>263</v>
      </c>
      <c r="C976">
        <v>-31</v>
      </c>
      <c r="D976">
        <v>9</v>
      </c>
      <c r="E976" t="s">
        <v>8</v>
      </c>
      <c r="F976" t="s">
        <v>9</v>
      </c>
      <c r="G976" t="s">
        <v>82</v>
      </c>
    </row>
    <row r="977" spans="1:7" x14ac:dyDescent="0.25">
      <c r="A977" t="s">
        <v>29</v>
      </c>
      <c r="B977">
        <v>263</v>
      </c>
      <c r="C977">
        <v>-63</v>
      </c>
      <c r="D977">
        <v>2</v>
      </c>
      <c r="E977" t="s">
        <v>8</v>
      </c>
      <c r="F977" t="s">
        <v>9</v>
      </c>
      <c r="G977" t="s">
        <v>82</v>
      </c>
    </row>
    <row r="978" spans="1:7" x14ac:dyDescent="0.25">
      <c r="A978" t="s">
        <v>461</v>
      </c>
      <c r="B978">
        <v>264</v>
      </c>
      <c r="C978">
        <v>-30</v>
      </c>
      <c r="D978">
        <v>3</v>
      </c>
      <c r="E978" t="s">
        <v>12</v>
      </c>
      <c r="F978" t="s">
        <v>131</v>
      </c>
      <c r="G978" t="s">
        <v>82</v>
      </c>
    </row>
    <row r="979" spans="1:7" x14ac:dyDescent="0.25">
      <c r="A979" t="s">
        <v>162</v>
      </c>
      <c r="B979">
        <v>264</v>
      </c>
      <c r="C979">
        <v>71</v>
      </c>
      <c r="D979">
        <v>10</v>
      </c>
      <c r="E979" t="s">
        <v>12</v>
      </c>
      <c r="F979" t="s">
        <v>131</v>
      </c>
      <c r="G979" t="s">
        <v>82</v>
      </c>
    </row>
    <row r="980" spans="1:7" x14ac:dyDescent="0.25">
      <c r="A980" t="s">
        <v>196</v>
      </c>
      <c r="B980">
        <v>269</v>
      </c>
      <c r="C980">
        <v>33</v>
      </c>
      <c r="D980">
        <v>5</v>
      </c>
      <c r="E980" t="s">
        <v>12</v>
      </c>
      <c r="F980" t="s">
        <v>13</v>
      </c>
      <c r="G980" t="s">
        <v>82</v>
      </c>
    </row>
    <row r="981" spans="1:7" x14ac:dyDescent="0.25">
      <c r="A981" t="s">
        <v>261</v>
      </c>
      <c r="B981">
        <v>278</v>
      </c>
      <c r="C981">
        <v>39</v>
      </c>
      <c r="D981">
        <v>5</v>
      </c>
      <c r="E981" t="s">
        <v>12</v>
      </c>
      <c r="F981" t="s">
        <v>13</v>
      </c>
      <c r="G981" t="s">
        <v>82</v>
      </c>
    </row>
    <row r="982" spans="1:7" x14ac:dyDescent="0.25">
      <c r="A982" t="s">
        <v>472</v>
      </c>
      <c r="B982">
        <v>282</v>
      </c>
      <c r="C982">
        <v>14</v>
      </c>
      <c r="D982">
        <v>4</v>
      </c>
      <c r="E982" t="s">
        <v>23</v>
      </c>
      <c r="F982" t="s">
        <v>24</v>
      </c>
      <c r="G982" t="s">
        <v>82</v>
      </c>
    </row>
    <row r="983" spans="1:7" x14ac:dyDescent="0.25">
      <c r="A983" t="s">
        <v>173</v>
      </c>
      <c r="B983">
        <v>286</v>
      </c>
      <c r="C983">
        <v>140</v>
      </c>
      <c r="D983">
        <v>6</v>
      </c>
      <c r="E983" t="s">
        <v>23</v>
      </c>
      <c r="F983" t="s">
        <v>142</v>
      </c>
      <c r="G983" t="s">
        <v>82</v>
      </c>
    </row>
    <row r="984" spans="1:7" x14ac:dyDescent="0.25">
      <c r="A984" t="s">
        <v>474</v>
      </c>
      <c r="B984">
        <v>294</v>
      </c>
      <c r="C984">
        <v>138</v>
      </c>
      <c r="D984">
        <v>2</v>
      </c>
      <c r="E984" t="s">
        <v>8</v>
      </c>
      <c r="F984" t="s">
        <v>18</v>
      </c>
      <c r="G984" t="s">
        <v>82</v>
      </c>
    </row>
    <row r="985" spans="1:7" x14ac:dyDescent="0.25">
      <c r="A985" t="s">
        <v>275</v>
      </c>
      <c r="B985">
        <v>302</v>
      </c>
      <c r="C985">
        <v>75</v>
      </c>
      <c r="D985">
        <v>6</v>
      </c>
      <c r="E985" t="s">
        <v>12</v>
      </c>
      <c r="F985" t="s">
        <v>131</v>
      </c>
      <c r="G985" t="s">
        <v>82</v>
      </c>
    </row>
    <row r="986" spans="1:7" x14ac:dyDescent="0.25">
      <c r="A986" t="s">
        <v>476</v>
      </c>
      <c r="B986">
        <v>305</v>
      </c>
      <c r="C986">
        <v>-270</v>
      </c>
      <c r="D986">
        <v>5</v>
      </c>
      <c r="E986" t="s">
        <v>8</v>
      </c>
      <c r="F986" t="s">
        <v>9</v>
      </c>
      <c r="G986" t="s">
        <v>82</v>
      </c>
    </row>
    <row r="987" spans="1:7" x14ac:dyDescent="0.25">
      <c r="A987" t="s">
        <v>469</v>
      </c>
      <c r="B987">
        <v>306</v>
      </c>
      <c r="C987">
        <v>-147</v>
      </c>
      <c r="D987">
        <v>3</v>
      </c>
      <c r="E987" t="s">
        <v>23</v>
      </c>
      <c r="F987" t="s">
        <v>26</v>
      </c>
      <c r="G987" t="s">
        <v>82</v>
      </c>
    </row>
    <row r="988" spans="1:7" x14ac:dyDescent="0.25">
      <c r="A988" t="s">
        <v>54</v>
      </c>
      <c r="B988">
        <v>319</v>
      </c>
      <c r="C988">
        <v>312</v>
      </c>
      <c r="D988">
        <v>5</v>
      </c>
      <c r="E988" t="s">
        <v>23</v>
      </c>
      <c r="F988" t="s">
        <v>26</v>
      </c>
      <c r="G988" t="s">
        <v>82</v>
      </c>
    </row>
    <row r="989" spans="1:7" x14ac:dyDescent="0.25">
      <c r="A989" t="s">
        <v>113</v>
      </c>
      <c r="B989">
        <v>320</v>
      </c>
      <c r="C989">
        <v>144</v>
      </c>
      <c r="D989">
        <v>1</v>
      </c>
      <c r="E989" t="s">
        <v>8</v>
      </c>
      <c r="F989" t="s">
        <v>18</v>
      </c>
      <c r="G989" t="s">
        <v>82</v>
      </c>
    </row>
    <row r="990" spans="1:7" x14ac:dyDescent="0.25">
      <c r="A990" t="s">
        <v>379</v>
      </c>
      <c r="B990">
        <v>321</v>
      </c>
      <c r="C990">
        <v>26</v>
      </c>
      <c r="D990">
        <v>3</v>
      </c>
      <c r="E990" t="s">
        <v>8</v>
      </c>
      <c r="F990" t="s">
        <v>18</v>
      </c>
      <c r="G990" t="s">
        <v>82</v>
      </c>
    </row>
    <row r="991" spans="1:7" x14ac:dyDescent="0.25">
      <c r="A991" t="s">
        <v>37</v>
      </c>
      <c r="B991">
        <v>328</v>
      </c>
      <c r="C991">
        <v>-15</v>
      </c>
      <c r="D991">
        <v>3</v>
      </c>
      <c r="E991" t="s">
        <v>8</v>
      </c>
      <c r="F991" t="s">
        <v>9</v>
      </c>
      <c r="G991" t="s">
        <v>82</v>
      </c>
    </row>
    <row r="992" spans="1:7" x14ac:dyDescent="0.25">
      <c r="A992" t="s">
        <v>478</v>
      </c>
      <c r="B992">
        <v>341</v>
      </c>
      <c r="C992">
        <v>160</v>
      </c>
      <c r="D992">
        <v>7</v>
      </c>
      <c r="E992" t="s">
        <v>23</v>
      </c>
      <c r="F992" t="s">
        <v>57</v>
      </c>
      <c r="G992" t="s">
        <v>82</v>
      </c>
    </row>
    <row r="993" spans="1:7" x14ac:dyDescent="0.25">
      <c r="A993" t="s">
        <v>234</v>
      </c>
      <c r="B993">
        <v>342</v>
      </c>
      <c r="C993">
        <v>-154</v>
      </c>
      <c r="D993">
        <v>7</v>
      </c>
      <c r="E993" t="s">
        <v>12</v>
      </c>
      <c r="F993" t="s">
        <v>131</v>
      </c>
      <c r="G993" t="s">
        <v>82</v>
      </c>
    </row>
    <row r="994" spans="1:7" x14ac:dyDescent="0.25">
      <c r="A994" t="s">
        <v>100</v>
      </c>
      <c r="B994">
        <v>344</v>
      </c>
      <c r="C994">
        <v>-34</v>
      </c>
      <c r="D994">
        <v>3</v>
      </c>
      <c r="E994" t="s">
        <v>23</v>
      </c>
      <c r="F994" t="s">
        <v>26</v>
      </c>
      <c r="G994" t="s">
        <v>82</v>
      </c>
    </row>
    <row r="995" spans="1:7" x14ac:dyDescent="0.25">
      <c r="A995" t="s">
        <v>481</v>
      </c>
      <c r="B995">
        <v>345</v>
      </c>
      <c r="C995">
        <v>38</v>
      </c>
      <c r="D995">
        <v>7</v>
      </c>
      <c r="E995" t="s">
        <v>23</v>
      </c>
      <c r="F995" t="s">
        <v>30</v>
      </c>
      <c r="G995" t="s">
        <v>82</v>
      </c>
    </row>
    <row r="996" spans="1:7" x14ac:dyDescent="0.25">
      <c r="A996" t="s">
        <v>341</v>
      </c>
      <c r="B996">
        <v>349</v>
      </c>
      <c r="C996">
        <v>-24</v>
      </c>
      <c r="D996">
        <v>2</v>
      </c>
      <c r="E996" t="s">
        <v>23</v>
      </c>
      <c r="F996" t="s">
        <v>26</v>
      </c>
      <c r="G996" t="s">
        <v>82</v>
      </c>
    </row>
    <row r="997" spans="1:7" x14ac:dyDescent="0.25">
      <c r="A997" t="s">
        <v>292</v>
      </c>
      <c r="B997">
        <v>352</v>
      </c>
      <c r="C997">
        <v>74</v>
      </c>
      <c r="D997">
        <v>8</v>
      </c>
      <c r="E997" t="s">
        <v>23</v>
      </c>
      <c r="F997" t="s">
        <v>57</v>
      </c>
      <c r="G997" t="s">
        <v>82</v>
      </c>
    </row>
    <row r="998" spans="1:7" x14ac:dyDescent="0.25">
      <c r="A998" t="s">
        <v>133</v>
      </c>
      <c r="B998">
        <v>352</v>
      </c>
      <c r="C998">
        <v>18</v>
      </c>
      <c r="D998">
        <v>5</v>
      </c>
      <c r="E998" t="s">
        <v>23</v>
      </c>
      <c r="F998" t="s">
        <v>24</v>
      </c>
      <c r="G998" t="s">
        <v>82</v>
      </c>
    </row>
    <row r="999" spans="1:7" x14ac:dyDescent="0.25">
      <c r="A999" t="s">
        <v>485</v>
      </c>
      <c r="B999">
        <v>355</v>
      </c>
      <c r="C999">
        <v>-4</v>
      </c>
      <c r="D999">
        <v>2</v>
      </c>
      <c r="E999" t="s">
        <v>23</v>
      </c>
      <c r="F999" t="s">
        <v>26</v>
      </c>
      <c r="G999" t="s">
        <v>82</v>
      </c>
    </row>
    <row r="1000" spans="1:7" x14ac:dyDescent="0.25">
      <c r="A1000" t="s">
        <v>27</v>
      </c>
      <c r="B1000">
        <v>357</v>
      </c>
      <c r="C1000">
        <v>139</v>
      </c>
      <c r="D1000">
        <v>2</v>
      </c>
      <c r="E1000" t="s">
        <v>23</v>
      </c>
      <c r="F1000" t="s">
        <v>26</v>
      </c>
      <c r="G1000" t="s">
        <v>82</v>
      </c>
    </row>
    <row r="1001" spans="1:7" x14ac:dyDescent="0.25">
      <c r="A1001" t="s">
        <v>231</v>
      </c>
      <c r="B1001">
        <v>369</v>
      </c>
      <c r="C1001">
        <v>15</v>
      </c>
      <c r="D1001">
        <v>3</v>
      </c>
      <c r="E1001" t="s">
        <v>8</v>
      </c>
      <c r="F1001" t="s">
        <v>9</v>
      </c>
      <c r="G1001" t="s">
        <v>82</v>
      </c>
    </row>
    <row r="1002" spans="1:7" x14ac:dyDescent="0.25">
      <c r="A1002" t="s">
        <v>486</v>
      </c>
      <c r="B1002">
        <v>371</v>
      </c>
      <c r="C1002">
        <v>115</v>
      </c>
      <c r="D1002">
        <v>1</v>
      </c>
      <c r="E1002" t="s">
        <v>12</v>
      </c>
      <c r="F1002" t="s">
        <v>16</v>
      </c>
      <c r="G1002" t="s">
        <v>82</v>
      </c>
    </row>
    <row r="1003" spans="1:7" x14ac:dyDescent="0.25">
      <c r="A1003" t="s">
        <v>211</v>
      </c>
      <c r="B1003">
        <v>391</v>
      </c>
      <c r="C1003">
        <v>90</v>
      </c>
      <c r="D1003">
        <v>6</v>
      </c>
      <c r="E1003" t="s">
        <v>8</v>
      </c>
      <c r="F1003" t="s">
        <v>21</v>
      </c>
      <c r="G1003" t="s">
        <v>82</v>
      </c>
    </row>
    <row r="1004" spans="1:7" x14ac:dyDescent="0.25">
      <c r="A1004" t="s">
        <v>487</v>
      </c>
      <c r="B1004">
        <v>416</v>
      </c>
      <c r="C1004">
        <v>137</v>
      </c>
      <c r="D1004">
        <v>3</v>
      </c>
      <c r="E1004" t="s">
        <v>8</v>
      </c>
      <c r="F1004" t="s">
        <v>21</v>
      </c>
      <c r="G1004" t="s">
        <v>82</v>
      </c>
    </row>
    <row r="1005" spans="1:7" x14ac:dyDescent="0.25">
      <c r="A1005" t="s">
        <v>469</v>
      </c>
      <c r="B1005">
        <v>424</v>
      </c>
      <c r="C1005">
        <v>-17</v>
      </c>
      <c r="D1005">
        <v>9</v>
      </c>
      <c r="E1005" t="s">
        <v>12</v>
      </c>
      <c r="F1005" t="s">
        <v>13</v>
      </c>
      <c r="G1005" t="s">
        <v>82</v>
      </c>
    </row>
    <row r="1006" spans="1:7" x14ac:dyDescent="0.25">
      <c r="A1006" t="s">
        <v>167</v>
      </c>
      <c r="B1006">
        <v>425</v>
      </c>
      <c r="C1006">
        <v>208</v>
      </c>
      <c r="D1006">
        <v>7</v>
      </c>
      <c r="E1006" t="s">
        <v>23</v>
      </c>
      <c r="F1006" t="s">
        <v>26</v>
      </c>
      <c r="G1006" t="s">
        <v>82</v>
      </c>
    </row>
    <row r="1007" spans="1:7" x14ac:dyDescent="0.25">
      <c r="A1007" t="s">
        <v>400</v>
      </c>
      <c r="B1007">
        <v>433</v>
      </c>
      <c r="C1007">
        <v>26</v>
      </c>
      <c r="D1007">
        <v>3</v>
      </c>
      <c r="E1007" t="s">
        <v>8</v>
      </c>
      <c r="F1007" t="s">
        <v>18</v>
      </c>
      <c r="G1007" t="s">
        <v>82</v>
      </c>
    </row>
    <row r="1008" spans="1:7" x14ac:dyDescent="0.25">
      <c r="A1008" t="s">
        <v>486</v>
      </c>
      <c r="B1008">
        <v>460</v>
      </c>
      <c r="C1008">
        <v>31</v>
      </c>
      <c r="D1008">
        <v>3</v>
      </c>
      <c r="E1008" t="s">
        <v>12</v>
      </c>
      <c r="F1008" t="s">
        <v>16</v>
      </c>
      <c r="G1008" t="s">
        <v>82</v>
      </c>
    </row>
    <row r="1009" spans="1:7" x14ac:dyDescent="0.25">
      <c r="A1009" t="s">
        <v>401</v>
      </c>
      <c r="B1009">
        <v>460</v>
      </c>
      <c r="C1009">
        <v>-143</v>
      </c>
      <c r="D1009">
        <v>3</v>
      </c>
      <c r="E1009" t="s">
        <v>12</v>
      </c>
      <c r="F1009" t="s">
        <v>13</v>
      </c>
      <c r="G1009" t="s">
        <v>82</v>
      </c>
    </row>
    <row r="1010" spans="1:7" x14ac:dyDescent="0.25">
      <c r="A1010" t="s">
        <v>408</v>
      </c>
      <c r="B1010">
        <v>469</v>
      </c>
      <c r="C1010">
        <v>33</v>
      </c>
      <c r="D1010">
        <v>4</v>
      </c>
      <c r="E1010" t="s">
        <v>8</v>
      </c>
      <c r="F1010" t="s">
        <v>9</v>
      </c>
      <c r="G1010" t="s">
        <v>82</v>
      </c>
    </row>
    <row r="1011" spans="1:7" x14ac:dyDescent="0.25">
      <c r="A1011" t="s">
        <v>394</v>
      </c>
      <c r="B1011">
        <v>474</v>
      </c>
      <c r="C1011">
        <v>56</v>
      </c>
      <c r="D1011">
        <v>4</v>
      </c>
      <c r="E1011" t="s">
        <v>8</v>
      </c>
      <c r="F1011" t="s">
        <v>21</v>
      </c>
      <c r="G1011" t="s">
        <v>82</v>
      </c>
    </row>
    <row r="1012" spans="1:7" x14ac:dyDescent="0.25">
      <c r="A1012" t="s">
        <v>35</v>
      </c>
      <c r="B1012">
        <v>484</v>
      </c>
      <c r="C1012">
        <v>28</v>
      </c>
      <c r="D1012">
        <v>3</v>
      </c>
      <c r="E1012" t="s">
        <v>8</v>
      </c>
      <c r="F1012" t="s">
        <v>18</v>
      </c>
      <c r="G1012" t="s">
        <v>82</v>
      </c>
    </row>
    <row r="1013" spans="1:7" x14ac:dyDescent="0.25">
      <c r="A1013" t="s">
        <v>130</v>
      </c>
      <c r="B1013">
        <v>487</v>
      </c>
      <c r="C1013">
        <v>-23</v>
      </c>
      <c r="D1013">
        <v>3</v>
      </c>
      <c r="E1013" t="s">
        <v>8</v>
      </c>
      <c r="F1013" t="s">
        <v>18</v>
      </c>
      <c r="G1013" t="s">
        <v>82</v>
      </c>
    </row>
    <row r="1014" spans="1:7" x14ac:dyDescent="0.25">
      <c r="A1014" t="s">
        <v>128</v>
      </c>
      <c r="B1014">
        <v>497</v>
      </c>
      <c r="C1014">
        <v>179</v>
      </c>
      <c r="D1014">
        <v>3</v>
      </c>
      <c r="E1014" t="s">
        <v>12</v>
      </c>
      <c r="F1014" t="s">
        <v>13</v>
      </c>
      <c r="G1014" t="s">
        <v>82</v>
      </c>
    </row>
    <row r="1015" spans="1:7" x14ac:dyDescent="0.25">
      <c r="A1015" t="s">
        <v>106</v>
      </c>
      <c r="B1015">
        <v>508</v>
      </c>
      <c r="C1015">
        <v>203</v>
      </c>
      <c r="D1015">
        <v>2</v>
      </c>
      <c r="E1015" t="s">
        <v>8</v>
      </c>
      <c r="F1015" t="s">
        <v>73</v>
      </c>
      <c r="G1015" t="s">
        <v>82</v>
      </c>
    </row>
    <row r="1016" spans="1:7" x14ac:dyDescent="0.25">
      <c r="A1016" t="s">
        <v>328</v>
      </c>
      <c r="B1016">
        <v>524</v>
      </c>
      <c r="C1016">
        <v>-25</v>
      </c>
      <c r="D1016">
        <v>2</v>
      </c>
      <c r="E1016" t="s">
        <v>8</v>
      </c>
      <c r="F1016" t="s">
        <v>9</v>
      </c>
      <c r="G1016" t="s">
        <v>82</v>
      </c>
    </row>
    <row r="1017" spans="1:7" x14ac:dyDescent="0.25">
      <c r="A1017" t="s">
        <v>461</v>
      </c>
      <c r="B1017">
        <v>529</v>
      </c>
      <c r="C1017">
        <v>137</v>
      </c>
      <c r="D1017">
        <v>3</v>
      </c>
      <c r="E1017" t="s">
        <v>8</v>
      </c>
      <c r="F1017" t="s">
        <v>21</v>
      </c>
      <c r="G1017" t="s">
        <v>82</v>
      </c>
    </row>
    <row r="1018" spans="1:7" x14ac:dyDescent="0.25">
      <c r="A1018" t="s">
        <v>495</v>
      </c>
      <c r="B1018">
        <v>534</v>
      </c>
      <c r="C1018">
        <v>0</v>
      </c>
      <c r="D1018">
        <v>3</v>
      </c>
      <c r="E1018" t="s">
        <v>23</v>
      </c>
      <c r="F1018" t="s">
        <v>26</v>
      </c>
      <c r="G1018" t="s">
        <v>82</v>
      </c>
    </row>
    <row r="1019" spans="1:7" x14ac:dyDescent="0.25">
      <c r="A1019" t="s">
        <v>123</v>
      </c>
      <c r="B1019">
        <v>534</v>
      </c>
      <c r="C1019">
        <v>0</v>
      </c>
      <c r="D1019">
        <v>3</v>
      </c>
      <c r="E1019" t="s">
        <v>23</v>
      </c>
      <c r="F1019" t="s">
        <v>26</v>
      </c>
      <c r="G1019" t="s">
        <v>82</v>
      </c>
    </row>
    <row r="1020" spans="1:7" x14ac:dyDescent="0.25">
      <c r="A1020" t="s">
        <v>262</v>
      </c>
      <c r="B1020">
        <v>534</v>
      </c>
      <c r="C1020">
        <v>5</v>
      </c>
      <c r="D1020">
        <v>2</v>
      </c>
      <c r="E1020" t="s">
        <v>8</v>
      </c>
      <c r="F1020" t="s">
        <v>9</v>
      </c>
      <c r="G1020" t="s">
        <v>82</v>
      </c>
    </row>
    <row r="1021" spans="1:7" x14ac:dyDescent="0.25">
      <c r="A1021" t="s">
        <v>141</v>
      </c>
      <c r="B1021">
        <v>539</v>
      </c>
      <c r="C1021">
        <v>-146</v>
      </c>
      <c r="D1021">
        <v>7</v>
      </c>
      <c r="E1021" t="s">
        <v>12</v>
      </c>
      <c r="F1021" t="s">
        <v>131</v>
      </c>
      <c r="G1021" t="s">
        <v>82</v>
      </c>
    </row>
    <row r="1022" spans="1:7" x14ac:dyDescent="0.25">
      <c r="A1022" t="s">
        <v>163</v>
      </c>
      <c r="B1022">
        <v>559</v>
      </c>
      <c r="C1022">
        <v>-19</v>
      </c>
      <c r="D1022">
        <v>2</v>
      </c>
      <c r="E1022" t="s">
        <v>23</v>
      </c>
      <c r="F1022" t="s">
        <v>24</v>
      </c>
      <c r="G1022" t="s">
        <v>82</v>
      </c>
    </row>
    <row r="1023" spans="1:7" x14ac:dyDescent="0.25">
      <c r="A1023" t="s">
        <v>273</v>
      </c>
      <c r="B1023">
        <v>559</v>
      </c>
      <c r="C1023">
        <v>-174</v>
      </c>
      <c r="D1023">
        <v>2</v>
      </c>
      <c r="E1023" t="s">
        <v>8</v>
      </c>
      <c r="F1023" t="s">
        <v>9</v>
      </c>
      <c r="G1023" t="s">
        <v>82</v>
      </c>
    </row>
    <row r="1024" spans="1:7" x14ac:dyDescent="0.25">
      <c r="A1024" t="s">
        <v>300</v>
      </c>
      <c r="B1024">
        <v>560</v>
      </c>
      <c r="C1024">
        <v>44</v>
      </c>
      <c r="D1024">
        <v>3</v>
      </c>
      <c r="E1024" t="s">
        <v>23</v>
      </c>
      <c r="F1024" t="s">
        <v>26</v>
      </c>
      <c r="G1024" t="s">
        <v>82</v>
      </c>
    </row>
    <row r="1025" spans="1:7" x14ac:dyDescent="0.25">
      <c r="A1025" t="s">
        <v>225</v>
      </c>
      <c r="B1025">
        <v>571</v>
      </c>
      <c r="C1025">
        <v>108</v>
      </c>
      <c r="D1025">
        <v>12</v>
      </c>
      <c r="E1025" t="s">
        <v>23</v>
      </c>
      <c r="F1025" t="s">
        <v>57</v>
      </c>
      <c r="G1025" t="s">
        <v>82</v>
      </c>
    </row>
    <row r="1026" spans="1:7" x14ac:dyDescent="0.25">
      <c r="A1026" t="s">
        <v>41</v>
      </c>
      <c r="B1026">
        <v>579</v>
      </c>
      <c r="C1026">
        <v>139</v>
      </c>
      <c r="D1026">
        <v>3</v>
      </c>
      <c r="E1026" t="s">
        <v>8</v>
      </c>
      <c r="F1026" t="s">
        <v>18</v>
      </c>
      <c r="G1026" t="s">
        <v>82</v>
      </c>
    </row>
    <row r="1027" spans="1:7" x14ac:dyDescent="0.25">
      <c r="A1027" t="s">
        <v>67</v>
      </c>
      <c r="B1027">
        <v>593</v>
      </c>
      <c r="C1027">
        <v>213</v>
      </c>
      <c r="D1027">
        <v>4</v>
      </c>
      <c r="E1027" t="s">
        <v>12</v>
      </c>
      <c r="F1027" t="s">
        <v>16</v>
      </c>
      <c r="G1027" t="s">
        <v>82</v>
      </c>
    </row>
    <row r="1028" spans="1:7" x14ac:dyDescent="0.25">
      <c r="A1028" t="s">
        <v>192</v>
      </c>
      <c r="B1028">
        <v>597</v>
      </c>
      <c r="C1028">
        <v>93</v>
      </c>
      <c r="D1028">
        <v>4</v>
      </c>
      <c r="E1028" t="s">
        <v>12</v>
      </c>
      <c r="F1028" t="s">
        <v>13</v>
      </c>
      <c r="G1028" t="s">
        <v>82</v>
      </c>
    </row>
    <row r="1029" spans="1:7" x14ac:dyDescent="0.25">
      <c r="A1029" t="s">
        <v>88</v>
      </c>
      <c r="B1029">
        <v>600</v>
      </c>
      <c r="C1029">
        <v>-102</v>
      </c>
      <c r="D1029">
        <v>5</v>
      </c>
      <c r="E1029" t="s">
        <v>8</v>
      </c>
      <c r="F1029" t="s">
        <v>9</v>
      </c>
      <c r="G1029" t="s">
        <v>82</v>
      </c>
    </row>
    <row r="1030" spans="1:7" x14ac:dyDescent="0.25">
      <c r="A1030" t="s">
        <v>62</v>
      </c>
      <c r="B1030">
        <v>616</v>
      </c>
      <c r="C1030">
        <v>-69</v>
      </c>
      <c r="D1030">
        <v>7</v>
      </c>
      <c r="E1030" t="s">
        <v>12</v>
      </c>
      <c r="F1030" t="s">
        <v>131</v>
      </c>
      <c r="G1030" t="s">
        <v>82</v>
      </c>
    </row>
    <row r="1031" spans="1:7" x14ac:dyDescent="0.25">
      <c r="A1031" t="s">
        <v>123</v>
      </c>
      <c r="B1031">
        <v>624</v>
      </c>
      <c r="C1031">
        <v>37</v>
      </c>
      <c r="D1031">
        <v>2</v>
      </c>
      <c r="E1031" t="s">
        <v>8</v>
      </c>
      <c r="F1031" t="s">
        <v>9</v>
      </c>
      <c r="G1031" t="s">
        <v>82</v>
      </c>
    </row>
    <row r="1032" spans="1:7" x14ac:dyDescent="0.25">
      <c r="A1032" t="s">
        <v>298</v>
      </c>
      <c r="B1032">
        <v>635</v>
      </c>
      <c r="C1032">
        <v>-349</v>
      </c>
      <c r="D1032">
        <v>5</v>
      </c>
      <c r="E1032" t="s">
        <v>23</v>
      </c>
      <c r="F1032" t="s">
        <v>26</v>
      </c>
      <c r="G1032" t="s">
        <v>82</v>
      </c>
    </row>
    <row r="1033" spans="1:7" x14ac:dyDescent="0.25">
      <c r="A1033" t="s">
        <v>385</v>
      </c>
      <c r="B1033">
        <v>636</v>
      </c>
      <c r="C1033">
        <v>-204</v>
      </c>
      <c r="D1033">
        <v>2</v>
      </c>
      <c r="E1033" t="s">
        <v>8</v>
      </c>
      <c r="F1033" t="s">
        <v>18</v>
      </c>
      <c r="G1033" t="s">
        <v>82</v>
      </c>
    </row>
    <row r="1034" spans="1:7" x14ac:dyDescent="0.25">
      <c r="A1034" t="s">
        <v>157</v>
      </c>
      <c r="B1034">
        <v>637</v>
      </c>
      <c r="C1034">
        <v>212</v>
      </c>
      <c r="D1034">
        <v>8</v>
      </c>
      <c r="E1034" t="s">
        <v>8</v>
      </c>
      <c r="F1034" t="s">
        <v>21</v>
      </c>
      <c r="G1034" t="s">
        <v>82</v>
      </c>
    </row>
    <row r="1035" spans="1:7" x14ac:dyDescent="0.25">
      <c r="A1035" t="s">
        <v>36</v>
      </c>
      <c r="B1035">
        <v>643</v>
      </c>
      <c r="C1035">
        <v>-45</v>
      </c>
      <c r="D1035">
        <v>2</v>
      </c>
      <c r="E1035" t="s">
        <v>8</v>
      </c>
      <c r="F1035" t="s">
        <v>18</v>
      </c>
      <c r="G1035" t="s">
        <v>82</v>
      </c>
    </row>
    <row r="1036" spans="1:7" x14ac:dyDescent="0.25">
      <c r="A1036" t="s">
        <v>60</v>
      </c>
      <c r="B1036">
        <v>652</v>
      </c>
      <c r="C1036">
        <v>13</v>
      </c>
      <c r="D1036">
        <v>6</v>
      </c>
      <c r="E1036" t="s">
        <v>12</v>
      </c>
      <c r="F1036" t="s">
        <v>131</v>
      </c>
      <c r="G1036" t="s">
        <v>82</v>
      </c>
    </row>
    <row r="1037" spans="1:7" x14ac:dyDescent="0.25">
      <c r="A1037" t="s">
        <v>252</v>
      </c>
      <c r="B1037">
        <v>670</v>
      </c>
      <c r="C1037">
        <v>15</v>
      </c>
      <c r="D1037">
        <v>5</v>
      </c>
      <c r="E1037" t="s">
        <v>12</v>
      </c>
      <c r="F1037" t="s">
        <v>16</v>
      </c>
      <c r="G1037" t="s">
        <v>82</v>
      </c>
    </row>
    <row r="1038" spans="1:7" x14ac:dyDescent="0.25">
      <c r="A1038" t="s">
        <v>88</v>
      </c>
      <c r="B1038">
        <v>676</v>
      </c>
      <c r="C1038">
        <v>195</v>
      </c>
      <c r="D1038">
        <v>5</v>
      </c>
      <c r="E1038" t="s">
        <v>12</v>
      </c>
      <c r="F1038" t="s">
        <v>16</v>
      </c>
      <c r="G1038" t="s">
        <v>82</v>
      </c>
    </row>
    <row r="1039" spans="1:7" x14ac:dyDescent="0.25">
      <c r="A1039" t="s">
        <v>202</v>
      </c>
      <c r="B1039">
        <v>688</v>
      </c>
      <c r="C1039">
        <v>-103</v>
      </c>
      <c r="D1039">
        <v>6</v>
      </c>
      <c r="E1039" t="s">
        <v>8</v>
      </c>
      <c r="F1039" t="s">
        <v>73</v>
      </c>
      <c r="G1039" t="s">
        <v>82</v>
      </c>
    </row>
    <row r="1040" spans="1:7" x14ac:dyDescent="0.25">
      <c r="A1040" t="s">
        <v>189</v>
      </c>
      <c r="B1040">
        <v>711</v>
      </c>
      <c r="C1040">
        <v>-8</v>
      </c>
      <c r="D1040">
        <v>4</v>
      </c>
      <c r="E1040" t="s">
        <v>23</v>
      </c>
      <c r="F1040" t="s">
        <v>26</v>
      </c>
      <c r="G1040" t="s">
        <v>82</v>
      </c>
    </row>
    <row r="1041" spans="1:7" x14ac:dyDescent="0.25">
      <c r="A1041" t="s">
        <v>341</v>
      </c>
      <c r="B1041">
        <v>765</v>
      </c>
      <c r="C1041">
        <v>-153</v>
      </c>
      <c r="D1041">
        <v>2</v>
      </c>
      <c r="E1041" t="s">
        <v>8</v>
      </c>
      <c r="F1041" t="s">
        <v>21</v>
      </c>
      <c r="G1041" t="s">
        <v>82</v>
      </c>
    </row>
    <row r="1042" spans="1:7" x14ac:dyDescent="0.25">
      <c r="A1042" t="s">
        <v>265</v>
      </c>
      <c r="B1042">
        <v>781</v>
      </c>
      <c r="C1042">
        <v>594</v>
      </c>
      <c r="D1042">
        <v>6</v>
      </c>
      <c r="E1042" t="s">
        <v>8</v>
      </c>
      <c r="F1042" t="s">
        <v>18</v>
      </c>
      <c r="G1042" t="s">
        <v>82</v>
      </c>
    </row>
    <row r="1043" spans="1:7" x14ac:dyDescent="0.25">
      <c r="A1043" t="s">
        <v>246</v>
      </c>
      <c r="B1043">
        <v>785</v>
      </c>
      <c r="C1043">
        <v>52</v>
      </c>
      <c r="D1043">
        <v>2</v>
      </c>
      <c r="E1043" t="s">
        <v>8</v>
      </c>
      <c r="F1043" t="s">
        <v>21</v>
      </c>
      <c r="G1043" t="s">
        <v>82</v>
      </c>
    </row>
    <row r="1044" spans="1:7" x14ac:dyDescent="0.25">
      <c r="A1044" t="s">
        <v>359</v>
      </c>
      <c r="B1044">
        <v>816</v>
      </c>
      <c r="C1044">
        <v>-96</v>
      </c>
      <c r="D1044">
        <v>3</v>
      </c>
      <c r="E1044" t="s">
        <v>8</v>
      </c>
      <c r="F1044" t="s">
        <v>18</v>
      </c>
      <c r="G1044" t="s">
        <v>82</v>
      </c>
    </row>
    <row r="1045" spans="1:7" x14ac:dyDescent="0.25">
      <c r="A1045" t="s">
        <v>458</v>
      </c>
      <c r="B1045">
        <v>835</v>
      </c>
      <c r="C1045">
        <v>267</v>
      </c>
      <c r="D1045">
        <v>5</v>
      </c>
      <c r="E1045" t="s">
        <v>8</v>
      </c>
      <c r="F1045" t="s">
        <v>21</v>
      </c>
      <c r="G1045" t="s">
        <v>82</v>
      </c>
    </row>
    <row r="1046" spans="1:7" x14ac:dyDescent="0.25">
      <c r="A1046" t="s">
        <v>178</v>
      </c>
      <c r="B1046">
        <v>846</v>
      </c>
      <c r="C1046">
        <v>9</v>
      </c>
      <c r="D1046">
        <v>2</v>
      </c>
      <c r="E1046" t="s">
        <v>12</v>
      </c>
      <c r="F1046" t="s">
        <v>13</v>
      </c>
      <c r="G1046" t="s">
        <v>82</v>
      </c>
    </row>
    <row r="1047" spans="1:7" x14ac:dyDescent="0.25">
      <c r="A1047" t="s">
        <v>359</v>
      </c>
      <c r="B1047">
        <v>880</v>
      </c>
      <c r="C1047">
        <v>97</v>
      </c>
      <c r="D1047">
        <v>8</v>
      </c>
      <c r="E1047" t="s">
        <v>12</v>
      </c>
      <c r="F1047" t="s">
        <v>131</v>
      </c>
      <c r="G1047" t="s">
        <v>82</v>
      </c>
    </row>
    <row r="1048" spans="1:7" x14ac:dyDescent="0.25">
      <c r="A1048" t="s">
        <v>349</v>
      </c>
      <c r="B1048">
        <v>911</v>
      </c>
      <c r="C1048">
        <v>355</v>
      </c>
      <c r="D1048">
        <v>5</v>
      </c>
      <c r="E1048" t="s">
        <v>8</v>
      </c>
      <c r="F1048" t="s">
        <v>21</v>
      </c>
      <c r="G1048" t="s">
        <v>82</v>
      </c>
    </row>
    <row r="1049" spans="1:7" x14ac:dyDescent="0.25">
      <c r="A1049" t="s">
        <v>115</v>
      </c>
      <c r="B1049">
        <v>915</v>
      </c>
      <c r="C1049">
        <v>-99</v>
      </c>
      <c r="D1049">
        <v>3</v>
      </c>
      <c r="E1049" t="s">
        <v>12</v>
      </c>
      <c r="F1049" t="s">
        <v>45</v>
      </c>
      <c r="G1049" t="s">
        <v>82</v>
      </c>
    </row>
    <row r="1050" spans="1:7" x14ac:dyDescent="0.25">
      <c r="A1050" t="s">
        <v>330</v>
      </c>
      <c r="B1050">
        <v>955</v>
      </c>
      <c r="C1050">
        <v>305</v>
      </c>
      <c r="D1050">
        <v>3</v>
      </c>
      <c r="E1050" t="s">
        <v>8</v>
      </c>
      <c r="F1050" t="s">
        <v>18</v>
      </c>
      <c r="G1050" t="s">
        <v>82</v>
      </c>
    </row>
    <row r="1051" spans="1:7" x14ac:dyDescent="0.25">
      <c r="A1051" t="s">
        <v>11</v>
      </c>
      <c r="B1051">
        <v>5729</v>
      </c>
      <c r="C1051">
        <v>64</v>
      </c>
      <c r="D1051">
        <v>14</v>
      </c>
      <c r="E1051" t="s">
        <v>12</v>
      </c>
      <c r="F1051" t="s">
        <v>13</v>
      </c>
      <c r="G1051" t="s">
        <v>14</v>
      </c>
    </row>
    <row r="1052" spans="1:7" x14ac:dyDescent="0.25">
      <c r="A1052" t="s">
        <v>15</v>
      </c>
      <c r="B1052">
        <v>2927</v>
      </c>
      <c r="C1052">
        <v>146</v>
      </c>
      <c r="D1052">
        <v>8</v>
      </c>
      <c r="E1052" t="s">
        <v>12</v>
      </c>
      <c r="F1052" t="s">
        <v>16</v>
      </c>
      <c r="G1052" t="s">
        <v>14</v>
      </c>
    </row>
    <row r="1053" spans="1:7" x14ac:dyDescent="0.25">
      <c r="A1053" t="s">
        <v>34</v>
      </c>
      <c r="B1053">
        <v>2125</v>
      </c>
      <c r="C1053">
        <v>-234</v>
      </c>
      <c r="D1053">
        <v>6</v>
      </c>
      <c r="E1053" t="s">
        <v>8</v>
      </c>
      <c r="F1053" t="s">
        <v>18</v>
      </c>
      <c r="G1053" t="s">
        <v>14</v>
      </c>
    </row>
    <row r="1054" spans="1:7" x14ac:dyDescent="0.25">
      <c r="A1054" t="s">
        <v>55</v>
      </c>
      <c r="B1054">
        <v>1461</v>
      </c>
      <c r="C1054">
        <v>202</v>
      </c>
      <c r="D1054">
        <v>5</v>
      </c>
      <c r="E1054" t="s">
        <v>12</v>
      </c>
      <c r="F1054" t="s">
        <v>45</v>
      </c>
      <c r="G1054" t="s">
        <v>14</v>
      </c>
    </row>
    <row r="1055" spans="1:7" x14ac:dyDescent="0.25">
      <c r="A1055" t="s">
        <v>64</v>
      </c>
      <c r="B1055">
        <v>1630</v>
      </c>
      <c r="C1055">
        <v>802</v>
      </c>
      <c r="D1055">
        <v>5</v>
      </c>
      <c r="E1055" t="s">
        <v>12</v>
      </c>
      <c r="F1055" t="s">
        <v>45</v>
      </c>
      <c r="G1055" t="s">
        <v>14</v>
      </c>
    </row>
    <row r="1056" spans="1:7" x14ac:dyDescent="0.25">
      <c r="A1056" t="s">
        <v>7</v>
      </c>
      <c r="B1056">
        <v>1625</v>
      </c>
      <c r="C1056">
        <v>-77</v>
      </c>
      <c r="D1056">
        <v>3</v>
      </c>
      <c r="E1056" t="s">
        <v>8</v>
      </c>
      <c r="F1056" t="s">
        <v>21</v>
      </c>
      <c r="G1056" t="s">
        <v>14</v>
      </c>
    </row>
    <row r="1057" spans="1:7" x14ac:dyDescent="0.25">
      <c r="A1057" t="s">
        <v>71</v>
      </c>
      <c r="B1057">
        <v>1622</v>
      </c>
      <c r="C1057">
        <v>-448</v>
      </c>
      <c r="D1057">
        <v>3</v>
      </c>
      <c r="E1057" t="s">
        <v>8</v>
      </c>
      <c r="F1057" t="s">
        <v>21</v>
      </c>
      <c r="G1057" t="s">
        <v>14</v>
      </c>
    </row>
    <row r="1058" spans="1:7" x14ac:dyDescent="0.25">
      <c r="A1058" t="s">
        <v>72</v>
      </c>
      <c r="B1058">
        <v>1547</v>
      </c>
      <c r="C1058">
        <v>340</v>
      </c>
      <c r="D1058">
        <v>6</v>
      </c>
      <c r="E1058" t="s">
        <v>8</v>
      </c>
      <c r="F1058" t="s">
        <v>73</v>
      </c>
      <c r="G1058" t="s">
        <v>14</v>
      </c>
    </row>
    <row r="1059" spans="1:7" x14ac:dyDescent="0.25">
      <c r="A1059" t="s">
        <v>77</v>
      </c>
      <c r="B1059">
        <v>1183</v>
      </c>
      <c r="C1059">
        <v>106</v>
      </c>
      <c r="D1059">
        <v>4</v>
      </c>
      <c r="E1059" t="s">
        <v>8</v>
      </c>
      <c r="F1059" t="s">
        <v>18</v>
      </c>
      <c r="G1059" t="s">
        <v>14</v>
      </c>
    </row>
    <row r="1060" spans="1:7" x14ac:dyDescent="0.25">
      <c r="A1060" t="s">
        <v>79</v>
      </c>
      <c r="B1060">
        <v>1120</v>
      </c>
      <c r="C1060">
        <v>199</v>
      </c>
      <c r="D1060">
        <v>6</v>
      </c>
      <c r="E1060" t="s">
        <v>23</v>
      </c>
      <c r="F1060" t="s">
        <v>26</v>
      </c>
      <c r="G1060" t="s">
        <v>14</v>
      </c>
    </row>
    <row r="1061" spans="1:7" x14ac:dyDescent="0.25">
      <c r="A1061" t="s">
        <v>101</v>
      </c>
      <c r="B1061">
        <v>1298</v>
      </c>
      <c r="C1061">
        <v>65</v>
      </c>
      <c r="D1061">
        <v>9</v>
      </c>
      <c r="E1061" t="s">
        <v>8</v>
      </c>
      <c r="F1061" t="s">
        <v>18</v>
      </c>
      <c r="G1061" t="s">
        <v>14</v>
      </c>
    </row>
    <row r="1062" spans="1:7" x14ac:dyDescent="0.25">
      <c r="A1062" t="s">
        <v>103</v>
      </c>
      <c r="B1062">
        <v>1055</v>
      </c>
      <c r="C1062">
        <v>264</v>
      </c>
      <c r="D1062">
        <v>4</v>
      </c>
      <c r="E1062" t="s">
        <v>8</v>
      </c>
      <c r="F1062" t="s">
        <v>18</v>
      </c>
      <c r="G1062" t="s">
        <v>14</v>
      </c>
    </row>
    <row r="1063" spans="1:7" x14ac:dyDescent="0.25">
      <c r="A1063" t="s">
        <v>117</v>
      </c>
      <c r="B1063">
        <v>1279</v>
      </c>
      <c r="C1063">
        <v>-640</v>
      </c>
      <c r="D1063">
        <v>8</v>
      </c>
      <c r="E1063" t="s">
        <v>8</v>
      </c>
      <c r="F1063" t="s">
        <v>18</v>
      </c>
      <c r="G1063" t="s">
        <v>14</v>
      </c>
    </row>
    <row r="1064" spans="1:7" x14ac:dyDescent="0.25">
      <c r="A1064" t="s">
        <v>118</v>
      </c>
      <c r="B1064">
        <v>1250</v>
      </c>
      <c r="C1064">
        <v>486</v>
      </c>
      <c r="D1064">
        <v>7</v>
      </c>
      <c r="E1064" t="s">
        <v>23</v>
      </c>
      <c r="F1064" t="s">
        <v>26</v>
      </c>
      <c r="G1064" t="s">
        <v>14</v>
      </c>
    </row>
    <row r="1065" spans="1:7" x14ac:dyDescent="0.25">
      <c r="A1065" t="s">
        <v>129</v>
      </c>
      <c r="B1065">
        <v>1137</v>
      </c>
      <c r="C1065">
        <v>-14</v>
      </c>
      <c r="D1065">
        <v>7</v>
      </c>
      <c r="E1065" t="s">
        <v>8</v>
      </c>
      <c r="F1065" t="s">
        <v>18</v>
      </c>
      <c r="G1065" t="s">
        <v>14</v>
      </c>
    </row>
    <row r="1066" spans="1:7" x14ac:dyDescent="0.25">
      <c r="A1066" t="s">
        <v>129</v>
      </c>
      <c r="B1066">
        <v>1120</v>
      </c>
      <c r="C1066">
        <v>199</v>
      </c>
      <c r="D1066">
        <v>6</v>
      </c>
      <c r="E1066" t="s">
        <v>23</v>
      </c>
      <c r="F1066" t="s">
        <v>26</v>
      </c>
      <c r="G1066" t="s">
        <v>14</v>
      </c>
    </row>
    <row r="1067" spans="1:7" x14ac:dyDescent="0.25">
      <c r="A1067" t="s">
        <v>29</v>
      </c>
      <c r="B1067">
        <v>1061</v>
      </c>
      <c r="C1067">
        <v>-36</v>
      </c>
      <c r="D1067">
        <v>8</v>
      </c>
      <c r="E1067" t="s">
        <v>12</v>
      </c>
      <c r="F1067" t="s">
        <v>16</v>
      </c>
      <c r="G1067" t="s">
        <v>14</v>
      </c>
    </row>
    <row r="1068" spans="1:7" x14ac:dyDescent="0.25">
      <c r="A1068" t="s">
        <v>143</v>
      </c>
      <c r="B1068">
        <v>1021</v>
      </c>
      <c r="C1068">
        <v>-48</v>
      </c>
      <c r="D1068">
        <v>4</v>
      </c>
      <c r="E1068" t="s">
        <v>8</v>
      </c>
      <c r="F1068" t="s">
        <v>9</v>
      </c>
      <c r="G1068" t="s">
        <v>14</v>
      </c>
    </row>
    <row r="1069" spans="1:7" x14ac:dyDescent="0.25">
      <c r="A1069" t="s">
        <v>172</v>
      </c>
      <c r="B1069">
        <v>765</v>
      </c>
      <c r="C1069">
        <v>8</v>
      </c>
      <c r="D1069">
        <v>6</v>
      </c>
      <c r="E1069" t="s">
        <v>23</v>
      </c>
      <c r="F1069" t="s">
        <v>26</v>
      </c>
      <c r="G1069" t="s">
        <v>14</v>
      </c>
    </row>
    <row r="1070" spans="1:7" x14ac:dyDescent="0.25">
      <c r="A1070" t="s">
        <v>232</v>
      </c>
      <c r="B1070">
        <v>510</v>
      </c>
      <c r="C1070">
        <v>234</v>
      </c>
      <c r="D1070">
        <v>6</v>
      </c>
      <c r="E1070" t="s">
        <v>8</v>
      </c>
      <c r="F1070" t="s">
        <v>9</v>
      </c>
      <c r="G1070" t="s">
        <v>14</v>
      </c>
    </row>
    <row r="1071" spans="1:7" x14ac:dyDescent="0.25">
      <c r="A1071" t="s">
        <v>88</v>
      </c>
      <c r="B1071">
        <v>490</v>
      </c>
      <c r="C1071">
        <v>88</v>
      </c>
      <c r="D1071">
        <v>2</v>
      </c>
      <c r="E1071" t="s">
        <v>8</v>
      </c>
      <c r="F1071" t="s">
        <v>73</v>
      </c>
      <c r="G1071" t="s">
        <v>14</v>
      </c>
    </row>
    <row r="1072" spans="1:7" x14ac:dyDescent="0.25">
      <c r="A1072" t="s">
        <v>230</v>
      </c>
      <c r="B1072">
        <v>487</v>
      </c>
      <c r="C1072">
        <v>143</v>
      </c>
      <c r="D1072">
        <v>4</v>
      </c>
      <c r="E1072" t="s">
        <v>8</v>
      </c>
      <c r="F1072" t="s">
        <v>21</v>
      </c>
      <c r="G1072" t="s">
        <v>14</v>
      </c>
    </row>
    <row r="1073" spans="1:7" x14ac:dyDescent="0.25">
      <c r="A1073" t="s">
        <v>111</v>
      </c>
      <c r="B1073">
        <v>485</v>
      </c>
      <c r="C1073">
        <v>199</v>
      </c>
      <c r="D1073">
        <v>4</v>
      </c>
      <c r="E1073" t="s">
        <v>23</v>
      </c>
      <c r="F1073" t="s">
        <v>26</v>
      </c>
      <c r="G1073" t="s">
        <v>14</v>
      </c>
    </row>
    <row r="1074" spans="1:7" x14ac:dyDescent="0.25">
      <c r="A1074" t="s">
        <v>242</v>
      </c>
      <c r="B1074">
        <v>482</v>
      </c>
      <c r="C1074">
        <v>-6</v>
      </c>
      <c r="D1074">
        <v>7</v>
      </c>
      <c r="E1074" t="s">
        <v>8</v>
      </c>
      <c r="F1074" t="s">
        <v>9</v>
      </c>
      <c r="G1074" t="s">
        <v>14</v>
      </c>
    </row>
    <row r="1075" spans="1:7" x14ac:dyDescent="0.25">
      <c r="A1075" t="s">
        <v>36</v>
      </c>
      <c r="B1075">
        <v>465</v>
      </c>
      <c r="C1075">
        <v>-33</v>
      </c>
      <c r="D1075">
        <v>4</v>
      </c>
      <c r="E1075" t="s">
        <v>8</v>
      </c>
      <c r="F1075" t="s">
        <v>21</v>
      </c>
      <c r="G1075" t="s">
        <v>14</v>
      </c>
    </row>
    <row r="1076" spans="1:7" x14ac:dyDescent="0.25">
      <c r="A1076" t="s">
        <v>243</v>
      </c>
      <c r="B1076">
        <v>451</v>
      </c>
      <c r="C1076">
        <v>25</v>
      </c>
      <c r="D1076">
        <v>3</v>
      </c>
      <c r="E1076" t="s">
        <v>8</v>
      </c>
      <c r="F1076" t="s">
        <v>21</v>
      </c>
      <c r="G1076" t="s">
        <v>14</v>
      </c>
    </row>
    <row r="1077" spans="1:7" x14ac:dyDescent="0.25">
      <c r="A1077" t="s">
        <v>246</v>
      </c>
      <c r="B1077">
        <v>444</v>
      </c>
      <c r="C1077">
        <v>-200</v>
      </c>
      <c r="D1077">
        <v>4</v>
      </c>
      <c r="E1077" t="s">
        <v>8</v>
      </c>
      <c r="F1077" t="s">
        <v>21</v>
      </c>
      <c r="G1077" t="s">
        <v>14</v>
      </c>
    </row>
    <row r="1078" spans="1:7" x14ac:dyDescent="0.25">
      <c r="A1078" t="s">
        <v>194</v>
      </c>
      <c r="B1078">
        <v>311</v>
      </c>
      <c r="C1078">
        <v>40</v>
      </c>
      <c r="D1078">
        <v>1</v>
      </c>
      <c r="E1078" t="s">
        <v>8</v>
      </c>
      <c r="F1078" t="s">
        <v>9</v>
      </c>
      <c r="G1078" t="s">
        <v>14</v>
      </c>
    </row>
    <row r="1079" spans="1:7" x14ac:dyDescent="0.25">
      <c r="A1079" t="s">
        <v>79</v>
      </c>
      <c r="B1079">
        <v>307</v>
      </c>
      <c r="C1079">
        <v>74</v>
      </c>
      <c r="D1079">
        <v>3</v>
      </c>
      <c r="E1079" t="s">
        <v>8</v>
      </c>
      <c r="F1079" t="s">
        <v>73</v>
      </c>
      <c r="G1079" t="s">
        <v>14</v>
      </c>
    </row>
    <row r="1080" spans="1:7" x14ac:dyDescent="0.25">
      <c r="A1080" t="s">
        <v>187</v>
      </c>
      <c r="B1080">
        <v>294</v>
      </c>
      <c r="C1080">
        <v>109</v>
      </c>
      <c r="D1080">
        <v>7</v>
      </c>
      <c r="E1080" t="s">
        <v>8</v>
      </c>
      <c r="F1080" t="s">
        <v>73</v>
      </c>
      <c r="G1080" t="s">
        <v>14</v>
      </c>
    </row>
    <row r="1081" spans="1:7" x14ac:dyDescent="0.25">
      <c r="A1081" t="s">
        <v>15</v>
      </c>
      <c r="B1081">
        <v>294</v>
      </c>
      <c r="C1081">
        <v>62</v>
      </c>
      <c r="D1081">
        <v>9</v>
      </c>
      <c r="E1081" t="s">
        <v>23</v>
      </c>
      <c r="F1081" t="s">
        <v>81</v>
      </c>
      <c r="G1081" t="s">
        <v>14</v>
      </c>
    </row>
    <row r="1082" spans="1:7" x14ac:dyDescent="0.25">
      <c r="A1082" t="s">
        <v>300</v>
      </c>
      <c r="B1082">
        <v>284</v>
      </c>
      <c r="C1082">
        <v>45</v>
      </c>
      <c r="D1082">
        <v>2</v>
      </c>
      <c r="E1082" t="s">
        <v>12</v>
      </c>
      <c r="F1082" t="s">
        <v>16</v>
      </c>
      <c r="G1082" t="s">
        <v>14</v>
      </c>
    </row>
    <row r="1083" spans="1:7" x14ac:dyDescent="0.25">
      <c r="A1083" t="s">
        <v>301</v>
      </c>
      <c r="B1083">
        <v>276</v>
      </c>
      <c r="C1083">
        <v>52</v>
      </c>
      <c r="D1083">
        <v>5</v>
      </c>
      <c r="E1083" t="s">
        <v>23</v>
      </c>
      <c r="F1083" t="s">
        <v>26</v>
      </c>
      <c r="G1083" t="s">
        <v>14</v>
      </c>
    </row>
    <row r="1084" spans="1:7" x14ac:dyDescent="0.25">
      <c r="A1084" t="s">
        <v>305</v>
      </c>
      <c r="B1084">
        <v>276</v>
      </c>
      <c r="C1084">
        <v>-21</v>
      </c>
      <c r="D1084">
        <v>2</v>
      </c>
      <c r="E1084" t="s">
        <v>8</v>
      </c>
      <c r="F1084" t="s">
        <v>21</v>
      </c>
      <c r="G1084" t="s">
        <v>14</v>
      </c>
    </row>
    <row r="1085" spans="1:7" x14ac:dyDescent="0.25">
      <c r="A1085" t="s">
        <v>135</v>
      </c>
      <c r="B1085">
        <v>269</v>
      </c>
      <c r="C1085">
        <v>111</v>
      </c>
      <c r="D1085">
        <v>3</v>
      </c>
      <c r="E1085" t="s">
        <v>23</v>
      </c>
      <c r="F1085" t="s">
        <v>24</v>
      </c>
      <c r="G1085" t="s">
        <v>14</v>
      </c>
    </row>
    <row r="1086" spans="1:7" x14ac:dyDescent="0.25">
      <c r="A1086" t="s">
        <v>205</v>
      </c>
      <c r="B1086">
        <v>269</v>
      </c>
      <c r="C1086">
        <v>-86</v>
      </c>
      <c r="D1086">
        <v>2</v>
      </c>
      <c r="E1086" t="s">
        <v>8</v>
      </c>
      <c r="F1086" t="s">
        <v>9</v>
      </c>
      <c r="G1086" t="s">
        <v>14</v>
      </c>
    </row>
    <row r="1087" spans="1:7" x14ac:dyDescent="0.25">
      <c r="A1087" t="s">
        <v>250</v>
      </c>
      <c r="B1087">
        <v>262</v>
      </c>
      <c r="C1087">
        <v>64</v>
      </c>
      <c r="D1087">
        <v>6</v>
      </c>
      <c r="E1087" t="s">
        <v>23</v>
      </c>
      <c r="F1087" t="s">
        <v>26</v>
      </c>
      <c r="G1087" t="s">
        <v>14</v>
      </c>
    </row>
    <row r="1088" spans="1:7" x14ac:dyDescent="0.25">
      <c r="A1088" t="s">
        <v>119</v>
      </c>
      <c r="B1088">
        <v>172</v>
      </c>
      <c r="C1088">
        <v>-103</v>
      </c>
      <c r="D1088">
        <v>3</v>
      </c>
      <c r="E1088" t="s">
        <v>12</v>
      </c>
      <c r="F1088" t="s">
        <v>13</v>
      </c>
      <c r="G1088" t="s">
        <v>14</v>
      </c>
    </row>
    <row r="1089" spans="1:7" x14ac:dyDescent="0.25">
      <c r="A1089" t="s">
        <v>362</v>
      </c>
      <c r="B1089">
        <v>171</v>
      </c>
      <c r="C1089">
        <v>68</v>
      </c>
      <c r="D1089">
        <v>7</v>
      </c>
      <c r="E1089" t="s">
        <v>23</v>
      </c>
      <c r="F1089" t="s">
        <v>57</v>
      </c>
      <c r="G1089" t="s">
        <v>14</v>
      </c>
    </row>
    <row r="1090" spans="1:7" x14ac:dyDescent="0.25">
      <c r="A1090" t="s">
        <v>364</v>
      </c>
      <c r="B1090">
        <v>171</v>
      </c>
      <c r="C1090">
        <v>-140</v>
      </c>
      <c r="D1090">
        <v>2</v>
      </c>
      <c r="E1090" t="s">
        <v>12</v>
      </c>
      <c r="F1090" t="s">
        <v>16</v>
      </c>
      <c r="G1090" t="s">
        <v>14</v>
      </c>
    </row>
    <row r="1091" spans="1:7" x14ac:dyDescent="0.25">
      <c r="A1091" t="s">
        <v>20</v>
      </c>
      <c r="B1091">
        <v>168</v>
      </c>
      <c r="C1091">
        <v>-111</v>
      </c>
      <c r="D1091">
        <v>2</v>
      </c>
      <c r="E1091" t="s">
        <v>8</v>
      </c>
      <c r="F1091" t="s">
        <v>21</v>
      </c>
      <c r="G1091" t="s">
        <v>14</v>
      </c>
    </row>
    <row r="1092" spans="1:7" x14ac:dyDescent="0.25">
      <c r="A1092" t="s">
        <v>230</v>
      </c>
      <c r="B1092">
        <v>166</v>
      </c>
      <c r="C1092">
        <v>27</v>
      </c>
      <c r="D1092">
        <v>2</v>
      </c>
      <c r="E1092" t="s">
        <v>8</v>
      </c>
      <c r="F1092" t="s">
        <v>73</v>
      </c>
      <c r="G1092" t="s">
        <v>14</v>
      </c>
    </row>
    <row r="1093" spans="1:7" x14ac:dyDescent="0.25">
      <c r="A1093" t="s">
        <v>370</v>
      </c>
      <c r="B1093">
        <v>105</v>
      </c>
      <c r="C1093">
        <v>25</v>
      </c>
      <c r="D1093">
        <v>2</v>
      </c>
      <c r="E1093" t="s">
        <v>23</v>
      </c>
      <c r="F1093" t="s">
        <v>30</v>
      </c>
      <c r="G1093" t="s">
        <v>14</v>
      </c>
    </row>
    <row r="1094" spans="1:7" x14ac:dyDescent="0.25">
      <c r="A1094" t="s">
        <v>375</v>
      </c>
      <c r="B1094">
        <v>105</v>
      </c>
      <c r="C1094">
        <v>33</v>
      </c>
      <c r="D1094">
        <v>6</v>
      </c>
      <c r="E1094" t="s">
        <v>23</v>
      </c>
      <c r="F1094" t="s">
        <v>26</v>
      </c>
      <c r="G1094" t="s">
        <v>14</v>
      </c>
    </row>
    <row r="1095" spans="1:7" x14ac:dyDescent="0.25">
      <c r="A1095" t="s">
        <v>378</v>
      </c>
      <c r="B1095">
        <v>159</v>
      </c>
      <c r="C1095">
        <v>2</v>
      </c>
      <c r="D1095">
        <v>3</v>
      </c>
      <c r="E1095" t="s">
        <v>12</v>
      </c>
      <c r="F1095" t="s">
        <v>131</v>
      </c>
      <c r="G1095" t="s">
        <v>14</v>
      </c>
    </row>
    <row r="1096" spans="1:7" x14ac:dyDescent="0.25">
      <c r="A1096" t="s">
        <v>336</v>
      </c>
      <c r="B1096">
        <v>158</v>
      </c>
      <c r="C1096">
        <v>69</v>
      </c>
      <c r="D1096">
        <v>3</v>
      </c>
      <c r="E1096" t="s">
        <v>23</v>
      </c>
      <c r="F1096" t="s">
        <v>57</v>
      </c>
      <c r="G1096" t="s">
        <v>14</v>
      </c>
    </row>
    <row r="1097" spans="1:7" x14ac:dyDescent="0.25">
      <c r="A1097" t="s">
        <v>262</v>
      </c>
      <c r="B1097">
        <v>106</v>
      </c>
      <c r="C1097">
        <v>0</v>
      </c>
      <c r="D1097">
        <v>2</v>
      </c>
      <c r="E1097" t="s">
        <v>8</v>
      </c>
      <c r="F1097" t="s">
        <v>21</v>
      </c>
      <c r="G1097" t="s">
        <v>14</v>
      </c>
    </row>
    <row r="1098" spans="1:7" x14ac:dyDescent="0.25">
      <c r="A1098" t="s">
        <v>379</v>
      </c>
      <c r="B1098">
        <v>156</v>
      </c>
      <c r="C1098">
        <v>36</v>
      </c>
      <c r="D1098">
        <v>5</v>
      </c>
      <c r="E1098" t="s">
        <v>23</v>
      </c>
      <c r="F1098" t="s">
        <v>81</v>
      </c>
      <c r="G1098" t="s">
        <v>14</v>
      </c>
    </row>
    <row r="1099" spans="1:7" x14ac:dyDescent="0.25">
      <c r="A1099" t="s">
        <v>265</v>
      </c>
      <c r="B1099">
        <v>107</v>
      </c>
      <c r="C1099">
        <v>-54</v>
      </c>
      <c r="D1099">
        <v>4</v>
      </c>
      <c r="E1099" t="s">
        <v>23</v>
      </c>
      <c r="F1099" t="s">
        <v>57</v>
      </c>
      <c r="G1099" t="s">
        <v>14</v>
      </c>
    </row>
    <row r="1100" spans="1:7" x14ac:dyDescent="0.25">
      <c r="A1100" t="s">
        <v>199</v>
      </c>
      <c r="B1100">
        <v>155</v>
      </c>
      <c r="C1100">
        <v>26</v>
      </c>
      <c r="D1100">
        <v>3</v>
      </c>
      <c r="E1100" t="s">
        <v>23</v>
      </c>
      <c r="F1100" t="s">
        <v>57</v>
      </c>
      <c r="G1100" t="s">
        <v>14</v>
      </c>
    </row>
    <row r="1101" spans="1:7" x14ac:dyDescent="0.25">
      <c r="A1101" t="s">
        <v>383</v>
      </c>
      <c r="B1101">
        <v>151</v>
      </c>
      <c r="C1101">
        <v>9</v>
      </c>
      <c r="D1101">
        <v>3</v>
      </c>
      <c r="E1101" t="s">
        <v>23</v>
      </c>
      <c r="F1101" t="s">
        <v>30</v>
      </c>
      <c r="G1101" t="s">
        <v>14</v>
      </c>
    </row>
    <row r="1102" spans="1:7" x14ac:dyDescent="0.25">
      <c r="A1102" t="s">
        <v>165</v>
      </c>
      <c r="B1102">
        <v>151</v>
      </c>
      <c r="C1102">
        <v>29</v>
      </c>
      <c r="D1102">
        <v>5</v>
      </c>
      <c r="E1102" t="s">
        <v>23</v>
      </c>
      <c r="F1102" t="s">
        <v>30</v>
      </c>
      <c r="G1102" t="s">
        <v>14</v>
      </c>
    </row>
    <row r="1103" spans="1:7" x14ac:dyDescent="0.25">
      <c r="A1103" t="s">
        <v>38</v>
      </c>
      <c r="B1103">
        <v>110</v>
      </c>
      <c r="C1103">
        <v>-68</v>
      </c>
      <c r="D1103">
        <v>4</v>
      </c>
      <c r="E1103" t="s">
        <v>23</v>
      </c>
      <c r="F1103" t="s">
        <v>26</v>
      </c>
      <c r="G1103" t="s">
        <v>14</v>
      </c>
    </row>
    <row r="1104" spans="1:7" x14ac:dyDescent="0.25">
      <c r="A1104" t="s">
        <v>202</v>
      </c>
      <c r="B1104">
        <v>149</v>
      </c>
      <c r="C1104">
        <v>15</v>
      </c>
      <c r="D1104">
        <v>3</v>
      </c>
      <c r="E1104" t="s">
        <v>23</v>
      </c>
      <c r="F1104" t="s">
        <v>26</v>
      </c>
      <c r="G1104" t="s">
        <v>14</v>
      </c>
    </row>
    <row r="1105" spans="1:7" x14ac:dyDescent="0.25">
      <c r="A1105" t="s">
        <v>122</v>
      </c>
      <c r="B1105">
        <v>148</v>
      </c>
      <c r="C1105">
        <v>23</v>
      </c>
      <c r="D1105">
        <v>4</v>
      </c>
      <c r="E1105" t="s">
        <v>23</v>
      </c>
      <c r="F1105" t="s">
        <v>32</v>
      </c>
      <c r="G1105" t="s">
        <v>14</v>
      </c>
    </row>
    <row r="1106" spans="1:7" x14ac:dyDescent="0.25">
      <c r="A1106" t="s">
        <v>392</v>
      </c>
      <c r="B1106">
        <v>118</v>
      </c>
      <c r="C1106">
        <v>35</v>
      </c>
      <c r="D1106">
        <v>7</v>
      </c>
      <c r="E1106" t="s">
        <v>23</v>
      </c>
      <c r="F1106" t="s">
        <v>81</v>
      </c>
      <c r="G1106" t="s">
        <v>14</v>
      </c>
    </row>
    <row r="1107" spans="1:7" x14ac:dyDescent="0.25">
      <c r="A1107" t="s">
        <v>194</v>
      </c>
      <c r="B1107">
        <v>119</v>
      </c>
      <c r="C1107">
        <v>56</v>
      </c>
      <c r="D1107">
        <v>7</v>
      </c>
      <c r="E1107" t="s">
        <v>23</v>
      </c>
      <c r="F1107" t="s">
        <v>26</v>
      </c>
      <c r="G1107" t="s">
        <v>14</v>
      </c>
    </row>
    <row r="1108" spans="1:7" x14ac:dyDescent="0.25">
      <c r="A1108" t="s">
        <v>395</v>
      </c>
      <c r="B1108">
        <v>121</v>
      </c>
      <c r="C1108">
        <v>41</v>
      </c>
      <c r="D1108">
        <v>4</v>
      </c>
      <c r="E1108" t="s">
        <v>23</v>
      </c>
      <c r="F1108" t="s">
        <v>57</v>
      </c>
      <c r="G1108" t="s">
        <v>14</v>
      </c>
    </row>
    <row r="1109" spans="1:7" x14ac:dyDescent="0.25">
      <c r="A1109" t="s">
        <v>397</v>
      </c>
      <c r="B1109">
        <v>122</v>
      </c>
      <c r="C1109">
        <v>15</v>
      </c>
      <c r="D1109">
        <v>3</v>
      </c>
      <c r="E1109" t="s">
        <v>8</v>
      </c>
      <c r="F1109" t="s">
        <v>73</v>
      </c>
      <c r="G1109" t="s">
        <v>14</v>
      </c>
    </row>
    <row r="1110" spans="1:7" x14ac:dyDescent="0.25">
      <c r="A1110" t="s">
        <v>401</v>
      </c>
      <c r="B1110">
        <v>125</v>
      </c>
      <c r="C1110">
        <v>22</v>
      </c>
      <c r="D1110">
        <v>3</v>
      </c>
      <c r="E1110" t="s">
        <v>23</v>
      </c>
      <c r="F1110" t="s">
        <v>57</v>
      </c>
      <c r="G1110" t="s">
        <v>14</v>
      </c>
    </row>
    <row r="1111" spans="1:7" x14ac:dyDescent="0.25">
      <c r="A1111" t="s">
        <v>294</v>
      </c>
      <c r="B1111">
        <v>133</v>
      </c>
      <c r="C1111">
        <v>46</v>
      </c>
      <c r="D1111">
        <v>5</v>
      </c>
      <c r="E1111" t="s">
        <v>23</v>
      </c>
      <c r="F1111" t="s">
        <v>142</v>
      </c>
      <c r="G1111" t="s">
        <v>14</v>
      </c>
    </row>
    <row r="1112" spans="1:7" x14ac:dyDescent="0.25">
      <c r="A1112" t="s">
        <v>218</v>
      </c>
      <c r="B1112">
        <v>130</v>
      </c>
      <c r="C1112">
        <v>-41</v>
      </c>
      <c r="D1112">
        <v>4</v>
      </c>
      <c r="E1112" t="s">
        <v>23</v>
      </c>
      <c r="F1112" t="s">
        <v>26</v>
      </c>
      <c r="G1112" t="s">
        <v>14</v>
      </c>
    </row>
    <row r="1113" spans="1:7" x14ac:dyDescent="0.25">
      <c r="A1113" t="s">
        <v>44</v>
      </c>
      <c r="B1113">
        <v>125</v>
      </c>
      <c r="C1113">
        <v>15</v>
      </c>
      <c r="D1113">
        <v>5</v>
      </c>
      <c r="E1113" t="s">
        <v>23</v>
      </c>
      <c r="F1113" t="s">
        <v>142</v>
      </c>
      <c r="G1113" t="s">
        <v>14</v>
      </c>
    </row>
    <row r="1114" spans="1:7" x14ac:dyDescent="0.25">
      <c r="A1114" t="s">
        <v>96</v>
      </c>
      <c r="B1114">
        <v>154</v>
      </c>
      <c r="C1114">
        <v>-85</v>
      </c>
      <c r="D1114">
        <v>3</v>
      </c>
      <c r="E1114" t="s">
        <v>12</v>
      </c>
      <c r="F1114" t="s">
        <v>13</v>
      </c>
      <c r="G1114" t="s">
        <v>14</v>
      </c>
    </row>
    <row r="1115" spans="1:7" x14ac:dyDescent="0.25">
      <c r="A1115" t="s">
        <v>78</v>
      </c>
      <c r="B1115">
        <v>122</v>
      </c>
      <c r="C1115">
        <v>-47</v>
      </c>
      <c r="D1115">
        <v>4</v>
      </c>
      <c r="E1115" t="s">
        <v>23</v>
      </c>
      <c r="F1115" t="s">
        <v>26</v>
      </c>
      <c r="G1115" t="s">
        <v>14</v>
      </c>
    </row>
    <row r="1116" spans="1:7" x14ac:dyDescent="0.25">
      <c r="A1116" t="s">
        <v>263</v>
      </c>
      <c r="B1116">
        <v>155</v>
      </c>
      <c r="C1116">
        <v>5</v>
      </c>
      <c r="D1116">
        <v>3</v>
      </c>
      <c r="E1116" t="s">
        <v>23</v>
      </c>
      <c r="F1116" t="s">
        <v>57</v>
      </c>
      <c r="G1116" t="s">
        <v>14</v>
      </c>
    </row>
    <row r="1117" spans="1:7" x14ac:dyDescent="0.25">
      <c r="A1117" t="s">
        <v>400</v>
      </c>
      <c r="B1117">
        <v>155</v>
      </c>
      <c r="C1117">
        <v>56</v>
      </c>
      <c r="D1117">
        <v>3</v>
      </c>
      <c r="E1117" t="s">
        <v>12</v>
      </c>
      <c r="F1117" t="s">
        <v>131</v>
      </c>
      <c r="G1117" t="s">
        <v>14</v>
      </c>
    </row>
    <row r="1118" spans="1:7" x14ac:dyDescent="0.25">
      <c r="A1118" t="s">
        <v>46</v>
      </c>
      <c r="B1118">
        <v>158</v>
      </c>
      <c r="C1118">
        <v>-29</v>
      </c>
      <c r="D1118">
        <v>10</v>
      </c>
      <c r="E1118" t="s">
        <v>23</v>
      </c>
      <c r="F1118" t="s">
        <v>30</v>
      </c>
      <c r="G1118" t="s">
        <v>14</v>
      </c>
    </row>
    <row r="1119" spans="1:7" x14ac:dyDescent="0.25">
      <c r="A1119" t="s">
        <v>323</v>
      </c>
      <c r="B1119">
        <v>158</v>
      </c>
      <c r="C1119">
        <v>69</v>
      </c>
      <c r="D1119">
        <v>3</v>
      </c>
      <c r="E1119" t="s">
        <v>23</v>
      </c>
      <c r="F1119" t="s">
        <v>57</v>
      </c>
      <c r="G1119" t="s">
        <v>14</v>
      </c>
    </row>
    <row r="1120" spans="1:7" x14ac:dyDescent="0.25">
      <c r="A1120" t="s">
        <v>423</v>
      </c>
      <c r="B1120">
        <v>160</v>
      </c>
      <c r="C1120">
        <v>-59</v>
      </c>
      <c r="D1120">
        <v>2</v>
      </c>
      <c r="E1120" t="s">
        <v>23</v>
      </c>
      <c r="F1120" t="s">
        <v>26</v>
      </c>
      <c r="G1120" t="s">
        <v>14</v>
      </c>
    </row>
    <row r="1121" spans="1:7" x14ac:dyDescent="0.25">
      <c r="A1121" t="s">
        <v>74</v>
      </c>
      <c r="B1121">
        <v>162</v>
      </c>
      <c r="C1121">
        <v>20</v>
      </c>
      <c r="D1121">
        <v>3</v>
      </c>
      <c r="E1121" t="s">
        <v>12</v>
      </c>
      <c r="F1121" t="s">
        <v>13</v>
      </c>
      <c r="G1121" t="s">
        <v>14</v>
      </c>
    </row>
    <row r="1122" spans="1:7" x14ac:dyDescent="0.25">
      <c r="A1122" t="s">
        <v>425</v>
      </c>
      <c r="B1122">
        <v>166</v>
      </c>
      <c r="C1122">
        <v>-113</v>
      </c>
      <c r="D1122">
        <v>4</v>
      </c>
      <c r="E1122" t="s">
        <v>8</v>
      </c>
      <c r="F1122" t="s">
        <v>73</v>
      </c>
      <c r="G1122" t="s">
        <v>14</v>
      </c>
    </row>
    <row r="1123" spans="1:7" x14ac:dyDescent="0.25">
      <c r="A1123" t="s">
        <v>426</v>
      </c>
      <c r="B1123">
        <v>167</v>
      </c>
      <c r="C1123">
        <v>43</v>
      </c>
      <c r="D1123">
        <v>7</v>
      </c>
      <c r="E1123" t="s">
        <v>23</v>
      </c>
      <c r="F1123" t="s">
        <v>81</v>
      </c>
      <c r="G1123" t="s">
        <v>14</v>
      </c>
    </row>
    <row r="1124" spans="1:7" x14ac:dyDescent="0.25">
      <c r="A1124" t="s">
        <v>149</v>
      </c>
      <c r="B1124">
        <v>193</v>
      </c>
      <c r="C1124">
        <v>-166</v>
      </c>
      <c r="D1124">
        <v>3</v>
      </c>
      <c r="E1124" t="s">
        <v>23</v>
      </c>
      <c r="F1124" t="s">
        <v>26</v>
      </c>
      <c r="G1124" t="s">
        <v>14</v>
      </c>
    </row>
    <row r="1125" spans="1:7" x14ac:dyDescent="0.25">
      <c r="A1125" t="s">
        <v>235</v>
      </c>
      <c r="B1125">
        <v>199</v>
      </c>
      <c r="C1125">
        <v>0</v>
      </c>
      <c r="D1125">
        <v>4</v>
      </c>
      <c r="E1125" t="s">
        <v>23</v>
      </c>
      <c r="F1125" t="s">
        <v>57</v>
      </c>
      <c r="G1125" t="s">
        <v>14</v>
      </c>
    </row>
    <row r="1126" spans="1:7" x14ac:dyDescent="0.25">
      <c r="A1126" t="s">
        <v>165</v>
      </c>
      <c r="B1126">
        <v>202</v>
      </c>
      <c r="C1126">
        <v>89</v>
      </c>
      <c r="D1126">
        <v>9</v>
      </c>
      <c r="E1126" t="s">
        <v>23</v>
      </c>
      <c r="F1126" t="s">
        <v>81</v>
      </c>
      <c r="G1126" t="s">
        <v>14</v>
      </c>
    </row>
    <row r="1127" spans="1:7" x14ac:dyDescent="0.25">
      <c r="A1127" t="s">
        <v>134</v>
      </c>
      <c r="B1127">
        <v>204</v>
      </c>
      <c r="C1127">
        <v>-94</v>
      </c>
      <c r="D1127">
        <v>4</v>
      </c>
      <c r="E1127" t="s">
        <v>23</v>
      </c>
      <c r="F1127" t="s">
        <v>30</v>
      </c>
      <c r="G1127" t="s">
        <v>14</v>
      </c>
    </row>
    <row r="1128" spans="1:7" x14ac:dyDescent="0.25">
      <c r="A1128" t="s">
        <v>34</v>
      </c>
      <c r="B1128">
        <v>83</v>
      </c>
      <c r="C1128">
        <v>6</v>
      </c>
      <c r="D1128">
        <v>6</v>
      </c>
      <c r="E1128" t="s">
        <v>23</v>
      </c>
      <c r="F1128" t="s">
        <v>142</v>
      </c>
      <c r="G1128" t="s">
        <v>14</v>
      </c>
    </row>
    <row r="1129" spans="1:7" x14ac:dyDescent="0.25">
      <c r="A1129" t="s">
        <v>300</v>
      </c>
      <c r="B1129">
        <v>82</v>
      </c>
      <c r="C1129">
        <v>-27</v>
      </c>
      <c r="D1129">
        <v>3</v>
      </c>
      <c r="E1129" t="s">
        <v>23</v>
      </c>
      <c r="F1129" t="s">
        <v>32</v>
      </c>
      <c r="G1129" t="s">
        <v>14</v>
      </c>
    </row>
    <row r="1130" spans="1:7" x14ac:dyDescent="0.25">
      <c r="A1130" t="s">
        <v>112</v>
      </c>
      <c r="B1130">
        <v>82</v>
      </c>
      <c r="C1130">
        <v>-39</v>
      </c>
      <c r="D1130">
        <v>5</v>
      </c>
      <c r="E1130" t="s">
        <v>23</v>
      </c>
      <c r="F1130" t="s">
        <v>81</v>
      </c>
      <c r="G1130" t="s">
        <v>14</v>
      </c>
    </row>
    <row r="1131" spans="1:7" x14ac:dyDescent="0.25">
      <c r="A1131" t="s">
        <v>128</v>
      </c>
      <c r="B1131">
        <v>82</v>
      </c>
      <c r="C1131">
        <v>8</v>
      </c>
      <c r="D1131">
        <v>3</v>
      </c>
      <c r="E1131" t="s">
        <v>8</v>
      </c>
      <c r="F1131" t="s">
        <v>73</v>
      </c>
      <c r="G1131" t="s">
        <v>14</v>
      </c>
    </row>
    <row r="1132" spans="1:7" x14ac:dyDescent="0.25">
      <c r="A1132" t="s">
        <v>157</v>
      </c>
      <c r="B1132">
        <v>82</v>
      </c>
      <c r="C1132">
        <v>24</v>
      </c>
      <c r="D1132">
        <v>6</v>
      </c>
      <c r="E1132" t="s">
        <v>23</v>
      </c>
      <c r="F1132" t="s">
        <v>30</v>
      </c>
      <c r="G1132" t="s">
        <v>14</v>
      </c>
    </row>
    <row r="1133" spans="1:7" x14ac:dyDescent="0.25">
      <c r="A1133" t="s">
        <v>17</v>
      </c>
      <c r="B1133">
        <v>81</v>
      </c>
      <c r="C1133">
        <v>-41</v>
      </c>
      <c r="D1133">
        <v>5</v>
      </c>
      <c r="E1133" t="s">
        <v>23</v>
      </c>
      <c r="F1133" t="s">
        <v>63</v>
      </c>
      <c r="G1133" t="s">
        <v>14</v>
      </c>
    </row>
    <row r="1134" spans="1:7" x14ac:dyDescent="0.25">
      <c r="A1134" t="s">
        <v>152</v>
      </c>
      <c r="B1134">
        <v>81</v>
      </c>
      <c r="C1134">
        <v>-51</v>
      </c>
      <c r="D1134">
        <v>7</v>
      </c>
      <c r="E1134" t="s">
        <v>23</v>
      </c>
      <c r="F1134" t="s">
        <v>57</v>
      </c>
      <c r="G1134" t="s">
        <v>14</v>
      </c>
    </row>
    <row r="1135" spans="1:7" x14ac:dyDescent="0.25">
      <c r="A1135" t="s">
        <v>395</v>
      </c>
      <c r="B1135">
        <v>80</v>
      </c>
      <c r="C1135">
        <v>3</v>
      </c>
      <c r="D1135">
        <v>3</v>
      </c>
      <c r="E1135" t="s">
        <v>23</v>
      </c>
      <c r="F1135" t="s">
        <v>57</v>
      </c>
      <c r="G1135" t="s">
        <v>14</v>
      </c>
    </row>
    <row r="1136" spans="1:7" x14ac:dyDescent="0.25">
      <c r="A1136" t="s">
        <v>462</v>
      </c>
      <c r="B1136">
        <v>80</v>
      </c>
      <c r="C1136">
        <v>22</v>
      </c>
      <c r="D1136">
        <v>3</v>
      </c>
      <c r="E1136" t="s">
        <v>23</v>
      </c>
      <c r="F1136" t="s">
        <v>57</v>
      </c>
      <c r="G1136" t="s">
        <v>14</v>
      </c>
    </row>
    <row r="1137" spans="1:7" x14ac:dyDescent="0.25">
      <c r="A1137" t="s">
        <v>464</v>
      </c>
      <c r="B1137">
        <v>80</v>
      </c>
      <c r="C1137">
        <v>-26</v>
      </c>
      <c r="D1137">
        <v>9</v>
      </c>
      <c r="E1137" t="s">
        <v>23</v>
      </c>
      <c r="F1137" t="s">
        <v>43</v>
      </c>
      <c r="G1137" t="s">
        <v>14</v>
      </c>
    </row>
    <row r="1138" spans="1:7" x14ac:dyDescent="0.25">
      <c r="A1138" t="s">
        <v>191</v>
      </c>
      <c r="B1138">
        <v>79</v>
      </c>
      <c r="C1138">
        <v>-2</v>
      </c>
      <c r="D1138">
        <v>2</v>
      </c>
      <c r="E1138" t="s">
        <v>12</v>
      </c>
      <c r="F1138" t="s">
        <v>131</v>
      </c>
      <c r="G1138" t="s">
        <v>14</v>
      </c>
    </row>
    <row r="1139" spans="1:7" x14ac:dyDescent="0.25">
      <c r="A1139" t="s">
        <v>163</v>
      </c>
      <c r="B1139">
        <v>78</v>
      </c>
      <c r="C1139">
        <v>-64</v>
      </c>
      <c r="D1139">
        <v>7</v>
      </c>
      <c r="E1139" t="s">
        <v>23</v>
      </c>
      <c r="F1139" t="s">
        <v>57</v>
      </c>
      <c r="G1139" t="s">
        <v>14</v>
      </c>
    </row>
    <row r="1140" spans="1:7" x14ac:dyDescent="0.25">
      <c r="A1140" t="s">
        <v>204</v>
      </c>
      <c r="B1140">
        <v>77</v>
      </c>
      <c r="C1140">
        <v>36</v>
      </c>
      <c r="D1140">
        <v>2</v>
      </c>
      <c r="E1140" t="s">
        <v>23</v>
      </c>
      <c r="F1140" t="s">
        <v>142</v>
      </c>
      <c r="G1140" t="s">
        <v>14</v>
      </c>
    </row>
    <row r="1141" spans="1:7" x14ac:dyDescent="0.25">
      <c r="A1141" t="s">
        <v>468</v>
      </c>
      <c r="B1141">
        <v>75</v>
      </c>
      <c r="C1141">
        <v>0</v>
      </c>
      <c r="D1141">
        <v>7</v>
      </c>
      <c r="E1141" t="s">
        <v>23</v>
      </c>
      <c r="F1141" t="s">
        <v>26</v>
      </c>
      <c r="G1141" t="s">
        <v>14</v>
      </c>
    </row>
    <row r="1142" spans="1:7" x14ac:dyDescent="0.25">
      <c r="A1142" t="s">
        <v>469</v>
      </c>
      <c r="B1142">
        <v>75</v>
      </c>
      <c r="C1142">
        <v>0</v>
      </c>
      <c r="D1142">
        <v>3</v>
      </c>
      <c r="E1142" t="s">
        <v>23</v>
      </c>
      <c r="F1142" t="s">
        <v>142</v>
      </c>
      <c r="G1142" t="s">
        <v>14</v>
      </c>
    </row>
    <row r="1143" spans="1:7" x14ac:dyDescent="0.25">
      <c r="A1143" t="s">
        <v>269</v>
      </c>
      <c r="B1143">
        <v>74</v>
      </c>
      <c r="C1143">
        <v>29</v>
      </c>
      <c r="D1143">
        <v>3</v>
      </c>
      <c r="E1143" t="s">
        <v>23</v>
      </c>
      <c r="F1143" t="s">
        <v>57</v>
      </c>
      <c r="G1143" t="s">
        <v>14</v>
      </c>
    </row>
    <row r="1144" spans="1:7" x14ac:dyDescent="0.25">
      <c r="A1144" t="s">
        <v>31</v>
      </c>
      <c r="B1144">
        <v>53</v>
      </c>
      <c r="C1144">
        <v>24</v>
      </c>
      <c r="D1144">
        <v>6</v>
      </c>
      <c r="E1144" t="s">
        <v>23</v>
      </c>
      <c r="F1144" t="s">
        <v>30</v>
      </c>
      <c r="G1144" t="s">
        <v>14</v>
      </c>
    </row>
    <row r="1145" spans="1:7" x14ac:dyDescent="0.25">
      <c r="A1145" t="s">
        <v>223</v>
      </c>
      <c r="B1145">
        <v>50</v>
      </c>
      <c r="C1145">
        <v>-4</v>
      </c>
      <c r="D1145">
        <v>6</v>
      </c>
      <c r="E1145" t="s">
        <v>23</v>
      </c>
      <c r="F1145" t="s">
        <v>81</v>
      </c>
      <c r="G1145" t="s">
        <v>14</v>
      </c>
    </row>
    <row r="1146" spans="1:7" x14ac:dyDescent="0.25">
      <c r="A1146" t="s">
        <v>113</v>
      </c>
      <c r="B1146">
        <v>50</v>
      </c>
      <c r="C1146">
        <v>16</v>
      </c>
      <c r="D1146">
        <v>1</v>
      </c>
      <c r="E1146" t="s">
        <v>23</v>
      </c>
      <c r="F1146" t="s">
        <v>57</v>
      </c>
      <c r="G1146" t="s">
        <v>14</v>
      </c>
    </row>
    <row r="1147" spans="1:7" x14ac:dyDescent="0.25">
      <c r="A1147" t="s">
        <v>271</v>
      </c>
      <c r="B1147">
        <v>50</v>
      </c>
      <c r="C1147">
        <v>3</v>
      </c>
      <c r="D1147">
        <v>2</v>
      </c>
      <c r="E1147" t="s">
        <v>23</v>
      </c>
      <c r="F1147" t="s">
        <v>57</v>
      </c>
      <c r="G1147" t="s">
        <v>14</v>
      </c>
    </row>
    <row r="1148" spans="1:7" x14ac:dyDescent="0.25">
      <c r="A1148" t="s">
        <v>284</v>
      </c>
      <c r="B1148">
        <v>48</v>
      </c>
      <c r="C1148">
        <v>-22</v>
      </c>
      <c r="D1148">
        <v>2</v>
      </c>
      <c r="E1148" t="s">
        <v>23</v>
      </c>
      <c r="F1148" t="s">
        <v>26</v>
      </c>
      <c r="G1148" t="s">
        <v>14</v>
      </c>
    </row>
    <row r="1149" spans="1:7" x14ac:dyDescent="0.25">
      <c r="A1149" t="s">
        <v>272</v>
      </c>
      <c r="B1149">
        <v>47</v>
      </c>
      <c r="C1149">
        <v>-27</v>
      </c>
      <c r="D1149">
        <v>4</v>
      </c>
      <c r="E1149" t="s">
        <v>23</v>
      </c>
      <c r="F1149" t="s">
        <v>26</v>
      </c>
      <c r="G1149" t="s">
        <v>14</v>
      </c>
    </row>
    <row r="1150" spans="1:7" x14ac:dyDescent="0.25">
      <c r="A1150" t="s">
        <v>15</v>
      </c>
      <c r="B1150">
        <v>45</v>
      </c>
      <c r="C1150">
        <v>8</v>
      </c>
      <c r="D1150">
        <v>4</v>
      </c>
      <c r="E1150" t="s">
        <v>23</v>
      </c>
      <c r="F1150" t="s">
        <v>43</v>
      </c>
      <c r="G1150" t="s">
        <v>14</v>
      </c>
    </row>
    <row r="1151" spans="1:7" x14ac:dyDescent="0.25">
      <c r="A1151" t="s">
        <v>344</v>
      </c>
      <c r="B1151">
        <v>1069</v>
      </c>
      <c r="C1151">
        <v>0</v>
      </c>
      <c r="D1151">
        <v>6</v>
      </c>
      <c r="E1151" t="s">
        <v>23</v>
      </c>
      <c r="F1151" t="s">
        <v>26</v>
      </c>
      <c r="G1151" t="s">
        <v>14</v>
      </c>
    </row>
    <row r="1152" spans="1:7" x14ac:dyDescent="0.25">
      <c r="A1152" t="s">
        <v>346</v>
      </c>
      <c r="B1152">
        <v>1275</v>
      </c>
      <c r="C1152">
        <v>1148</v>
      </c>
      <c r="D1152">
        <v>7</v>
      </c>
      <c r="E1152" t="s">
        <v>12</v>
      </c>
      <c r="F1152" t="s">
        <v>16</v>
      </c>
      <c r="G1152" t="s">
        <v>14</v>
      </c>
    </row>
    <row r="1153" spans="1:7" x14ac:dyDescent="0.25">
      <c r="A1153" t="s">
        <v>235</v>
      </c>
      <c r="B1153">
        <v>1270</v>
      </c>
      <c r="C1153">
        <v>546</v>
      </c>
      <c r="D1153">
        <v>11</v>
      </c>
      <c r="E1153" t="s">
        <v>8</v>
      </c>
      <c r="F1153" t="s">
        <v>9</v>
      </c>
      <c r="G1153" t="s">
        <v>14</v>
      </c>
    </row>
    <row r="1154" spans="1:7" x14ac:dyDescent="0.25">
      <c r="A1154" t="s">
        <v>158</v>
      </c>
      <c r="B1154">
        <v>1263</v>
      </c>
      <c r="C1154">
        <v>-56</v>
      </c>
      <c r="D1154">
        <v>5</v>
      </c>
      <c r="E1154" t="s">
        <v>23</v>
      </c>
      <c r="F1154" t="s">
        <v>24</v>
      </c>
      <c r="G1154" t="s">
        <v>14</v>
      </c>
    </row>
    <row r="1155" spans="1:7" x14ac:dyDescent="0.25">
      <c r="A1155" t="s">
        <v>11</v>
      </c>
      <c r="B1155">
        <v>1250</v>
      </c>
      <c r="C1155">
        <v>-12</v>
      </c>
      <c r="D1155">
        <v>2</v>
      </c>
      <c r="E1155" t="s">
        <v>8</v>
      </c>
      <c r="F1155" t="s">
        <v>18</v>
      </c>
      <c r="G1155" t="s">
        <v>14</v>
      </c>
    </row>
    <row r="1156" spans="1:7" x14ac:dyDescent="0.25">
      <c r="A1156" t="s">
        <v>527</v>
      </c>
      <c r="B1156">
        <v>1246</v>
      </c>
      <c r="C1156">
        <v>62</v>
      </c>
      <c r="D1156">
        <v>3</v>
      </c>
      <c r="E1156" t="s">
        <v>12</v>
      </c>
      <c r="F1156" t="s">
        <v>16</v>
      </c>
      <c r="G1156" t="s">
        <v>14</v>
      </c>
    </row>
    <row r="1157" spans="1:7" x14ac:dyDescent="0.25">
      <c r="A1157" t="s">
        <v>117</v>
      </c>
      <c r="B1157">
        <v>1327</v>
      </c>
      <c r="C1157">
        <v>318</v>
      </c>
      <c r="D1157">
        <v>8</v>
      </c>
      <c r="E1157" t="s">
        <v>12</v>
      </c>
      <c r="F1157" t="s">
        <v>13</v>
      </c>
      <c r="G1157" t="s">
        <v>14</v>
      </c>
    </row>
    <row r="1158" spans="1:7" x14ac:dyDescent="0.25">
      <c r="A1158" t="s">
        <v>307</v>
      </c>
      <c r="B1158">
        <v>1402</v>
      </c>
      <c r="C1158">
        <v>109</v>
      </c>
      <c r="D1158">
        <v>11</v>
      </c>
      <c r="E1158" t="s">
        <v>23</v>
      </c>
      <c r="F1158" t="s">
        <v>26</v>
      </c>
      <c r="G1158" t="s">
        <v>14</v>
      </c>
    </row>
    <row r="1159" spans="1:7" x14ac:dyDescent="0.25">
      <c r="A1159" t="s">
        <v>253</v>
      </c>
      <c r="B1159">
        <v>1514</v>
      </c>
      <c r="C1159">
        <v>742</v>
      </c>
      <c r="D1159">
        <v>4</v>
      </c>
      <c r="E1159" t="s">
        <v>8</v>
      </c>
      <c r="F1159" t="s">
        <v>18</v>
      </c>
      <c r="G1159" t="s">
        <v>14</v>
      </c>
    </row>
    <row r="1160" spans="1:7" x14ac:dyDescent="0.25">
      <c r="A1160" t="s">
        <v>528</v>
      </c>
      <c r="B1160">
        <v>1582</v>
      </c>
      <c r="C1160">
        <v>-443</v>
      </c>
      <c r="D1160">
        <v>6</v>
      </c>
      <c r="E1160" t="s">
        <v>23</v>
      </c>
      <c r="F1160" t="s">
        <v>24</v>
      </c>
      <c r="G1160" t="s">
        <v>14</v>
      </c>
    </row>
    <row r="1161" spans="1:7" x14ac:dyDescent="0.25">
      <c r="A1161" t="s">
        <v>132</v>
      </c>
      <c r="B1161">
        <v>1218</v>
      </c>
      <c r="C1161">
        <v>352</v>
      </c>
      <c r="D1161">
        <v>9</v>
      </c>
      <c r="E1161" t="s">
        <v>12</v>
      </c>
      <c r="F1161" t="s">
        <v>16</v>
      </c>
      <c r="G1161" t="s">
        <v>14</v>
      </c>
    </row>
    <row r="1162" spans="1:7" x14ac:dyDescent="0.25">
      <c r="A1162" t="s">
        <v>196</v>
      </c>
      <c r="B1162">
        <v>1137</v>
      </c>
      <c r="C1162">
        <v>568</v>
      </c>
      <c r="D1162">
        <v>2</v>
      </c>
      <c r="E1162" t="s">
        <v>23</v>
      </c>
      <c r="F1162" t="s">
        <v>24</v>
      </c>
      <c r="G1162" t="s">
        <v>14</v>
      </c>
    </row>
    <row r="1163" spans="1:7" x14ac:dyDescent="0.25">
      <c r="A1163" t="s">
        <v>285</v>
      </c>
      <c r="B1163">
        <v>1117</v>
      </c>
      <c r="C1163">
        <v>447</v>
      </c>
      <c r="D1163">
        <v>10</v>
      </c>
      <c r="E1163" t="s">
        <v>12</v>
      </c>
      <c r="F1163" t="s">
        <v>16</v>
      </c>
      <c r="G1163" t="s">
        <v>14</v>
      </c>
    </row>
    <row r="1164" spans="1:7" x14ac:dyDescent="0.25">
      <c r="A1164" t="s">
        <v>470</v>
      </c>
      <c r="B1164">
        <v>1103</v>
      </c>
      <c r="C1164">
        <v>276</v>
      </c>
      <c r="D1164">
        <v>3</v>
      </c>
      <c r="E1164" t="s">
        <v>12</v>
      </c>
      <c r="F1164" t="s">
        <v>13</v>
      </c>
      <c r="G1164" t="s">
        <v>14</v>
      </c>
    </row>
    <row r="1165" spans="1:7" x14ac:dyDescent="0.25">
      <c r="A1165" t="s">
        <v>50</v>
      </c>
      <c r="B1165">
        <v>1063</v>
      </c>
      <c r="C1165">
        <v>64</v>
      </c>
      <c r="D1165">
        <v>7</v>
      </c>
      <c r="E1165" t="s">
        <v>8</v>
      </c>
      <c r="F1165" t="s">
        <v>21</v>
      </c>
      <c r="G1165" t="s">
        <v>14</v>
      </c>
    </row>
    <row r="1166" spans="1:7" x14ac:dyDescent="0.25">
      <c r="A1166" t="s">
        <v>478</v>
      </c>
      <c r="B1166">
        <v>1063</v>
      </c>
      <c r="C1166">
        <v>-175</v>
      </c>
      <c r="D1166">
        <v>4</v>
      </c>
      <c r="E1166" t="s">
        <v>8</v>
      </c>
      <c r="F1166" t="s">
        <v>9</v>
      </c>
      <c r="G1166" t="s">
        <v>14</v>
      </c>
    </row>
    <row r="1167" spans="1:7" x14ac:dyDescent="0.25">
      <c r="A1167" t="s">
        <v>187</v>
      </c>
      <c r="B1167">
        <v>2457</v>
      </c>
      <c r="C1167">
        <v>665</v>
      </c>
      <c r="D1167">
        <v>11</v>
      </c>
      <c r="E1167" t="s">
        <v>8</v>
      </c>
      <c r="F1167" t="s">
        <v>9</v>
      </c>
      <c r="G1167" t="s">
        <v>14</v>
      </c>
    </row>
    <row r="1168" spans="1:7" x14ac:dyDescent="0.25">
      <c r="A1168" t="s">
        <v>208</v>
      </c>
      <c r="B1168">
        <v>2830</v>
      </c>
      <c r="C1168">
        <v>-1981</v>
      </c>
      <c r="D1168">
        <v>13</v>
      </c>
      <c r="E1168" t="s">
        <v>12</v>
      </c>
      <c r="F1168" t="s">
        <v>16</v>
      </c>
      <c r="G1168" t="s">
        <v>14</v>
      </c>
    </row>
    <row r="1169" spans="1:7" x14ac:dyDescent="0.25">
      <c r="A1169" t="s">
        <v>104</v>
      </c>
      <c r="B1169">
        <v>3151</v>
      </c>
      <c r="C1169">
        <v>-35</v>
      </c>
      <c r="D1169">
        <v>7</v>
      </c>
      <c r="E1169" t="s">
        <v>23</v>
      </c>
      <c r="F1169" t="s">
        <v>24</v>
      </c>
      <c r="G1169" t="s">
        <v>14</v>
      </c>
    </row>
    <row r="1170" spans="1:7" x14ac:dyDescent="0.25">
      <c r="A1170" t="s">
        <v>164</v>
      </c>
      <c r="B1170">
        <v>4363</v>
      </c>
      <c r="C1170">
        <v>305</v>
      </c>
      <c r="D1170">
        <v>5</v>
      </c>
      <c r="E1170" t="s">
        <v>12</v>
      </c>
      <c r="F1170" t="s">
        <v>45</v>
      </c>
      <c r="G1170" t="s">
        <v>14</v>
      </c>
    </row>
    <row r="1171" spans="1:7" x14ac:dyDescent="0.25">
      <c r="A1171" t="s">
        <v>27</v>
      </c>
      <c r="B1171">
        <v>387</v>
      </c>
      <c r="C1171">
        <v>-213</v>
      </c>
      <c r="D1171">
        <v>5</v>
      </c>
      <c r="E1171" t="s">
        <v>23</v>
      </c>
      <c r="F1171" t="s">
        <v>26</v>
      </c>
      <c r="G1171" t="s">
        <v>28</v>
      </c>
    </row>
    <row r="1172" spans="1:7" x14ac:dyDescent="0.25">
      <c r="A1172" t="s">
        <v>29</v>
      </c>
      <c r="B1172">
        <v>50</v>
      </c>
      <c r="C1172">
        <v>-44</v>
      </c>
      <c r="D1172">
        <v>2</v>
      </c>
      <c r="E1172" t="s">
        <v>23</v>
      </c>
      <c r="F1172" t="s">
        <v>30</v>
      </c>
      <c r="G1172" t="s">
        <v>28</v>
      </c>
    </row>
    <row r="1173" spans="1:7" x14ac:dyDescent="0.25">
      <c r="A1173" t="s">
        <v>36</v>
      </c>
      <c r="B1173">
        <v>729</v>
      </c>
      <c r="C1173">
        <v>-492</v>
      </c>
      <c r="D1173">
        <v>5</v>
      </c>
      <c r="E1173" t="s">
        <v>12</v>
      </c>
      <c r="F1173" t="s">
        <v>16</v>
      </c>
      <c r="G1173" t="s">
        <v>28</v>
      </c>
    </row>
    <row r="1174" spans="1:7" x14ac:dyDescent="0.25">
      <c r="A1174" t="s">
        <v>38</v>
      </c>
      <c r="B1174">
        <v>6</v>
      </c>
      <c r="C1174">
        <v>-3</v>
      </c>
      <c r="D1174">
        <v>1</v>
      </c>
      <c r="E1174" t="s">
        <v>23</v>
      </c>
      <c r="F1174" t="s">
        <v>30</v>
      </c>
      <c r="G1174" t="s">
        <v>28</v>
      </c>
    </row>
    <row r="1175" spans="1:7" x14ac:dyDescent="0.25">
      <c r="A1175" t="s">
        <v>40</v>
      </c>
      <c r="B1175">
        <v>6</v>
      </c>
      <c r="C1175">
        <v>1</v>
      </c>
      <c r="D1175">
        <v>1</v>
      </c>
      <c r="E1175" t="s">
        <v>23</v>
      </c>
      <c r="F1175" t="s">
        <v>32</v>
      </c>
      <c r="G1175" t="s">
        <v>28</v>
      </c>
    </row>
    <row r="1176" spans="1:7" x14ac:dyDescent="0.25">
      <c r="A1176" t="s">
        <v>42</v>
      </c>
      <c r="B1176">
        <v>7</v>
      </c>
      <c r="C1176">
        <v>-1</v>
      </c>
      <c r="D1176">
        <v>2</v>
      </c>
      <c r="E1176" t="s">
        <v>23</v>
      </c>
      <c r="F1176" t="s">
        <v>43</v>
      </c>
      <c r="G1176" t="s">
        <v>28</v>
      </c>
    </row>
    <row r="1177" spans="1:7" x14ac:dyDescent="0.25">
      <c r="A1177" t="s">
        <v>47</v>
      </c>
      <c r="B1177">
        <v>373</v>
      </c>
      <c r="C1177">
        <v>254</v>
      </c>
      <c r="D1177">
        <v>6</v>
      </c>
      <c r="E1177" t="s">
        <v>8</v>
      </c>
      <c r="F1177" t="s">
        <v>18</v>
      </c>
      <c r="G1177" t="s">
        <v>28</v>
      </c>
    </row>
    <row r="1178" spans="1:7" x14ac:dyDescent="0.25">
      <c r="A1178" t="s">
        <v>49</v>
      </c>
      <c r="B1178">
        <v>8</v>
      </c>
      <c r="C1178">
        <v>2</v>
      </c>
      <c r="D1178">
        <v>2</v>
      </c>
      <c r="E1178" t="s">
        <v>23</v>
      </c>
      <c r="F1178" t="s">
        <v>43</v>
      </c>
      <c r="G1178" t="s">
        <v>28</v>
      </c>
    </row>
    <row r="1179" spans="1:7" x14ac:dyDescent="0.25">
      <c r="A1179" t="s">
        <v>54</v>
      </c>
      <c r="B1179">
        <v>9</v>
      </c>
      <c r="C1179">
        <v>-1</v>
      </c>
      <c r="D1179">
        <v>3</v>
      </c>
      <c r="E1179" t="s">
        <v>23</v>
      </c>
      <c r="F1179" t="s">
        <v>43</v>
      </c>
      <c r="G1179" t="s">
        <v>28</v>
      </c>
    </row>
    <row r="1180" spans="1:7" x14ac:dyDescent="0.25">
      <c r="A1180" t="s">
        <v>59</v>
      </c>
      <c r="B1180">
        <v>16</v>
      </c>
      <c r="C1180">
        <v>-15</v>
      </c>
      <c r="D1180">
        <v>4</v>
      </c>
      <c r="E1180" t="s">
        <v>23</v>
      </c>
      <c r="F1180" t="s">
        <v>30</v>
      </c>
      <c r="G1180" t="s">
        <v>28</v>
      </c>
    </row>
    <row r="1181" spans="1:7" x14ac:dyDescent="0.25">
      <c r="A1181" t="s">
        <v>61</v>
      </c>
      <c r="B1181">
        <v>663</v>
      </c>
      <c r="C1181">
        <v>-212</v>
      </c>
      <c r="D1181">
        <v>5</v>
      </c>
      <c r="E1181" t="s">
        <v>8</v>
      </c>
      <c r="F1181" t="s">
        <v>18</v>
      </c>
      <c r="G1181" t="s">
        <v>28</v>
      </c>
    </row>
    <row r="1182" spans="1:7" x14ac:dyDescent="0.25">
      <c r="A1182" t="s">
        <v>62</v>
      </c>
      <c r="B1182">
        <v>10</v>
      </c>
      <c r="C1182">
        <v>-1</v>
      </c>
      <c r="D1182">
        <v>1</v>
      </c>
      <c r="E1182" t="s">
        <v>23</v>
      </c>
      <c r="F1182" t="s">
        <v>63</v>
      </c>
      <c r="G1182" t="s">
        <v>28</v>
      </c>
    </row>
    <row r="1183" spans="1:7" x14ac:dyDescent="0.25">
      <c r="A1183" t="s">
        <v>65</v>
      </c>
      <c r="B1183">
        <v>12</v>
      </c>
      <c r="C1183">
        <v>0</v>
      </c>
      <c r="D1183">
        <v>2</v>
      </c>
      <c r="E1183" t="s">
        <v>23</v>
      </c>
      <c r="F1183" t="s">
        <v>30</v>
      </c>
      <c r="G1183" t="s">
        <v>28</v>
      </c>
    </row>
    <row r="1184" spans="1:7" x14ac:dyDescent="0.25">
      <c r="A1184" t="s">
        <v>66</v>
      </c>
      <c r="B1184">
        <v>12</v>
      </c>
      <c r="C1184">
        <v>-7</v>
      </c>
      <c r="D1184">
        <v>2</v>
      </c>
      <c r="E1184" t="s">
        <v>23</v>
      </c>
      <c r="F1184" t="s">
        <v>63</v>
      </c>
      <c r="G1184" t="s">
        <v>28</v>
      </c>
    </row>
    <row r="1185" spans="1:7" x14ac:dyDescent="0.25">
      <c r="A1185" t="s">
        <v>68</v>
      </c>
      <c r="B1185">
        <v>12</v>
      </c>
      <c r="C1185">
        <v>3</v>
      </c>
      <c r="D1185">
        <v>1</v>
      </c>
      <c r="E1185" t="s">
        <v>23</v>
      </c>
      <c r="F1185" t="s">
        <v>57</v>
      </c>
      <c r="G1185" t="s">
        <v>28</v>
      </c>
    </row>
    <row r="1186" spans="1:7" x14ac:dyDescent="0.25">
      <c r="A1186" t="s">
        <v>69</v>
      </c>
      <c r="B1186">
        <v>13</v>
      </c>
      <c r="C1186">
        <v>5</v>
      </c>
      <c r="D1186">
        <v>2</v>
      </c>
      <c r="E1186" t="s">
        <v>23</v>
      </c>
      <c r="F1186" t="s">
        <v>30</v>
      </c>
      <c r="G1186" t="s">
        <v>28</v>
      </c>
    </row>
    <row r="1187" spans="1:7" x14ac:dyDescent="0.25">
      <c r="A1187" t="s">
        <v>38</v>
      </c>
      <c r="B1187">
        <v>74</v>
      </c>
      <c r="C1187">
        <v>-123</v>
      </c>
      <c r="D1187">
        <v>8</v>
      </c>
      <c r="E1187" t="s">
        <v>23</v>
      </c>
      <c r="F1187" t="s">
        <v>43</v>
      </c>
      <c r="G1187" t="s">
        <v>28</v>
      </c>
    </row>
    <row r="1188" spans="1:7" x14ac:dyDescent="0.25">
      <c r="A1188" t="s">
        <v>90</v>
      </c>
      <c r="B1188">
        <v>322</v>
      </c>
      <c r="C1188">
        <v>-193</v>
      </c>
      <c r="D1188">
        <v>5</v>
      </c>
      <c r="E1188" t="s">
        <v>8</v>
      </c>
      <c r="F1188" t="s">
        <v>18</v>
      </c>
      <c r="G1188" t="s">
        <v>28</v>
      </c>
    </row>
    <row r="1189" spans="1:7" x14ac:dyDescent="0.25">
      <c r="A1189" t="s">
        <v>102</v>
      </c>
      <c r="B1189">
        <v>304</v>
      </c>
      <c r="C1189">
        <v>97</v>
      </c>
      <c r="D1189">
        <v>6</v>
      </c>
      <c r="E1189" t="s">
        <v>23</v>
      </c>
      <c r="F1189" t="s">
        <v>57</v>
      </c>
      <c r="G1189" t="s">
        <v>28</v>
      </c>
    </row>
    <row r="1190" spans="1:7" x14ac:dyDescent="0.25">
      <c r="A1190" t="s">
        <v>107</v>
      </c>
      <c r="B1190">
        <v>14</v>
      </c>
      <c r="C1190">
        <v>-2</v>
      </c>
      <c r="D1190">
        <v>3</v>
      </c>
      <c r="E1190" t="s">
        <v>23</v>
      </c>
      <c r="F1190" t="s">
        <v>30</v>
      </c>
      <c r="G1190" t="s">
        <v>28</v>
      </c>
    </row>
    <row r="1191" spans="1:7" x14ac:dyDescent="0.25">
      <c r="A1191" t="s">
        <v>41</v>
      </c>
      <c r="B1191">
        <v>39</v>
      </c>
      <c r="C1191">
        <v>16</v>
      </c>
      <c r="D1191">
        <v>6</v>
      </c>
      <c r="E1191" t="s">
        <v>23</v>
      </c>
      <c r="F1191" t="s">
        <v>43</v>
      </c>
      <c r="G1191" t="s">
        <v>28</v>
      </c>
    </row>
    <row r="1192" spans="1:7" x14ac:dyDescent="0.25">
      <c r="A1192" t="s">
        <v>120</v>
      </c>
      <c r="B1192">
        <v>126</v>
      </c>
      <c r="C1192">
        <v>-63</v>
      </c>
      <c r="D1192">
        <v>3</v>
      </c>
      <c r="E1192" t="s">
        <v>8</v>
      </c>
      <c r="F1192" t="s">
        <v>73</v>
      </c>
      <c r="G1192" t="s">
        <v>28</v>
      </c>
    </row>
    <row r="1193" spans="1:7" x14ac:dyDescent="0.25">
      <c r="A1193" t="s">
        <v>128</v>
      </c>
      <c r="B1193">
        <v>96</v>
      </c>
      <c r="C1193">
        <v>-48</v>
      </c>
      <c r="D1193">
        <v>5</v>
      </c>
      <c r="E1193" t="s">
        <v>23</v>
      </c>
      <c r="F1193" t="s">
        <v>63</v>
      </c>
      <c r="G1193" t="s">
        <v>28</v>
      </c>
    </row>
    <row r="1194" spans="1:7" x14ac:dyDescent="0.25">
      <c r="A1194" t="s">
        <v>133</v>
      </c>
      <c r="B1194">
        <v>14</v>
      </c>
      <c r="C1194">
        <v>0</v>
      </c>
      <c r="D1194">
        <v>4</v>
      </c>
      <c r="E1194" t="s">
        <v>23</v>
      </c>
      <c r="F1194" t="s">
        <v>30</v>
      </c>
      <c r="G1194" t="s">
        <v>28</v>
      </c>
    </row>
    <row r="1195" spans="1:7" x14ac:dyDescent="0.25">
      <c r="A1195" t="s">
        <v>155</v>
      </c>
      <c r="B1195">
        <v>24</v>
      </c>
      <c r="C1195">
        <v>1</v>
      </c>
      <c r="D1195">
        <v>2</v>
      </c>
      <c r="E1195" t="s">
        <v>23</v>
      </c>
      <c r="F1195" t="s">
        <v>30</v>
      </c>
      <c r="G1195" t="s">
        <v>28</v>
      </c>
    </row>
    <row r="1196" spans="1:7" x14ac:dyDescent="0.25">
      <c r="A1196" t="s">
        <v>122</v>
      </c>
      <c r="B1196">
        <v>78</v>
      </c>
      <c r="C1196">
        <v>-28</v>
      </c>
      <c r="D1196">
        <v>6</v>
      </c>
      <c r="E1196" t="s">
        <v>23</v>
      </c>
      <c r="F1196" t="s">
        <v>32</v>
      </c>
      <c r="G1196" t="s">
        <v>28</v>
      </c>
    </row>
    <row r="1197" spans="1:7" x14ac:dyDescent="0.25">
      <c r="A1197" t="s">
        <v>176</v>
      </c>
      <c r="B1197">
        <v>1052</v>
      </c>
      <c r="C1197">
        <v>-82</v>
      </c>
      <c r="D1197">
        <v>3</v>
      </c>
      <c r="E1197" t="s">
        <v>12</v>
      </c>
      <c r="F1197" t="s">
        <v>16</v>
      </c>
      <c r="G1197" t="s">
        <v>28</v>
      </c>
    </row>
    <row r="1198" spans="1:7" x14ac:dyDescent="0.25">
      <c r="A1198" t="s">
        <v>181</v>
      </c>
      <c r="B1198">
        <v>27</v>
      </c>
      <c r="C1198">
        <v>9</v>
      </c>
      <c r="D1198">
        <v>2</v>
      </c>
      <c r="E1198" t="s">
        <v>23</v>
      </c>
      <c r="F1198" t="s">
        <v>81</v>
      </c>
      <c r="G1198" t="s">
        <v>28</v>
      </c>
    </row>
    <row r="1199" spans="1:7" x14ac:dyDescent="0.25">
      <c r="A1199" t="s">
        <v>188</v>
      </c>
      <c r="B1199">
        <v>240</v>
      </c>
      <c r="C1199">
        <v>12</v>
      </c>
      <c r="D1199">
        <v>6</v>
      </c>
      <c r="E1199" t="s">
        <v>23</v>
      </c>
      <c r="F1199" t="s">
        <v>32</v>
      </c>
      <c r="G1199" t="s">
        <v>28</v>
      </c>
    </row>
    <row r="1200" spans="1:7" x14ac:dyDescent="0.25">
      <c r="A1200" t="s">
        <v>191</v>
      </c>
      <c r="B1200">
        <v>31</v>
      </c>
      <c r="C1200">
        <v>-11</v>
      </c>
      <c r="D1200">
        <v>3</v>
      </c>
      <c r="E1200" t="s">
        <v>23</v>
      </c>
      <c r="F1200" t="s">
        <v>43</v>
      </c>
      <c r="G1200" t="s">
        <v>28</v>
      </c>
    </row>
    <row r="1201" spans="1:7" x14ac:dyDescent="0.25">
      <c r="A1201" t="s">
        <v>122</v>
      </c>
      <c r="B1201">
        <v>145</v>
      </c>
      <c r="C1201">
        <v>0</v>
      </c>
      <c r="D1201">
        <v>3</v>
      </c>
      <c r="E1201" t="s">
        <v>23</v>
      </c>
      <c r="F1201" t="s">
        <v>26</v>
      </c>
      <c r="G1201" t="s">
        <v>28</v>
      </c>
    </row>
    <row r="1202" spans="1:7" x14ac:dyDescent="0.25">
      <c r="A1202" t="s">
        <v>197</v>
      </c>
      <c r="B1202">
        <v>152</v>
      </c>
      <c r="C1202">
        <v>50</v>
      </c>
      <c r="D1202">
        <v>6</v>
      </c>
      <c r="E1202" t="s">
        <v>23</v>
      </c>
      <c r="F1202" t="s">
        <v>57</v>
      </c>
      <c r="G1202" t="s">
        <v>28</v>
      </c>
    </row>
    <row r="1203" spans="1:7" x14ac:dyDescent="0.25">
      <c r="A1203" t="s">
        <v>198</v>
      </c>
      <c r="B1203">
        <v>32</v>
      </c>
      <c r="C1203">
        <v>11</v>
      </c>
      <c r="D1203">
        <v>2</v>
      </c>
      <c r="E1203" t="s">
        <v>23</v>
      </c>
      <c r="F1203" t="s">
        <v>63</v>
      </c>
      <c r="G1203" t="s">
        <v>28</v>
      </c>
    </row>
    <row r="1204" spans="1:7" x14ac:dyDescent="0.25">
      <c r="A1204" t="s">
        <v>210</v>
      </c>
      <c r="B1204">
        <v>98</v>
      </c>
      <c r="C1204">
        <v>-45</v>
      </c>
      <c r="D1204">
        <v>2</v>
      </c>
      <c r="E1204" t="s">
        <v>12</v>
      </c>
      <c r="F1204" t="s">
        <v>13</v>
      </c>
      <c r="G1204" t="s">
        <v>28</v>
      </c>
    </row>
    <row r="1205" spans="1:7" x14ac:dyDescent="0.25">
      <c r="A1205" t="s">
        <v>186</v>
      </c>
      <c r="B1205">
        <v>1275</v>
      </c>
      <c r="C1205">
        <v>357</v>
      </c>
      <c r="D1205">
        <v>2</v>
      </c>
      <c r="E1205" t="s">
        <v>8</v>
      </c>
      <c r="F1205" t="s">
        <v>21</v>
      </c>
      <c r="G1205" t="s">
        <v>28</v>
      </c>
    </row>
    <row r="1206" spans="1:7" x14ac:dyDescent="0.25">
      <c r="A1206" t="s">
        <v>41</v>
      </c>
      <c r="B1206">
        <v>199</v>
      </c>
      <c r="C1206">
        <v>48</v>
      </c>
      <c r="D1206">
        <v>4</v>
      </c>
      <c r="E1206" t="s">
        <v>23</v>
      </c>
      <c r="F1206" t="s">
        <v>57</v>
      </c>
      <c r="G1206" t="s">
        <v>28</v>
      </c>
    </row>
    <row r="1207" spans="1:7" x14ac:dyDescent="0.25">
      <c r="A1207" t="s">
        <v>161</v>
      </c>
      <c r="B1207">
        <v>385</v>
      </c>
      <c r="C1207">
        <v>-77</v>
      </c>
      <c r="D1207">
        <v>11</v>
      </c>
      <c r="E1207" t="s">
        <v>12</v>
      </c>
      <c r="F1207" t="s">
        <v>131</v>
      </c>
      <c r="G1207" t="s">
        <v>28</v>
      </c>
    </row>
    <row r="1208" spans="1:7" x14ac:dyDescent="0.25">
      <c r="A1208" t="s">
        <v>217</v>
      </c>
      <c r="B1208">
        <v>27</v>
      </c>
      <c r="C1208">
        <v>1</v>
      </c>
      <c r="D1208">
        <v>1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79</v>
      </c>
      <c r="B1209">
        <v>29</v>
      </c>
      <c r="C1209">
        <v>8</v>
      </c>
      <c r="D1209">
        <v>5</v>
      </c>
      <c r="E1209" t="s">
        <v>23</v>
      </c>
      <c r="F1209" t="s">
        <v>30</v>
      </c>
      <c r="G1209" t="s">
        <v>28</v>
      </c>
    </row>
    <row r="1210" spans="1:7" x14ac:dyDescent="0.25">
      <c r="A1210" t="s">
        <v>218</v>
      </c>
      <c r="B1210">
        <v>30</v>
      </c>
      <c r="C1210">
        <v>13</v>
      </c>
      <c r="D1210">
        <v>1</v>
      </c>
      <c r="E1210" t="s">
        <v>23</v>
      </c>
      <c r="F1210" t="s">
        <v>81</v>
      </c>
      <c r="G1210" t="s">
        <v>28</v>
      </c>
    </row>
    <row r="1211" spans="1:7" x14ac:dyDescent="0.25">
      <c r="A1211" t="s">
        <v>123</v>
      </c>
      <c r="B1211">
        <v>30</v>
      </c>
      <c r="C1211">
        <v>-5</v>
      </c>
      <c r="D1211">
        <v>5</v>
      </c>
      <c r="E1211" t="s">
        <v>23</v>
      </c>
      <c r="F1211" t="s">
        <v>57</v>
      </c>
      <c r="G1211" t="s">
        <v>28</v>
      </c>
    </row>
    <row r="1212" spans="1:7" x14ac:dyDescent="0.25">
      <c r="A1212" t="s">
        <v>221</v>
      </c>
      <c r="B1212">
        <v>143</v>
      </c>
      <c r="C1212">
        <v>-124</v>
      </c>
      <c r="D1212">
        <v>5</v>
      </c>
      <c r="E1212" t="s">
        <v>23</v>
      </c>
      <c r="F1212" t="s">
        <v>26</v>
      </c>
      <c r="G1212" t="s">
        <v>28</v>
      </c>
    </row>
    <row r="1213" spans="1:7" x14ac:dyDescent="0.25">
      <c r="A1213" t="s">
        <v>64</v>
      </c>
      <c r="B1213">
        <v>31</v>
      </c>
      <c r="C1213">
        <v>1</v>
      </c>
      <c r="D1213">
        <v>2</v>
      </c>
      <c r="E1213" t="s">
        <v>23</v>
      </c>
      <c r="F1213" t="s">
        <v>30</v>
      </c>
      <c r="G1213" t="s">
        <v>28</v>
      </c>
    </row>
    <row r="1214" spans="1:7" x14ac:dyDescent="0.25">
      <c r="A1214" t="s">
        <v>188</v>
      </c>
      <c r="B1214">
        <v>31</v>
      </c>
      <c r="C1214">
        <v>14</v>
      </c>
      <c r="D1214">
        <v>3</v>
      </c>
      <c r="E1214" t="s">
        <v>23</v>
      </c>
      <c r="F1214" t="s">
        <v>57</v>
      </c>
      <c r="G1214" t="s">
        <v>28</v>
      </c>
    </row>
    <row r="1215" spans="1:7" x14ac:dyDescent="0.25">
      <c r="A1215" t="s">
        <v>60</v>
      </c>
      <c r="B1215">
        <v>498</v>
      </c>
      <c r="C1215">
        <v>-116</v>
      </c>
      <c r="D1215">
        <v>4</v>
      </c>
      <c r="E1215" t="s">
        <v>23</v>
      </c>
      <c r="F1215" t="s">
        <v>26</v>
      </c>
      <c r="G1215" t="s">
        <v>28</v>
      </c>
    </row>
    <row r="1216" spans="1:7" x14ac:dyDescent="0.25">
      <c r="A1216" t="s">
        <v>230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28</v>
      </c>
    </row>
    <row r="1217" spans="1:7" x14ac:dyDescent="0.25">
      <c r="A1217" t="s">
        <v>39</v>
      </c>
      <c r="B1217">
        <v>623</v>
      </c>
      <c r="C1217">
        <v>-192</v>
      </c>
      <c r="D1217">
        <v>3</v>
      </c>
      <c r="E1217" t="s">
        <v>12</v>
      </c>
      <c r="F1217" t="s">
        <v>45</v>
      </c>
      <c r="G1217" t="s">
        <v>28</v>
      </c>
    </row>
    <row r="1218" spans="1:7" x14ac:dyDescent="0.25">
      <c r="A1218" t="s">
        <v>112</v>
      </c>
      <c r="B1218">
        <v>32</v>
      </c>
      <c r="C1218">
        <v>-16</v>
      </c>
      <c r="D1218">
        <v>6</v>
      </c>
      <c r="E1218" t="s">
        <v>23</v>
      </c>
      <c r="F1218" t="s">
        <v>26</v>
      </c>
      <c r="G1218" t="s">
        <v>28</v>
      </c>
    </row>
    <row r="1219" spans="1:7" x14ac:dyDescent="0.25">
      <c r="A1219" t="s">
        <v>33</v>
      </c>
      <c r="B1219">
        <v>32</v>
      </c>
      <c r="C1219">
        <v>-5</v>
      </c>
      <c r="D1219">
        <v>5</v>
      </c>
      <c r="E1219" t="s">
        <v>23</v>
      </c>
      <c r="F1219" t="s">
        <v>30</v>
      </c>
      <c r="G1219" t="s">
        <v>28</v>
      </c>
    </row>
    <row r="1220" spans="1:7" x14ac:dyDescent="0.25">
      <c r="A1220" t="s">
        <v>115</v>
      </c>
      <c r="B1220">
        <v>33</v>
      </c>
      <c r="C1220">
        <v>13</v>
      </c>
      <c r="D1220">
        <v>3</v>
      </c>
      <c r="E1220" t="s">
        <v>23</v>
      </c>
      <c r="F1220" t="s">
        <v>63</v>
      </c>
      <c r="G1220" t="s">
        <v>28</v>
      </c>
    </row>
    <row r="1221" spans="1:7" x14ac:dyDescent="0.25">
      <c r="A1221" t="s">
        <v>210</v>
      </c>
      <c r="B1221">
        <v>33</v>
      </c>
      <c r="C1221">
        <v>-29</v>
      </c>
      <c r="D1221">
        <v>3</v>
      </c>
      <c r="E1221" t="s">
        <v>23</v>
      </c>
      <c r="F1221" t="s">
        <v>142</v>
      </c>
      <c r="G1221" t="s">
        <v>28</v>
      </c>
    </row>
    <row r="1222" spans="1:7" x14ac:dyDescent="0.25">
      <c r="A1222" t="s">
        <v>219</v>
      </c>
      <c r="B1222">
        <v>207</v>
      </c>
      <c r="C1222">
        <v>-100</v>
      </c>
      <c r="D1222">
        <v>2</v>
      </c>
      <c r="E1222" t="s">
        <v>23</v>
      </c>
      <c r="F1222" t="s">
        <v>26</v>
      </c>
      <c r="G1222" t="s">
        <v>28</v>
      </c>
    </row>
    <row r="1223" spans="1:7" x14ac:dyDescent="0.25">
      <c r="A1223" t="s">
        <v>29</v>
      </c>
      <c r="B1223">
        <v>37</v>
      </c>
      <c r="C1223">
        <v>-23</v>
      </c>
      <c r="D1223">
        <v>4</v>
      </c>
      <c r="E1223" t="s">
        <v>23</v>
      </c>
      <c r="F1223" t="s">
        <v>142</v>
      </c>
      <c r="G1223" t="s">
        <v>28</v>
      </c>
    </row>
    <row r="1224" spans="1:7" x14ac:dyDescent="0.25">
      <c r="A1224" t="s">
        <v>237</v>
      </c>
      <c r="B1224">
        <v>121</v>
      </c>
      <c r="C1224">
        <v>41</v>
      </c>
      <c r="D1224">
        <v>4</v>
      </c>
      <c r="E1224" t="s">
        <v>23</v>
      </c>
      <c r="F1224" t="s">
        <v>57</v>
      </c>
      <c r="G1224" t="s">
        <v>28</v>
      </c>
    </row>
    <row r="1225" spans="1:7" x14ac:dyDescent="0.25">
      <c r="A1225" t="s">
        <v>241</v>
      </c>
      <c r="B1225">
        <v>18</v>
      </c>
      <c r="C1225">
        <v>6</v>
      </c>
      <c r="D1225">
        <v>3</v>
      </c>
      <c r="E1225" t="s">
        <v>23</v>
      </c>
      <c r="F1225" t="s">
        <v>30</v>
      </c>
      <c r="G1225" t="s">
        <v>28</v>
      </c>
    </row>
    <row r="1226" spans="1:7" x14ac:dyDescent="0.25">
      <c r="A1226" t="s">
        <v>245</v>
      </c>
      <c r="B1226">
        <v>11</v>
      </c>
      <c r="C1226">
        <v>5</v>
      </c>
      <c r="D1226">
        <v>2</v>
      </c>
      <c r="E1226" t="s">
        <v>23</v>
      </c>
      <c r="F1226" t="s">
        <v>30</v>
      </c>
      <c r="G1226" t="s">
        <v>28</v>
      </c>
    </row>
    <row r="1227" spans="1:7" x14ac:dyDescent="0.25">
      <c r="A1227" t="s">
        <v>251</v>
      </c>
      <c r="B1227">
        <v>94</v>
      </c>
      <c r="C1227">
        <v>7</v>
      </c>
      <c r="D1227">
        <v>7</v>
      </c>
      <c r="E1227" t="s">
        <v>23</v>
      </c>
      <c r="F1227" t="s">
        <v>63</v>
      </c>
      <c r="G1227" t="s">
        <v>28</v>
      </c>
    </row>
    <row r="1228" spans="1:7" x14ac:dyDescent="0.25">
      <c r="A1228" t="s">
        <v>255</v>
      </c>
      <c r="B1228">
        <v>42</v>
      </c>
      <c r="C1228">
        <v>15</v>
      </c>
      <c r="D1228">
        <v>1</v>
      </c>
      <c r="E1228" t="s">
        <v>8</v>
      </c>
      <c r="F1228" t="s">
        <v>73</v>
      </c>
      <c r="G1228" t="s">
        <v>28</v>
      </c>
    </row>
    <row r="1229" spans="1:7" x14ac:dyDescent="0.25">
      <c r="A1229" t="s">
        <v>222</v>
      </c>
      <c r="B1229">
        <v>253</v>
      </c>
      <c r="C1229">
        <v>-63</v>
      </c>
      <c r="D1229">
        <v>2</v>
      </c>
      <c r="E1229" t="s">
        <v>23</v>
      </c>
      <c r="F1229" t="s">
        <v>26</v>
      </c>
      <c r="G1229" t="s">
        <v>28</v>
      </c>
    </row>
    <row r="1230" spans="1:7" x14ac:dyDescent="0.25">
      <c r="A1230" t="s">
        <v>170</v>
      </c>
      <c r="B1230">
        <v>10</v>
      </c>
      <c r="C1230">
        <v>4</v>
      </c>
      <c r="D1230">
        <v>1</v>
      </c>
      <c r="E1230" t="s">
        <v>23</v>
      </c>
      <c r="F1230" t="s">
        <v>32</v>
      </c>
      <c r="G1230" t="s">
        <v>28</v>
      </c>
    </row>
    <row r="1231" spans="1:7" x14ac:dyDescent="0.25">
      <c r="A1231" t="s">
        <v>279</v>
      </c>
      <c r="B1231">
        <v>49</v>
      </c>
      <c r="C1231">
        <v>-31</v>
      </c>
      <c r="D1231">
        <v>2</v>
      </c>
      <c r="E1231" t="s">
        <v>23</v>
      </c>
      <c r="F1231" t="s">
        <v>57</v>
      </c>
      <c r="G1231" t="s">
        <v>28</v>
      </c>
    </row>
    <row r="1232" spans="1:7" x14ac:dyDescent="0.25">
      <c r="A1232" t="s">
        <v>281</v>
      </c>
      <c r="B1232">
        <v>32</v>
      </c>
      <c r="C1232">
        <v>8</v>
      </c>
      <c r="D1232">
        <v>5</v>
      </c>
      <c r="E1232" t="s">
        <v>23</v>
      </c>
      <c r="F1232" t="s">
        <v>30</v>
      </c>
      <c r="G1232" t="s">
        <v>28</v>
      </c>
    </row>
    <row r="1233" spans="1:7" x14ac:dyDescent="0.25">
      <c r="A1233" t="s">
        <v>284</v>
      </c>
      <c r="B1233">
        <v>299</v>
      </c>
      <c r="C1233">
        <v>-28</v>
      </c>
      <c r="D1233">
        <v>3</v>
      </c>
      <c r="E1233" t="s">
        <v>8</v>
      </c>
      <c r="F1233" t="s">
        <v>9</v>
      </c>
      <c r="G1233" t="s">
        <v>28</v>
      </c>
    </row>
    <row r="1234" spans="1:7" x14ac:dyDescent="0.25">
      <c r="A1234" t="s">
        <v>112</v>
      </c>
      <c r="B1234">
        <v>68</v>
      </c>
      <c r="C1234">
        <v>-30</v>
      </c>
      <c r="D1234">
        <v>1</v>
      </c>
      <c r="E1234" t="s">
        <v>8</v>
      </c>
      <c r="F1234" t="s">
        <v>21</v>
      </c>
      <c r="G1234" t="s">
        <v>28</v>
      </c>
    </row>
    <row r="1235" spans="1:7" x14ac:dyDescent="0.25">
      <c r="A1235" t="s">
        <v>285</v>
      </c>
      <c r="B1235">
        <v>66</v>
      </c>
      <c r="C1235">
        <v>22</v>
      </c>
      <c r="D1235">
        <v>3</v>
      </c>
      <c r="E1235" t="s">
        <v>23</v>
      </c>
      <c r="F1235" t="s">
        <v>57</v>
      </c>
      <c r="G1235" t="s">
        <v>28</v>
      </c>
    </row>
    <row r="1236" spans="1:7" x14ac:dyDescent="0.25">
      <c r="A1236" t="s">
        <v>11</v>
      </c>
      <c r="B1236">
        <v>57</v>
      </c>
      <c r="C1236">
        <v>7</v>
      </c>
      <c r="D1236">
        <v>2</v>
      </c>
      <c r="E1236" t="s">
        <v>23</v>
      </c>
      <c r="F1236" t="s">
        <v>142</v>
      </c>
      <c r="G1236" t="s">
        <v>28</v>
      </c>
    </row>
    <row r="1237" spans="1:7" x14ac:dyDescent="0.25">
      <c r="A1237" t="s">
        <v>62</v>
      </c>
      <c r="B1237">
        <v>216</v>
      </c>
      <c r="C1237">
        <v>-38</v>
      </c>
      <c r="D1237">
        <v>6</v>
      </c>
      <c r="E1237" t="s">
        <v>12</v>
      </c>
      <c r="F1237" t="s">
        <v>131</v>
      </c>
      <c r="G1237" t="s">
        <v>28</v>
      </c>
    </row>
    <row r="1238" spans="1:7" x14ac:dyDescent="0.25">
      <c r="A1238" t="s">
        <v>153</v>
      </c>
      <c r="B1238">
        <v>49</v>
      </c>
      <c r="C1238">
        <v>21</v>
      </c>
      <c r="D1238">
        <v>1</v>
      </c>
      <c r="E1238" t="s">
        <v>23</v>
      </c>
      <c r="F1238" t="s">
        <v>57</v>
      </c>
      <c r="G1238" t="s">
        <v>28</v>
      </c>
    </row>
    <row r="1239" spans="1:7" x14ac:dyDescent="0.25">
      <c r="A1239" t="s">
        <v>295</v>
      </c>
      <c r="B1239">
        <v>103</v>
      </c>
      <c r="C1239">
        <v>21</v>
      </c>
      <c r="D1239">
        <v>7</v>
      </c>
      <c r="E1239" t="s">
        <v>23</v>
      </c>
      <c r="F1239" t="s">
        <v>57</v>
      </c>
      <c r="G1239" t="s">
        <v>28</v>
      </c>
    </row>
    <row r="1240" spans="1:7" x14ac:dyDescent="0.25">
      <c r="A1240" t="s">
        <v>72</v>
      </c>
      <c r="B1240">
        <v>48</v>
      </c>
      <c r="C1240">
        <v>20</v>
      </c>
      <c r="D1240">
        <v>4</v>
      </c>
      <c r="E1240" t="s">
        <v>23</v>
      </c>
      <c r="F1240" t="s">
        <v>57</v>
      </c>
      <c r="G1240" t="s">
        <v>28</v>
      </c>
    </row>
    <row r="1241" spans="1:7" x14ac:dyDescent="0.25">
      <c r="A1241" t="s">
        <v>15</v>
      </c>
      <c r="B1241">
        <v>54</v>
      </c>
      <c r="C1241">
        <v>14</v>
      </c>
      <c r="D1241">
        <v>3</v>
      </c>
      <c r="E1241" t="s">
        <v>23</v>
      </c>
      <c r="F1241" t="s">
        <v>81</v>
      </c>
      <c r="G1241" t="s">
        <v>28</v>
      </c>
    </row>
    <row r="1242" spans="1:7" x14ac:dyDescent="0.25">
      <c r="A1242" t="s">
        <v>259</v>
      </c>
      <c r="B1242">
        <v>23</v>
      </c>
      <c r="C1242">
        <v>2</v>
      </c>
      <c r="D1242">
        <v>2</v>
      </c>
      <c r="E1242" t="s">
        <v>23</v>
      </c>
      <c r="F1242" t="s">
        <v>43</v>
      </c>
      <c r="G1242" t="s">
        <v>28</v>
      </c>
    </row>
    <row r="1243" spans="1:7" x14ac:dyDescent="0.25">
      <c r="A1243" t="s">
        <v>306</v>
      </c>
      <c r="B1243">
        <v>268</v>
      </c>
      <c r="C1243">
        <v>6</v>
      </c>
      <c r="D1243">
        <v>2</v>
      </c>
      <c r="E1243" t="s">
        <v>12</v>
      </c>
      <c r="F1243" t="s">
        <v>16</v>
      </c>
      <c r="G1243" t="s">
        <v>28</v>
      </c>
    </row>
    <row r="1244" spans="1:7" x14ac:dyDescent="0.25">
      <c r="A1244" t="s">
        <v>199</v>
      </c>
      <c r="B1244">
        <v>27</v>
      </c>
      <c r="C1244">
        <v>2</v>
      </c>
      <c r="D1244">
        <v>2</v>
      </c>
      <c r="E1244" t="s">
        <v>23</v>
      </c>
      <c r="F1244" t="s">
        <v>63</v>
      </c>
      <c r="G1244" t="s">
        <v>28</v>
      </c>
    </row>
    <row r="1245" spans="1:7" x14ac:dyDescent="0.25">
      <c r="A1245" t="s">
        <v>97</v>
      </c>
      <c r="B1245">
        <v>59</v>
      </c>
      <c r="C1245">
        <v>-46</v>
      </c>
      <c r="D1245">
        <v>7</v>
      </c>
      <c r="E1245" t="s">
        <v>23</v>
      </c>
      <c r="F1245" t="s">
        <v>81</v>
      </c>
      <c r="G1245" t="s">
        <v>28</v>
      </c>
    </row>
    <row r="1246" spans="1:7" x14ac:dyDescent="0.25">
      <c r="A1246" t="s">
        <v>310</v>
      </c>
      <c r="B1246">
        <v>59</v>
      </c>
      <c r="C1246">
        <v>6</v>
      </c>
      <c r="D1246">
        <v>1</v>
      </c>
      <c r="E1246" t="s">
        <v>8</v>
      </c>
      <c r="F1246" t="s">
        <v>73</v>
      </c>
      <c r="G1246" t="s">
        <v>28</v>
      </c>
    </row>
    <row r="1247" spans="1:7" x14ac:dyDescent="0.25">
      <c r="A1247" t="s">
        <v>243</v>
      </c>
      <c r="B1247">
        <v>45</v>
      </c>
      <c r="C1247">
        <v>9</v>
      </c>
      <c r="D1247">
        <v>3</v>
      </c>
      <c r="E1247" t="s">
        <v>23</v>
      </c>
      <c r="F1247" t="s">
        <v>63</v>
      </c>
      <c r="G1247" t="s">
        <v>28</v>
      </c>
    </row>
    <row r="1248" spans="1:7" x14ac:dyDescent="0.25">
      <c r="A1248" t="s">
        <v>62</v>
      </c>
      <c r="B1248">
        <v>25</v>
      </c>
      <c r="C1248">
        <v>0</v>
      </c>
      <c r="D1248">
        <v>4</v>
      </c>
      <c r="E1248" t="s">
        <v>23</v>
      </c>
      <c r="F1248" t="s">
        <v>43</v>
      </c>
      <c r="G1248" t="s">
        <v>28</v>
      </c>
    </row>
    <row r="1249" spans="1:7" x14ac:dyDescent="0.25">
      <c r="A1249" t="s">
        <v>157</v>
      </c>
      <c r="B1249">
        <v>32</v>
      </c>
      <c r="C1249">
        <v>2</v>
      </c>
      <c r="D1249">
        <v>2</v>
      </c>
      <c r="E1249" t="s">
        <v>23</v>
      </c>
      <c r="F1249" t="s">
        <v>32</v>
      </c>
      <c r="G1249" t="s">
        <v>28</v>
      </c>
    </row>
    <row r="1250" spans="1:7" x14ac:dyDescent="0.25">
      <c r="A1250" t="s">
        <v>41</v>
      </c>
      <c r="B1250">
        <v>26</v>
      </c>
      <c r="C1250">
        <v>11</v>
      </c>
      <c r="D1250">
        <v>2</v>
      </c>
      <c r="E1250" t="s">
        <v>23</v>
      </c>
      <c r="F1250" t="s">
        <v>30</v>
      </c>
      <c r="G1250" t="s">
        <v>28</v>
      </c>
    </row>
    <row r="1251" spans="1:7" x14ac:dyDescent="0.25">
      <c r="A1251" t="s">
        <v>248</v>
      </c>
      <c r="B1251">
        <v>88</v>
      </c>
      <c r="C1251">
        <v>11</v>
      </c>
      <c r="D1251">
        <v>7</v>
      </c>
      <c r="E1251" t="s">
        <v>23</v>
      </c>
      <c r="F1251" t="s">
        <v>30</v>
      </c>
      <c r="G1251" t="s">
        <v>28</v>
      </c>
    </row>
    <row r="1252" spans="1:7" x14ac:dyDescent="0.25">
      <c r="A1252" t="s">
        <v>264</v>
      </c>
      <c r="B1252">
        <v>62</v>
      </c>
      <c r="C1252">
        <v>8</v>
      </c>
      <c r="D1252">
        <v>2</v>
      </c>
      <c r="E1252" t="s">
        <v>23</v>
      </c>
      <c r="F1252" t="s">
        <v>81</v>
      </c>
      <c r="G1252" t="s">
        <v>28</v>
      </c>
    </row>
    <row r="1253" spans="1:7" x14ac:dyDescent="0.25">
      <c r="A1253" t="s">
        <v>323</v>
      </c>
      <c r="B1253">
        <v>29</v>
      </c>
      <c r="C1253">
        <v>10</v>
      </c>
      <c r="D1253">
        <v>4</v>
      </c>
      <c r="E1253" t="s">
        <v>23</v>
      </c>
      <c r="F1253" t="s">
        <v>30</v>
      </c>
      <c r="G1253" t="s">
        <v>28</v>
      </c>
    </row>
    <row r="1254" spans="1:7" x14ac:dyDescent="0.25">
      <c r="A1254" t="s">
        <v>324</v>
      </c>
      <c r="B1254">
        <v>65</v>
      </c>
      <c r="C1254">
        <v>17</v>
      </c>
      <c r="D1254">
        <v>2</v>
      </c>
      <c r="E1254" t="s">
        <v>23</v>
      </c>
      <c r="F1254" t="s">
        <v>81</v>
      </c>
      <c r="G1254" t="s">
        <v>28</v>
      </c>
    </row>
    <row r="1255" spans="1:7" x14ac:dyDescent="0.25">
      <c r="A1255" t="s">
        <v>184</v>
      </c>
      <c r="B1255">
        <v>89</v>
      </c>
      <c r="C1255">
        <v>17</v>
      </c>
      <c r="D1255">
        <v>2</v>
      </c>
      <c r="E1255" t="s">
        <v>23</v>
      </c>
      <c r="F1255" t="s">
        <v>57</v>
      </c>
      <c r="G1255" t="s">
        <v>28</v>
      </c>
    </row>
    <row r="1256" spans="1:7" x14ac:dyDescent="0.25">
      <c r="A1256" t="s">
        <v>150</v>
      </c>
      <c r="B1256">
        <v>75</v>
      </c>
      <c r="C1256">
        <v>-25</v>
      </c>
      <c r="D1256">
        <v>3</v>
      </c>
      <c r="E1256" t="s">
        <v>23</v>
      </c>
      <c r="F1256" t="s">
        <v>57</v>
      </c>
      <c r="G1256" t="s">
        <v>28</v>
      </c>
    </row>
    <row r="1257" spans="1:7" x14ac:dyDescent="0.25">
      <c r="A1257" t="s">
        <v>132</v>
      </c>
      <c r="B1257">
        <v>67</v>
      </c>
      <c r="C1257">
        <v>20</v>
      </c>
      <c r="D1257">
        <v>4</v>
      </c>
      <c r="E1257" t="s">
        <v>23</v>
      </c>
      <c r="F1257" t="s">
        <v>81</v>
      </c>
      <c r="G1257" t="s">
        <v>28</v>
      </c>
    </row>
    <row r="1258" spans="1:7" x14ac:dyDescent="0.25">
      <c r="A1258" t="s">
        <v>33</v>
      </c>
      <c r="B1258">
        <v>42</v>
      </c>
      <c r="C1258">
        <v>-23</v>
      </c>
      <c r="D1258">
        <v>2</v>
      </c>
      <c r="E1258" t="s">
        <v>12</v>
      </c>
      <c r="F1258" t="s">
        <v>131</v>
      </c>
      <c r="G1258" t="s">
        <v>28</v>
      </c>
    </row>
    <row r="1259" spans="1:7" x14ac:dyDescent="0.25">
      <c r="A1259" t="s">
        <v>265</v>
      </c>
      <c r="B1259">
        <v>68</v>
      </c>
      <c r="C1259">
        <v>-55</v>
      </c>
      <c r="D1259">
        <v>5</v>
      </c>
      <c r="E1259" t="s">
        <v>8</v>
      </c>
      <c r="F1259" t="s">
        <v>73</v>
      </c>
      <c r="G1259" t="s">
        <v>28</v>
      </c>
    </row>
    <row r="1260" spans="1:7" x14ac:dyDescent="0.25">
      <c r="A1260" t="s">
        <v>211</v>
      </c>
      <c r="B1260">
        <v>101</v>
      </c>
      <c r="C1260">
        <v>11</v>
      </c>
      <c r="D1260">
        <v>2</v>
      </c>
      <c r="E1260" t="s">
        <v>23</v>
      </c>
      <c r="F1260" t="s">
        <v>30</v>
      </c>
      <c r="G1260" t="s">
        <v>28</v>
      </c>
    </row>
    <row r="1261" spans="1:7" x14ac:dyDescent="0.25">
      <c r="A1261" t="s">
        <v>279</v>
      </c>
      <c r="B1261">
        <v>20</v>
      </c>
      <c r="C1261">
        <v>-22</v>
      </c>
      <c r="D1261">
        <v>1</v>
      </c>
      <c r="E1261" t="s">
        <v>12</v>
      </c>
      <c r="F1261" t="s">
        <v>131</v>
      </c>
      <c r="G1261" t="s">
        <v>28</v>
      </c>
    </row>
    <row r="1262" spans="1:7" x14ac:dyDescent="0.25">
      <c r="A1262" t="s">
        <v>205</v>
      </c>
      <c r="B1262">
        <v>229</v>
      </c>
      <c r="C1262">
        <v>-23</v>
      </c>
      <c r="D1262">
        <v>2</v>
      </c>
      <c r="E1262" t="s">
        <v>23</v>
      </c>
      <c r="F1262" t="s">
        <v>26</v>
      </c>
      <c r="G1262" t="s">
        <v>28</v>
      </c>
    </row>
    <row r="1263" spans="1:7" x14ac:dyDescent="0.25">
      <c r="A1263" t="s">
        <v>44</v>
      </c>
      <c r="B1263">
        <v>685</v>
      </c>
      <c r="C1263">
        <v>7</v>
      </c>
      <c r="D1263">
        <v>7</v>
      </c>
      <c r="E1263" t="s">
        <v>23</v>
      </c>
      <c r="F1263" t="s">
        <v>24</v>
      </c>
      <c r="G1263" t="s">
        <v>28</v>
      </c>
    </row>
    <row r="1264" spans="1:7" x14ac:dyDescent="0.25">
      <c r="A1264" t="s">
        <v>143</v>
      </c>
      <c r="B1264">
        <v>32</v>
      </c>
      <c r="C1264">
        <v>-22</v>
      </c>
      <c r="D1264">
        <v>5</v>
      </c>
      <c r="E1264" t="s">
        <v>23</v>
      </c>
      <c r="F1264" t="s">
        <v>26</v>
      </c>
      <c r="G1264" t="s">
        <v>28</v>
      </c>
    </row>
    <row r="1265" spans="1:7" x14ac:dyDescent="0.25">
      <c r="A1265" t="s">
        <v>331</v>
      </c>
      <c r="B1265">
        <v>36</v>
      </c>
      <c r="C1265">
        <v>15</v>
      </c>
      <c r="D1265">
        <v>3</v>
      </c>
      <c r="E1265" t="s">
        <v>23</v>
      </c>
      <c r="F1265" t="s">
        <v>57</v>
      </c>
      <c r="G1265" t="s">
        <v>28</v>
      </c>
    </row>
    <row r="1266" spans="1:7" x14ac:dyDescent="0.25">
      <c r="A1266" t="s">
        <v>205</v>
      </c>
      <c r="B1266">
        <v>122</v>
      </c>
      <c r="C1266">
        <v>-21</v>
      </c>
      <c r="D1266">
        <v>3</v>
      </c>
      <c r="E1266" t="s">
        <v>12</v>
      </c>
      <c r="F1266" t="s">
        <v>131</v>
      </c>
      <c r="G1266" t="s">
        <v>28</v>
      </c>
    </row>
    <row r="1267" spans="1:7" x14ac:dyDescent="0.25">
      <c r="A1267" t="s">
        <v>337</v>
      </c>
      <c r="B1267">
        <v>45</v>
      </c>
      <c r="C1267">
        <v>12</v>
      </c>
      <c r="D1267">
        <v>7</v>
      </c>
      <c r="E1267" t="s">
        <v>23</v>
      </c>
      <c r="F1267" t="s">
        <v>30</v>
      </c>
      <c r="G1267" t="s">
        <v>28</v>
      </c>
    </row>
    <row r="1268" spans="1:7" x14ac:dyDescent="0.25">
      <c r="A1268" t="s">
        <v>54</v>
      </c>
      <c r="B1268">
        <v>19</v>
      </c>
      <c r="C1268">
        <v>0</v>
      </c>
      <c r="D1268">
        <v>3</v>
      </c>
      <c r="E1268" t="s">
        <v>23</v>
      </c>
      <c r="F1268" t="s">
        <v>43</v>
      </c>
      <c r="G1268" t="s">
        <v>28</v>
      </c>
    </row>
    <row r="1269" spans="1:7" x14ac:dyDescent="0.25">
      <c r="A1269" t="s">
        <v>221</v>
      </c>
      <c r="B1269">
        <v>44</v>
      </c>
      <c r="C1269">
        <v>-17</v>
      </c>
      <c r="D1269">
        <v>5</v>
      </c>
      <c r="E1269" t="s">
        <v>23</v>
      </c>
      <c r="F1269" t="s">
        <v>26</v>
      </c>
      <c r="G1269" t="s">
        <v>28</v>
      </c>
    </row>
    <row r="1270" spans="1:7" x14ac:dyDescent="0.25">
      <c r="A1270" t="s">
        <v>344</v>
      </c>
      <c r="B1270">
        <v>70</v>
      </c>
      <c r="C1270">
        <v>-14</v>
      </c>
      <c r="D1270">
        <v>2</v>
      </c>
      <c r="E1270" t="s">
        <v>12</v>
      </c>
      <c r="F1270" t="s">
        <v>131</v>
      </c>
      <c r="G1270" t="s">
        <v>28</v>
      </c>
    </row>
    <row r="1271" spans="1:7" x14ac:dyDescent="0.25">
      <c r="A1271" t="s">
        <v>346</v>
      </c>
      <c r="B1271">
        <v>80</v>
      </c>
      <c r="C1271">
        <v>-56</v>
      </c>
      <c r="D1271">
        <v>4</v>
      </c>
      <c r="E1271" t="s">
        <v>8</v>
      </c>
      <c r="F1271" t="s">
        <v>9</v>
      </c>
      <c r="G1271" t="s">
        <v>28</v>
      </c>
    </row>
    <row r="1272" spans="1:7" x14ac:dyDescent="0.25">
      <c r="A1272" t="s">
        <v>179</v>
      </c>
      <c r="B1272">
        <v>89</v>
      </c>
      <c r="C1272">
        <v>29</v>
      </c>
      <c r="D1272">
        <v>2</v>
      </c>
      <c r="E1272" t="s">
        <v>23</v>
      </c>
      <c r="F1272" t="s">
        <v>57</v>
      </c>
      <c r="G1272" t="s">
        <v>28</v>
      </c>
    </row>
    <row r="1273" spans="1:7" x14ac:dyDescent="0.25">
      <c r="A1273" t="s">
        <v>329</v>
      </c>
      <c r="B1273">
        <v>30</v>
      </c>
      <c r="C1273">
        <v>12</v>
      </c>
      <c r="D1273">
        <v>3</v>
      </c>
      <c r="E1273" t="s">
        <v>23</v>
      </c>
      <c r="F1273" t="s">
        <v>43</v>
      </c>
      <c r="G1273" t="s">
        <v>28</v>
      </c>
    </row>
    <row r="1274" spans="1:7" x14ac:dyDescent="0.25">
      <c r="A1274" t="s">
        <v>246</v>
      </c>
      <c r="B1274">
        <v>83</v>
      </c>
      <c r="C1274">
        <v>-48</v>
      </c>
      <c r="D1274">
        <v>1</v>
      </c>
      <c r="E1274" t="s">
        <v>12</v>
      </c>
      <c r="F1274" t="s">
        <v>16</v>
      </c>
      <c r="G1274" t="s">
        <v>28</v>
      </c>
    </row>
    <row r="1275" spans="1:7" x14ac:dyDescent="0.25">
      <c r="A1275" t="s">
        <v>41</v>
      </c>
      <c r="B1275">
        <v>30</v>
      </c>
      <c r="C1275">
        <v>14</v>
      </c>
      <c r="D1275">
        <v>3</v>
      </c>
      <c r="E1275" t="s">
        <v>23</v>
      </c>
      <c r="F1275" t="s">
        <v>30</v>
      </c>
      <c r="G1275" t="s">
        <v>28</v>
      </c>
    </row>
    <row r="1276" spans="1:7" x14ac:dyDescent="0.25">
      <c r="A1276" t="s">
        <v>254</v>
      </c>
      <c r="B1276">
        <v>89</v>
      </c>
      <c r="C1276">
        <v>36</v>
      </c>
      <c r="D1276">
        <v>3</v>
      </c>
      <c r="E1276" t="s">
        <v>23</v>
      </c>
      <c r="F1276" t="s">
        <v>142</v>
      </c>
      <c r="G1276" t="s">
        <v>28</v>
      </c>
    </row>
    <row r="1277" spans="1:7" x14ac:dyDescent="0.25">
      <c r="A1277" t="s">
        <v>289</v>
      </c>
      <c r="B1277">
        <v>437</v>
      </c>
      <c r="C1277">
        <v>-14</v>
      </c>
      <c r="D1277">
        <v>2</v>
      </c>
      <c r="E1277" t="s">
        <v>23</v>
      </c>
      <c r="F1277" t="s">
        <v>26</v>
      </c>
      <c r="G1277" t="s">
        <v>28</v>
      </c>
    </row>
    <row r="1278" spans="1:7" x14ac:dyDescent="0.25">
      <c r="A1278" t="s">
        <v>299</v>
      </c>
      <c r="B1278">
        <v>85</v>
      </c>
      <c r="C1278">
        <v>13</v>
      </c>
      <c r="D1278">
        <v>2</v>
      </c>
      <c r="E1278" t="s">
        <v>23</v>
      </c>
      <c r="F1278" t="s">
        <v>142</v>
      </c>
      <c r="G1278" t="s">
        <v>28</v>
      </c>
    </row>
    <row r="1279" spans="1:7" x14ac:dyDescent="0.25">
      <c r="A1279" t="s">
        <v>202</v>
      </c>
      <c r="B1279">
        <v>83</v>
      </c>
      <c r="C1279">
        <v>12</v>
      </c>
      <c r="D1279">
        <v>3</v>
      </c>
      <c r="E1279" t="s">
        <v>23</v>
      </c>
      <c r="F1279" t="s">
        <v>57</v>
      </c>
      <c r="G1279" t="s">
        <v>28</v>
      </c>
    </row>
    <row r="1280" spans="1:7" x14ac:dyDescent="0.25">
      <c r="A1280" t="s">
        <v>294</v>
      </c>
      <c r="B1280">
        <v>91</v>
      </c>
      <c r="C1280">
        <v>22</v>
      </c>
      <c r="D1280">
        <v>2</v>
      </c>
      <c r="E1280" t="s">
        <v>23</v>
      </c>
      <c r="F1280" t="s">
        <v>57</v>
      </c>
      <c r="G1280" t="s">
        <v>28</v>
      </c>
    </row>
    <row r="1281" spans="1:7" x14ac:dyDescent="0.25">
      <c r="A1281" t="s">
        <v>351</v>
      </c>
      <c r="B1281">
        <v>33</v>
      </c>
      <c r="C1281">
        <v>-12</v>
      </c>
      <c r="D1281">
        <v>7</v>
      </c>
      <c r="E1281" t="s">
        <v>23</v>
      </c>
      <c r="F1281" t="s">
        <v>26</v>
      </c>
      <c r="G1281" t="s">
        <v>28</v>
      </c>
    </row>
    <row r="1282" spans="1:7" x14ac:dyDescent="0.25">
      <c r="A1282" t="s">
        <v>200</v>
      </c>
      <c r="B1282">
        <v>93</v>
      </c>
      <c r="C1282">
        <v>-84</v>
      </c>
      <c r="D1282">
        <v>3</v>
      </c>
      <c r="E1282" t="s">
        <v>23</v>
      </c>
      <c r="F1282" t="s">
        <v>26</v>
      </c>
      <c r="G1282" t="s">
        <v>28</v>
      </c>
    </row>
    <row r="1283" spans="1:7" x14ac:dyDescent="0.25">
      <c r="A1283" t="s">
        <v>161</v>
      </c>
      <c r="B1283">
        <v>86</v>
      </c>
      <c r="C1283">
        <v>-21</v>
      </c>
      <c r="D1283">
        <v>1</v>
      </c>
      <c r="E1283" t="s">
        <v>8</v>
      </c>
      <c r="F1283" t="s">
        <v>9</v>
      </c>
      <c r="G1283" t="s">
        <v>28</v>
      </c>
    </row>
    <row r="1284" spans="1:7" x14ac:dyDescent="0.25">
      <c r="A1284" t="s">
        <v>292</v>
      </c>
      <c r="B1284">
        <v>93</v>
      </c>
      <c r="C1284">
        <v>-65</v>
      </c>
      <c r="D1284">
        <v>4</v>
      </c>
      <c r="E1284" t="s">
        <v>23</v>
      </c>
      <c r="F1284" t="s">
        <v>57</v>
      </c>
      <c r="G1284" t="s">
        <v>28</v>
      </c>
    </row>
    <row r="1285" spans="1:7" x14ac:dyDescent="0.25">
      <c r="A1285" t="s">
        <v>354</v>
      </c>
      <c r="B1285">
        <v>95</v>
      </c>
      <c r="C1285">
        <v>5</v>
      </c>
      <c r="D1285">
        <v>2</v>
      </c>
      <c r="E1285" t="s">
        <v>23</v>
      </c>
      <c r="F1285" t="s">
        <v>57</v>
      </c>
      <c r="G1285" t="s">
        <v>28</v>
      </c>
    </row>
    <row r="1286" spans="1:7" x14ac:dyDescent="0.25">
      <c r="A1286" t="s">
        <v>61</v>
      </c>
      <c r="B1286">
        <v>97</v>
      </c>
      <c r="C1286">
        <v>12</v>
      </c>
      <c r="D1286">
        <v>2</v>
      </c>
      <c r="E1286" t="s">
        <v>23</v>
      </c>
      <c r="F1286" t="s">
        <v>30</v>
      </c>
      <c r="G1286" t="s">
        <v>28</v>
      </c>
    </row>
    <row r="1287" spans="1:7" x14ac:dyDescent="0.25">
      <c r="A1287" t="s">
        <v>298</v>
      </c>
      <c r="B1287">
        <v>97</v>
      </c>
      <c r="C1287">
        <v>29</v>
      </c>
      <c r="D1287">
        <v>2</v>
      </c>
      <c r="E1287" t="s">
        <v>23</v>
      </c>
      <c r="F1287" t="s">
        <v>30</v>
      </c>
      <c r="G1287" t="s">
        <v>28</v>
      </c>
    </row>
    <row r="1288" spans="1:7" x14ac:dyDescent="0.25">
      <c r="A1288" t="s">
        <v>237</v>
      </c>
      <c r="B1288">
        <v>97</v>
      </c>
      <c r="C1288">
        <v>36</v>
      </c>
      <c r="D1288">
        <v>7</v>
      </c>
      <c r="E1288" t="s">
        <v>23</v>
      </c>
      <c r="F1288" t="s">
        <v>30</v>
      </c>
      <c r="G1288" t="s">
        <v>28</v>
      </c>
    </row>
    <row r="1289" spans="1:7" x14ac:dyDescent="0.25">
      <c r="A1289" t="s">
        <v>69</v>
      </c>
      <c r="B1289">
        <v>90</v>
      </c>
      <c r="C1289">
        <v>30</v>
      </c>
      <c r="D1289">
        <v>2</v>
      </c>
      <c r="E1289" t="s">
        <v>12</v>
      </c>
      <c r="F1289" t="s">
        <v>13</v>
      </c>
      <c r="G1289" t="s">
        <v>28</v>
      </c>
    </row>
    <row r="1290" spans="1:7" x14ac:dyDescent="0.25">
      <c r="A1290" t="s">
        <v>224</v>
      </c>
      <c r="B1290">
        <v>99</v>
      </c>
      <c r="C1290">
        <v>-5</v>
      </c>
      <c r="D1290">
        <v>1</v>
      </c>
      <c r="E1290" t="s">
        <v>23</v>
      </c>
      <c r="F1290" t="s">
        <v>26</v>
      </c>
      <c r="G1290" t="s">
        <v>28</v>
      </c>
    </row>
    <row r="1291" spans="1:7" x14ac:dyDescent="0.25">
      <c r="A1291" t="s">
        <v>363</v>
      </c>
      <c r="B1291">
        <v>100</v>
      </c>
      <c r="C1291">
        <v>7</v>
      </c>
      <c r="D1291">
        <v>2</v>
      </c>
      <c r="E1291" t="s">
        <v>23</v>
      </c>
      <c r="F1291" t="s">
        <v>81</v>
      </c>
      <c r="G1291" t="s">
        <v>28</v>
      </c>
    </row>
    <row r="1292" spans="1:7" x14ac:dyDescent="0.25">
      <c r="A1292" t="s">
        <v>365</v>
      </c>
      <c r="B1292">
        <v>100</v>
      </c>
      <c r="C1292">
        <v>12</v>
      </c>
      <c r="D1292">
        <v>2</v>
      </c>
      <c r="E1292" t="s">
        <v>23</v>
      </c>
      <c r="F1292" t="s">
        <v>81</v>
      </c>
      <c r="G1292" t="s">
        <v>28</v>
      </c>
    </row>
    <row r="1293" spans="1:7" x14ac:dyDescent="0.25">
      <c r="A1293" t="s">
        <v>367</v>
      </c>
      <c r="B1293">
        <v>31</v>
      </c>
      <c r="C1293">
        <v>-7</v>
      </c>
      <c r="D1293">
        <v>5</v>
      </c>
      <c r="E1293" t="s">
        <v>23</v>
      </c>
      <c r="F1293" t="s">
        <v>43</v>
      </c>
      <c r="G1293" t="s">
        <v>28</v>
      </c>
    </row>
    <row r="1294" spans="1:7" x14ac:dyDescent="0.25">
      <c r="A1294" t="s">
        <v>368</v>
      </c>
      <c r="B1294">
        <v>11</v>
      </c>
      <c r="C1294">
        <v>-8</v>
      </c>
      <c r="D1294">
        <v>2</v>
      </c>
      <c r="E1294" t="s">
        <v>23</v>
      </c>
      <c r="F1294" t="s">
        <v>43</v>
      </c>
      <c r="G1294" t="s">
        <v>28</v>
      </c>
    </row>
    <row r="1295" spans="1:7" x14ac:dyDescent="0.25">
      <c r="A1295" t="s">
        <v>128</v>
      </c>
      <c r="B1295">
        <v>59</v>
      </c>
      <c r="C1295">
        <v>15</v>
      </c>
      <c r="D1295">
        <v>2</v>
      </c>
      <c r="E1295" t="s">
        <v>23</v>
      </c>
      <c r="F1295" t="s">
        <v>81</v>
      </c>
      <c r="G1295" t="s">
        <v>28</v>
      </c>
    </row>
    <row r="1296" spans="1:7" x14ac:dyDescent="0.25">
      <c r="A1296" t="s">
        <v>310</v>
      </c>
      <c r="B1296">
        <v>103</v>
      </c>
      <c r="C1296">
        <v>50</v>
      </c>
      <c r="D1296">
        <v>2</v>
      </c>
      <c r="E1296" t="s">
        <v>12</v>
      </c>
      <c r="F1296" t="s">
        <v>131</v>
      </c>
      <c r="G1296" t="s">
        <v>28</v>
      </c>
    </row>
    <row r="1297" spans="1:7" x14ac:dyDescent="0.25">
      <c r="A1297" t="s">
        <v>205</v>
      </c>
      <c r="B1297">
        <v>105</v>
      </c>
      <c r="C1297">
        <v>46</v>
      </c>
      <c r="D1297">
        <v>2</v>
      </c>
      <c r="E1297" t="s">
        <v>23</v>
      </c>
      <c r="F1297" t="s">
        <v>57</v>
      </c>
      <c r="G1297" t="s">
        <v>28</v>
      </c>
    </row>
    <row r="1298" spans="1:7" x14ac:dyDescent="0.25">
      <c r="A1298" t="s">
        <v>371</v>
      </c>
      <c r="B1298">
        <v>25</v>
      </c>
      <c r="C1298">
        <v>-7</v>
      </c>
      <c r="D1298">
        <v>5</v>
      </c>
      <c r="E1298" t="s">
        <v>23</v>
      </c>
      <c r="F1298" t="s">
        <v>26</v>
      </c>
      <c r="G1298" t="s">
        <v>28</v>
      </c>
    </row>
    <row r="1299" spans="1:7" x14ac:dyDescent="0.25">
      <c r="A1299" t="s">
        <v>372</v>
      </c>
      <c r="B1299">
        <v>16</v>
      </c>
      <c r="C1299">
        <v>5</v>
      </c>
      <c r="D1299">
        <v>1</v>
      </c>
      <c r="E1299" t="s">
        <v>23</v>
      </c>
      <c r="F1299" t="s">
        <v>57</v>
      </c>
      <c r="G1299" t="s">
        <v>28</v>
      </c>
    </row>
    <row r="1300" spans="1:7" x14ac:dyDescent="0.25">
      <c r="A1300" t="s">
        <v>373</v>
      </c>
      <c r="B1300">
        <v>38</v>
      </c>
      <c r="C1300">
        <v>-6</v>
      </c>
      <c r="D1300">
        <v>2</v>
      </c>
      <c r="E1300" t="s">
        <v>12</v>
      </c>
      <c r="F1300" t="s">
        <v>131</v>
      </c>
      <c r="G1300" t="s">
        <v>28</v>
      </c>
    </row>
    <row r="1301" spans="1:7" x14ac:dyDescent="0.25">
      <c r="A1301" t="s">
        <v>163</v>
      </c>
      <c r="B1301">
        <v>37</v>
      </c>
      <c r="C1301">
        <v>-6</v>
      </c>
      <c r="D1301">
        <v>1</v>
      </c>
      <c r="E1301" t="s">
        <v>23</v>
      </c>
      <c r="F1301" t="s">
        <v>26</v>
      </c>
      <c r="G1301" t="s">
        <v>28</v>
      </c>
    </row>
    <row r="1302" spans="1:7" x14ac:dyDescent="0.25">
      <c r="A1302" t="s">
        <v>141</v>
      </c>
      <c r="B1302">
        <v>78</v>
      </c>
      <c r="C1302">
        <v>-6</v>
      </c>
      <c r="D1302">
        <v>2</v>
      </c>
      <c r="E1302" t="s">
        <v>12</v>
      </c>
      <c r="F1302" t="s">
        <v>131</v>
      </c>
      <c r="G1302" t="s">
        <v>28</v>
      </c>
    </row>
    <row r="1303" spans="1:7" x14ac:dyDescent="0.25">
      <c r="A1303" t="s">
        <v>262</v>
      </c>
      <c r="B1303">
        <v>10</v>
      </c>
      <c r="C1303">
        <v>-8</v>
      </c>
      <c r="D1303">
        <v>1</v>
      </c>
      <c r="E1303" t="s">
        <v>23</v>
      </c>
      <c r="F1303" t="s">
        <v>32</v>
      </c>
      <c r="G1303" t="s">
        <v>28</v>
      </c>
    </row>
    <row r="1304" spans="1:7" x14ac:dyDescent="0.25">
      <c r="A1304" t="s">
        <v>377</v>
      </c>
      <c r="B1304">
        <v>42</v>
      </c>
      <c r="C1304">
        <v>-6</v>
      </c>
      <c r="D1304">
        <v>4</v>
      </c>
      <c r="E1304" t="s">
        <v>23</v>
      </c>
      <c r="F1304" t="s">
        <v>26</v>
      </c>
      <c r="G1304" t="s">
        <v>28</v>
      </c>
    </row>
    <row r="1305" spans="1:7" x14ac:dyDescent="0.25">
      <c r="A1305" t="s">
        <v>271</v>
      </c>
      <c r="B1305">
        <v>56</v>
      </c>
      <c r="C1305">
        <v>18</v>
      </c>
      <c r="D1305">
        <v>2</v>
      </c>
      <c r="E1305" t="s">
        <v>23</v>
      </c>
      <c r="F1305" t="s">
        <v>30</v>
      </c>
      <c r="G1305" t="s">
        <v>28</v>
      </c>
    </row>
    <row r="1306" spans="1:7" x14ac:dyDescent="0.25">
      <c r="A1306" t="s">
        <v>380</v>
      </c>
      <c r="B1306">
        <v>108</v>
      </c>
      <c r="C1306">
        <v>-19</v>
      </c>
      <c r="D1306">
        <v>3</v>
      </c>
      <c r="E1306" t="s">
        <v>8</v>
      </c>
      <c r="F1306" t="s">
        <v>9</v>
      </c>
      <c r="G1306" t="s">
        <v>28</v>
      </c>
    </row>
    <row r="1307" spans="1:7" x14ac:dyDescent="0.25">
      <c r="A1307" t="s">
        <v>281</v>
      </c>
      <c r="B1307">
        <v>108</v>
      </c>
      <c r="C1307">
        <v>26</v>
      </c>
      <c r="D1307">
        <v>4</v>
      </c>
      <c r="E1307" t="s">
        <v>23</v>
      </c>
      <c r="F1307" t="s">
        <v>142</v>
      </c>
      <c r="G1307" t="s">
        <v>28</v>
      </c>
    </row>
    <row r="1308" spans="1:7" x14ac:dyDescent="0.25">
      <c r="A1308" t="s">
        <v>126</v>
      </c>
      <c r="B1308">
        <v>43</v>
      </c>
      <c r="C1308">
        <v>17</v>
      </c>
      <c r="D1308">
        <v>2</v>
      </c>
      <c r="E1308" t="s">
        <v>23</v>
      </c>
      <c r="F1308" t="s">
        <v>81</v>
      </c>
      <c r="G1308" t="s">
        <v>28</v>
      </c>
    </row>
    <row r="1309" spans="1:7" x14ac:dyDescent="0.25">
      <c r="A1309" t="s">
        <v>91</v>
      </c>
      <c r="B1309">
        <v>98</v>
      </c>
      <c r="C1309">
        <v>-5</v>
      </c>
      <c r="D1309">
        <v>2</v>
      </c>
      <c r="E1309" t="s">
        <v>23</v>
      </c>
      <c r="F1309" t="s">
        <v>26</v>
      </c>
      <c r="G1309" t="s">
        <v>28</v>
      </c>
    </row>
    <row r="1310" spans="1:7" x14ac:dyDescent="0.25">
      <c r="A1310" t="s">
        <v>216</v>
      </c>
      <c r="B1310">
        <v>1228</v>
      </c>
      <c r="C1310">
        <v>14</v>
      </c>
      <c r="D1310">
        <v>3</v>
      </c>
      <c r="E1310" t="s">
        <v>12</v>
      </c>
      <c r="F1310" t="s">
        <v>13</v>
      </c>
      <c r="G1310" t="s">
        <v>28</v>
      </c>
    </row>
    <row r="1311" spans="1:7" x14ac:dyDescent="0.25">
      <c r="A1311" t="s">
        <v>328</v>
      </c>
      <c r="B1311">
        <v>148</v>
      </c>
      <c r="C1311">
        <v>9</v>
      </c>
      <c r="D1311">
        <v>1</v>
      </c>
      <c r="E1311" t="s">
        <v>8</v>
      </c>
      <c r="F1311" t="s">
        <v>9</v>
      </c>
      <c r="G1311" t="s">
        <v>28</v>
      </c>
    </row>
    <row r="1312" spans="1:7" x14ac:dyDescent="0.25">
      <c r="A1312" t="s">
        <v>387</v>
      </c>
      <c r="B1312">
        <v>117</v>
      </c>
      <c r="C1312">
        <v>14</v>
      </c>
      <c r="D1312">
        <v>3</v>
      </c>
      <c r="E1312" t="s">
        <v>23</v>
      </c>
      <c r="F1312" t="s">
        <v>142</v>
      </c>
      <c r="G1312" t="s">
        <v>28</v>
      </c>
    </row>
    <row r="1313" spans="1:7" x14ac:dyDescent="0.25">
      <c r="A1313" t="s">
        <v>388</v>
      </c>
      <c r="B1313">
        <v>33</v>
      </c>
      <c r="C1313">
        <v>-10</v>
      </c>
      <c r="D1313">
        <v>6</v>
      </c>
      <c r="E1313" t="s">
        <v>23</v>
      </c>
      <c r="F1313" t="s">
        <v>63</v>
      </c>
      <c r="G1313" t="s">
        <v>28</v>
      </c>
    </row>
    <row r="1314" spans="1:7" x14ac:dyDescent="0.25">
      <c r="A1314" t="s">
        <v>391</v>
      </c>
      <c r="B1314">
        <v>148</v>
      </c>
      <c r="C1314">
        <v>54</v>
      </c>
      <c r="D1314">
        <v>2</v>
      </c>
      <c r="E1314" t="s">
        <v>12</v>
      </c>
      <c r="F1314" t="s">
        <v>13</v>
      </c>
      <c r="G1314" t="s">
        <v>28</v>
      </c>
    </row>
    <row r="1315" spans="1:7" x14ac:dyDescent="0.25">
      <c r="A1315" t="s">
        <v>115</v>
      </c>
      <c r="B1315">
        <v>147</v>
      </c>
      <c r="C1315">
        <v>73</v>
      </c>
      <c r="D1315">
        <v>3</v>
      </c>
      <c r="E1315" t="s">
        <v>23</v>
      </c>
      <c r="F1315" t="s">
        <v>57</v>
      </c>
      <c r="G1315" t="s">
        <v>28</v>
      </c>
    </row>
    <row r="1316" spans="1:7" x14ac:dyDescent="0.25">
      <c r="A1316" t="s">
        <v>328</v>
      </c>
      <c r="B1316">
        <v>146</v>
      </c>
      <c r="C1316">
        <v>66</v>
      </c>
      <c r="D1316">
        <v>1</v>
      </c>
      <c r="E1316" t="s">
        <v>8</v>
      </c>
      <c r="F1316" t="s">
        <v>21</v>
      </c>
      <c r="G1316" t="s">
        <v>28</v>
      </c>
    </row>
    <row r="1317" spans="1:7" x14ac:dyDescent="0.25">
      <c r="A1317" t="s">
        <v>399</v>
      </c>
      <c r="B1317">
        <v>53</v>
      </c>
      <c r="C1317">
        <v>8</v>
      </c>
      <c r="D1317">
        <v>3</v>
      </c>
      <c r="E1317" t="s">
        <v>12</v>
      </c>
      <c r="F1317" t="s">
        <v>131</v>
      </c>
      <c r="G1317" t="s">
        <v>28</v>
      </c>
    </row>
    <row r="1318" spans="1:7" x14ac:dyDescent="0.25">
      <c r="A1318" t="s">
        <v>224</v>
      </c>
      <c r="B1318">
        <v>143</v>
      </c>
      <c r="C1318">
        <v>-124</v>
      </c>
      <c r="D1318">
        <v>5</v>
      </c>
      <c r="E1318" t="s">
        <v>23</v>
      </c>
      <c r="F1318" t="s">
        <v>26</v>
      </c>
      <c r="G1318" t="s">
        <v>28</v>
      </c>
    </row>
    <row r="1319" spans="1:7" x14ac:dyDescent="0.25">
      <c r="A1319" t="s">
        <v>297</v>
      </c>
      <c r="B1319">
        <v>143</v>
      </c>
      <c r="C1319">
        <v>6</v>
      </c>
      <c r="D1319">
        <v>2</v>
      </c>
      <c r="E1319" t="s">
        <v>8</v>
      </c>
      <c r="F1319" t="s">
        <v>73</v>
      </c>
      <c r="G1319" t="s">
        <v>28</v>
      </c>
    </row>
    <row r="1320" spans="1:7" x14ac:dyDescent="0.25">
      <c r="A1320" t="s">
        <v>404</v>
      </c>
      <c r="B1320">
        <v>336</v>
      </c>
      <c r="C1320">
        <v>123</v>
      </c>
      <c r="D1320">
        <v>3</v>
      </c>
      <c r="E1320" t="s">
        <v>8</v>
      </c>
      <c r="F1320" t="s">
        <v>21</v>
      </c>
      <c r="G1320" t="s">
        <v>28</v>
      </c>
    </row>
    <row r="1321" spans="1:7" x14ac:dyDescent="0.25">
      <c r="A1321" t="s">
        <v>71</v>
      </c>
      <c r="B1321">
        <v>323</v>
      </c>
      <c r="C1321">
        <v>122</v>
      </c>
      <c r="D1321">
        <v>5</v>
      </c>
      <c r="E1321" t="s">
        <v>8</v>
      </c>
      <c r="F1321" t="s">
        <v>21</v>
      </c>
      <c r="G1321" t="s">
        <v>28</v>
      </c>
    </row>
    <row r="1322" spans="1:7" x14ac:dyDescent="0.25">
      <c r="A1322" t="s">
        <v>397</v>
      </c>
      <c r="B1322">
        <v>25</v>
      </c>
      <c r="C1322">
        <v>10</v>
      </c>
      <c r="D1322">
        <v>1</v>
      </c>
      <c r="E1322" t="s">
        <v>12</v>
      </c>
      <c r="F1322" t="s">
        <v>131</v>
      </c>
      <c r="G1322" t="s">
        <v>28</v>
      </c>
    </row>
    <row r="1323" spans="1:7" x14ac:dyDescent="0.25">
      <c r="A1323" t="s">
        <v>140</v>
      </c>
      <c r="B1323">
        <v>140</v>
      </c>
      <c r="C1323">
        <v>15</v>
      </c>
      <c r="D1323">
        <v>5</v>
      </c>
      <c r="E1323" t="s">
        <v>23</v>
      </c>
      <c r="F1323" t="s">
        <v>57</v>
      </c>
      <c r="G1323" t="s">
        <v>28</v>
      </c>
    </row>
    <row r="1324" spans="1:7" x14ac:dyDescent="0.25">
      <c r="A1324" t="s">
        <v>241</v>
      </c>
      <c r="B1324">
        <v>45</v>
      </c>
      <c r="C1324">
        <v>0</v>
      </c>
      <c r="D1324">
        <v>2</v>
      </c>
      <c r="E1324" t="s">
        <v>23</v>
      </c>
      <c r="F1324" t="s">
        <v>57</v>
      </c>
      <c r="G1324" t="s">
        <v>28</v>
      </c>
    </row>
    <row r="1325" spans="1:7" x14ac:dyDescent="0.25">
      <c r="A1325" t="s">
        <v>243</v>
      </c>
      <c r="B1325">
        <v>140</v>
      </c>
      <c r="C1325">
        <v>56</v>
      </c>
      <c r="D1325">
        <v>4</v>
      </c>
      <c r="E1325" t="s">
        <v>23</v>
      </c>
      <c r="F1325" t="s">
        <v>142</v>
      </c>
      <c r="G1325" t="s">
        <v>28</v>
      </c>
    </row>
    <row r="1326" spans="1:7" x14ac:dyDescent="0.25">
      <c r="A1326" t="s">
        <v>406</v>
      </c>
      <c r="B1326">
        <v>139</v>
      </c>
      <c r="C1326">
        <v>30</v>
      </c>
      <c r="D1326">
        <v>3</v>
      </c>
      <c r="E1326" t="s">
        <v>23</v>
      </c>
      <c r="F1326" t="s">
        <v>142</v>
      </c>
      <c r="G1326" t="s">
        <v>28</v>
      </c>
    </row>
    <row r="1327" spans="1:7" x14ac:dyDescent="0.25">
      <c r="A1327" t="s">
        <v>273</v>
      </c>
      <c r="B1327">
        <v>138</v>
      </c>
      <c r="C1327">
        <v>11</v>
      </c>
      <c r="D1327">
        <v>5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408</v>
      </c>
      <c r="B1328">
        <v>136</v>
      </c>
      <c r="C1328">
        <v>41</v>
      </c>
      <c r="D1328">
        <v>3</v>
      </c>
      <c r="E1328" t="s">
        <v>8</v>
      </c>
      <c r="F1328" t="s">
        <v>73</v>
      </c>
      <c r="G1328" t="s">
        <v>28</v>
      </c>
    </row>
    <row r="1329" spans="1:7" x14ac:dyDescent="0.25">
      <c r="A1329" t="s">
        <v>174</v>
      </c>
      <c r="B1329">
        <v>44</v>
      </c>
      <c r="C1329">
        <v>20</v>
      </c>
      <c r="D1329">
        <v>2</v>
      </c>
      <c r="E1329" t="s">
        <v>23</v>
      </c>
      <c r="F1329" t="s">
        <v>81</v>
      </c>
      <c r="G1329" t="s">
        <v>28</v>
      </c>
    </row>
    <row r="1330" spans="1:7" x14ac:dyDescent="0.25">
      <c r="A1330" t="s">
        <v>212</v>
      </c>
      <c r="B1330">
        <v>134</v>
      </c>
      <c r="C1330">
        <v>-13</v>
      </c>
      <c r="D1330">
        <v>3</v>
      </c>
      <c r="E1330" t="s">
        <v>8</v>
      </c>
      <c r="F1330" t="s">
        <v>9</v>
      </c>
      <c r="G1330" t="s">
        <v>28</v>
      </c>
    </row>
    <row r="1331" spans="1:7" x14ac:dyDescent="0.25">
      <c r="A1331" t="s">
        <v>46</v>
      </c>
      <c r="B1331">
        <v>133</v>
      </c>
      <c r="C1331">
        <v>5</v>
      </c>
      <c r="D1331">
        <v>5</v>
      </c>
      <c r="E1331" t="s">
        <v>23</v>
      </c>
      <c r="F1331" t="s">
        <v>57</v>
      </c>
      <c r="G1331" t="s">
        <v>28</v>
      </c>
    </row>
    <row r="1332" spans="1:7" x14ac:dyDescent="0.25">
      <c r="A1332" t="s">
        <v>211</v>
      </c>
      <c r="B1332">
        <v>47</v>
      </c>
      <c r="C1332">
        <v>20</v>
      </c>
      <c r="D1332">
        <v>7</v>
      </c>
      <c r="E1332" t="s">
        <v>23</v>
      </c>
      <c r="F1332" t="s">
        <v>30</v>
      </c>
      <c r="G1332" t="s">
        <v>28</v>
      </c>
    </row>
    <row r="1333" spans="1:7" x14ac:dyDescent="0.25">
      <c r="A1333" t="s">
        <v>258</v>
      </c>
      <c r="B1333">
        <v>133</v>
      </c>
      <c r="C1333">
        <v>-42</v>
      </c>
      <c r="D1333">
        <v>1</v>
      </c>
      <c r="E1333" t="s">
        <v>8</v>
      </c>
      <c r="F1333" t="s">
        <v>18</v>
      </c>
      <c r="G1333" t="s">
        <v>28</v>
      </c>
    </row>
    <row r="1334" spans="1:7" x14ac:dyDescent="0.25">
      <c r="A1334" t="s">
        <v>88</v>
      </c>
      <c r="B1334">
        <v>80</v>
      </c>
      <c r="C1334">
        <v>22</v>
      </c>
      <c r="D1334">
        <v>3</v>
      </c>
      <c r="E1334" t="s">
        <v>23</v>
      </c>
      <c r="F1334" t="s">
        <v>57</v>
      </c>
      <c r="G1334" t="s">
        <v>28</v>
      </c>
    </row>
    <row r="1335" spans="1:7" x14ac:dyDescent="0.25">
      <c r="A1335" t="s">
        <v>415</v>
      </c>
      <c r="B1335">
        <v>141</v>
      </c>
      <c r="C1335">
        <v>41</v>
      </c>
      <c r="D1335">
        <v>3</v>
      </c>
      <c r="E1335" t="s">
        <v>23</v>
      </c>
      <c r="F1335" t="s">
        <v>142</v>
      </c>
      <c r="G1335" t="s">
        <v>28</v>
      </c>
    </row>
    <row r="1336" spans="1:7" x14ac:dyDescent="0.25">
      <c r="A1336" t="s">
        <v>417</v>
      </c>
      <c r="B1336">
        <v>58</v>
      </c>
      <c r="C1336">
        <v>0</v>
      </c>
      <c r="D1336">
        <v>4</v>
      </c>
      <c r="E1336" t="s">
        <v>23</v>
      </c>
      <c r="F1336" t="s">
        <v>26</v>
      </c>
      <c r="G1336" t="s">
        <v>28</v>
      </c>
    </row>
    <row r="1337" spans="1:7" x14ac:dyDescent="0.25">
      <c r="A1337" t="s">
        <v>308</v>
      </c>
      <c r="B1337">
        <v>21</v>
      </c>
      <c r="C1337">
        <v>-13</v>
      </c>
      <c r="D1337">
        <v>3</v>
      </c>
      <c r="E1337" t="s">
        <v>23</v>
      </c>
      <c r="F1337" t="s">
        <v>63</v>
      </c>
      <c r="G1337" t="s">
        <v>28</v>
      </c>
    </row>
    <row r="1338" spans="1:7" x14ac:dyDescent="0.25">
      <c r="A1338" t="s">
        <v>290</v>
      </c>
      <c r="B1338">
        <v>145</v>
      </c>
      <c r="C1338">
        <v>-104</v>
      </c>
      <c r="D1338">
        <v>5</v>
      </c>
      <c r="E1338" t="s">
        <v>12</v>
      </c>
      <c r="F1338" t="s">
        <v>13</v>
      </c>
      <c r="G1338" t="s">
        <v>28</v>
      </c>
    </row>
    <row r="1339" spans="1:7" x14ac:dyDescent="0.25">
      <c r="A1339" t="s">
        <v>403</v>
      </c>
      <c r="B1339">
        <v>170</v>
      </c>
      <c r="C1339">
        <v>19</v>
      </c>
      <c r="D1339">
        <v>5</v>
      </c>
      <c r="E1339" t="s">
        <v>23</v>
      </c>
      <c r="F1339" t="s">
        <v>81</v>
      </c>
      <c r="G1339" t="s">
        <v>28</v>
      </c>
    </row>
    <row r="1340" spans="1:7" x14ac:dyDescent="0.25">
      <c r="A1340" t="s">
        <v>67</v>
      </c>
      <c r="B1340">
        <v>47</v>
      </c>
      <c r="C1340">
        <v>-3</v>
      </c>
      <c r="D1340">
        <v>2</v>
      </c>
      <c r="E1340" t="s">
        <v>23</v>
      </c>
      <c r="F1340" t="s">
        <v>57</v>
      </c>
      <c r="G1340" t="s">
        <v>28</v>
      </c>
    </row>
    <row r="1341" spans="1:7" x14ac:dyDescent="0.25">
      <c r="A1341" t="s">
        <v>64</v>
      </c>
      <c r="B1341">
        <v>148</v>
      </c>
      <c r="C1341">
        <v>-101</v>
      </c>
      <c r="D1341">
        <v>2</v>
      </c>
      <c r="E1341" t="s">
        <v>12</v>
      </c>
      <c r="F1341" t="s">
        <v>16</v>
      </c>
      <c r="G1341" t="s">
        <v>28</v>
      </c>
    </row>
    <row r="1342" spans="1:7" x14ac:dyDescent="0.25">
      <c r="A1342" t="s">
        <v>421</v>
      </c>
      <c r="B1342">
        <v>16</v>
      </c>
      <c r="C1342">
        <v>-5</v>
      </c>
      <c r="D1342">
        <v>2</v>
      </c>
      <c r="E1342" t="s">
        <v>23</v>
      </c>
      <c r="F1342" t="s">
        <v>57</v>
      </c>
      <c r="G1342" t="s">
        <v>28</v>
      </c>
    </row>
    <row r="1343" spans="1:7" x14ac:dyDescent="0.25">
      <c r="A1343" t="s">
        <v>141</v>
      </c>
      <c r="B1343">
        <v>42</v>
      </c>
      <c r="C1343">
        <v>-15</v>
      </c>
      <c r="D1343">
        <v>12</v>
      </c>
      <c r="E1343" t="s">
        <v>23</v>
      </c>
      <c r="F1343" t="s">
        <v>43</v>
      </c>
      <c r="G1343" t="s">
        <v>28</v>
      </c>
    </row>
    <row r="1344" spans="1:7" x14ac:dyDescent="0.25">
      <c r="A1344" t="s">
        <v>424</v>
      </c>
      <c r="B1344">
        <v>64</v>
      </c>
      <c r="C1344">
        <v>27</v>
      </c>
      <c r="D1344">
        <v>5</v>
      </c>
      <c r="E1344" t="s">
        <v>23</v>
      </c>
      <c r="F1344" t="s">
        <v>30</v>
      </c>
      <c r="G1344" t="s">
        <v>28</v>
      </c>
    </row>
    <row r="1345" spans="1:7" x14ac:dyDescent="0.25">
      <c r="A1345" t="s">
        <v>198</v>
      </c>
      <c r="B1345">
        <v>75</v>
      </c>
      <c r="C1345">
        <v>28</v>
      </c>
      <c r="D1345">
        <v>9</v>
      </c>
      <c r="E1345" t="s">
        <v>23</v>
      </c>
      <c r="F1345" t="s">
        <v>30</v>
      </c>
      <c r="G1345" t="s">
        <v>28</v>
      </c>
    </row>
    <row r="1346" spans="1:7" x14ac:dyDescent="0.25">
      <c r="A1346" t="s">
        <v>340</v>
      </c>
      <c r="B1346">
        <v>29</v>
      </c>
      <c r="C1346">
        <v>-18</v>
      </c>
      <c r="D1346">
        <v>7</v>
      </c>
      <c r="E1346" t="s">
        <v>23</v>
      </c>
      <c r="F1346" t="s">
        <v>43</v>
      </c>
      <c r="G1346" t="s">
        <v>28</v>
      </c>
    </row>
    <row r="1347" spans="1:7" x14ac:dyDescent="0.25">
      <c r="A1347" t="s">
        <v>211</v>
      </c>
      <c r="B1347">
        <v>70</v>
      </c>
      <c r="C1347">
        <v>24</v>
      </c>
      <c r="D1347">
        <v>3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119</v>
      </c>
      <c r="B1348">
        <v>44</v>
      </c>
      <c r="C1348">
        <v>-8</v>
      </c>
      <c r="D1348">
        <v>3</v>
      </c>
      <c r="E1348" t="s">
        <v>23</v>
      </c>
      <c r="F1348" t="s">
        <v>57</v>
      </c>
      <c r="G1348" t="s">
        <v>28</v>
      </c>
    </row>
    <row r="1349" spans="1:7" x14ac:dyDescent="0.25">
      <c r="A1349" t="s">
        <v>50</v>
      </c>
      <c r="B1349">
        <v>54</v>
      </c>
      <c r="C1349">
        <v>1</v>
      </c>
      <c r="D1349">
        <v>2</v>
      </c>
      <c r="E1349" t="s">
        <v>23</v>
      </c>
      <c r="F1349" t="s">
        <v>26</v>
      </c>
      <c r="G1349" t="s">
        <v>28</v>
      </c>
    </row>
    <row r="1350" spans="1:7" x14ac:dyDescent="0.25">
      <c r="A1350" t="s">
        <v>430</v>
      </c>
      <c r="B1350">
        <v>158</v>
      </c>
      <c r="C1350">
        <v>-63</v>
      </c>
      <c r="D1350">
        <v>4</v>
      </c>
      <c r="E1350" t="s">
        <v>12</v>
      </c>
      <c r="F1350" t="s">
        <v>13</v>
      </c>
      <c r="G1350" t="s">
        <v>28</v>
      </c>
    </row>
    <row r="1351" spans="1:7" x14ac:dyDescent="0.25">
      <c r="A1351" t="s">
        <v>215</v>
      </c>
      <c r="B1351">
        <v>7</v>
      </c>
      <c r="C1351">
        <v>-3</v>
      </c>
      <c r="D1351">
        <v>2</v>
      </c>
      <c r="E1351" t="s">
        <v>23</v>
      </c>
      <c r="F1351" t="s">
        <v>43</v>
      </c>
      <c r="G1351" t="s">
        <v>28</v>
      </c>
    </row>
    <row r="1352" spans="1:7" x14ac:dyDescent="0.25">
      <c r="A1352" t="s">
        <v>378</v>
      </c>
      <c r="B1352">
        <v>61</v>
      </c>
      <c r="C1352">
        <v>28</v>
      </c>
      <c r="D1352">
        <v>2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388</v>
      </c>
      <c r="B1353">
        <v>25</v>
      </c>
      <c r="C1353">
        <v>-11</v>
      </c>
      <c r="D1353">
        <v>1</v>
      </c>
      <c r="E1353" t="s">
        <v>23</v>
      </c>
      <c r="F1353" t="s">
        <v>57</v>
      </c>
      <c r="G1353" t="s">
        <v>28</v>
      </c>
    </row>
    <row r="1354" spans="1:7" x14ac:dyDescent="0.25">
      <c r="A1354" t="s">
        <v>67</v>
      </c>
      <c r="B1354">
        <v>257</v>
      </c>
      <c r="C1354">
        <v>-3</v>
      </c>
      <c r="D1354">
        <v>2</v>
      </c>
      <c r="E1354" t="s">
        <v>12</v>
      </c>
      <c r="F1354" t="s">
        <v>16</v>
      </c>
      <c r="G1354" t="s">
        <v>28</v>
      </c>
    </row>
    <row r="1355" spans="1:7" x14ac:dyDescent="0.25">
      <c r="A1355" t="s">
        <v>54</v>
      </c>
      <c r="B1355">
        <v>41</v>
      </c>
      <c r="C1355">
        <v>-14</v>
      </c>
      <c r="D1355">
        <v>5</v>
      </c>
      <c r="E1355" t="s">
        <v>23</v>
      </c>
      <c r="F1355" t="s">
        <v>63</v>
      </c>
      <c r="G1355" t="s">
        <v>28</v>
      </c>
    </row>
    <row r="1356" spans="1:7" x14ac:dyDescent="0.25">
      <c r="A1356" t="s">
        <v>117</v>
      </c>
      <c r="B1356">
        <v>168</v>
      </c>
      <c r="C1356">
        <v>-10</v>
      </c>
      <c r="D1356">
        <v>3</v>
      </c>
      <c r="E1356" t="s">
        <v>8</v>
      </c>
      <c r="F1356" t="s">
        <v>73</v>
      </c>
      <c r="G1356" t="s">
        <v>28</v>
      </c>
    </row>
    <row r="1357" spans="1:7" x14ac:dyDescent="0.25">
      <c r="A1357" t="s">
        <v>84</v>
      </c>
      <c r="B1357">
        <v>170</v>
      </c>
      <c r="C1357">
        <v>73</v>
      </c>
      <c r="D1357">
        <v>2</v>
      </c>
      <c r="E1357" t="s">
        <v>8</v>
      </c>
      <c r="F1357" t="s">
        <v>73</v>
      </c>
      <c r="G1357" t="s">
        <v>28</v>
      </c>
    </row>
    <row r="1358" spans="1:7" x14ac:dyDescent="0.25">
      <c r="A1358" t="s">
        <v>436</v>
      </c>
      <c r="B1358">
        <v>171</v>
      </c>
      <c r="C1358">
        <v>17</v>
      </c>
      <c r="D1358">
        <v>6</v>
      </c>
      <c r="E1358" t="s">
        <v>23</v>
      </c>
      <c r="F1358" t="s">
        <v>81</v>
      </c>
      <c r="G1358" t="s">
        <v>28</v>
      </c>
    </row>
    <row r="1359" spans="1:7" x14ac:dyDescent="0.25">
      <c r="A1359" t="s">
        <v>125</v>
      </c>
      <c r="B1359">
        <v>60</v>
      </c>
      <c r="C1359">
        <v>3</v>
      </c>
      <c r="D1359">
        <v>3</v>
      </c>
      <c r="E1359" t="s">
        <v>23</v>
      </c>
      <c r="F1359" t="s">
        <v>26</v>
      </c>
      <c r="G1359" t="s">
        <v>28</v>
      </c>
    </row>
    <row r="1360" spans="1:7" x14ac:dyDescent="0.25">
      <c r="A1360" t="s">
        <v>198</v>
      </c>
      <c r="B1360">
        <v>94</v>
      </c>
      <c r="C1360">
        <v>20</v>
      </c>
      <c r="D1360">
        <v>2</v>
      </c>
      <c r="E1360" t="s">
        <v>12</v>
      </c>
      <c r="F1360" t="s">
        <v>131</v>
      </c>
      <c r="G1360" t="s">
        <v>28</v>
      </c>
    </row>
    <row r="1361" spans="1:7" x14ac:dyDescent="0.25">
      <c r="A1361" t="s">
        <v>340</v>
      </c>
      <c r="B1361">
        <v>191</v>
      </c>
      <c r="C1361">
        <v>51</v>
      </c>
      <c r="D1361">
        <v>5</v>
      </c>
      <c r="E1361" t="s">
        <v>23</v>
      </c>
      <c r="F1361" t="s">
        <v>142</v>
      </c>
      <c r="G1361" t="s">
        <v>28</v>
      </c>
    </row>
    <row r="1362" spans="1:7" x14ac:dyDescent="0.25">
      <c r="A1362" t="s">
        <v>326</v>
      </c>
      <c r="B1362">
        <v>224</v>
      </c>
      <c r="C1362">
        <v>58</v>
      </c>
      <c r="D1362">
        <v>3</v>
      </c>
      <c r="E1362" t="s">
        <v>8</v>
      </c>
      <c r="F1362" t="s">
        <v>21</v>
      </c>
      <c r="G1362" t="s">
        <v>28</v>
      </c>
    </row>
    <row r="1363" spans="1:7" x14ac:dyDescent="0.25">
      <c r="A1363" t="s">
        <v>444</v>
      </c>
      <c r="B1363">
        <v>193</v>
      </c>
      <c r="C1363">
        <v>8</v>
      </c>
      <c r="D1363">
        <v>4</v>
      </c>
      <c r="E1363" t="s">
        <v>23</v>
      </c>
      <c r="F1363" t="s">
        <v>81</v>
      </c>
      <c r="G1363" t="s">
        <v>28</v>
      </c>
    </row>
    <row r="1364" spans="1:7" x14ac:dyDescent="0.25">
      <c r="A1364" t="s">
        <v>173</v>
      </c>
      <c r="B1364">
        <v>189</v>
      </c>
      <c r="C1364">
        <v>4</v>
      </c>
      <c r="D1364">
        <v>1</v>
      </c>
      <c r="E1364" t="s">
        <v>23</v>
      </c>
      <c r="F1364" t="s">
        <v>26</v>
      </c>
      <c r="G1364" t="s">
        <v>28</v>
      </c>
    </row>
    <row r="1365" spans="1:7" x14ac:dyDescent="0.25">
      <c r="A1365" t="s">
        <v>157</v>
      </c>
      <c r="B1365">
        <v>252</v>
      </c>
      <c r="C1365">
        <v>56</v>
      </c>
      <c r="D1365">
        <v>2</v>
      </c>
      <c r="E1365" t="s">
        <v>8</v>
      </c>
      <c r="F1365" t="s">
        <v>21</v>
      </c>
      <c r="G1365" t="s">
        <v>28</v>
      </c>
    </row>
    <row r="1366" spans="1:7" x14ac:dyDescent="0.25">
      <c r="A1366" t="s">
        <v>33</v>
      </c>
      <c r="B1366">
        <v>17</v>
      </c>
      <c r="C1366">
        <v>-3</v>
      </c>
      <c r="D1366">
        <v>2</v>
      </c>
      <c r="E1366" t="s">
        <v>23</v>
      </c>
      <c r="F1366" t="s">
        <v>57</v>
      </c>
      <c r="G1366" t="s">
        <v>28</v>
      </c>
    </row>
    <row r="1367" spans="1:7" x14ac:dyDescent="0.25">
      <c r="A1367" t="s">
        <v>446</v>
      </c>
      <c r="B1367">
        <v>100</v>
      </c>
      <c r="C1367">
        <v>28</v>
      </c>
      <c r="D1367">
        <v>2</v>
      </c>
      <c r="E1367" t="s">
        <v>23</v>
      </c>
      <c r="F1367" t="s">
        <v>30</v>
      </c>
      <c r="G1367" t="s">
        <v>28</v>
      </c>
    </row>
    <row r="1368" spans="1:7" x14ac:dyDescent="0.25">
      <c r="A1368" t="s">
        <v>67</v>
      </c>
      <c r="B1368">
        <v>80</v>
      </c>
      <c r="C1368">
        <v>-19</v>
      </c>
      <c r="D1368">
        <v>5</v>
      </c>
      <c r="E1368" t="s">
        <v>23</v>
      </c>
      <c r="F1368" t="s">
        <v>57</v>
      </c>
      <c r="G1368" t="s">
        <v>28</v>
      </c>
    </row>
    <row r="1369" spans="1:7" x14ac:dyDescent="0.25">
      <c r="A1369" t="s">
        <v>169</v>
      </c>
      <c r="B1369">
        <v>75</v>
      </c>
      <c r="C1369">
        <v>29</v>
      </c>
      <c r="D1369">
        <v>1</v>
      </c>
      <c r="E1369" t="s">
        <v>23</v>
      </c>
      <c r="F1369" t="s">
        <v>24</v>
      </c>
      <c r="G1369" t="s">
        <v>28</v>
      </c>
    </row>
    <row r="1370" spans="1:7" x14ac:dyDescent="0.25">
      <c r="A1370" t="s">
        <v>67</v>
      </c>
      <c r="B1370">
        <v>26</v>
      </c>
      <c r="C1370">
        <v>4</v>
      </c>
      <c r="D1370">
        <v>2</v>
      </c>
      <c r="E1370" t="s">
        <v>23</v>
      </c>
      <c r="F1370" t="s">
        <v>26</v>
      </c>
      <c r="G1370" t="s">
        <v>28</v>
      </c>
    </row>
    <row r="1371" spans="1:7" x14ac:dyDescent="0.25">
      <c r="A1371" t="s">
        <v>324</v>
      </c>
      <c r="B1371">
        <v>157</v>
      </c>
      <c r="C1371">
        <v>5</v>
      </c>
      <c r="D1371">
        <v>9</v>
      </c>
      <c r="E1371" t="s">
        <v>23</v>
      </c>
      <c r="F1371" t="s">
        <v>26</v>
      </c>
      <c r="G1371" t="s">
        <v>28</v>
      </c>
    </row>
    <row r="1372" spans="1:7" x14ac:dyDescent="0.25">
      <c r="A1372" t="s">
        <v>119</v>
      </c>
      <c r="B1372">
        <v>200</v>
      </c>
      <c r="C1372">
        <v>-60</v>
      </c>
      <c r="D1372">
        <v>4</v>
      </c>
      <c r="E1372" t="s">
        <v>12</v>
      </c>
      <c r="F1372" t="s">
        <v>16</v>
      </c>
      <c r="G1372" t="s">
        <v>28</v>
      </c>
    </row>
    <row r="1373" spans="1:7" x14ac:dyDescent="0.25">
      <c r="A1373" t="s">
        <v>223</v>
      </c>
      <c r="B1373">
        <v>230</v>
      </c>
      <c r="C1373">
        <v>5</v>
      </c>
      <c r="D1373">
        <v>2</v>
      </c>
      <c r="E1373" t="s">
        <v>23</v>
      </c>
      <c r="F1373" t="s">
        <v>26</v>
      </c>
      <c r="G1373" t="s">
        <v>28</v>
      </c>
    </row>
    <row r="1374" spans="1:7" x14ac:dyDescent="0.25">
      <c r="A1374" t="s">
        <v>136</v>
      </c>
      <c r="B1374">
        <v>203</v>
      </c>
      <c r="C1374">
        <v>84</v>
      </c>
      <c r="D1374">
        <v>2</v>
      </c>
      <c r="E1374" t="s">
        <v>8</v>
      </c>
      <c r="F1374" t="s">
        <v>18</v>
      </c>
      <c r="G1374" t="s">
        <v>28</v>
      </c>
    </row>
    <row r="1375" spans="1:7" x14ac:dyDescent="0.25">
      <c r="A1375" t="s">
        <v>167</v>
      </c>
      <c r="B1375">
        <v>93</v>
      </c>
      <c r="C1375">
        <v>31</v>
      </c>
      <c r="D1375">
        <v>3</v>
      </c>
      <c r="E1375" t="s">
        <v>8</v>
      </c>
      <c r="F1375" t="s">
        <v>73</v>
      </c>
      <c r="G1375" t="s">
        <v>28</v>
      </c>
    </row>
    <row r="1376" spans="1:7" x14ac:dyDescent="0.25">
      <c r="A1376" t="s">
        <v>449</v>
      </c>
      <c r="B1376">
        <v>207</v>
      </c>
      <c r="C1376">
        <v>33</v>
      </c>
      <c r="D1376">
        <v>2</v>
      </c>
      <c r="E1376" t="s">
        <v>8</v>
      </c>
      <c r="F1376" t="s">
        <v>73</v>
      </c>
      <c r="G1376" t="s">
        <v>28</v>
      </c>
    </row>
    <row r="1377" spans="1:7" x14ac:dyDescent="0.25">
      <c r="A1377" t="s">
        <v>289</v>
      </c>
      <c r="B1377">
        <v>209</v>
      </c>
      <c r="C1377">
        <v>-21</v>
      </c>
      <c r="D1377">
        <v>2</v>
      </c>
      <c r="E1377" t="s">
        <v>8</v>
      </c>
      <c r="F1377" t="s">
        <v>9</v>
      </c>
      <c r="G1377" t="s">
        <v>28</v>
      </c>
    </row>
    <row r="1378" spans="1:7" x14ac:dyDescent="0.25">
      <c r="A1378" t="s">
        <v>200</v>
      </c>
      <c r="B1378">
        <v>79</v>
      </c>
      <c r="C1378">
        <v>33</v>
      </c>
      <c r="D1378">
        <v>4</v>
      </c>
      <c r="E1378" t="s">
        <v>23</v>
      </c>
      <c r="F1378" t="s">
        <v>57</v>
      </c>
      <c r="G1378" t="s">
        <v>28</v>
      </c>
    </row>
    <row r="1379" spans="1:7" x14ac:dyDescent="0.25">
      <c r="A1379" t="s">
        <v>378</v>
      </c>
      <c r="B1379">
        <v>158</v>
      </c>
      <c r="C1379">
        <v>38</v>
      </c>
      <c r="D1379">
        <v>3</v>
      </c>
      <c r="E1379" t="s">
        <v>23</v>
      </c>
      <c r="F1379" t="s">
        <v>30</v>
      </c>
      <c r="G1379" t="s">
        <v>28</v>
      </c>
    </row>
    <row r="1380" spans="1:7" x14ac:dyDescent="0.25">
      <c r="A1380" t="s">
        <v>41</v>
      </c>
      <c r="B1380">
        <v>199</v>
      </c>
      <c r="C1380">
        <v>6</v>
      </c>
      <c r="D1380">
        <v>2</v>
      </c>
      <c r="E1380" t="s">
        <v>23</v>
      </c>
      <c r="F1380" t="s">
        <v>26</v>
      </c>
      <c r="G1380" t="s">
        <v>28</v>
      </c>
    </row>
    <row r="1381" spans="1:7" x14ac:dyDescent="0.25">
      <c r="A1381" t="s">
        <v>164</v>
      </c>
      <c r="B1381">
        <v>201</v>
      </c>
      <c r="C1381">
        <v>32</v>
      </c>
      <c r="D1381">
        <v>4</v>
      </c>
      <c r="E1381" t="s">
        <v>12</v>
      </c>
      <c r="F1381" t="s">
        <v>131</v>
      </c>
      <c r="G1381" t="s">
        <v>28</v>
      </c>
    </row>
    <row r="1382" spans="1:7" x14ac:dyDescent="0.25">
      <c r="A1382" t="s">
        <v>385</v>
      </c>
      <c r="B1382">
        <v>1599</v>
      </c>
      <c r="C1382">
        <v>37</v>
      </c>
      <c r="D1382">
        <v>6</v>
      </c>
      <c r="E1382" t="s">
        <v>8</v>
      </c>
      <c r="F1382" t="s">
        <v>9</v>
      </c>
      <c r="G1382" t="s">
        <v>28</v>
      </c>
    </row>
    <row r="1383" spans="1:7" x14ac:dyDescent="0.25">
      <c r="A1383" t="s">
        <v>255</v>
      </c>
      <c r="B1383">
        <v>338</v>
      </c>
      <c r="C1383">
        <v>41</v>
      </c>
      <c r="D1383">
        <v>7</v>
      </c>
      <c r="E1383" t="s">
        <v>23</v>
      </c>
      <c r="F1383" t="s">
        <v>30</v>
      </c>
      <c r="G1383" t="s">
        <v>28</v>
      </c>
    </row>
    <row r="1384" spans="1:7" x14ac:dyDescent="0.25">
      <c r="A1384" t="s">
        <v>400</v>
      </c>
      <c r="B1384">
        <v>245</v>
      </c>
      <c r="C1384">
        <v>-3</v>
      </c>
      <c r="D1384">
        <v>4</v>
      </c>
      <c r="E1384" t="s">
        <v>8</v>
      </c>
      <c r="F1384" t="s">
        <v>21</v>
      </c>
      <c r="G1384" t="s">
        <v>28</v>
      </c>
    </row>
    <row r="1385" spans="1:7" x14ac:dyDescent="0.25">
      <c r="A1385" t="s">
        <v>31</v>
      </c>
      <c r="B1385">
        <v>237</v>
      </c>
      <c r="C1385">
        <v>47</v>
      </c>
      <c r="D1385">
        <v>9</v>
      </c>
      <c r="E1385" t="s">
        <v>23</v>
      </c>
      <c r="F1385" t="s">
        <v>81</v>
      </c>
      <c r="G1385" t="s">
        <v>28</v>
      </c>
    </row>
    <row r="1386" spans="1:7" x14ac:dyDescent="0.25">
      <c r="A1386" t="s">
        <v>135</v>
      </c>
      <c r="B1386">
        <v>245</v>
      </c>
      <c r="C1386">
        <v>-78</v>
      </c>
      <c r="D1386">
        <v>2</v>
      </c>
      <c r="E1386" t="s">
        <v>8</v>
      </c>
      <c r="F1386" t="s">
        <v>18</v>
      </c>
      <c r="G1386" t="s">
        <v>28</v>
      </c>
    </row>
    <row r="1387" spans="1:7" x14ac:dyDescent="0.25">
      <c r="A1387" t="s">
        <v>59</v>
      </c>
      <c r="B1387">
        <v>146</v>
      </c>
      <c r="C1387">
        <v>42</v>
      </c>
      <c r="D1387">
        <v>5</v>
      </c>
      <c r="E1387" t="s">
        <v>23</v>
      </c>
      <c r="F1387" t="s">
        <v>30</v>
      </c>
      <c r="G1387" t="s">
        <v>28</v>
      </c>
    </row>
    <row r="1388" spans="1:7" x14ac:dyDescent="0.25">
      <c r="A1388" t="s">
        <v>264</v>
      </c>
      <c r="B1388">
        <v>245</v>
      </c>
      <c r="C1388">
        <v>91</v>
      </c>
      <c r="D1388">
        <v>2</v>
      </c>
      <c r="E1388" t="s">
        <v>12</v>
      </c>
      <c r="F1388" t="s">
        <v>16</v>
      </c>
      <c r="G1388" t="s">
        <v>28</v>
      </c>
    </row>
    <row r="1389" spans="1:7" x14ac:dyDescent="0.25">
      <c r="A1389" t="s">
        <v>466</v>
      </c>
      <c r="B1389">
        <v>87</v>
      </c>
      <c r="C1389">
        <v>16</v>
      </c>
      <c r="D1389">
        <v>2</v>
      </c>
      <c r="E1389" t="s">
        <v>23</v>
      </c>
      <c r="F1389" t="s">
        <v>26</v>
      </c>
      <c r="G1389" t="s">
        <v>28</v>
      </c>
    </row>
    <row r="1390" spans="1:7" x14ac:dyDescent="0.25">
      <c r="A1390" t="s">
        <v>329</v>
      </c>
      <c r="B1390">
        <v>185</v>
      </c>
      <c r="C1390">
        <v>48</v>
      </c>
      <c r="D1390">
        <v>4</v>
      </c>
      <c r="E1390" t="s">
        <v>23</v>
      </c>
      <c r="F1390" t="s">
        <v>57</v>
      </c>
      <c r="G1390" t="s">
        <v>28</v>
      </c>
    </row>
    <row r="1391" spans="1:7" x14ac:dyDescent="0.25">
      <c r="A1391" t="s">
        <v>467</v>
      </c>
      <c r="B1391">
        <v>259</v>
      </c>
      <c r="C1391">
        <v>47</v>
      </c>
      <c r="D1391">
        <v>5</v>
      </c>
      <c r="E1391" t="s">
        <v>23</v>
      </c>
      <c r="F1391" t="s">
        <v>30</v>
      </c>
      <c r="G1391" t="s">
        <v>28</v>
      </c>
    </row>
    <row r="1392" spans="1:7" x14ac:dyDescent="0.25">
      <c r="A1392" t="s">
        <v>471</v>
      </c>
      <c r="B1392">
        <v>126</v>
      </c>
      <c r="C1392">
        <v>52</v>
      </c>
      <c r="D1392">
        <v>4</v>
      </c>
      <c r="E1392" t="s">
        <v>23</v>
      </c>
      <c r="F1392" t="s">
        <v>30</v>
      </c>
      <c r="G1392" t="s">
        <v>28</v>
      </c>
    </row>
    <row r="1393" spans="1:7" x14ac:dyDescent="0.25">
      <c r="A1393" t="s">
        <v>212</v>
      </c>
      <c r="B1393">
        <v>74</v>
      </c>
      <c r="C1393">
        <v>9</v>
      </c>
      <c r="D1393">
        <v>3</v>
      </c>
      <c r="E1393" t="s">
        <v>23</v>
      </c>
      <c r="F1393" t="s">
        <v>142</v>
      </c>
      <c r="G1393" t="s">
        <v>28</v>
      </c>
    </row>
    <row r="1394" spans="1:7" x14ac:dyDescent="0.25">
      <c r="A1394" t="s">
        <v>292</v>
      </c>
      <c r="B1394">
        <v>129</v>
      </c>
      <c r="C1394">
        <v>11</v>
      </c>
      <c r="D1394">
        <v>2</v>
      </c>
      <c r="E1394" t="s">
        <v>8</v>
      </c>
      <c r="F1394" t="s">
        <v>21</v>
      </c>
      <c r="G1394" t="s">
        <v>28</v>
      </c>
    </row>
    <row r="1395" spans="1:7" x14ac:dyDescent="0.25">
      <c r="A1395" t="s">
        <v>329</v>
      </c>
      <c r="B1395">
        <v>122</v>
      </c>
      <c r="C1395">
        <v>50</v>
      </c>
      <c r="D1395">
        <v>7</v>
      </c>
      <c r="E1395" t="s">
        <v>23</v>
      </c>
      <c r="F1395" t="s">
        <v>57</v>
      </c>
      <c r="G1395" t="s">
        <v>28</v>
      </c>
    </row>
    <row r="1396" spans="1:7" x14ac:dyDescent="0.25">
      <c r="A1396" t="s">
        <v>224</v>
      </c>
      <c r="B1396">
        <v>74</v>
      </c>
      <c r="C1396">
        <v>-51</v>
      </c>
      <c r="D1396">
        <v>3</v>
      </c>
      <c r="E1396" t="s">
        <v>23</v>
      </c>
      <c r="F1396" t="s">
        <v>57</v>
      </c>
      <c r="G1396" t="s">
        <v>28</v>
      </c>
    </row>
    <row r="1397" spans="1:7" x14ac:dyDescent="0.25">
      <c r="A1397" t="s">
        <v>473</v>
      </c>
      <c r="B1397">
        <v>73</v>
      </c>
      <c r="C1397">
        <v>-36</v>
      </c>
      <c r="D1397">
        <v>3</v>
      </c>
      <c r="E1397" t="s">
        <v>12</v>
      </c>
      <c r="F1397" t="s">
        <v>13</v>
      </c>
      <c r="G1397" t="s">
        <v>28</v>
      </c>
    </row>
    <row r="1398" spans="1:7" x14ac:dyDescent="0.25">
      <c r="A1398" t="s">
        <v>344</v>
      </c>
      <c r="B1398">
        <v>72</v>
      </c>
      <c r="C1398">
        <v>-6</v>
      </c>
      <c r="D1398">
        <v>3</v>
      </c>
      <c r="E1398" t="s">
        <v>23</v>
      </c>
      <c r="F1398" t="s">
        <v>26</v>
      </c>
      <c r="G1398" t="s">
        <v>28</v>
      </c>
    </row>
    <row r="1399" spans="1:7" x14ac:dyDescent="0.25">
      <c r="A1399" t="s">
        <v>403</v>
      </c>
      <c r="B1399">
        <v>71</v>
      </c>
      <c r="C1399">
        <v>-44</v>
      </c>
      <c r="D1399">
        <v>5</v>
      </c>
      <c r="E1399" t="s">
        <v>8</v>
      </c>
      <c r="F1399" t="s">
        <v>73</v>
      </c>
      <c r="G1399" t="s">
        <v>28</v>
      </c>
    </row>
    <row r="1400" spans="1:7" x14ac:dyDescent="0.25">
      <c r="A1400" t="s">
        <v>475</v>
      </c>
      <c r="B1400">
        <v>20</v>
      </c>
      <c r="C1400">
        <v>-2</v>
      </c>
      <c r="D1400">
        <v>1</v>
      </c>
      <c r="E1400" t="s">
        <v>8</v>
      </c>
      <c r="F1400" t="s">
        <v>73</v>
      </c>
      <c r="G1400" t="s">
        <v>28</v>
      </c>
    </row>
    <row r="1401" spans="1:7" x14ac:dyDescent="0.25">
      <c r="A1401" t="s">
        <v>301</v>
      </c>
      <c r="B1401">
        <v>113</v>
      </c>
      <c r="C1401">
        <v>28</v>
      </c>
      <c r="D1401">
        <v>2</v>
      </c>
      <c r="E1401" t="s">
        <v>23</v>
      </c>
      <c r="F1401" t="s">
        <v>26</v>
      </c>
      <c r="G1401" t="s">
        <v>28</v>
      </c>
    </row>
    <row r="1402" spans="1:7" x14ac:dyDescent="0.25">
      <c r="A1402" t="s">
        <v>272</v>
      </c>
      <c r="B1402">
        <v>70</v>
      </c>
      <c r="C1402">
        <v>-64</v>
      </c>
      <c r="D1402">
        <v>5</v>
      </c>
      <c r="E1402" t="s">
        <v>23</v>
      </c>
      <c r="F1402" t="s">
        <v>57</v>
      </c>
      <c r="G1402" t="s">
        <v>28</v>
      </c>
    </row>
    <row r="1403" spans="1:7" x14ac:dyDescent="0.25">
      <c r="A1403" t="s">
        <v>249</v>
      </c>
      <c r="B1403">
        <v>287</v>
      </c>
      <c r="C1403">
        <v>-280</v>
      </c>
      <c r="D1403">
        <v>12</v>
      </c>
      <c r="E1403" t="s">
        <v>12</v>
      </c>
      <c r="F1403" t="s">
        <v>13</v>
      </c>
      <c r="G1403" t="s">
        <v>28</v>
      </c>
    </row>
    <row r="1404" spans="1:7" x14ac:dyDescent="0.25">
      <c r="A1404" t="s">
        <v>7</v>
      </c>
      <c r="B1404">
        <v>68</v>
      </c>
      <c r="C1404">
        <v>-27</v>
      </c>
      <c r="D1404">
        <v>3</v>
      </c>
      <c r="E1404" t="s">
        <v>8</v>
      </c>
      <c r="F1404" t="s">
        <v>73</v>
      </c>
      <c r="G1404" t="s">
        <v>28</v>
      </c>
    </row>
    <row r="1405" spans="1:7" x14ac:dyDescent="0.25">
      <c r="A1405" t="s">
        <v>129</v>
      </c>
      <c r="B1405">
        <v>67</v>
      </c>
      <c r="C1405">
        <v>2</v>
      </c>
      <c r="D1405">
        <v>4</v>
      </c>
      <c r="E1405" t="s">
        <v>23</v>
      </c>
      <c r="F1405" t="s">
        <v>81</v>
      </c>
      <c r="G1405" t="s">
        <v>28</v>
      </c>
    </row>
    <row r="1406" spans="1:7" x14ac:dyDescent="0.25">
      <c r="A1406" t="s">
        <v>346</v>
      </c>
      <c r="B1406">
        <v>66</v>
      </c>
      <c r="C1406">
        <v>-12</v>
      </c>
      <c r="D1406">
        <v>5</v>
      </c>
      <c r="E1406" t="s">
        <v>23</v>
      </c>
      <c r="F1406" t="s">
        <v>57</v>
      </c>
      <c r="G1406" t="s">
        <v>28</v>
      </c>
    </row>
    <row r="1407" spans="1:7" x14ac:dyDescent="0.25">
      <c r="A1407" t="s">
        <v>477</v>
      </c>
      <c r="B1407">
        <v>341</v>
      </c>
      <c r="C1407">
        <v>44</v>
      </c>
      <c r="D1407">
        <v>7</v>
      </c>
      <c r="E1407" t="s">
        <v>12</v>
      </c>
      <c r="F1407" t="s">
        <v>131</v>
      </c>
      <c r="G1407" t="s">
        <v>28</v>
      </c>
    </row>
    <row r="1408" spans="1:7" x14ac:dyDescent="0.25">
      <c r="A1408" t="s">
        <v>479</v>
      </c>
      <c r="B1408">
        <v>62</v>
      </c>
      <c r="C1408">
        <v>11</v>
      </c>
      <c r="D1408">
        <v>7</v>
      </c>
      <c r="E1408" t="s">
        <v>23</v>
      </c>
      <c r="F1408" t="s">
        <v>30</v>
      </c>
      <c r="G1408" t="s">
        <v>28</v>
      </c>
    </row>
    <row r="1409" spans="1:7" x14ac:dyDescent="0.25">
      <c r="A1409" t="s">
        <v>329</v>
      </c>
      <c r="B1409">
        <v>62</v>
      </c>
      <c r="C1409">
        <v>28</v>
      </c>
      <c r="D1409">
        <v>5</v>
      </c>
      <c r="E1409" t="s">
        <v>23</v>
      </c>
      <c r="F1409" t="s">
        <v>30</v>
      </c>
      <c r="G1409" t="s">
        <v>28</v>
      </c>
    </row>
    <row r="1410" spans="1:7" x14ac:dyDescent="0.25">
      <c r="A1410" t="s">
        <v>420</v>
      </c>
      <c r="B1410">
        <v>313</v>
      </c>
      <c r="C1410">
        <v>-13</v>
      </c>
      <c r="D1410">
        <v>5</v>
      </c>
      <c r="E1410" t="s">
        <v>12</v>
      </c>
      <c r="F1410" t="s">
        <v>16</v>
      </c>
      <c r="G1410" t="s">
        <v>28</v>
      </c>
    </row>
    <row r="1411" spans="1:7" x14ac:dyDescent="0.25">
      <c r="A1411" t="s">
        <v>106</v>
      </c>
      <c r="B1411">
        <v>109</v>
      </c>
      <c r="C1411">
        <v>52</v>
      </c>
      <c r="D1411">
        <v>2</v>
      </c>
      <c r="E1411" t="s">
        <v>23</v>
      </c>
      <c r="F1411" t="s">
        <v>57</v>
      </c>
      <c r="G1411" t="s">
        <v>28</v>
      </c>
    </row>
    <row r="1412" spans="1:7" x14ac:dyDescent="0.25">
      <c r="A1412" t="s">
        <v>84</v>
      </c>
      <c r="B1412">
        <v>62</v>
      </c>
      <c r="C1412">
        <v>-1</v>
      </c>
      <c r="D1412">
        <v>1</v>
      </c>
      <c r="E1412" t="s">
        <v>8</v>
      </c>
      <c r="F1412" t="s">
        <v>21</v>
      </c>
      <c r="G1412" t="s">
        <v>28</v>
      </c>
    </row>
    <row r="1413" spans="1:7" x14ac:dyDescent="0.25">
      <c r="A1413" t="s">
        <v>97</v>
      </c>
      <c r="B1413">
        <v>61</v>
      </c>
      <c r="C1413">
        <v>-25</v>
      </c>
      <c r="D1413">
        <v>4</v>
      </c>
      <c r="E1413" t="s">
        <v>8</v>
      </c>
      <c r="F1413" t="s">
        <v>73</v>
      </c>
      <c r="G1413" t="s">
        <v>28</v>
      </c>
    </row>
    <row r="1414" spans="1:7" x14ac:dyDescent="0.25">
      <c r="A1414" t="s">
        <v>370</v>
      </c>
      <c r="B1414">
        <v>360</v>
      </c>
      <c r="C1414">
        <v>32</v>
      </c>
      <c r="D1414">
        <v>3</v>
      </c>
      <c r="E1414" t="s">
        <v>23</v>
      </c>
      <c r="F1414" t="s">
        <v>26</v>
      </c>
      <c r="G1414" t="s">
        <v>28</v>
      </c>
    </row>
    <row r="1415" spans="1:7" x14ac:dyDescent="0.25">
      <c r="A1415" t="s">
        <v>202</v>
      </c>
      <c r="B1415">
        <v>372</v>
      </c>
      <c r="C1415">
        <v>59</v>
      </c>
      <c r="D1415">
        <v>3</v>
      </c>
      <c r="E1415" t="s">
        <v>8</v>
      </c>
      <c r="F1415" t="s">
        <v>18</v>
      </c>
      <c r="G1415" t="s">
        <v>28</v>
      </c>
    </row>
    <row r="1416" spans="1:7" x14ac:dyDescent="0.25">
      <c r="A1416" t="s">
        <v>171</v>
      </c>
      <c r="B1416">
        <v>61</v>
      </c>
      <c r="C1416">
        <v>30</v>
      </c>
      <c r="D1416">
        <v>2</v>
      </c>
      <c r="E1416" t="s">
        <v>23</v>
      </c>
      <c r="F1416" t="s">
        <v>30</v>
      </c>
      <c r="G1416" t="s">
        <v>28</v>
      </c>
    </row>
    <row r="1417" spans="1:7" x14ac:dyDescent="0.25">
      <c r="A1417" t="s">
        <v>483</v>
      </c>
      <c r="B1417">
        <v>61</v>
      </c>
      <c r="C1417">
        <v>25</v>
      </c>
      <c r="D1417">
        <v>4</v>
      </c>
      <c r="E1417" t="s">
        <v>23</v>
      </c>
      <c r="F1417" t="s">
        <v>26</v>
      </c>
      <c r="G1417" t="s">
        <v>28</v>
      </c>
    </row>
    <row r="1418" spans="1:7" x14ac:dyDescent="0.25">
      <c r="A1418" t="s">
        <v>145</v>
      </c>
      <c r="B1418">
        <v>59</v>
      </c>
      <c r="C1418">
        <v>21</v>
      </c>
      <c r="D1418">
        <v>2</v>
      </c>
      <c r="E1418" t="s">
        <v>23</v>
      </c>
      <c r="F1418" t="s">
        <v>57</v>
      </c>
      <c r="G1418" t="s">
        <v>28</v>
      </c>
    </row>
    <row r="1419" spans="1:7" x14ac:dyDescent="0.25">
      <c r="A1419" t="s">
        <v>300</v>
      </c>
      <c r="B1419">
        <v>57</v>
      </c>
      <c r="C1419">
        <v>27</v>
      </c>
      <c r="D1419">
        <v>2</v>
      </c>
      <c r="E1419" t="s">
        <v>23</v>
      </c>
      <c r="F1419" t="s">
        <v>142</v>
      </c>
      <c r="G1419" t="s">
        <v>28</v>
      </c>
    </row>
    <row r="1420" spans="1:7" x14ac:dyDescent="0.25">
      <c r="A1420" t="s">
        <v>27</v>
      </c>
      <c r="B1420">
        <v>17</v>
      </c>
      <c r="C1420">
        <v>6</v>
      </c>
      <c r="D1420">
        <v>1</v>
      </c>
      <c r="E1420" t="s">
        <v>23</v>
      </c>
      <c r="F1420" t="s">
        <v>57</v>
      </c>
      <c r="G1420" t="s">
        <v>28</v>
      </c>
    </row>
    <row r="1421" spans="1:7" x14ac:dyDescent="0.25">
      <c r="A1421" t="s">
        <v>484</v>
      </c>
      <c r="B1421">
        <v>335</v>
      </c>
      <c r="C1421">
        <v>-22</v>
      </c>
      <c r="D1421">
        <v>7</v>
      </c>
      <c r="E1421" t="s">
        <v>12</v>
      </c>
      <c r="F1421" t="s">
        <v>13</v>
      </c>
      <c r="G1421" t="s">
        <v>28</v>
      </c>
    </row>
    <row r="1422" spans="1:7" x14ac:dyDescent="0.25">
      <c r="A1422" t="s">
        <v>218</v>
      </c>
      <c r="B1422">
        <v>55</v>
      </c>
      <c r="C1422">
        <v>-26</v>
      </c>
      <c r="D1422">
        <v>4</v>
      </c>
      <c r="E1422" t="s">
        <v>23</v>
      </c>
      <c r="F1422" t="s">
        <v>26</v>
      </c>
      <c r="G1422" t="s">
        <v>28</v>
      </c>
    </row>
    <row r="1423" spans="1:7" x14ac:dyDescent="0.25">
      <c r="A1423" t="s">
        <v>62</v>
      </c>
      <c r="B1423">
        <v>53</v>
      </c>
      <c r="C1423">
        <v>-18</v>
      </c>
      <c r="D1423">
        <v>4</v>
      </c>
      <c r="E1423" t="s">
        <v>23</v>
      </c>
      <c r="F1423" t="s">
        <v>81</v>
      </c>
      <c r="G1423" t="s">
        <v>28</v>
      </c>
    </row>
    <row r="1424" spans="1:7" x14ac:dyDescent="0.25">
      <c r="A1424" t="s">
        <v>461</v>
      </c>
      <c r="B1424">
        <v>51</v>
      </c>
      <c r="C1424">
        <v>7</v>
      </c>
      <c r="D1424">
        <v>2</v>
      </c>
      <c r="E1424" t="s">
        <v>12</v>
      </c>
      <c r="F1424" t="s">
        <v>131</v>
      </c>
      <c r="G1424" t="s">
        <v>28</v>
      </c>
    </row>
    <row r="1425" spans="1:7" x14ac:dyDescent="0.25">
      <c r="A1425" t="s">
        <v>326</v>
      </c>
      <c r="B1425">
        <v>141</v>
      </c>
      <c r="C1425">
        <v>10</v>
      </c>
      <c r="D1425">
        <v>4</v>
      </c>
      <c r="E1425" t="s">
        <v>23</v>
      </c>
      <c r="F1425" t="s">
        <v>142</v>
      </c>
      <c r="G1425" t="s">
        <v>28</v>
      </c>
    </row>
    <row r="1426" spans="1:7" x14ac:dyDescent="0.25">
      <c r="A1426" t="s">
        <v>186</v>
      </c>
      <c r="B1426">
        <v>367</v>
      </c>
      <c r="C1426">
        <v>73</v>
      </c>
      <c r="D1426">
        <v>3</v>
      </c>
      <c r="E1426" t="s">
        <v>8</v>
      </c>
      <c r="F1426" t="s">
        <v>9</v>
      </c>
      <c r="G1426" t="s">
        <v>28</v>
      </c>
    </row>
    <row r="1427" spans="1:7" x14ac:dyDescent="0.25">
      <c r="A1427" t="s">
        <v>291</v>
      </c>
      <c r="B1427">
        <v>227</v>
      </c>
      <c r="C1427">
        <v>59</v>
      </c>
      <c r="D1427">
        <v>2</v>
      </c>
      <c r="E1427" t="s">
        <v>12</v>
      </c>
      <c r="F1427" t="s">
        <v>131</v>
      </c>
      <c r="G1427" t="s">
        <v>28</v>
      </c>
    </row>
    <row r="1428" spans="1:7" x14ac:dyDescent="0.25">
      <c r="A1428" t="s">
        <v>31</v>
      </c>
      <c r="B1428">
        <v>103</v>
      </c>
      <c r="C1428">
        <v>46</v>
      </c>
      <c r="D1428">
        <v>2</v>
      </c>
      <c r="E1428" t="s">
        <v>23</v>
      </c>
      <c r="F1428" t="s">
        <v>26</v>
      </c>
      <c r="G1428" t="s">
        <v>28</v>
      </c>
    </row>
    <row r="1429" spans="1:7" x14ac:dyDescent="0.25">
      <c r="A1429" t="s">
        <v>97</v>
      </c>
      <c r="B1429">
        <v>69</v>
      </c>
      <c r="C1429">
        <v>-67</v>
      </c>
      <c r="D1429">
        <v>4</v>
      </c>
      <c r="E1429" t="s">
        <v>23</v>
      </c>
      <c r="F1429" t="s">
        <v>32</v>
      </c>
      <c r="G1429" t="s">
        <v>28</v>
      </c>
    </row>
    <row r="1430" spans="1:7" x14ac:dyDescent="0.25">
      <c r="A1430" t="s">
        <v>489</v>
      </c>
      <c r="B1430">
        <v>389</v>
      </c>
      <c r="C1430">
        <v>-83</v>
      </c>
      <c r="D1430">
        <v>3</v>
      </c>
      <c r="E1430" t="s">
        <v>12</v>
      </c>
      <c r="F1430" t="s">
        <v>13</v>
      </c>
      <c r="G1430" t="s">
        <v>28</v>
      </c>
    </row>
    <row r="1431" spans="1:7" x14ac:dyDescent="0.25">
      <c r="A1431" t="s">
        <v>146</v>
      </c>
      <c r="B1431">
        <v>394</v>
      </c>
      <c r="C1431">
        <v>146</v>
      </c>
      <c r="D1431">
        <v>2</v>
      </c>
      <c r="E1431" t="s">
        <v>12</v>
      </c>
      <c r="F1431" t="s">
        <v>16</v>
      </c>
      <c r="G1431" t="s">
        <v>28</v>
      </c>
    </row>
    <row r="1432" spans="1:7" x14ac:dyDescent="0.25">
      <c r="A1432" t="s">
        <v>492</v>
      </c>
      <c r="B1432">
        <v>425</v>
      </c>
      <c r="C1432">
        <v>183</v>
      </c>
      <c r="D1432">
        <v>5</v>
      </c>
      <c r="E1432" t="s">
        <v>8</v>
      </c>
      <c r="F1432" t="s">
        <v>73</v>
      </c>
      <c r="G1432" t="s">
        <v>28</v>
      </c>
    </row>
    <row r="1433" spans="1:7" x14ac:dyDescent="0.25">
      <c r="A1433" t="s">
        <v>493</v>
      </c>
      <c r="B1433">
        <v>141</v>
      </c>
      <c r="C1433">
        <v>28</v>
      </c>
      <c r="D1433">
        <v>7</v>
      </c>
      <c r="E1433" t="s">
        <v>12</v>
      </c>
      <c r="F1433" t="s">
        <v>131</v>
      </c>
      <c r="G1433" t="s">
        <v>28</v>
      </c>
    </row>
    <row r="1434" spans="1:7" x14ac:dyDescent="0.25">
      <c r="A1434" t="s">
        <v>157</v>
      </c>
      <c r="B1434">
        <v>429</v>
      </c>
      <c r="C1434">
        <v>17</v>
      </c>
      <c r="D1434">
        <v>3</v>
      </c>
      <c r="E1434" t="s">
        <v>12</v>
      </c>
      <c r="F1434" t="s">
        <v>13</v>
      </c>
      <c r="G1434" t="s">
        <v>28</v>
      </c>
    </row>
    <row r="1435" spans="1:7" x14ac:dyDescent="0.25">
      <c r="A1435" t="s">
        <v>203</v>
      </c>
      <c r="B1435">
        <v>149</v>
      </c>
      <c r="C1435">
        <v>136</v>
      </c>
      <c r="D1435">
        <v>3</v>
      </c>
      <c r="E1435" t="s">
        <v>23</v>
      </c>
      <c r="F1435" t="s">
        <v>57</v>
      </c>
      <c r="G1435" t="s">
        <v>28</v>
      </c>
    </row>
    <row r="1436" spans="1:7" x14ac:dyDescent="0.25">
      <c r="A1436" t="s">
        <v>171</v>
      </c>
      <c r="B1436">
        <v>442</v>
      </c>
      <c r="C1436">
        <v>31</v>
      </c>
      <c r="D1436">
        <v>2</v>
      </c>
      <c r="E1436" t="s">
        <v>8</v>
      </c>
      <c r="F1436" t="s">
        <v>9</v>
      </c>
      <c r="G1436" t="s">
        <v>28</v>
      </c>
    </row>
    <row r="1437" spans="1:7" x14ac:dyDescent="0.25">
      <c r="A1437" t="s">
        <v>275</v>
      </c>
      <c r="B1437">
        <v>179</v>
      </c>
      <c r="C1437">
        <v>77</v>
      </c>
      <c r="D1437">
        <v>1</v>
      </c>
      <c r="E1437" t="s">
        <v>23</v>
      </c>
      <c r="F1437" t="s">
        <v>26</v>
      </c>
      <c r="G1437" t="s">
        <v>28</v>
      </c>
    </row>
    <row r="1438" spans="1:7" x14ac:dyDescent="0.25">
      <c r="A1438" t="s">
        <v>170</v>
      </c>
      <c r="B1438">
        <v>473</v>
      </c>
      <c r="C1438">
        <v>-113</v>
      </c>
      <c r="D1438">
        <v>9</v>
      </c>
      <c r="E1438" t="s">
        <v>23</v>
      </c>
      <c r="F1438" t="s">
        <v>30</v>
      </c>
      <c r="G1438" t="s">
        <v>28</v>
      </c>
    </row>
    <row r="1439" spans="1:7" x14ac:dyDescent="0.25">
      <c r="A1439" t="s">
        <v>127</v>
      </c>
      <c r="B1439">
        <v>91</v>
      </c>
      <c r="C1439">
        <v>15</v>
      </c>
      <c r="D1439">
        <v>6</v>
      </c>
      <c r="E1439" t="s">
        <v>23</v>
      </c>
      <c r="F1439" t="s">
        <v>81</v>
      </c>
      <c r="G1439" t="s">
        <v>28</v>
      </c>
    </row>
    <row r="1440" spans="1:7" x14ac:dyDescent="0.25">
      <c r="A1440" t="s">
        <v>497</v>
      </c>
      <c r="B1440">
        <v>490</v>
      </c>
      <c r="C1440">
        <v>-128</v>
      </c>
      <c r="D1440">
        <v>8</v>
      </c>
      <c r="E1440" t="s">
        <v>12</v>
      </c>
      <c r="F1440" t="s">
        <v>16</v>
      </c>
      <c r="G1440" t="s">
        <v>28</v>
      </c>
    </row>
    <row r="1441" spans="1:7" x14ac:dyDescent="0.25">
      <c r="A1441" t="s">
        <v>88</v>
      </c>
      <c r="B1441">
        <v>184</v>
      </c>
      <c r="C1441">
        <v>85</v>
      </c>
      <c r="D1441">
        <v>6</v>
      </c>
      <c r="E1441" t="s">
        <v>23</v>
      </c>
      <c r="F1441" t="s">
        <v>81</v>
      </c>
      <c r="G1441" t="s">
        <v>28</v>
      </c>
    </row>
    <row r="1442" spans="1:7" x14ac:dyDescent="0.25">
      <c r="A1442" t="s">
        <v>143</v>
      </c>
      <c r="B1442">
        <v>332</v>
      </c>
      <c r="C1442">
        <v>-43</v>
      </c>
      <c r="D1442">
        <v>6</v>
      </c>
      <c r="E1442" t="s">
        <v>8</v>
      </c>
      <c r="F1442" t="s">
        <v>21</v>
      </c>
      <c r="G1442" t="s">
        <v>28</v>
      </c>
    </row>
    <row r="1443" spans="1:7" x14ac:dyDescent="0.25">
      <c r="A1443" t="s">
        <v>234</v>
      </c>
      <c r="B1443">
        <v>436</v>
      </c>
      <c r="C1443">
        <v>131</v>
      </c>
      <c r="D1443">
        <v>9</v>
      </c>
      <c r="E1443" t="s">
        <v>23</v>
      </c>
      <c r="F1443" t="s">
        <v>30</v>
      </c>
      <c r="G1443" t="s">
        <v>28</v>
      </c>
    </row>
    <row r="1444" spans="1:7" x14ac:dyDescent="0.25">
      <c r="A1444" t="s">
        <v>172</v>
      </c>
      <c r="B1444">
        <v>511</v>
      </c>
      <c r="C1444">
        <v>194</v>
      </c>
      <c r="D1444">
        <v>3</v>
      </c>
      <c r="E1444" t="s">
        <v>12</v>
      </c>
      <c r="F1444" t="s">
        <v>13</v>
      </c>
      <c r="G1444" t="s">
        <v>28</v>
      </c>
    </row>
    <row r="1445" spans="1:7" x14ac:dyDescent="0.25">
      <c r="A1445" t="s">
        <v>100</v>
      </c>
      <c r="B1445">
        <v>516</v>
      </c>
      <c r="C1445">
        <v>69</v>
      </c>
      <c r="D1445">
        <v>4</v>
      </c>
      <c r="E1445" t="s">
        <v>12</v>
      </c>
      <c r="F1445" t="s">
        <v>16</v>
      </c>
      <c r="G1445" t="s">
        <v>28</v>
      </c>
    </row>
    <row r="1446" spans="1:7" x14ac:dyDescent="0.25">
      <c r="A1446" t="s">
        <v>400</v>
      </c>
      <c r="B1446">
        <v>148</v>
      </c>
      <c r="C1446">
        <v>52</v>
      </c>
      <c r="D1446">
        <v>5</v>
      </c>
      <c r="E1446" t="s">
        <v>23</v>
      </c>
      <c r="F1446" t="s">
        <v>57</v>
      </c>
      <c r="G1446" t="s">
        <v>28</v>
      </c>
    </row>
    <row r="1447" spans="1:7" x14ac:dyDescent="0.25">
      <c r="A1447" t="s">
        <v>505</v>
      </c>
      <c r="B1447">
        <v>637</v>
      </c>
      <c r="C1447">
        <v>113</v>
      </c>
      <c r="D1447">
        <v>5</v>
      </c>
      <c r="E1447" t="s">
        <v>23</v>
      </c>
      <c r="F1447" t="s">
        <v>26</v>
      </c>
      <c r="G1447" t="s">
        <v>28</v>
      </c>
    </row>
    <row r="1448" spans="1:7" x14ac:dyDescent="0.25">
      <c r="A1448" t="s">
        <v>276</v>
      </c>
      <c r="B1448">
        <v>584</v>
      </c>
      <c r="C1448">
        <v>-444</v>
      </c>
      <c r="D1448">
        <v>7</v>
      </c>
      <c r="E1448" t="s">
        <v>8</v>
      </c>
      <c r="F1448" t="s">
        <v>18</v>
      </c>
      <c r="G1448" t="s">
        <v>28</v>
      </c>
    </row>
    <row r="1449" spans="1:7" x14ac:dyDescent="0.25">
      <c r="A1449" t="s">
        <v>291</v>
      </c>
      <c r="B1449">
        <v>598</v>
      </c>
      <c r="C1449">
        <v>166</v>
      </c>
      <c r="D1449">
        <v>4</v>
      </c>
      <c r="E1449" t="s">
        <v>12</v>
      </c>
      <c r="F1449" t="s">
        <v>16</v>
      </c>
      <c r="G1449" t="s">
        <v>28</v>
      </c>
    </row>
    <row r="1450" spans="1:7" x14ac:dyDescent="0.25">
      <c r="A1450" t="s">
        <v>253</v>
      </c>
      <c r="B1450">
        <v>290</v>
      </c>
      <c r="C1450">
        <v>110</v>
      </c>
      <c r="D1450">
        <v>9</v>
      </c>
      <c r="E1450" t="s">
        <v>23</v>
      </c>
      <c r="F1450" t="s">
        <v>57</v>
      </c>
      <c r="G1450" t="s">
        <v>28</v>
      </c>
    </row>
    <row r="1451" spans="1:7" x14ac:dyDescent="0.25">
      <c r="A1451" t="s">
        <v>507</v>
      </c>
      <c r="B1451">
        <v>632</v>
      </c>
      <c r="C1451">
        <v>-114</v>
      </c>
      <c r="D1451">
        <v>4</v>
      </c>
      <c r="E1451" t="s">
        <v>12</v>
      </c>
      <c r="F1451" t="s">
        <v>45</v>
      </c>
      <c r="G1451" t="s">
        <v>28</v>
      </c>
    </row>
    <row r="1452" spans="1:7" x14ac:dyDescent="0.25">
      <c r="A1452" t="s">
        <v>371</v>
      </c>
      <c r="B1452">
        <v>633</v>
      </c>
      <c r="C1452">
        <v>-633</v>
      </c>
      <c r="D1452">
        <v>11</v>
      </c>
      <c r="E1452" t="s">
        <v>8</v>
      </c>
      <c r="F1452" t="s">
        <v>73</v>
      </c>
      <c r="G1452" t="s">
        <v>28</v>
      </c>
    </row>
    <row r="1453" spans="1:7" x14ac:dyDescent="0.25">
      <c r="A1453" t="s">
        <v>115</v>
      </c>
      <c r="B1453">
        <v>191</v>
      </c>
      <c r="C1453">
        <v>93</v>
      </c>
      <c r="D1453">
        <v>4</v>
      </c>
      <c r="E1453" t="s">
        <v>23</v>
      </c>
      <c r="F1453" t="s">
        <v>142</v>
      </c>
      <c r="G1453" t="s">
        <v>28</v>
      </c>
    </row>
    <row r="1454" spans="1:7" x14ac:dyDescent="0.25">
      <c r="A1454" t="s">
        <v>25</v>
      </c>
      <c r="B1454">
        <v>887</v>
      </c>
      <c r="C1454">
        <v>80</v>
      </c>
      <c r="D1454">
        <v>3</v>
      </c>
      <c r="E1454" t="s">
        <v>8</v>
      </c>
      <c r="F1454" t="s">
        <v>18</v>
      </c>
      <c r="G1454" t="s">
        <v>28</v>
      </c>
    </row>
    <row r="1455" spans="1:7" x14ac:dyDescent="0.25">
      <c r="A1455" t="s">
        <v>309</v>
      </c>
      <c r="B1455">
        <v>326</v>
      </c>
      <c r="C1455">
        <v>107</v>
      </c>
      <c r="D1455">
        <v>3</v>
      </c>
      <c r="E1455" t="s">
        <v>12</v>
      </c>
      <c r="F1455" t="s">
        <v>131</v>
      </c>
      <c r="G1455" t="s">
        <v>28</v>
      </c>
    </row>
    <row r="1456" spans="1:7" x14ac:dyDescent="0.25">
      <c r="A1456" t="s">
        <v>388</v>
      </c>
      <c r="B1456">
        <v>30</v>
      </c>
      <c r="C1456">
        <v>-6</v>
      </c>
      <c r="D1456">
        <v>2</v>
      </c>
      <c r="E1456" t="s">
        <v>23</v>
      </c>
      <c r="F1456" t="s">
        <v>30</v>
      </c>
      <c r="G1456" t="s">
        <v>28</v>
      </c>
    </row>
    <row r="1457" spans="1:7" x14ac:dyDescent="0.25">
      <c r="A1457" t="s">
        <v>179</v>
      </c>
      <c r="B1457">
        <v>30</v>
      </c>
      <c r="C1457">
        <v>5</v>
      </c>
      <c r="D1457">
        <v>2</v>
      </c>
      <c r="E1457" t="s">
        <v>23</v>
      </c>
      <c r="F1457" t="s">
        <v>32</v>
      </c>
      <c r="G1457" t="s">
        <v>28</v>
      </c>
    </row>
    <row r="1458" spans="1:7" x14ac:dyDescent="0.25">
      <c r="A1458" t="s">
        <v>54</v>
      </c>
      <c r="B1458">
        <v>30</v>
      </c>
      <c r="C1458">
        <v>-23</v>
      </c>
      <c r="D1458">
        <v>2</v>
      </c>
      <c r="E1458" t="s">
        <v>23</v>
      </c>
      <c r="F1458" t="s">
        <v>26</v>
      </c>
      <c r="G1458" t="s">
        <v>28</v>
      </c>
    </row>
    <row r="1459" spans="1:7" x14ac:dyDescent="0.25">
      <c r="A1459" t="s">
        <v>253</v>
      </c>
      <c r="B1459">
        <v>29</v>
      </c>
      <c r="C1459">
        <v>9</v>
      </c>
      <c r="D1459">
        <v>3</v>
      </c>
      <c r="E1459" t="s">
        <v>23</v>
      </c>
      <c r="F1459" t="s">
        <v>26</v>
      </c>
      <c r="G1459" t="s">
        <v>28</v>
      </c>
    </row>
    <row r="1460" spans="1:7" x14ac:dyDescent="0.25">
      <c r="A1460" t="s">
        <v>163</v>
      </c>
      <c r="B1460">
        <v>28</v>
      </c>
      <c r="C1460">
        <v>1</v>
      </c>
      <c r="D1460">
        <v>1</v>
      </c>
      <c r="E1460" t="s">
        <v>8</v>
      </c>
      <c r="F1460" t="s">
        <v>73</v>
      </c>
      <c r="G1460" t="s">
        <v>28</v>
      </c>
    </row>
    <row r="1461" spans="1:7" x14ac:dyDescent="0.25">
      <c r="A1461" t="s">
        <v>117</v>
      </c>
      <c r="B1461">
        <v>28</v>
      </c>
      <c r="C1461">
        <v>-3</v>
      </c>
      <c r="D1461">
        <v>2</v>
      </c>
      <c r="E1461" t="s">
        <v>23</v>
      </c>
      <c r="F1461" t="s">
        <v>26</v>
      </c>
      <c r="G1461" t="s">
        <v>28</v>
      </c>
    </row>
    <row r="1462" spans="1:7" x14ac:dyDescent="0.25">
      <c r="A1462" t="s">
        <v>135</v>
      </c>
      <c r="B1462">
        <v>28</v>
      </c>
      <c r="C1462">
        <v>-26</v>
      </c>
      <c r="D1462">
        <v>2</v>
      </c>
      <c r="E1462" t="s">
        <v>23</v>
      </c>
      <c r="F1462" t="s">
        <v>57</v>
      </c>
      <c r="G1462" t="s">
        <v>28</v>
      </c>
    </row>
    <row r="1463" spans="1:7" x14ac:dyDescent="0.25">
      <c r="A1463" t="s">
        <v>275</v>
      </c>
      <c r="B1463">
        <v>27</v>
      </c>
      <c r="C1463">
        <v>5</v>
      </c>
      <c r="D1463">
        <v>1</v>
      </c>
      <c r="E1463" t="s">
        <v>23</v>
      </c>
      <c r="F1463" t="s">
        <v>57</v>
      </c>
      <c r="G1463" t="s">
        <v>28</v>
      </c>
    </row>
    <row r="1464" spans="1:7" x14ac:dyDescent="0.25">
      <c r="A1464" t="s">
        <v>512</v>
      </c>
      <c r="B1464">
        <v>27</v>
      </c>
      <c r="C1464">
        <v>-15</v>
      </c>
      <c r="D1464">
        <v>1</v>
      </c>
      <c r="E1464" t="s">
        <v>23</v>
      </c>
      <c r="F1464" t="s">
        <v>57</v>
      </c>
      <c r="G1464" t="s">
        <v>28</v>
      </c>
    </row>
    <row r="1465" spans="1:7" x14ac:dyDescent="0.25">
      <c r="A1465" t="s">
        <v>209</v>
      </c>
      <c r="B1465">
        <v>26</v>
      </c>
      <c r="C1465">
        <v>3</v>
      </c>
      <c r="D1465">
        <v>3</v>
      </c>
      <c r="E1465" t="s">
        <v>23</v>
      </c>
      <c r="F1465" t="s">
        <v>43</v>
      </c>
      <c r="G1465" t="s">
        <v>28</v>
      </c>
    </row>
    <row r="1466" spans="1:7" x14ac:dyDescent="0.25">
      <c r="A1466" t="s">
        <v>469</v>
      </c>
      <c r="B1466">
        <v>941</v>
      </c>
      <c r="C1466">
        <v>203</v>
      </c>
      <c r="D1466">
        <v>3</v>
      </c>
      <c r="E1466" t="s">
        <v>12</v>
      </c>
      <c r="F1466" t="s">
        <v>45</v>
      </c>
      <c r="G1466" t="s">
        <v>28</v>
      </c>
    </row>
    <row r="1467" spans="1:7" x14ac:dyDescent="0.25">
      <c r="A1467" t="s">
        <v>436</v>
      </c>
      <c r="B1467">
        <v>720</v>
      </c>
      <c r="C1467">
        <v>43</v>
      </c>
      <c r="D1467">
        <v>2</v>
      </c>
      <c r="E1467" t="s">
        <v>8</v>
      </c>
      <c r="F1467" t="s">
        <v>18</v>
      </c>
      <c r="G1467" t="s">
        <v>28</v>
      </c>
    </row>
    <row r="1468" spans="1:7" x14ac:dyDescent="0.25">
      <c r="A1468" t="s">
        <v>52</v>
      </c>
      <c r="B1468">
        <v>724</v>
      </c>
      <c r="C1468">
        <v>-447</v>
      </c>
      <c r="D1468">
        <v>4</v>
      </c>
      <c r="E1468" t="s">
        <v>8</v>
      </c>
      <c r="F1468" t="s">
        <v>9</v>
      </c>
      <c r="G1468" t="s">
        <v>28</v>
      </c>
    </row>
    <row r="1469" spans="1:7" x14ac:dyDescent="0.25">
      <c r="A1469" t="s">
        <v>513</v>
      </c>
      <c r="B1469">
        <v>724</v>
      </c>
      <c r="C1469">
        <v>253</v>
      </c>
      <c r="D1469">
        <v>2</v>
      </c>
      <c r="E1469" t="s">
        <v>12</v>
      </c>
      <c r="F1469" t="s">
        <v>16</v>
      </c>
      <c r="G1469" t="s">
        <v>28</v>
      </c>
    </row>
    <row r="1470" spans="1:7" x14ac:dyDescent="0.25">
      <c r="A1470" t="s">
        <v>79</v>
      </c>
      <c r="B1470">
        <v>26</v>
      </c>
      <c r="C1470">
        <v>10</v>
      </c>
      <c r="D1470">
        <v>4</v>
      </c>
      <c r="E1470" t="s">
        <v>23</v>
      </c>
      <c r="F1470" t="s">
        <v>30</v>
      </c>
      <c r="G1470" t="s">
        <v>28</v>
      </c>
    </row>
    <row r="1471" spans="1:7" x14ac:dyDescent="0.25">
      <c r="A1471" t="s">
        <v>418</v>
      </c>
      <c r="B1471">
        <v>26</v>
      </c>
      <c r="C1471">
        <v>-5</v>
      </c>
      <c r="D1471">
        <v>2</v>
      </c>
      <c r="E1471" t="s">
        <v>23</v>
      </c>
      <c r="F1471" t="s">
        <v>57</v>
      </c>
      <c r="G1471" t="s">
        <v>28</v>
      </c>
    </row>
    <row r="1472" spans="1:7" x14ac:dyDescent="0.25">
      <c r="A1472" t="s">
        <v>514</v>
      </c>
      <c r="B1472">
        <v>743</v>
      </c>
      <c r="C1472">
        <v>89</v>
      </c>
      <c r="D1472">
        <v>5</v>
      </c>
      <c r="E1472" t="s">
        <v>8</v>
      </c>
      <c r="F1472" t="s">
        <v>18</v>
      </c>
      <c r="G1472" t="s">
        <v>28</v>
      </c>
    </row>
    <row r="1473" spans="1:7" x14ac:dyDescent="0.25">
      <c r="A1473" t="s">
        <v>308</v>
      </c>
      <c r="B1473">
        <v>25</v>
      </c>
      <c r="C1473">
        <v>-2</v>
      </c>
      <c r="D1473">
        <v>5</v>
      </c>
      <c r="E1473" t="s">
        <v>23</v>
      </c>
      <c r="F1473" t="s">
        <v>30</v>
      </c>
      <c r="G1473" t="s">
        <v>28</v>
      </c>
    </row>
    <row r="1474" spans="1:7" x14ac:dyDescent="0.25">
      <c r="A1474" t="s">
        <v>237</v>
      </c>
      <c r="B1474">
        <v>25</v>
      </c>
      <c r="C1474">
        <v>2</v>
      </c>
      <c r="D1474">
        <v>2</v>
      </c>
      <c r="E1474" t="s">
        <v>23</v>
      </c>
      <c r="F1474" t="s">
        <v>30</v>
      </c>
      <c r="G1474" t="s">
        <v>28</v>
      </c>
    </row>
    <row r="1475" spans="1:7" x14ac:dyDescent="0.25">
      <c r="A1475" t="s">
        <v>258</v>
      </c>
      <c r="B1475">
        <v>183</v>
      </c>
      <c r="C1475">
        <v>-66</v>
      </c>
      <c r="D1475">
        <v>5</v>
      </c>
      <c r="E1475" t="s">
        <v>8</v>
      </c>
      <c r="F1475" t="s">
        <v>21</v>
      </c>
      <c r="G1475" t="s">
        <v>28</v>
      </c>
    </row>
    <row r="1476" spans="1:7" x14ac:dyDescent="0.25">
      <c r="A1476" t="s">
        <v>17</v>
      </c>
      <c r="B1476">
        <v>492</v>
      </c>
      <c r="C1476">
        <v>187</v>
      </c>
      <c r="D1476">
        <v>2</v>
      </c>
      <c r="E1476" t="s">
        <v>8</v>
      </c>
      <c r="F1476" t="s">
        <v>73</v>
      </c>
      <c r="G1476" t="s">
        <v>28</v>
      </c>
    </row>
    <row r="1477" spans="1:7" x14ac:dyDescent="0.25">
      <c r="A1477" t="s">
        <v>515</v>
      </c>
      <c r="B1477">
        <v>811</v>
      </c>
      <c r="C1477">
        <v>154</v>
      </c>
      <c r="D1477">
        <v>7</v>
      </c>
      <c r="E1477" t="s">
        <v>8</v>
      </c>
      <c r="F1477" t="s">
        <v>73</v>
      </c>
      <c r="G1477" t="s">
        <v>28</v>
      </c>
    </row>
    <row r="1478" spans="1:7" x14ac:dyDescent="0.25">
      <c r="A1478" t="s">
        <v>516</v>
      </c>
      <c r="B1478">
        <v>832</v>
      </c>
      <c r="C1478">
        <v>0</v>
      </c>
      <c r="D1478">
        <v>3</v>
      </c>
      <c r="E1478" t="s">
        <v>23</v>
      </c>
      <c r="F1478" t="s">
        <v>24</v>
      </c>
      <c r="G1478" t="s">
        <v>28</v>
      </c>
    </row>
    <row r="1479" spans="1:7" x14ac:dyDescent="0.25">
      <c r="A1479" t="s">
        <v>361</v>
      </c>
      <c r="B1479">
        <v>833</v>
      </c>
      <c r="C1479">
        <v>93</v>
      </c>
      <c r="D1479">
        <v>3</v>
      </c>
      <c r="E1479" t="s">
        <v>23</v>
      </c>
      <c r="F1479" t="s">
        <v>24</v>
      </c>
      <c r="G1479" t="s">
        <v>28</v>
      </c>
    </row>
    <row r="1480" spans="1:7" x14ac:dyDescent="0.25">
      <c r="A1480" t="s">
        <v>171</v>
      </c>
      <c r="B1480">
        <v>550</v>
      </c>
      <c r="C1480">
        <v>-242</v>
      </c>
      <c r="D1480">
        <v>5</v>
      </c>
      <c r="E1480" t="s">
        <v>12</v>
      </c>
      <c r="F1480" t="s">
        <v>131</v>
      </c>
      <c r="G1480" t="s">
        <v>28</v>
      </c>
    </row>
    <row r="1481" spans="1:7" x14ac:dyDescent="0.25">
      <c r="A1481" t="s">
        <v>374</v>
      </c>
      <c r="B1481">
        <v>871</v>
      </c>
      <c r="C1481">
        <v>131</v>
      </c>
      <c r="D1481">
        <v>2</v>
      </c>
      <c r="E1481" t="s">
        <v>12</v>
      </c>
      <c r="F1481" t="s">
        <v>16</v>
      </c>
      <c r="G1481" t="s">
        <v>28</v>
      </c>
    </row>
    <row r="1482" spans="1:7" x14ac:dyDescent="0.25">
      <c r="A1482" t="s">
        <v>133</v>
      </c>
      <c r="B1482">
        <v>935</v>
      </c>
      <c r="C1482">
        <v>114</v>
      </c>
      <c r="D1482">
        <v>4</v>
      </c>
      <c r="E1482" t="s">
        <v>8</v>
      </c>
      <c r="F1482" t="s">
        <v>9</v>
      </c>
      <c r="G1482" t="s">
        <v>28</v>
      </c>
    </row>
    <row r="1483" spans="1:7" x14ac:dyDescent="0.25">
      <c r="A1483" t="s">
        <v>15</v>
      </c>
      <c r="B1483">
        <v>954</v>
      </c>
      <c r="C1483">
        <v>95</v>
      </c>
      <c r="D1483">
        <v>3</v>
      </c>
      <c r="E1483" t="s">
        <v>8</v>
      </c>
      <c r="F1483" t="s">
        <v>18</v>
      </c>
      <c r="G1483" t="s">
        <v>28</v>
      </c>
    </row>
    <row r="1484" spans="1:7" x14ac:dyDescent="0.25">
      <c r="A1484" t="s">
        <v>100</v>
      </c>
      <c r="B1484">
        <v>1030</v>
      </c>
      <c r="C1484">
        <v>206</v>
      </c>
      <c r="D1484">
        <v>8</v>
      </c>
      <c r="E1484" t="s">
        <v>8</v>
      </c>
      <c r="F1484" t="s">
        <v>18</v>
      </c>
      <c r="G1484" t="s">
        <v>28</v>
      </c>
    </row>
    <row r="1485" spans="1:7" x14ac:dyDescent="0.25">
      <c r="A1485" t="s">
        <v>189</v>
      </c>
      <c r="B1485">
        <v>249</v>
      </c>
      <c r="C1485">
        <v>-130</v>
      </c>
      <c r="D1485">
        <v>4</v>
      </c>
      <c r="E1485" t="s">
        <v>8</v>
      </c>
      <c r="F1485" t="s">
        <v>21</v>
      </c>
      <c r="G1485" t="s">
        <v>28</v>
      </c>
    </row>
    <row r="1486" spans="1:7" x14ac:dyDescent="0.25">
      <c r="A1486" t="s">
        <v>524</v>
      </c>
      <c r="B1486">
        <v>1101</v>
      </c>
      <c r="C1486">
        <v>352</v>
      </c>
      <c r="D1486">
        <v>3</v>
      </c>
      <c r="E1486" t="s">
        <v>12</v>
      </c>
      <c r="F1486" t="s">
        <v>16</v>
      </c>
      <c r="G1486" t="s">
        <v>28</v>
      </c>
    </row>
    <row r="1487" spans="1:7" x14ac:dyDescent="0.25">
      <c r="A1487" t="s">
        <v>55</v>
      </c>
      <c r="B1487">
        <v>1104</v>
      </c>
      <c r="C1487">
        <v>209</v>
      </c>
      <c r="D1487">
        <v>4</v>
      </c>
      <c r="E1487" t="s">
        <v>23</v>
      </c>
      <c r="F1487" t="s">
        <v>24</v>
      </c>
      <c r="G1487" t="s">
        <v>28</v>
      </c>
    </row>
    <row r="1488" spans="1:7" x14ac:dyDescent="0.25">
      <c r="A1488" t="s">
        <v>382</v>
      </c>
      <c r="B1488">
        <v>17</v>
      </c>
      <c r="C1488">
        <v>5</v>
      </c>
      <c r="D1488">
        <v>1</v>
      </c>
      <c r="E1488" t="s">
        <v>23</v>
      </c>
      <c r="F1488" t="s">
        <v>30</v>
      </c>
      <c r="G1488" t="s">
        <v>28</v>
      </c>
    </row>
    <row r="1489" spans="1:7" x14ac:dyDescent="0.25">
      <c r="A1489" t="s">
        <v>104</v>
      </c>
      <c r="B1489">
        <v>17</v>
      </c>
      <c r="C1489">
        <v>7</v>
      </c>
      <c r="D1489">
        <v>3</v>
      </c>
      <c r="E1489" t="s">
        <v>23</v>
      </c>
      <c r="F1489" t="s">
        <v>30</v>
      </c>
      <c r="G1489" t="s">
        <v>28</v>
      </c>
    </row>
    <row r="1490" spans="1:7" x14ac:dyDescent="0.25">
      <c r="A1490" t="s">
        <v>60</v>
      </c>
      <c r="B1490">
        <v>17</v>
      </c>
      <c r="C1490">
        <v>2</v>
      </c>
      <c r="D1490">
        <v>2</v>
      </c>
      <c r="E1490" t="s">
        <v>23</v>
      </c>
      <c r="F1490" t="s">
        <v>43</v>
      </c>
      <c r="G1490" t="s">
        <v>28</v>
      </c>
    </row>
    <row r="1491" spans="1:7" x14ac:dyDescent="0.25">
      <c r="A1491" t="s">
        <v>39</v>
      </c>
      <c r="B1491">
        <v>17</v>
      </c>
      <c r="C1491">
        <v>-11</v>
      </c>
      <c r="D1491">
        <v>3</v>
      </c>
      <c r="E1491" t="s">
        <v>23</v>
      </c>
      <c r="F1491" t="s">
        <v>43</v>
      </c>
      <c r="G1491" t="s">
        <v>28</v>
      </c>
    </row>
    <row r="1492" spans="1:7" x14ac:dyDescent="0.25">
      <c r="A1492" t="s">
        <v>67</v>
      </c>
      <c r="B1492">
        <v>321</v>
      </c>
      <c r="C1492">
        <v>315</v>
      </c>
      <c r="D1492">
        <v>5</v>
      </c>
      <c r="E1492" t="s">
        <v>23</v>
      </c>
      <c r="F1492" t="s">
        <v>26</v>
      </c>
      <c r="G1492" t="s">
        <v>28</v>
      </c>
    </row>
    <row r="1493" spans="1:7" x14ac:dyDescent="0.25">
      <c r="A1493" t="s">
        <v>458</v>
      </c>
      <c r="B1493">
        <v>2366</v>
      </c>
      <c r="C1493">
        <v>552</v>
      </c>
      <c r="D1493">
        <v>5</v>
      </c>
      <c r="E1493" t="s">
        <v>23</v>
      </c>
      <c r="F1493" t="s">
        <v>24</v>
      </c>
      <c r="G1493" t="s">
        <v>28</v>
      </c>
    </row>
    <row r="1494" spans="1:7" x14ac:dyDescent="0.25">
      <c r="A1494" t="s">
        <v>66</v>
      </c>
      <c r="B1494">
        <v>16</v>
      </c>
      <c r="C1494">
        <v>-12</v>
      </c>
      <c r="D1494">
        <v>2</v>
      </c>
      <c r="E1494" t="s">
        <v>23</v>
      </c>
      <c r="F1494" t="s">
        <v>57</v>
      </c>
      <c r="G1494" t="s">
        <v>28</v>
      </c>
    </row>
    <row r="1495" spans="1:7" x14ac:dyDescent="0.25">
      <c r="A1495" t="s">
        <v>42</v>
      </c>
      <c r="B1495">
        <v>15</v>
      </c>
      <c r="C1495">
        <v>-7</v>
      </c>
      <c r="D1495">
        <v>1</v>
      </c>
      <c r="E1495" t="s">
        <v>23</v>
      </c>
      <c r="F1495" t="s">
        <v>30</v>
      </c>
      <c r="G1495" t="s">
        <v>28</v>
      </c>
    </row>
    <row r="1496" spans="1:7" x14ac:dyDescent="0.25">
      <c r="A1496" t="s">
        <v>61</v>
      </c>
      <c r="B1496">
        <v>14</v>
      </c>
      <c r="C1496">
        <v>5</v>
      </c>
      <c r="D1496">
        <v>1</v>
      </c>
      <c r="E1496" t="s">
        <v>23</v>
      </c>
      <c r="F1496" t="s">
        <v>30</v>
      </c>
      <c r="G1496" t="s">
        <v>28</v>
      </c>
    </row>
    <row r="1497" spans="1:7" x14ac:dyDescent="0.25">
      <c r="A1497" t="s">
        <v>169</v>
      </c>
      <c r="B1497">
        <v>14</v>
      </c>
      <c r="C1497">
        <v>7</v>
      </c>
      <c r="D1497">
        <v>2</v>
      </c>
      <c r="E1497" t="s">
        <v>23</v>
      </c>
      <c r="F1497" t="s">
        <v>30</v>
      </c>
      <c r="G1497" t="s">
        <v>28</v>
      </c>
    </row>
    <row r="1498" spans="1:7" x14ac:dyDescent="0.25">
      <c r="A1498" t="s">
        <v>46</v>
      </c>
      <c r="B1498">
        <v>13</v>
      </c>
      <c r="C1498">
        <v>4</v>
      </c>
      <c r="D1498">
        <v>1</v>
      </c>
      <c r="E1498" t="s">
        <v>23</v>
      </c>
      <c r="F1498" t="s">
        <v>63</v>
      </c>
      <c r="G1498" t="s">
        <v>28</v>
      </c>
    </row>
    <row r="1499" spans="1:7" x14ac:dyDescent="0.25">
      <c r="A1499" t="s">
        <v>395</v>
      </c>
      <c r="B1499">
        <v>2061</v>
      </c>
      <c r="C1499">
        <v>701</v>
      </c>
      <c r="D1499">
        <v>5</v>
      </c>
      <c r="E1499" t="s">
        <v>12</v>
      </c>
      <c r="F1499" t="s">
        <v>16</v>
      </c>
      <c r="G1499" t="s">
        <v>28</v>
      </c>
    </row>
    <row r="1500" spans="1:7" x14ac:dyDescent="0.25">
      <c r="A1500" t="s">
        <v>310</v>
      </c>
      <c r="B1500">
        <v>2103</v>
      </c>
      <c r="C1500">
        <v>322</v>
      </c>
      <c r="D1500">
        <v>8</v>
      </c>
      <c r="E1500" t="s">
        <v>8</v>
      </c>
      <c r="F1500" t="s">
        <v>9</v>
      </c>
      <c r="G1500" t="s">
        <v>28</v>
      </c>
    </row>
    <row r="1501" spans="1:7" x14ac:dyDescent="0.25">
      <c r="A1501" t="s">
        <v>436</v>
      </c>
      <c r="B1501">
        <v>2452</v>
      </c>
      <c r="C1501">
        <v>191</v>
      </c>
      <c r="D1501">
        <v>7</v>
      </c>
      <c r="E1501" t="s">
        <v>12</v>
      </c>
      <c r="F1501" t="s">
        <v>16</v>
      </c>
      <c r="G1501" t="s">
        <v>28</v>
      </c>
    </row>
  </sheetData>
  <sortState ref="A2:G1501">
    <sortCondition ref="G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</cols>
  <sheetData>
    <row r="1" spans="1:5" x14ac:dyDescent="0.25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25">
      <c r="A2" t="s">
        <v>346</v>
      </c>
      <c r="B2" s="1">
        <v>43191</v>
      </c>
      <c r="C2" t="s">
        <v>630</v>
      </c>
      <c r="D2" t="s">
        <v>559</v>
      </c>
      <c r="E2" t="s">
        <v>566</v>
      </c>
    </row>
    <row r="3" spans="1:5" x14ac:dyDescent="0.25">
      <c r="A3" t="s">
        <v>20</v>
      </c>
      <c r="B3" s="1">
        <v>43191</v>
      </c>
      <c r="C3" t="s">
        <v>556</v>
      </c>
      <c r="D3" t="s">
        <v>543</v>
      </c>
      <c r="E3" t="s">
        <v>551</v>
      </c>
    </row>
    <row r="4" spans="1:5" x14ac:dyDescent="0.25">
      <c r="A4" t="s">
        <v>149</v>
      </c>
      <c r="B4" s="1">
        <v>43193</v>
      </c>
      <c r="C4" t="s">
        <v>616</v>
      </c>
      <c r="D4" t="s">
        <v>546</v>
      </c>
      <c r="E4" t="s">
        <v>578</v>
      </c>
    </row>
    <row r="5" spans="1:5" x14ac:dyDescent="0.25">
      <c r="A5" t="s">
        <v>324</v>
      </c>
      <c r="B5" s="1">
        <v>43193</v>
      </c>
      <c r="C5" t="s">
        <v>750</v>
      </c>
      <c r="D5" t="s">
        <v>595</v>
      </c>
      <c r="E5" t="s">
        <v>635</v>
      </c>
    </row>
    <row r="6" spans="1:5" x14ac:dyDescent="0.25">
      <c r="A6" t="s">
        <v>468</v>
      </c>
      <c r="B6" s="1">
        <v>43195</v>
      </c>
      <c r="C6" t="s">
        <v>722</v>
      </c>
      <c r="D6" t="s">
        <v>618</v>
      </c>
      <c r="E6" t="s">
        <v>619</v>
      </c>
    </row>
    <row r="7" spans="1:5" x14ac:dyDescent="0.25">
      <c r="A7" t="s">
        <v>396</v>
      </c>
      <c r="B7" s="1">
        <v>43196</v>
      </c>
      <c r="C7" t="s">
        <v>746</v>
      </c>
      <c r="D7" t="s">
        <v>598</v>
      </c>
      <c r="E7" t="s">
        <v>599</v>
      </c>
    </row>
    <row r="8" spans="1:5" x14ac:dyDescent="0.25">
      <c r="A8" t="s">
        <v>151</v>
      </c>
      <c r="B8" s="1">
        <v>43196</v>
      </c>
      <c r="C8" t="s">
        <v>851</v>
      </c>
      <c r="D8" t="s">
        <v>627</v>
      </c>
      <c r="E8" t="s">
        <v>628</v>
      </c>
    </row>
    <row r="9" spans="1:5" x14ac:dyDescent="0.25">
      <c r="A9" t="s">
        <v>87</v>
      </c>
      <c r="B9" s="1">
        <v>43198</v>
      </c>
      <c r="C9" t="s">
        <v>611</v>
      </c>
      <c r="D9" t="s">
        <v>612</v>
      </c>
      <c r="E9" t="s">
        <v>613</v>
      </c>
    </row>
    <row r="10" spans="1:5" x14ac:dyDescent="0.25">
      <c r="A10" t="s">
        <v>190</v>
      </c>
      <c r="B10" s="1">
        <v>43199</v>
      </c>
      <c r="C10" t="s">
        <v>678</v>
      </c>
      <c r="D10" t="s">
        <v>537</v>
      </c>
      <c r="E10" t="s">
        <v>607</v>
      </c>
    </row>
    <row r="11" spans="1:5" x14ac:dyDescent="0.25">
      <c r="A11" t="s">
        <v>265</v>
      </c>
      <c r="B11" s="1">
        <v>43199</v>
      </c>
      <c r="C11" t="s">
        <v>562</v>
      </c>
      <c r="D11" t="s">
        <v>568</v>
      </c>
      <c r="E11" t="s">
        <v>569</v>
      </c>
    </row>
    <row r="12" spans="1:5" x14ac:dyDescent="0.25">
      <c r="A12" t="s">
        <v>423</v>
      </c>
      <c r="B12" s="1">
        <v>43201</v>
      </c>
      <c r="C12" t="s">
        <v>796</v>
      </c>
      <c r="D12" t="s">
        <v>580</v>
      </c>
      <c r="E12" t="s">
        <v>581</v>
      </c>
    </row>
    <row r="13" spans="1:5" x14ac:dyDescent="0.25">
      <c r="A13" t="s">
        <v>267</v>
      </c>
      <c r="B13" s="1">
        <v>43202</v>
      </c>
      <c r="C13" t="s">
        <v>574</v>
      </c>
      <c r="D13" t="s">
        <v>575</v>
      </c>
      <c r="E13" t="s">
        <v>576</v>
      </c>
    </row>
    <row r="14" spans="1:5" x14ac:dyDescent="0.25">
      <c r="A14" t="s">
        <v>75</v>
      </c>
      <c r="B14" s="1">
        <v>43202</v>
      </c>
      <c r="C14" t="s">
        <v>592</v>
      </c>
      <c r="D14" t="s">
        <v>593</v>
      </c>
      <c r="E14" t="s">
        <v>576</v>
      </c>
    </row>
    <row r="15" spans="1:5" x14ac:dyDescent="0.25">
      <c r="A15" t="s">
        <v>440</v>
      </c>
      <c r="B15" s="1">
        <v>43203</v>
      </c>
      <c r="C15" t="s">
        <v>735</v>
      </c>
      <c r="D15" t="s">
        <v>571</v>
      </c>
      <c r="E15" t="s">
        <v>572</v>
      </c>
    </row>
    <row r="16" spans="1:5" x14ac:dyDescent="0.25">
      <c r="A16" t="s">
        <v>320</v>
      </c>
      <c r="B16" s="1">
        <v>43205</v>
      </c>
      <c r="C16" t="s">
        <v>820</v>
      </c>
      <c r="D16" t="s">
        <v>697</v>
      </c>
      <c r="E16" t="s">
        <v>698</v>
      </c>
    </row>
    <row r="17" spans="1:5" x14ac:dyDescent="0.25">
      <c r="A17" t="s">
        <v>107</v>
      </c>
      <c r="B17" s="1">
        <v>43205</v>
      </c>
      <c r="C17" t="s">
        <v>787</v>
      </c>
      <c r="D17" t="s">
        <v>647</v>
      </c>
      <c r="E17" t="s">
        <v>647</v>
      </c>
    </row>
    <row r="18" spans="1:5" x14ac:dyDescent="0.25">
      <c r="A18" t="s">
        <v>476</v>
      </c>
      <c r="B18" s="1">
        <v>43207</v>
      </c>
      <c r="C18" t="s">
        <v>774</v>
      </c>
      <c r="D18" t="s">
        <v>584</v>
      </c>
      <c r="E18" t="s">
        <v>585</v>
      </c>
    </row>
    <row r="19" spans="1:5" x14ac:dyDescent="0.25">
      <c r="A19" t="s">
        <v>65</v>
      </c>
      <c r="B19" s="1">
        <v>43208</v>
      </c>
      <c r="C19" t="s">
        <v>632</v>
      </c>
      <c r="D19" t="s">
        <v>554</v>
      </c>
      <c r="E19" t="s">
        <v>555</v>
      </c>
    </row>
    <row r="20" spans="1:5" x14ac:dyDescent="0.25">
      <c r="A20" t="s">
        <v>502</v>
      </c>
      <c r="B20" s="1">
        <v>43208</v>
      </c>
      <c r="C20" t="s">
        <v>761</v>
      </c>
      <c r="D20" t="s">
        <v>559</v>
      </c>
      <c r="E20" t="s">
        <v>566</v>
      </c>
    </row>
    <row r="21" spans="1:5" x14ac:dyDescent="0.25">
      <c r="A21" t="s">
        <v>339</v>
      </c>
      <c r="B21" s="1">
        <v>43210</v>
      </c>
      <c r="C21" t="s">
        <v>552</v>
      </c>
      <c r="D21" t="s">
        <v>543</v>
      </c>
      <c r="E21" t="s">
        <v>551</v>
      </c>
    </row>
    <row r="22" spans="1:5" x14ac:dyDescent="0.25">
      <c r="A22" t="s">
        <v>239</v>
      </c>
      <c r="B22" s="1">
        <v>43210</v>
      </c>
      <c r="C22" t="s">
        <v>768</v>
      </c>
      <c r="D22" t="s">
        <v>546</v>
      </c>
      <c r="E22" t="s">
        <v>578</v>
      </c>
    </row>
    <row r="23" spans="1:5" x14ac:dyDescent="0.25">
      <c r="A23" t="s">
        <v>495</v>
      </c>
      <c r="B23" s="1">
        <v>43212</v>
      </c>
      <c r="C23" t="s">
        <v>727</v>
      </c>
      <c r="D23" t="s">
        <v>595</v>
      </c>
      <c r="E23" t="s">
        <v>635</v>
      </c>
    </row>
    <row r="24" spans="1:5" x14ac:dyDescent="0.25">
      <c r="A24" t="s">
        <v>336</v>
      </c>
      <c r="B24" s="1">
        <v>43212</v>
      </c>
      <c r="C24" t="s">
        <v>680</v>
      </c>
      <c r="D24" t="s">
        <v>618</v>
      </c>
      <c r="E24" t="s">
        <v>619</v>
      </c>
    </row>
    <row r="25" spans="1:5" x14ac:dyDescent="0.25">
      <c r="A25" t="s">
        <v>509</v>
      </c>
      <c r="B25" s="1">
        <v>43212</v>
      </c>
      <c r="C25" t="s">
        <v>702</v>
      </c>
      <c r="D25" t="s">
        <v>598</v>
      </c>
      <c r="E25" t="s">
        <v>599</v>
      </c>
    </row>
    <row r="26" spans="1:5" x14ac:dyDescent="0.25">
      <c r="A26" t="s">
        <v>298</v>
      </c>
      <c r="B26" s="1">
        <v>43213</v>
      </c>
      <c r="C26" t="s">
        <v>709</v>
      </c>
      <c r="D26" t="s">
        <v>627</v>
      </c>
      <c r="E26" t="s">
        <v>628</v>
      </c>
    </row>
    <row r="27" spans="1:5" x14ac:dyDescent="0.25">
      <c r="A27" t="s">
        <v>470</v>
      </c>
      <c r="B27" s="1">
        <v>43213</v>
      </c>
      <c r="C27" t="s">
        <v>561</v>
      </c>
      <c r="D27" t="s">
        <v>543</v>
      </c>
      <c r="E27" t="s">
        <v>544</v>
      </c>
    </row>
    <row r="28" spans="1:5" x14ac:dyDescent="0.25">
      <c r="A28" t="s">
        <v>451</v>
      </c>
      <c r="B28" s="1">
        <v>43213</v>
      </c>
      <c r="C28" t="s">
        <v>676</v>
      </c>
      <c r="D28" t="s">
        <v>546</v>
      </c>
      <c r="E28" t="s">
        <v>547</v>
      </c>
    </row>
    <row r="29" spans="1:5" x14ac:dyDescent="0.25">
      <c r="A29" t="s">
        <v>236</v>
      </c>
      <c r="B29" s="1">
        <v>43214</v>
      </c>
      <c r="C29" t="s">
        <v>573</v>
      </c>
      <c r="D29" t="s">
        <v>568</v>
      </c>
      <c r="E29" t="s">
        <v>569</v>
      </c>
    </row>
    <row r="30" spans="1:5" x14ac:dyDescent="0.25">
      <c r="A30" t="s">
        <v>529</v>
      </c>
      <c r="B30" s="1">
        <v>43214</v>
      </c>
      <c r="C30" t="s">
        <v>600</v>
      </c>
      <c r="D30" t="s">
        <v>580</v>
      </c>
      <c r="E30" t="s">
        <v>581</v>
      </c>
    </row>
    <row r="31" spans="1:5" x14ac:dyDescent="0.25">
      <c r="A31" t="s">
        <v>229</v>
      </c>
      <c r="B31" s="1">
        <v>43214</v>
      </c>
      <c r="C31" t="s">
        <v>674</v>
      </c>
      <c r="D31" t="s">
        <v>575</v>
      </c>
      <c r="E31" t="s">
        <v>576</v>
      </c>
    </row>
    <row r="32" spans="1:5" x14ac:dyDescent="0.25">
      <c r="A32" t="s">
        <v>393</v>
      </c>
      <c r="B32" s="1">
        <v>43214</v>
      </c>
      <c r="C32" t="s">
        <v>810</v>
      </c>
      <c r="D32" t="s">
        <v>593</v>
      </c>
      <c r="E32" t="s">
        <v>576</v>
      </c>
    </row>
    <row r="33" spans="1:5" x14ac:dyDescent="0.25">
      <c r="A33" t="s">
        <v>138</v>
      </c>
      <c r="B33" s="1">
        <v>43215</v>
      </c>
      <c r="C33" t="s">
        <v>895</v>
      </c>
      <c r="D33" t="s">
        <v>571</v>
      </c>
      <c r="E33" t="s">
        <v>572</v>
      </c>
    </row>
    <row r="34" spans="1:5" x14ac:dyDescent="0.25">
      <c r="A34" t="s">
        <v>189</v>
      </c>
      <c r="B34" s="1">
        <v>43216</v>
      </c>
      <c r="C34" t="s">
        <v>696</v>
      </c>
      <c r="D34" t="s">
        <v>697</v>
      </c>
      <c r="E34" t="s">
        <v>698</v>
      </c>
    </row>
    <row r="35" spans="1:5" x14ac:dyDescent="0.25">
      <c r="A35" t="s">
        <v>489</v>
      </c>
      <c r="B35" s="1">
        <v>43216</v>
      </c>
      <c r="C35" t="s">
        <v>753</v>
      </c>
      <c r="D35" t="s">
        <v>647</v>
      </c>
      <c r="E35" t="s">
        <v>647</v>
      </c>
    </row>
    <row r="36" spans="1:5" x14ac:dyDescent="0.25">
      <c r="A36" t="s">
        <v>259</v>
      </c>
      <c r="B36" s="1">
        <v>43216</v>
      </c>
      <c r="C36" t="s">
        <v>757</v>
      </c>
      <c r="D36" t="s">
        <v>584</v>
      </c>
      <c r="E36" t="s">
        <v>585</v>
      </c>
    </row>
    <row r="37" spans="1:5" x14ac:dyDescent="0.25">
      <c r="A37" t="s">
        <v>505</v>
      </c>
      <c r="B37" s="1">
        <v>43216</v>
      </c>
      <c r="C37" t="s">
        <v>707</v>
      </c>
      <c r="D37" t="s">
        <v>543</v>
      </c>
      <c r="E37" t="s">
        <v>544</v>
      </c>
    </row>
    <row r="38" spans="1:5" x14ac:dyDescent="0.25">
      <c r="A38" t="s">
        <v>387</v>
      </c>
      <c r="B38" s="1">
        <v>43216</v>
      </c>
      <c r="C38" t="s">
        <v>849</v>
      </c>
      <c r="D38" t="s">
        <v>546</v>
      </c>
      <c r="E38" t="s">
        <v>547</v>
      </c>
    </row>
    <row r="39" spans="1:5" x14ac:dyDescent="0.25">
      <c r="A39" t="s">
        <v>359</v>
      </c>
      <c r="B39" s="1">
        <v>43216</v>
      </c>
      <c r="C39" t="s">
        <v>608</v>
      </c>
      <c r="D39" t="s">
        <v>543</v>
      </c>
      <c r="E39" t="s">
        <v>551</v>
      </c>
    </row>
    <row r="40" spans="1:5" x14ac:dyDescent="0.25">
      <c r="A40" t="s">
        <v>526</v>
      </c>
      <c r="B40" s="1">
        <v>43217</v>
      </c>
      <c r="C40" t="s">
        <v>587</v>
      </c>
      <c r="D40" t="s">
        <v>546</v>
      </c>
      <c r="E40" t="s">
        <v>578</v>
      </c>
    </row>
    <row r="41" spans="1:5" x14ac:dyDescent="0.25">
      <c r="A41" t="s">
        <v>78</v>
      </c>
      <c r="B41" s="1">
        <v>43217</v>
      </c>
      <c r="C41" t="s">
        <v>737</v>
      </c>
      <c r="D41" t="s">
        <v>595</v>
      </c>
      <c r="E41" t="s">
        <v>635</v>
      </c>
    </row>
    <row r="42" spans="1:5" x14ac:dyDescent="0.25">
      <c r="A42" t="s">
        <v>369</v>
      </c>
      <c r="B42" s="1">
        <v>43217</v>
      </c>
      <c r="C42" t="s">
        <v>617</v>
      </c>
      <c r="D42" t="s">
        <v>618</v>
      </c>
      <c r="E42" t="s">
        <v>619</v>
      </c>
    </row>
    <row r="43" spans="1:5" x14ac:dyDescent="0.25">
      <c r="A43" t="s">
        <v>247</v>
      </c>
      <c r="B43" s="1">
        <v>43218</v>
      </c>
      <c r="C43" t="s">
        <v>681</v>
      </c>
      <c r="D43" t="s">
        <v>598</v>
      </c>
      <c r="E43" t="s">
        <v>599</v>
      </c>
    </row>
    <row r="44" spans="1:5" x14ac:dyDescent="0.25">
      <c r="A44" t="s">
        <v>29</v>
      </c>
      <c r="B44" s="1">
        <v>43219</v>
      </c>
      <c r="C44" t="s">
        <v>653</v>
      </c>
      <c r="D44" t="s">
        <v>627</v>
      </c>
      <c r="E44" t="s">
        <v>628</v>
      </c>
    </row>
    <row r="45" spans="1:5" x14ac:dyDescent="0.25">
      <c r="A45" t="s">
        <v>411</v>
      </c>
      <c r="B45" s="1">
        <v>43220</v>
      </c>
      <c r="C45" t="s">
        <v>721</v>
      </c>
      <c r="D45" t="s">
        <v>543</v>
      </c>
      <c r="E45" t="s">
        <v>544</v>
      </c>
    </row>
    <row r="46" spans="1:5" x14ac:dyDescent="0.25">
      <c r="A46" t="s">
        <v>258</v>
      </c>
      <c r="B46" s="1">
        <v>43221</v>
      </c>
      <c r="C46" t="s">
        <v>783</v>
      </c>
      <c r="D46" t="s">
        <v>546</v>
      </c>
      <c r="E46" t="s">
        <v>547</v>
      </c>
    </row>
    <row r="47" spans="1:5" x14ac:dyDescent="0.25">
      <c r="A47" t="s">
        <v>357</v>
      </c>
      <c r="B47" s="1">
        <v>43221</v>
      </c>
      <c r="C47" t="s">
        <v>747</v>
      </c>
      <c r="D47" t="s">
        <v>568</v>
      </c>
      <c r="E47" t="s">
        <v>569</v>
      </c>
    </row>
    <row r="48" spans="1:5" x14ac:dyDescent="0.25">
      <c r="A48" t="s">
        <v>377</v>
      </c>
      <c r="B48" s="1">
        <v>43223</v>
      </c>
      <c r="C48" t="s">
        <v>692</v>
      </c>
      <c r="D48" t="s">
        <v>580</v>
      </c>
      <c r="E48" t="s">
        <v>581</v>
      </c>
    </row>
    <row r="49" spans="1:5" x14ac:dyDescent="0.25">
      <c r="A49" t="s">
        <v>218</v>
      </c>
      <c r="B49" s="1">
        <v>43224</v>
      </c>
      <c r="C49" t="s">
        <v>794</v>
      </c>
      <c r="D49" t="s">
        <v>575</v>
      </c>
      <c r="E49" t="s">
        <v>576</v>
      </c>
    </row>
    <row r="50" spans="1:5" x14ac:dyDescent="0.25">
      <c r="A50" t="s">
        <v>506</v>
      </c>
      <c r="B50" s="1">
        <v>43225</v>
      </c>
      <c r="C50" t="s">
        <v>903</v>
      </c>
      <c r="D50" t="s">
        <v>593</v>
      </c>
      <c r="E50" t="s">
        <v>576</v>
      </c>
    </row>
    <row r="51" spans="1:5" x14ac:dyDescent="0.25">
      <c r="A51" t="s">
        <v>135</v>
      </c>
      <c r="B51" s="1">
        <v>43226</v>
      </c>
      <c r="C51" t="s">
        <v>661</v>
      </c>
      <c r="D51" t="s">
        <v>543</v>
      </c>
      <c r="E51" t="s">
        <v>544</v>
      </c>
    </row>
    <row r="52" spans="1:5" x14ac:dyDescent="0.25">
      <c r="A52" t="s">
        <v>119</v>
      </c>
      <c r="B52" s="1">
        <v>43227</v>
      </c>
      <c r="C52" t="s">
        <v>657</v>
      </c>
      <c r="D52" t="s">
        <v>546</v>
      </c>
      <c r="E52" t="s">
        <v>547</v>
      </c>
    </row>
    <row r="53" spans="1:5" x14ac:dyDescent="0.25">
      <c r="A53" t="s">
        <v>308</v>
      </c>
      <c r="B53" s="1">
        <v>43228</v>
      </c>
      <c r="C53" t="s">
        <v>797</v>
      </c>
      <c r="D53" t="s">
        <v>647</v>
      </c>
      <c r="E53" t="s">
        <v>647</v>
      </c>
    </row>
    <row r="54" spans="1:5" x14ac:dyDescent="0.25">
      <c r="A54" t="s">
        <v>117</v>
      </c>
      <c r="B54" s="1">
        <v>43228</v>
      </c>
      <c r="C54" t="s">
        <v>620</v>
      </c>
      <c r="D54" t="s">
        <v>584</v>
      </c>
      <c r="E54" t="s">
        <v>585</v>
      </c>
    </row>
    <row r="55" spans="1:5" x14ac:dyDescent="0.25">
      <c r="A55" t="s">
        <v>205</v>
      </c>
      <c r="B55" s="1">
        <v>43230</v>
      </c>
      <c r="C55" t="s">
        <v>744</v>
      </c>
      <c r="D55" t="s">
        <v>543</v>
      </c>
      <c r="E55" t="s">
        <v>544</v>
      </c>
    </row>
    <row r="56" spans="1:5" x14ac:dyDescent="0.25">
      <c r="A56" t="s">
        <v>38</v>
      </c>
      <c r="B56" s="1">
        <v>43231</v>
      </c>
      <c r="C56" t="s">
        <v>751</v>
      </c>
      <c r="D56" t="s">
        <v>546</v>
      </c>
      <c r="E56" t="s">
        <v>547</v>
      </c>
    </row>
    <row r="57" spans="1:5" x14ac:dyDescent="0.25">
      <c r="A57" t="s">
        <v>123</v>
      </c>
      <c r="B57" s="1">
        <v>43231</v>
      </c>
      <c r="C57" t="s">
        <v>610</v>
      </c>
      <c r="D57" t="s">
        <v>543</v>
      </c>
      <c r="E57" t="s">
        <v>551</v>
      </c>
    </row>
    <row r="58" spans="1:5" x14ac:dyDescent="0.25">
      <c r="A58" t="s">
        <v>143</v>
      </c>
      <c r="B58" s="1">
        <v>43233</v>
      </c>
      <c r="C58" t="s">
        <v>644</v>
      </c>
      <c r="D58" t="s">
        <v>546</v>
      </c>
      <c r="E58" t="s">
        <v>578</v>
      </c>
    </row>
    <row r="59" spans="1:5" x14ac:dyDescent="0.25">
      <c r="A59" t="s">
        <v>181</v>
      </c>
      <c r="B59" s="1">
        <v>43234</v>
      </c>
      <c r="C59" t="s">
        <v>804</v>
      </c>
      <c r="D59" t="s">
        <v>595</v>
      </c>
      <c r="E59" t="s">
        <v>635</v>
      </c>
    </row>
    <row r="60" spans="1:5" x14ac:dyDescent="0.25">
      <c r="A60" t="s">
        <v>416</v>
      </c>
      <c r="B60" s="1">
        <v>43235</v>
      </c>
      <c r="C60" t="s">
        <v>827</v>
      </c>
      <c r="D60" t="s">
        <v>618</v>
      </c>
      <c r="E60" t="s">
        <v>619</v>
      </c>
    </row>
    <row r="61" spans="1:5" x14ac:dyDescent="0.25">
      <c r="A61" t="s">
        <v>274</v>
      </c>
      <c r="B61" s="1">
        <v>43236</v>
      </c>
      <c r="C61" t="s">
        <v>591</v>
      </c>
      <c r="D61" t="s">
        <v>598</v>
      </c>
      <c r="E61" t="s">
        <v>599</v>
      </c>
    </row>
    <row r="62" spans="1:5" x14ac:dyDescent="0.25">
      <c r="A62" t="s">
        <v>290</v>
      </c>
      <c r="B62" s="1">
        <v>43237</v>
      </c>
      <c r="C62" t="s">
        <v>791</v>
      </c>
      <c r="D62" t="s">
        <v>627</v>
      </c>
      <c r="E62" t="s">
        <v>628</v>
      </c>
    </row>
    <row r="63" spans="1:5" x14ac:dyDescent="0.25">
      <c r="A63" t="s">
        <v>161</v>
      </c>
      <c r="B63" s="1">
        <v>43237</v>
      </c>
      <c r="C63" t="s">
        <v>756</v>
      </c>
      <c r="D63" t="s">
        <v>543</v>
      </c>
      <c r="E63" t="s">
        <v>544</v>
      </c>
    </row>
    <row r="64" spans="1:5" x14ac:dyDescent="0.25">
      <c r="A64" t="s">
        <v>474</v>
      </c>
      <c r="B64" s="1">
        <v>43239</v>
      </c>
      <c r="C64" t="s">
        <v>604</v>
      </c>
      <c r="D64" t="s">
        <v>546</v>
      </c>
      <c r="E64" t="s">
        <v>547</v>
      </c>
    </row>
    <row r="65" spans="1:5" x14ac:dyDescent="0.25">
      <c r="A65" t="s">
        <v>246</v>
      </c>
      <c r="B65" s="1">
        <v>43240</v>
      </c>
      <c r="C65" t="s">
        <v>679</v>
      </c>
      <c r="D65" t="s">
        <v>568</v>
      </c>
      <c r="E65" t="s">
        <v>569</v>
      </c>
    </row>
    <row r="66" spans="1:5" x14ac:dyDescent="0.25">
      <c r="A66" t="s">
        <v>425</v>
      </c>
      <c r="B66" s="1">
        <v>43241</v>
      </c>
      <c r="C66" t="s">
        <v>815</v>
      </c>
      <c r="D66" t="s">
        <v>580</v>
      </c>
      <c r="E66" t="s">
        <v>581</v>
      </c>
    </row>
    <row r="67" spans="1:5" x14ac:dyDescent="0.25">
      <c r="A67" t="s">
        <v>108</v>
      </c>
      <c r="B67" s="1">
        <v>43242</v>
      </c>
      <c r="C67" t="s">
        <v>659</v>
      </c>
      <c r="D67" t="s">
        <v>575</v>
      </c>
      <c r="E67" t="s">
        <v>576</v>
      </c>
    </row>
    <row r="68" spans="1:5" x14ac:dyDescent="0.25">
      <c r="A68" t="s">
        <v>100</v>
      </c>
      <c r="B68" s="1">
        <v>43243</v>
      </c>
      <c r="C68" t="s">
        <v>655</v>
      </c>
      <c r="D68" t="s">
        <v>593</v>
      </c>
      <c r="E68" t="s">
        <v>576</v>
      </c>
    </row>
    <row r="69" spans="1:5" x14ac:dyDescent="0.25">
      <c r="A69" t="s">
        <v>427</v>
      </c>
      <c r="B69" s="1">
        <v>43244</v>
      </c>
      <c r="C69" t="s">
        <v>690</v>
      </c>
      <c r="D69" t="s">
        <v>571</v>
      </c>
      <c r="E69" t="s">
        <v>572</v>
      </c>
    </row>
    <row r="70" spans="1:5" x14ac:dyDescent="0.25">
      <c r="A70" t="s">
        <v>518</v>
      </c>
      <c r="B70" s="1">
        <v>43245</v>
      </c>
      <c r="C70" t="s">
        <v>715</v>
      </c>
      <c r="D70" t="s">
        <v>697</v>
      </c>
      <c r="E70" t="s">
        <v>698</v>
      </c>
    </row>
    <row r="71" spans="1:5" x14ac:dyDescent="0.25">
      <c r="A71" t="s">
        <v>155</v>
      </c>
      <c r="B71" s="1">
        <v>43245</v>
      </c>
      <c r="C71" t="s">
        <v>704</v>
      </c>
      <c r="D71" t="s">
        <v>647</v>
      </c>
      <c r="E71" t="s">
        <v>647</v>
      </c>
    </row>
    <row r="72" spans="1:5" x14ac:dyDescent="0.25">
      <c r="A72" t="s">
        <v>516</v>
      </c>
      <c r="B72" s="1">
        <v>43247</v>
      </c>
      <c r="C72" t="s">
        <v>675</v>
      </c>
      <c r="D72" t="s">
        <v>584</v>
      </c>
      <c r="E72" t="s">
        <v>585</v>
      </c>
    </row>
    <row r="73" spans="1:5" x14ac:dyDescent="0.25">
      <c r="A73" t="s">
        <v>512</v>
      </c>
      <c r="B73" s="1">
        <v>43248</v>
      </c>
      <c r="C73" t="s">
        <v>904</v>
      </c>
      <c r="D73" t="s">
        <v>554</v>
      </c>
      <c r="E73" t="s">
        <v>555</v>
      </c>
    </row>
    <row r="74" spans="1:5" x14ac:dyDescent="0.25">
      <c r="A74" t="s">
        <v>221</v>
      </c>
      <c r="B74" s="1">
        <v>43248</v>
      </c>
      <c r="C74" t="s">
        <v>832</v>
      </c>
      <c r="D74" t="s">
        <v>559</v>
      </c>
      <c r="E74" t="s">
        <v>566</v>
      </c>
    </row>
    <row r="75" spans="1:5" x14ac:dyDescent="0.25">
      <c r="A75" t="s">
        <v>95</v>
      </c>
      <c r="B75" s="1">
        <v>43248</v>
      </c>
      <c r="C75" t="s">
        <v>641</v>
      </c>
      <c r="D75" t="s">
        <v>543</v>
      </c>
      <c r="E75" t="s">
        <v>551</v>
      </c>
    </row>
    <row r="76" spans="1:5" x14ac:dyDescent="0.25">
      <c r="A76" t="s">
        <v>109</v>
      </c>
      <c r="B76" s="1">
        <v>43251</v>
      </c>
      <c r="C76" t="s">
        <v>660</v>
      </c>
      <c r="D76" t="s">
        <v>546</v>
      </c>
      <c r="E76" t="s">
        <v>578</v>
      </c>
    </row>
    <row r="77" spans="1:5" x14ac:dyDescent="0.25">
      <c r="A77" t="s">
        <v>158</v>
      </c>
      <c r="B77" s="1">
        <v>43252</v>
      </c>
      <c r="C77" t="s">
        <v>634</v>
      </c>
      <c r="D77" t="s">
        <v>595</v>
      </c>
      <c r="E77" t="s">
        <v>635</v>
      </c>
    </row>
    <row r="78" spans="1:5" x14ac:dyDescent="0.25">
      <c r="A78" t="s">
        <v>475</v>
      </c>
      <c r="B78" s="1">
        <v>43253</v>
      </c>
      <c r="C78" t="s">
        <v>790</v>
      </c>
      <c r="D78" t="s">
        <v>618</v>
      </c>
      <c r="E78" t="s">
        <v>619</v>
      </c>
    </row>
    <row r="79" spans="1:5" x14ac:dyDescent="0.25">
      <c r="A79" t="s">
        <v>215</v>
      </c>
      <c r="B79" s="1">
        <v>43254</v>
      </c>
      <c r="C79" t="s">
        <v>770</v>
      </c>
      <c r="D79" t="s">
        <v>598</v>
      </c>
      <c r="E79" t="s">
        <v>599</v>
      </c>
    </row>
    <row r="80" spans="1:5" x14ac:dyDescent="0.25">
      <c r="A80" t="s">
        <v>412</v>
      </c>
      <c r="B80" s="1">
        <v>43255</v>
      </c>
      <c r="C80" t="s">
        <v>872</v>
      </c>
      <c r="D80" t="s">
        <v>543</v>
      </c>
      <c r="E80" t="s">
        <v>544</v>
      </c>
    </row>
    <row r="81" spans="1:5" x14ac:dyDescent="0.25">
      <c r="A81" t="s">
        <v>313</v>
      </c>
      <c r="B81" s="1">
        <v>43255</v>
      </c>
      <c r="C81" t="s">
        <v>767</v>
      </c>
      <c r="D81" t="s">
        <v>546</v>
      </c>
      <c r="E81" t="s">
        <v>547</v>
      </c>
    </row>
    <row r="82" spans="1:5" x14ac:dyDescent="0.25">
      <c r="A82" t="s">
        <v>7</v>
      </c>
      <c r="B82" s="1">
        <v>43255</v>
      </c>
      <c r="C82" t="s">
        <v>588</v>
      </c>
      <c r="D82" t="s">
        <v>546</v>
      </c>
      <c r="E82" t="s">
        <v>547</v>
      </c>
    </row>
    <row r="83" spans="1:5" x14ac:dyDescent="0.25">
      <c r="A83" t="s">
        <v>175</v>
      </c>
      <c r="B83" s="1">
        <v>43258</v>
      </c>
      <c r="C83" t="s">
        <v>639</v>
      </c>
      <c r="D83" t="s">
        <v>568</v>
      </c>
      <c r="E83" t="s">
        <v>569</v>
      </c>
    </row>
    <row r="84" spans="1:5" x14ac:dyDescent="0.25">
      <c r="A84" t="s">
        <v>400</v>
      </c>
      <c r="B84" s="1">
        <v>43259</v>
      </c>
      <c r="C84" t="s">
        <v>660</v>
      </c>
      <c r="D84" t="s">
        <v>580</v>
      </c>
      <c r="E84" t="s">
        <v>581</v>
      </c>
    </row>
    <row r="85" spans="1:5" x14ac:dyDescent="0.25">
      <c r="A85" t="s">
        <v>352</v>
      </c>
      <c r="B85" s="1">
        <v>43260</v>
      </c>
      <c r="C85" t="s">
        <v>836</v>
      </c>
      <c r="D85" t="s">
        <v>543</v>
      </c>
      <c r="E85" t="s">
        <v>544</v>
      </c>
    </row>
    <row r="86" spans="1:5" x14ac:dyDescent="0.25">
      <c r="A86" t="s">
        <v>461</v>
      </c>
      <c r="B86" s="1">
        <v>43261</v>
      </c>
      <c r="C86" t="s">
        <v>603</v>
      </c>
      <c r="D86" t="s">
        <v>546</v>
      </c>
      <c r="E86" t="s">
        <v>547</v>
      </c>
    </row>
    <row r="87" spans="1:5" x14ac:dyDescent="0.25">
      <c r="A87" t="s">
        <v>53</v>
      </c>
      <c r="B87" s="1">
        <v>43262</v>
      </c>
      <c r="C87" t="s">
        <v>573</v>
      </c>
      <c r="D87" t="s">
        <v>571</v>
      </c>
      <c r="E87" t="s">
        <v>572</v>
      </c>
    </row>
    <row r="88" spans="1:5" x14ac:dyDescent="0.25">
      <c r="A88" t="s">
        <v>27</v>
      </c>
      <c r="B88" s="1">
        <v>43262</v>
      </c>
      <c r="C88" t="s">
        <v>755</v>
      </c>
      <c r="D88" t="s">
        <v>543</v>
      </c>
      <c r="E88" t="s">
        <v>544</v>
      </c>
    </row>
    <row r="89" spans="1:5" x14ac:dyDescent="0.25">
      <c r="A89" t="s">
        <v>287</v>
      </c>
      <c r="B89" s="1">
        <v>43262</v>
      </c>
      <c r="C89" t="s">
        <v>762</v>
      </c>
      <c r="D89" t="s">
        <v>546</v>
      </c>
      <c r="E89" t="s">
        <v>547</v>
      </c>
    </row>
    <row r="90" spans="1:5" x14ac:dyDescent="0.25">
      <c r="A90" t="s">
        <v>203</v>
      </c>
      <c r="B90" s="1">
        <v>43265</v>
      </c>
      <c r="C90" t="s">
        <v>739</v>
      </c>
      <c r="D90" t="s">
        <v>543</v>
      </c>
      <c r="E90" t="s">
        <v>544</v>
      </c>
    </row>
    <row r="91" spans="1:5" x14ac:dyDescent="0.25">
      <c r="A91" t="s">
        <v>496</v>
      </c>
      <c r="B91" s="1">
        <v>43266</v>
      </c>
      <c r="C91" t="s">
        <v>898</v>
      </c>
      <c r="D91" t="s">
        <v>546</v>
      </c>
      <c r="E91" t="s">
        <v>547</v>
      </c>
    </row>
    <row r="92" spans="1:5" x14ac:dyDescent="0.25">
      <c r="A92" t="s">
        <v>150</v>
      </c>
      <c r="B92" s="1">
        <v>43267</v>
      </c>
      <c r="C92" t="s">
        <v>695</v>
      </c>
      <c r="D92" t="s">
        <v>543</v>
      </c>
      <c r="E92" t="s">
        <v>544</v>
      </c>
    </row>
    <row r="93" spans="1:5" x14ac:dyDescent="0.25">
      <c r="A93" t="s">
        <v>493</v>
      </c>
      <c r="B93" s="1">
        <v>43268</v>
      </c>
      <c r="C93" t="s">
        <v>833</v>
      </c>
      <c r="D93" t="s">
        <v>546</v>
      </c>
      <c r="E93" t="s">
        <v>547</v>
      </c>
    </row>
    <row r="94" spans="1:5" x14ac:dyDescent="0.25">
      <c r="A94" t="s">
        <v>112</v>
      </c>
      <c r="B94" s="1">
        <v>43269</v>
      </c>
      <c r="C94" t="s">
        <v>711</v>
      </c>
      <c r="D94" t="s">
        <v>546</v>
      </c>
      <c r="E94" t="s">
        <v>578</v>
      </c>
    </row>
    <row r="95" spans="1:5" x14ac:dyDescent="0.25">
      <c r="A95" t="s">
        <v>426</v>
      </c>
      <c r="B95" s="1">
        <v>43269</v>
      </c>
      <c r="C95" t="s">
        <v>814</v>
      </c>
      <c r="D95" t="s">
        <v>595</v>
      </c>
      <c r="E95" t="s">
        <v>635</v>
      </c>
    </row>
    <row r="96" spans="1:5" x14ac:dyDescent="0.25">
      <c r="A96" t="s">
        <v>432</v>
      </c>
      <c r="B96" s="1">
        <v>43269</v>
      </c>
      <c r="C96" t="s">
        <v>811</v>
      </c>
      <c r="D96" t="s">
        <v>618</v>
      </c>
      <c r="E96" t="s">
        <v>619</v>
      </c>
    </row>
    <row r="97" spans="1:5" x14ac:dyDescent="0.25">
      <c r="A97" t="s">
        <v>25</v>
      </c>
      <c r="B97" s="1">
        <v>43272</v>
      </c>
      <c r="C97" t="s">
        <v>667</v>
      </c>
      <c r="D97" t="s">
        <v>598</v>
      </c>
      <c r="E97" t="s">
        <v>599</v>
      </c>
    </row>
    <row r="98" spans="1:5" x14ac:dyDescent="0.25">
      <c r="A98" t="s">
        <v>99</v>
      </c>
      <c r="B98" s="1">
        <v>43273</v>
      </c>
      <c r="C98" t="s">
        <v>626</v>
      </c>
      <c r="D98" t="s">
        <v>627</v>
      </c>
      <c r="E98" t="s">
        <v>628</v>
      </c>
    </row>
    <row r="99" spans="1:5" x14ac:dyDescent="0.25">
      <c r="A99" t="s">
        <v>182</v>
      </c>
      <c r="B99" s="1">
        <v>43274</v>
      </c>
      <c r="C99" t="s">
        <v>730</v>
      </c>
      <c r="D99" t="s">
        <v>612</v>
      </c>
      <c r="E99" t="s">
        <v>613</v>
      </c>
    </row>
    <row r="100" spans="1:5" x14ac:dyDescent="0.25">
      <c r="A100" t="s">
        <v>279</v>
      </c>
      <c r="B100" s="1">
        <v>43275</v>
      </c>
      <c r="C100" t="s">
        <v>860</v>
      </c>
      <c r="D100" t="s">
        <v>537</v>
      </c>
      <c r="E100" t="s">
        <v>607</v>
      </c>
    </row>
    <row r="101" spans="1:5" x14ac:dyDescent="0.25">
      <c r="A101" t="s">
        <v>268</v>
      </c>
      <c r="B101" s="1">
        <v>43276</v>
      </c>
      <c r="C101" t="s">
        <v>839</v>
      </c>
      <c r="D101" t="s">
        <v>543</v>
      </c>
      <c r="E101" t="s">
        <v>544</v>
      </c>
    </row>
    <row r="102" spans="1:5" x14ac:dyDescent="0.25">
      <c r="A102" t="s">
        <v>210</v>
      </c>
      <c r="B102" s="1">
        <v>43277</v>
      </c>
      <c r="C102" t="s">
        <v>862</v>
      </c>
      <c r="D102" t="s">
        <v>546</v>
      </c>
      <c r="E102" t="s">
        <v>547</v>
      </c>
    </row>
    <row r="103" spans="1:5" x14ac:dyDescent="0.25">
      <c r="A103" t="s">
        <v>469</v>
      </c>
      <c r="B103" s="1">
        <v>43278</v>
      </c>
      <c r="C103" t="s">
        <v>658</v>
      </c>
      <c r="D103" t="s">
        <v>543</v>
      </c>
      <c r="E103" t="s">
        <v>544</v>
      </c>
    </row>
    <row r="104" spans="1:5" x14ac:dyDescent="0.25">
      <c r="A104" t="s">
        <v>33</v>
      </c>
      <c r="B104" s="1">
        <v>43279</v>
      </c>
      <c r="C104" t="s">
        <v>790</v>
      </c>
      <c r="D104" t="s">
        <v>546</v>
      </c>
      <c r="E104" t="s">
        <v>547</v>
      </c>
    </row>
    <row r="105" spans="1:5" x14ac:dyDescent="0.25">
      <c r="A105" t="s">
        <v>120</v>
      </c>
      <c r="B105" s="1">
        <v>43280</v>
      </c>
      <c r="C105" t="s">
        <v>840</v>
      </c>
      <c r="D105" t="s">
        <v>543</v>
      </c>
      <c r="E105" t="s">
        <v>544</v>
      </c>
    </row>
    <row r="106" spans="1:5" x14ac:dyDescent="0.25">
      <c r="A106" t="s">
        <v>482</v>
      </c>
      <c r="B106" s="1">
        <v>43281</v>
      </c>
      <c r="C106" t="s">
        <v>662</v>
      </c>
      <c r="D106" t="s">
        <v>546</v>
      </c>
      <c r="E106" t="s">
        <v>547</v>
      </c>
    </row>
    <row r="107" spans="1:5" x14ac:dyDescent="0.25">
      <c r="A107" t="s">
        <v>435</v>
      </c>
      <c r="B107" s="1">
        <v>43282</v>
      </c>
      <c r="C107" t="s">
        <v>899</v>
      </c>
      <c r="D107" t="s">
        <v>647</v>
      </c>
      <c r="E107" t="s">
        <v>647</v>
      </c>
    </row>
    <row r="108" spans="1:5" x14ac:dyDescent="0.25">
      <c r="A108" t="s">
        <v>531</v>
      </c>
      <c r="B108" s="1">
        <v>43282</v>
      </c>
      <c r="C108" t="s">
        <v>846</v>
      </c>
      <c r="D108" t="s">
        <v>543</v>
      </c>
      <c r="E108" t="s">
        <v>544</v>
      </c>
    </row>
    <row r="109" spans="1:5" x14ac:dyDescent="0.25">
      <c r="A109" t="s">
        <v>152</v>
      </c>
      <c r="B109" s="1">
        <v>43282</v>
      </c>
      <c r="C109" t="s">
        <v>699</v>
      </c>
      <c r="D109" t="s">
        <v>546</v>
      </c>
      <c r="E109" t="s">
        <v>547</v>
      </c>
    </row>
    <row r="110" spans="1:5" x14ac:dyDescent="0.25">
      <c r="A110" t="s">
        <v>351</v>
      </c>
      <c r="B110" s="1">
        <v>43282</v>
      </c>
      <c r="C110" t="s">
        <v>892</v>
      </c>
      <c r="D110" t="s">
        <v>546</v>
      </c>
      <c r="E110" t="s">
        <v>547</v>
      </c>
    </row>
    <row r="111" spans="1:5" x14ac:dyDescent="0.25">
      <c r="A111" t="s">
        <v>62</v>
      </c>
      <c r="B111" s="1">
        <v>43286</v>
      </c>
      <c r="C111" t="s">
        <v>714</v>
      </c>
      <c r="D111" t="s">
        <v>543</v>
      </c>
      <c r="E111" t="s">
        <v>551</v>
      </c>
    </row>
    <row r="112" spans="1:5" x14ac:dyDescent="0.25">
      <c r="A112" t="s">
        <v>381</v>
      </c>
      <c r="B112" s="1">
        <v>43287</v>
      </c>
      <c r="C112" t="s">
        <v>758</v>
      </c>
      <c r="D112" t="s">
        <v>546</v>
      </c>
      <c r="E112" t="s">
        <v>578</v>
      </c>
    </row>
    <row r="113" spans="1:5" x14ac:dyDescent="0.25">
      <c r="A113" t="s">
        <v>343</v>
      </c>
      <c r="B113" s="1">
        <v>43288</v>
      </c>
      <c r="C113" t="s">
        <v>802</v>
      </c>
      <c r="D113" t="s">
        <v>595</v>
      </c>
      <c r="E113" t="s">
        <v>635</v>
      </c>
    </row>
    <row r="114" spans="1:5" x14ac:dyDescent="0.25">
      <c r="A114" t="s">
        <v>430</v>
      </c>
      <c r="B114" s="1">
        <v>43289</v>
      </c>
      <c r="C114" t="s">
        <v>818</v>
      </c>
      <c r="D114" t="s">
        <v>618</v>
      </c>
      <c r="E114" t="s">
        <v>619</v>
      </c>
    </row>
    <row r="115" spans="1:5" x14ac:dyDescent="0.25">
      <c r="A115" t="s">
        <v>85</v>
      </c>
      <c r="B115" s="1">
        <v>43290</v>
      </c>
      <c r="C115" t="s">
        <v>764</v>
      </c>
      <c r="D115" t="s">
        <v>598</v>
      </c>
      <c r="E115" t="s">
        <v>599</v>
      </c>
    </row>
    <row r="116" spans="1:5" x14ac:dyDescent="0.25">
      <c r="A116" t="s">
        <v>487</v>
      </c>
      <c r="B116" s="1">
        <v>43291</v>
      </c>
      <c r="C116" t="s">
        <v>748</v>
      </c>
      <c r="D116" t="s">
        <v>627</v>
      </c>
      <c r="E116" t="s">
        <v>628</v>
      </c>
    </row>
    <row r="117" spans="1:5" x14ac:dyDescent="0.25">
      <c r="A117" t="s">
        <v>417</v>
      </c>
      <c r="B117" s="1">
        <v>43292</v>
      </c>
      <c r="C117" t="s">
        <v>605</v>
      </c>
      <c r="D117" t="s">
        <v>612</v>
      </c>
      <c r="E117" t="s">
        <v>613</v>
      </c>
    </row>
    <row r="118" spans="1:5" x14ac:dyDescent="0.25">
      <c r="A118" t="s">
        <v>227</v>
      </c>
      <c r="B118" s="1">
        <v>43293</v>
      </c>
      <c r="C118" t="s">
        <v>606</v>
      </c>
      <c r="D118" t="s">
        <v>537</v>
      </c>
      <c r="E118" t="s">
        <v>607</v>
      </c>
    </row>
    <row r="119" spans="1:5" x14ac:dyDescent="0.25">
      <c r="A119" t="s">
        <v>486</v>
      </c>
      <c r="B119" s="1">
        <v>43293</v>
      </c>
      <c r="C119" t="s">
        <v>655</v>
      </c>
      <c r="D119" t="s">
        <v>543</v>
      </c>
      <c r="E119" t="s">
        <v>544</v>
      </c>
    </row>
    <row r="120" spans="1:5" x14ac:dyDescent="0.25">
      <c r="A120" t="s">
        <v>356</v>
      </c>
      <c r="B120" s="1">
        <v>43293</v>
      </c>
      <c r="C120" t="s">
        <v>833</v>
      </c>
      <c r="D120" t="s">
        <v>546</v>
      </c>
      <c r="E120" t="s">
        <v>547</v>
      </c>
    </row>
    <row r="121" spans="1:5" x14ac:dyDescent="0.25">
      <c r="A121" t="s">
        <v>206</v>
      </c>
      <c r="B121" s="1">
        <v>43296</v>
      </c>
      <c r="C121" t="s">
        <v>901</v>
      </c>
      <c r="D121" t="s">
        <v>575</v>
      </c>
      <c r="E121" t="s">
        <v>576</v>
      </c>
    </row>
    <row r="122" spans="1:5" x14ac:dyDescent="0.25">
      <c r="A122" t="s">
        <v>340</v>
      </c>
      <c r="B122" s="1">
        <v>43297</v>
      </c>
      <c r="C122" t="s">
        <v>805</v>
      </c>
      <c r="D122" t="s">
        <v>593</v>
      </c>
      <c r="E122" t="s">
        <v>576</v>
      </c>
    </row>
    <row r="123" spans="1:5" x14ac:dyDescent="0.25">
      <c r="A123" t="s">
        <v>465</v>
      </c>
      <c r="B123" s="1">
        <v>43298</v>
      </c>
      <c r="C123" t="s">
        <v>888</v>
      </c>
      <c r="D123" t="s">
        <v>571</v>
      </c>
      <c r="E123" t="s">
        <v>572</v>
      </c>
    </row>
    <row r="124" spans="1:5" x14ac:dyDescent="0.25">
      <c r="A124" t="s">
        <v>66</v>
      </c>
      <c r="B124" s="1">
        <v>43299</v>
      </c>
      <c r="C124" t="s">
        <v>873</v>
      </c>
      <c r="D124" t="s">
        <v>543</v>
      </c>
      <c r="E124" t="s">
        <v>544</v>
      </c>
    </row>
    <row r="125" spans="1:5" x14ac:dyDescent="0.25">
      <c r="A125" t="s">
        <v>325</v>
      </c>
      <c r="B125" s="1">
        <v>43300</v>
      </c>
      <c r="C125" t="s">
        <v>603</v>
      </c>
      <c r="D125" t="s">
        <v>546</v>
      </c>
      <c r="E125" t="s">
        <v>547</v>
      </c>
    </row>
    <row r="126" spans="1:5" x14ac:dyDescent="0.25">
      <c r="A126" t="s">
        <v>418</v>
      </c>
      <c r="B126" s="1">
        <v>43301</v>
      </c>
      <c r="C126" t="s">
        <v>831</v>
      </c>
      <c r="D126" t="s">
        <v>584</v>
      </c>
      <c r="E126" t="s">
        <v>585</v>
      </c>
    </row>
    <row r="127" spans="1:5" x14ac:dyDescent="0.25">
      <c r="A127" t="s">
        <v>497</v>
      </c>
      <c r="B127" s="1">
        <v>43302</v>
      </c>
      <c r="C127" t="s">
        <v>736</v>
      </c>
      <c r="D127" t="s">
        <v>543</v>
      </c>
      <c r="E127" t="s">
        <v>544</v>
      </c>
    </row>
    <row r="128" spans="1:5" x14ac:dyDescent="0.25">
      <c r="A128" t="s">
        <v>240</v>
      </c>
      <c r="B128" s="1">
        <v>43303</v>
      </c>
      <c r="C128" t="s">
        <v>771</v>
      </c>
      <c r="D128" t="s">
        <v>546</v>
      </c>
      <c r="E128" t="s">
        <v>547</v>
      </c>
    </row>
    <row r="129" spans="1:5" x14ac:dyDescent="0.25">
      <c r="A129" t="s">
        <v>103</v>
      </c>
      <c r="B129" s="1">
        <v>43303</v>
      </c>
      <c r="C129" t="s">
        <v>654</v>
      </c>
      <c r="D129" t="s">
        <v>543</v>
      </c>
      <c r="E129" t="s">
        <v>551</v>
      </c>
    </row>
    <row r="130" spans="1:5" x14ac:dyDescent="0.25">
      <c r="A130" t="s">
        <v>76</v>
      </c>
      <c r="B130" s="1">
        <v>43303</v>
      </c>
      <c r="C130" t="s">
        <v>601</v>
      </c>
      <c r="D130" t="s">
        <v>546</v>
      </c>
      <c r="E130" t="s">
        <v>578</v>
      </c>
    </row>
    <row r="131" spans="1:5" x14ac:dyDescent="0.25">
      <c r="A131" t="s">
        <v>121</v>
      </c>
      <c r="B131" s="1">
        <v>43303</v>
      </c>
      <c r="C131" t="s">
        <v>642</v>
      </c>
      <c r="D131" t="s">
        <v>595</v>
      </c>
      <c r="E131" t="s">
        <v>635</v>
      </c>
    </row>
    <row r="132" spans="1:5" x14ac:dyDescent="0.25">
      <c r="A132" t="s">
        <v>355</v>
      </c>
      <c r="B132" s="1">
        <v>43307</v>
      </c>
      <c r="C132" t="s">
        <v>838</v>
      </c>
      <c r="D132" t="s">
        <v>618</v>
      </c>
      <c r="E132" t="s">
        <v>619</v>
      </c>
    </row>
    <row r="133" spans="1:5" x14ac:dyDescent="0.25">
      <c r="A133" t="s">
        <v>421</v>
      </c>
      <c r="B133" s="1">
        <v>43308</v>
      </c>
      <c r="C133" t="s">
        <v>908</v>
      </c>
      <c r="D133" t="s">
        <v>598</v>
      </c>
      <c r="E133" t="s">
        <v>599</v>
      </c>
    </row>
    <row r="134" spans="1:5" x14ac:dyDescent="0.25">
      <c r="A134" t="s">
        <v>266</v>
      </c>
      <c r="B134" s="1">
        <v>43309</v>
      </c>
      <c r="C134" t="s">
        <v>890</v>
      </c>
      <c r="D134" t="s">
        <v>543</v>
      </c>
      <c r="E134" t="s">
        <v>544</v>
      </c>
    </row>
    <row r="135" spans="1:5" x14ac:dyDescent="0.25">
      <c r="A135" t="s">
        <v>380</v>
      </c>
      <c r="B135" s="1">
        <v>43310</v>
      </c>
      <c r="C135" t="s">
        <v>673</v>
      </c>
      <c r="D135" t="s">
        <v>546</v>
      </c>
      <c r="E135" t="s">
        <v>547</v>
      </c>
    </row>
    <row r="136" spans="1:5" x14ac:dyDescent="0.25">
      <c r="A136" t="s">
        <v>42</v>
      </c>
      <c r="B136" s="1">
        <v>43311</v>
      </c>
      <c r="C136" t="s">
        <v>861</v>
      </c>
      <c r="D136" t="s">
        <v>537</v>
      </c>
      <c r="E136" t="s">
        <v>607</v>
      </c>
    </row>
    <row r="137" spans="1:5" x14ac:dyDescent="0.25">
      <c r="A137" t="s">
        <v>367</v>
      </c>
      <c r="B137" s="1">
        <v>43312</v>
      </c>
      <c r="C137" t="s">
        <v>900</v>
      </c>
      <c r="D137" t="s">
        <v>543</v>
      </c>
      <c r="E137" t="s">
        <v>544</v>
      </c>
    </row>
    <row r="138" spans="1:5" x14ac:dyDescent="0.25">
      <c r="A138" t="s">
        <v>314</v>
      </c>
      <c r="B138" s="1">
        <v>43313</v>
      </c>
      <c r="C138" t="s">
        <v>701</v>
      </c>
      <c r="D138" t="s">
        <v>546</v>
      </c>
      <c r="E138" t="s">
        <v>547</v>
      </c>
    </row>
    <row r="139" spans="1:5" x14ac:dyDescent="0.25">
      <c r="A139" t="s">
        <v>344</v>
      </c>
      <c r="B139" s="1">
        <v>43314</v>
      </c>
      <c r="C139" t="s">
        <v>651</v>
      </c>
      <c r="D139" t="s">
        <v>575</v>
      </c>
      <c r="E139" t="s">
        <v>576</v>
      </c>
    </row>
    <row r="140" spans="1:5" x14ac:dyDescent="0.25">
      <c r="A140" t="s">
        <v>353</v>
      </c>
      <c r="B140" s="1">
        <v>43315</v>
      </c>
      <c r="C140" t="s">
        <v>837</v>
      </c>
      <c r="D140" t="s">
        <v>593</v>
      </c>
      <c r="E140" t="s">
        <v>576</v>
      </c>
    </row>
    <row r="141" spans="1:5" x14ac:dyDescent="0.25">
      <c r="A141" t="s">
        <v>438</v>
      </c>
      <c r="B141" s="1">
        <v>43315</v>
      </c>
      <c r="C141" t="s">
        <v>880</v>
      </c>
      <c r="D141" t="s">
        <v>543</v>
      </c>
      <c r="E141" t="s">
        <v>544</v>
      </c>
    </row>
    <row r="142" spans="1:5" x14ac:dyDescent="0.25">
      <c r="A142" t="s">
        <v>242</v>
      </c>
      <c r="B142" s="1">
        <v>43315</v>
      </c>
      <c r="C142" t="s">
        <v>738</v>
      </c>
      <c r="D142" t="s">
        <v>546</v>
      </c>
      <c r="E142" t="s">
        <v>547</v>
      </c>
    </row>
    <row r="143" spans="1:5" x14ac:dyDescent="0.25">
      <c r="A143" t="s">
        <v>368</v>
      </c>
      <c r="B143" s="1">
        <v>43315</v>
      </c>
      <c r="C143" t="s">
        <v>913</v>
      </c>
      <c r="D143" t="s">
        <v>647</v>
      </c>
      <c r="E143" t="s">
        <v>647</v>
      </c>
    </row>
    <row r="144" spans="1:5" x14ac:dyDescent="0.25">
      <c r="A144" t="s">
        <v>224</v>
      </c>
      <c r="B144" s="1">
        <v>43319</v>
      </c>
      <c r="C144" t="s">
        <v>733</v>
      </c>
      <c r="D144" t="s">
        <v>584</v>
      </c>
      <c r="E144" t="s">
        <v>585</v>
      </c>
    </row>
    <row r="145" spans="1:5" x14ac:dyDescent="0.25">
      <c r="A145" t="s">
        <v>47</v>
      </c>
      <c r="B145" s="1">
        <v>43320</v>
      </c>
      <c r="C145" t="s">
        <v>759</v>
      </c>
      <c r="D145" t="s">
        <v>554</v>
      </c>
      <c r="E145" t="s">
        <v>555</v>
      </c>
    </row>
    <row r="146" spans="1:5" x14ac:dyDescent="0.25">
      <c r="A146" t="s">
        <v>252</v>
      </c>
      <c r="B146" s="1">
        <v>43321</v>
      </c>
      <c r="C146" t="s">
        <v>665</v>
      </c>
      <c r="D146" t="s">
        <v>559</v>
      </c>
      <c r="E146" t="s">
        <v>566</v>
      </c>
    </row>
    <row r="147" spans="1:5" x14ac:dyDescent="0.25">
      <c r="A147" t="s">
        <v>466</v>
      </c>
      <c r="B147" s="1">
        <v>43322</v>
      </c>
      <c r="C147" t="s">
        <v>656</v>
      </c>
      <c r="D147" t="s">
        <v>543</v>
      </c>
      <c r="E147" t="s">
        <v>551</v>
      </c>
    </row>
    <row r="148" spans="1:5" x14ac:dyDescent="0.25">
      <c r="A148" t="s">
        <v>148</v>
      </c>
      <c r="B148" s="1">
        <v>43323</v>
      </c>
      <c r="C148" t="s">
        <v>668</v>
      </c>
      <c r="D148" t="s">
        <v>546</v>
      </c>
      <c r="E148" t="s">
        <v>578</v>
      </c>
    </row>
    <row r="149" spans="1:5" x14ac:dyDescent="0.25">
      <c r="A149" t="s">
        <v>326</v>
      </c>
      <c r="B149" s="1">
        <v>43324</v>
      </c>
      <c r="C149" t="s">
        <v>792</v>
      </c>
      <c r="D149" t="s">
        <v>595</v>
      </c>
      <c r="E149" t="s">
        <v>635</v>
      </c>
    </row>
    <row r="150" spans="1:5" x14ac:dyDescent="0.25">
      <c r="A150" t="s">
        <v>176</v>
      </c>
      <c r="B150" s="1">
        <v>43325</v>
      </c>
      <c r="C150" t="s">
        <v>651</v>
      </c>
      <c r="D150" t="s">
        <v>543</v>
      </c>
      <c r="E150" t="s">
        <v>544</v>
      </c>
    </row>
    <row r="151" spans="1:5" x14ac:dyDescent="0.25">
      <c r="A151" t="s">
        <v>141</v>
      </c>
      <c r="B151" s="1">
        <v>43326</v>
      </c>
      <c r="C151" t="s">
        <v>725</v>
      </c>
      <c r="D151" t="s">
        <v>546</v>
      </c>
      <c r="E151" t="s">
        <v>547</v>
      </c>
    </row>
    <row r="152" spans="1:5" x14ac:dyDescent="0.25">
      <c r="A152" t="s">
        <v>262</v>
      </c>
      <c r="B152" s="1">
        <v>43326</v>
      </c>
      <c r="C152" t="s">
        <v>728</v>
      </c>
      <c r="D152" t="s">
        <v>543</v>
      </c>
      <c r="E152" t="s">
        <v>544</v>
      </c>
    </row>
    <row r="153" spans="1:5" x14ac:dyDescent="0.25">
      <c r="A153" t="s">
        <v>127</v>
      </c>
      <c r="B153" s="1">
        <v>43326</v>
      </c>
      <c r="C153" t="s">
        <v>614</v>
      </c>
      <c r="D153" t="s">
        <v>546</v>
      </c>
      <c r="E153" t="s">
        <v>547</v>
      </c>
    </row>
    <row r="154" spans="1:5" x14ac:dyDescent="0.25">
      <c r="A154" t="s">
        <v>288</v>
      </c>
      <c r="B154" s="1">
        <v>43329</v>
      </c>
      <c r="C154" t="s">
        <v>656</v>
      </c>
      <c r="D154" t="s">
        <v>537</v>
      </c>
      <c r="E154" t="s">
        <v>607</v>
      </c>
    </row>
    <row r="155" spans="1:5" x14ac:dyDescent="0.25">
      <c r="A155" t="s">
        <v>54</v>
      </c>
      <c r="B155" s="1">
        <v>43330</v>
      </c>
      <c r="C155" t="s">
        <v>773</v>
      </c>
      <c r="D155" t="s">
        <v>568</v>
      </c>
      <c r="E155" t="s">
        <v>569</v>
      </c>
    </row>
    <row r="156" spans="1:5" x14ac:dyDescent="0.25">
      <c r="A156" t="s">
        <v>67</v>
      </c>
      <c r="B156" s="1">
        <v>43331</v>
      </c>
      <c r="C156" t="s">
        <v>579</v>
      </c>
      <c r="D156" t="s">
        <v>580</v>
      </c>
      <c r="E156" t="s">
        <v>581</v>
      </c>
    </row>
    <row r="157" spans="1:5" x14ac:dyDescent="0.25">
      <c r="A157" t="s">
        <v>36</v>
      </c>
      <c r="B157" s="1">
        <v>43332</v>
      </c>
      <c r="C157" t="s">
        <v>592</v>
      </c>
      <c r="D157" t="s">
        <v>543</v>
      </c>
      <c r="E157" t="s">
        <v>544</v>
      </c>
    </row>
    <row r="158" spans="1:5" x14ac:dyDescent="0.25">
      <c r="A158" t="s">
        <v>104</v>
      </c>
      <c r="B158" s="1">
        <v>43333</v>
      </c>
      <c r="C158" t="s">
        <v>545</v>
      </c>
      <c r="D158" t="s">
        <v>546</v>
      </c>
      <c r="E158" t="s">
        <v>547</v>
      </c>
    </row>
    <row r="159" spans="1:5" x14ac:dyDescent="0.25">
      <c r="A159" t="s">
        <v>530</v>
      </c>
      <c r="B159" s="1">
        <v>43334</v>
      </c>
      <c r="C159" t="s">
        <v>701</v>
      </c>
      <c r="D159" t="s">
        <v>571</v>
      </c>
      <c r="E159" t="s">
        <v>572</v>
      </c>
    </row>
    <row r="160" spans="1:5" x14ac:dyDescent="0.25">
      <c r="A160" t="s">
        <v>147</v>
      </c>
      <c r="B160" s="1">
        <v>43335</v>
      </c>
      <c r="C160" t="s">
        <v>731</v>
      </c>
      <c r="D160" t="s">
        <v>697</v>
      </c>
      <c r="E160" t="s">
        <v>698</v>
      </c>
    </row>
    <row r="161" spans="1:5" x14ac:dyDescent="0.25">
      <c r="A161" t="s">
        <v>90</v>
      </c>
      <c r="B161" s="1">
        <v>43336</v>
      </c>
      <c r="C161" t="s">
        <v>573</v>
      </c>
      <c r="D161" t="s">
        <v>647</v>
      </c>
      <c r="E161" t="s">
        <v>647</v>
      </c>
    </row>
    <row r="162" spans="1:5" x14ac:dyDescent="0.25">
      <c r="A162" t="s">
        <v>37</v>
      </c>
      <c r="B162" s="1">
        <v>43337</v>
      </c>
      <c r="C162" t="s">
        <v>539</v>
      </c>
      <c r="D162" t="s">
        <v>537</v>
      </c>
      <c r="E162" t="s">
        <v>538</v>
      </c>
    </row>
    <row r="163" spans="1:5" x14ac:dyDescent="0.25">
      <c r="A163" t="s">
        <v>91</v>
      </c>
      <c r="B163" s="1">
        <v>43338</v>
      </c>
      <c r="C163" t="s">
        <v>622</v>
      </c>
      <c r="D163" t="s">
        <v>546</v>
      </c>
      <c r="E163" t="s">
        <v>547</v>
      </c>
    </row>
    <row r="164" spans="1:5" x14ac:dyDescent="0.25">
      <c r="A164" t="s">
        <v>437</v>
      </c>
      <c r="B164" s="1">
        <v>43339</v>
      </c>
      <c r="C164" t="s">
        <v>881</v>
      </c>
      <c r="D164" t="s">
        <v>559</v>
      </c>
      <c r="E164" t="s">
        <v>566</v>
      </c>
    </row>
    <row r="165" spans="1:5" x14ac:dyDescent="0.25">
      <c r="A165" t="s">
        <v>341</v>
      </c>
      <c r="B165" s="1">
        <v>43340</v>
      </c>
      <c r="C165" t="s">
        <v>684</v>
      </c>
      <c r="D165" t="s">
        <v>543</v>
      </c>
      <c r="E165" t="s">
        <v>551</v>
      </c>
    </row>
    <row r="166" spans="1:5" x14ac:dyDescent="0.25">
      <c r="A166" t="s">
        <v>350</v>
      </c>
      <c r="B166" s="1">
        <v>43341</v>
      </c>
      <c r="C166" t="s">
        <v>834</v>
      </c>
      <c r="D166" t="s">
        <v>546</v>
      </c>
      <c r="E166" t="s">
        <v>578</v>
      </c>
    </row>
    <row r="167" spans="1:5" x14ac:dyDescent="0.25">
      <c r="A167" t="s">
        <v>448</v>
      </c>
      <c r="B167" s="1">
        <v>43342</v>
      </c>
      <c r="C167" t="s">
        <v>605</v>
      </c>
      <c r="D167" t="s">
        <v>595</v>
      </c>
      <c r="E167" t="s">
        <v>635</v>
      </c>
    </row>
    <row r="168" spans="1:5" x14ac:dyDescent="0.25">
      <c r="A168" t="s">
        <v>284</v>
      </c>
      <c r="B168" s="1">
        <v>43343</v>
      </c>
      <c r="C168" t="s">
        <v>775</v>
      </c>
      <c r="D168" t="s">
        <v>618</v>
      </c>
      <c r="E168" t="s">
        <v>619</v>
      </c>
    </row>
    <row r="169" spans="1:5" x14ac:dyDescent="0.25">
      <c r="A169" t="s">
        <v>528</v>
      </c>
      <c r="B169" s="1">
        <v>43344</v>
      </c>
      <c r="C169" t="s">
        <v>597</v>
      </c>
      <c r="D169" t="s">
        <v>598</v>
      </c>
      <c r="E169" t="s">
        <v>599</v>
      </c>
    </row>
    <row r="170" spans="1:5" x14ac:dyDescent="0.25">
      <c r="A170" t="s">
        <v>485</v>
      </c>
      <c r="B170" s="1">
        <v>43345</v>
      </c>
      <c r="C170" t="s">
        <v>745</v>
      </c>
      <c r="D170" t="s">
        <v>543</v>
      </c>
      <c r="E170" t="s">
        <v>544</v>
      </c>
    </row>
    <row r="171" spans="1:5" x14ac:dyDescent="0.25">
      <c r="A171" t="s">
        <v>249</v>
      </c>
      <c r="B171" s="1">
        <v>43345</v>
      </c>
      <c r="C171" t="s">
        <v>758</v>
      </c>
      <c r="D171" t="s">
        <v>546</v>
      </c>
      <c r="E171" t="s">
        <v>547</v>
      </c>
    </row>
    <row r="172" spans="1:5" x14ac:dyDescent="0.25">
      <c r="A172" t="s">
        <v>345</v>
      </c>
      <c r="B172" s="1">
        <v>43345</v>
      </c>
      <c r="C172" t="s">
        <v>826</v>
      </c>
      <c r="D172" t="s">
        <v>537</v>
      </c>
      <c r="E172" t="s">
        <v>607</v>
      </c>
    </row>
    <row r="173" spans="1:5" x14ac:dyDescent="0.25">
      <c r="A173" t="s">
        <v>77</v>
      </c>
      <c r="B173" s="1">
        <v>43345</v>
      </c>
      <c r="C173" t="s">
        <v>640</v>
      </c>
      <c r="D173" t="s">
        <v>568</v>
      </c>
      <c r="E173" t="s">
        <v>569</v>
      </c>
    </row>
    <row r="174" spans="1:5" x14ac:dyDescent="0.25">
      <c r="A174" t="s">
        <v>289</v>
      </c>
      <c r="B174" s="1">
        <v>43349</v>
      </c>
      <c r="C174" t="s">
        <v>660</v>
      </c>
      <c r="D174" t="s">
        <v>580</v>
      </c>
      <c r="E174" t="s">
        <v>581</v>
      </c>
    </row>
    <row r="175" spans="1:5" x14ac:dyDescent="0.25">
      <c r="A175" t="s">
        <v>373</v>
      </c>
      <c r="B175" s="1">
        <v>43350</v>
      </c>
      <c r="C175" t="s">
        <v>894</v>
      </c>
      <c r="D175" t="s">
        <v>575</v>
      </c>
      <c r="E175" t="s">
        <v>576</v>
      </c>
    </row>
    <row r="176" spans="1:5" x14ac:dyDescent="0.25">
      <c r="A176" t="s">
        <v>460</v>
      </c>
      <c r="B176" s="1">
        <v>43351</v>
      </c>
      <c r="C176" t="s">
        <v>886</v>
      </c>
      <c r="D176" t="s">
        <v>593</v>
      </c>
      <c r="E176" t="s">
        <v>576</v>
      </c>
    </row>
    <row r="177" spans="1:5" x14ac:dyDescent="0.25">
      <c r="A177" t="s">
        <v>280</v>
      </c>
      <c r="B177" s="1">
        <v>43352</v>
      </c>
      <c r="C177" t="s">
        <v>889</v>
      </c>
      <c r="D177" t="s">
        <v>543</v>
      </c>
      <c r="E177" t="s">
        <v>544</v>
      </c>
    </row>
    <row r="178" spans="1:5" x14ac:dyDescent="0.25">
      <c r="A178" t="s">
        <v>97</v>
      </c>
      <c r="B178" s="1">
        <v>43353</v>
      </c>
      <c r="C178" t="s">
        <v>650</v>
      </c>
      <c r="D178" t="s">
        <v>546</v>
      </c>
      <c r="E178" t="s">
        <v>547</v>
      </c>
    </row>
    <row r="179" spans="1:5" x14ac:dyDescent="0.25">
      <c r="A179" t="s">
        <v>52</v>
      </c>
      <c r="B179" s="1">
        <v>43354</v>
      </c>
      <c r="C179" t="s">
        <v>605</v>
      </c>
      <c r="D179" t="s">
        <v>543</v>
      </c>
      <c r="E179" t="s">
        <v>544</v>
      </c>
    </row>
    <row r="180" spans="1:5" x14ac:dyDescent="0.25">
      <c r="A180" t="s">
        <v>70</v>
      </c>
      <c r="B180" s="1">
        <v>43355</v>
      </c>
      <c r="C180" t="s">
        <v>615</v>
      </c>
      <c r="D180" t="s">
        <v>543</v>
      </c>
      <c r="E180" t="s">
        <v>551</v>
      </c>
    </row>
    <row r="181" spans="1:5" x14ac:dyDescent="0.25">
      <c r="A181" t="s">
        <v>405</v>
      </c>
      <c r="B181" s="1">
        <v>43356</v>
      </c>
      <c r="C181" t="s">
        <v>835</v>
      </c>
      <c r="D181" t="s">
        <v>554</v>
      </c>
      <c r="E181" t="s">
        <v>555</v>
      </c>
    </row>
    <row r="182" spans="1:5" x14ac:dyDescent="0.25">
      <c r="A182" t="s">
        <v>276</v>
      </c>
      <c r="B182" s="1">
        <v>43357</v>
      </c>
      <c r="C182" t="s">
        <v>683</v>
      </c>
      <c r="D182" t="s">
        <v>559</v>
      </c>
      <c r="E182" t="s">
        <v>566</v>
      </c>
    </row>
    <row r="183" spans="1:5" x14ac:dyDescent="0.25">
      <c r="A183" t="s">
        <v>484</v>
      </c>
      <c r="B183" s="1">
        <v>43358</v>
      </c>
      <c r="C183" t="s">
        <v>767</v>
      </c>
      <c r="D183" t="s">
        <v>543</v>
      </c>
      <c r="E183" t="s">
        <v>544</v>
      </c>
    </row>
    <row r="184" spans="1:5" x14ac:dyDescent="0.25">
      <c r="A184" t="s">
        <v>388</v>
      </c>
      <c r="B184" s="1">
        <v>43358</v>
      </c>
      <c r="C184" t="s">
        <v>720</v>
      </c>
      <c r="D184" t="s">
        <v>546</v>
      </c>
      <c r="E184" t="s">
        <v>547</v>
      </c>
    </row>
    <row r="185" spans="1:5" x14ac:dyDescent="0.25">
      <c r="A185" t="s">
        <v>86</v>
      </c>
      <c r="B185" s="1">
        <v>43358</v>
      </c>
      <c r="C185" t="s">
        <v>910</v>
      </c>
      <c r="D185" t="s">
        <v>595</v>
      </c>
      <c r="E185" t="s">
        <v>635</v>
      </c>
    </row>
    <row r="186" spans="1:5" x14ac:dyDescent="0.25">
      <c r="A186" t="s">
        <v>166</v>
      </c>
      <c r="B186" s="1">
        <v>43358</v>
      </c>
      <c r="C186" t="s">
        <v>651</v>
      </c>
      <c r="D186" t="s">
        <v>618</v>
      </c>
      <c r="E186" t="s">
        <v>619</v>
      </c>
    </row>
    <row r="187" spans="1:5" x14ac:dyDescent="0.25">
      <c r="A187" t="s">
        <v>39</v>
      </c>
      <c r="B187" s="1">
        <v>43362</v>
      </c>
      <c r="C187" t="s">
        <v>541</v>
      </c>
      <c r="D187" t="s">
        <v>537</v>
      </c>
      <c r="E187" t="s">
        <v>538</v>
      </c>
    </row>
    <row r="188" spans="1:5" x14ac:dyDescent="0.25">
      <c r="A188" t="s">
        <v>144</v>
      </c>
      <c r="B188" s="1">
        <v>43363</v>
      </c>
      <c r="C188" t="s">
        <v>723</v>
      </c>
      <c r="D188" t="s">
        <v>627</v>
      </c>
      <c r="E188" t="s">
        <v>628</v>
      </c>
    </row>
    <row r="189" spans="1:5" x14ac:dyDescent="0.25">
      <c r="A189" t="s">
        <v>68</v>
      </c>
      <c r="B189" s="1">
        <v>43364</v>
      </c>
      <c r="C189" t="s">
        <v>912</v>
      </c>
      <c r="D189" t="s">
        <v>612</v>
      </c>
      <c r="E189" t="s">
        <v>613</v>
      </c>
    </row>
    <row r="190" spans="1:5" x14ac:dyDescent="0.25">
      <c r="A190" t="s">
        <v>420</v>
      </c>
      <c r="B190" s="1">
        <v>43365</v>
      </c>
      <c r="C190" t="s">
        <v>773</v>
      </c>
      <c r="D190" t="s">
        <v>537</v>
      </c>
      <c r="E190" t="s">
        <v>607</v>
      </c>
    </row>
    <row r="191" spans="1:5" x14ac:dyDescent="0.25">
      <c r="A191" t="s">
        <v>480</v>
      </c>
      <c r="B191" s="1">
        <v>43366</v>
      </c>
      <c r="C191" t="s">
        <v>891</v>
      </c>
      <c r="D191" t="s">
        <v>568</v>
      </c>
      <c r="E191" t="s">
        <v>569</v>
      </c>
    </row>
    <row r="192" spans="1:5" x14ac:dyDescent="0.25">
      <c r="A192" t="s">
        <v>222</v>
      </c>
      <c r="B192" s="1">
        <v>43367</v>
      </c>
      <c r="C192" t="s">
        <v>718</v>
      </c>
      <c r="D192" t="s">
        <v>580</v>
      </c>
      <c r="E192" t="s">
        <v>581</v>
      </c>
    </row>
    <row r="193" spans="1:5" x14ac:dyDescent="0.25">
      <c r="A193" t="s">
        <v>413</v>
      </c>
      <c r="B193" s="1">
        <v>43367</v>
      </c>
      <c r="C193" t="s">
        <v>663</v>
      </c>
      <c r="D193" t="s">
        <v>543</v>
      </c>
      <c r="E193" t="s">
        <v>544</v>
      </c>
    </row>
    <row r="194" spans="1:5" x14ac:dyDescent="0.25">
      <c r="A194" t="s">
        <v>307</v>
      </c>
      <c r="B194" s="1">
        <v>43367</v>
      </c>
      <c r="C194" t="s">
        <v>609</v>
      </c>
      <c r="D194" t="s">
        <v>546</v>
      </c>
      <c r="E194" t="s">
        <v>547</v>
      </c>
    </row>
    <row r="195" spans="1:5" x14ac:dyDescent="0.25">
      <c r="A195" t="s">
        <v>319</v>
      </c>
      <c r="B195" s="1">
        <v>43367</v>
      </c>
      <c r="C195" t="s">
        <v>794</v>
      </c>
      <c r="D195" t="s">
        <v>571</v>
      </c>
      <c r="E195" t="s">
        <v>572</v>
      </c>
    </row>
    <row r="196" spans="1:5" x14ac:dyDescent="0.25">
      <c r="A196" t="s">
        <v>305</v>
      </c>
      <c r="B196" s="1">
        <v>43367</v>
      </c>
      <c r="C196" t="s">
        <v>782</v>
      </c>
      <c r="D196" t="s">
        <v>697</v>
      </c>
      <c r="E196" t="s">
        <v>698</v>
      </c>
    </row>
    <row r="197" spans="1:5" x14ac:dyDescent="0.25">
      <c r="A197" t="s">
        <v>163</v>
      </c>
      <c r="B197" s="1">
        <v>43367</v>
      </c>
      <c r="C197" t="s">
        <v>712</v>
      </c>
      <c r="D197" t="s">
        <v>543</v>
      </c>
      <c r="E197" t="s">
        <v>544</v>
      </c>
    </row>
    <row r="198" spans="1:5" x14ac:dyDescent="0.25">
      <c r="A198" t="s">
        <v>64</v>
      </c>
      <c r="B198" s="1">
        <v>43373</v>
      </c>
      <c r="C198" t="s">
        <v>586</v>
      </c>
      <c r="D198" t="s">
        <v>546</v>
      </c>
      <c r="E198" t="s">
        <v>547</v>
      </c>
    </row>
    <row r="199" spans="1:5" x14ac:dyDescent="0.25">
      <c r="A199" t="s">
        <v>208</v>
      </c>
      <c r="B199" s="1">
        <v>43374</v>
      </c>
      <c r="C199" t="s">
        <v>553</v>
      </c>
      <c r="D199" t="s">
        <v>554</v>
      </c>
      <c r="E199" t="s">
        <v>555</v>
      </c>
    </row>
    <row r="200" spans="1:5" x14ac:dyDescent="0.25">
      <c r="A200" t="s">
        <v>272</v>
      </c>
      <c r="B200" s="1">
        <v>43374</v>
      </c>
      <c r="C200" t="s">
        <v>799</v>
      </c>
      <c r="D200" t="s">
        <v>559</v>
      </c>
      <c r="E200" t="s">
        <v>566</v>
      </c>
    </row>
    <row r="201" spans="1:5" x14ac:dyDescent="0.25">
      <c r="A201" t="s">
        <v>337</v>
      </c>
      <c r="B201" s="1">
        <v>43374</v>
      </c>
      <c r="C201" t="s">
        <v>842</v>
      </c>
      <c r="D201" t="s">
        <v>543</v>
      </c>
      <c r="E201" t="s">
        <v>551</v>
      </c>
    </row>
    <row r="202" spans="1:5" x14ac:dyDescent="0.25">
      <c r="A202" t="s">
        <v>80</v>
      </c>
      <c r="B202" s="1">
        <v>43374</v>
      </c>
      <c r="C202" t="s">
        <v>877</v>
      </c>
      <c r="D202" t="s">
        <v>546</v>
      </c>
      <c r="E202" t="s">
        <v>578</v>
      </c>
    </row>
    <row r="203" spans="1:5" x14ac:dyDescent="0.25">
      <c r="A203" t="s">
        <v>371</v>
      </c>
      <c r="B203" s="1">
        <v>43378</v>
      </c>
      <c r="C203" t="s">
        <v>710</v>
      </c>
      <c r="D203" t="s">
        <v>543</v>
      </c>
      <c r="E203" t="s">
        <v>544</v>
      </c>
    </row>
    <row r="204" spans="1:5" x14ac:dyDescent="0.25">
      <c r="A204" t="s">
        <v>172</v>
      </c>
      <c r="B204" s="1">
        <v>43378</v>
      </c>
      <c r="C204" t="s">
        <v>685</v>
      </c>
      <c r="D204" t="s">
        <v>546</v>
      </c>
      <c r="E204" t="s">
        <v>547</v>
      </c>
    </row>
    <row r="205" spans="1:5" x14ac:dyDescent="0.25">
      <c r="A205" t="s">
        <v>379</v>
      </c>
      <c r="B205" s="1">
        <v>43378</v>
      </c>
      <c r="C205" t="s">
        <v>772</v>
      </c>
      <c r="D205" t="s">
        <v>598</v>
      </c>
      <c r="E205" t="s">
        <v>599</v>
      </c>
    </row>
    <row r="206" spans="1:5" x14ac:dyDescent="0.25">
      <c r="A206" t="s">
        <v>384</v>
      </c>
      <c r="B206" s="1">
        <v>43378</v>
      </c>
      <c r="C206" t="s">
        <v>649</v>
      </c>
      <c r="D206" t="s">
        <v>543</v>
      </c>
      <c r="E206" t="s">
        <v>544</v>
      </c>
    </row>
    <row r="207" spans="1:5" x14ac:dyDescent="0.25">
      <c r="A207" t="s">
        <v>507</v>
      </c>
      <c r="B207" s="1">
        <v>43379</v>
      </c>
      <c r="C207" t="s">
        <v>713</v>
      </c>
      <c r="D207" t="s">
        <v>546</v>
      </c>
      <c r="E207" t="s">
        <v>547</v>
      </c>
    </row>
    <row r="208" spans="1:5" x14ac:dyDescent="0.25">
      <c r="A208" t="s">
        <v>523</v>
      </c>
      <c r="B208" s="1">
        <v>43380</v>
      </c>
      <c r="C208" t="s">
        <v>852</v>
      </c>
      <c r="D208" t="s">
        <v>537</v>
      </c>
      <c r="E208" t="s">
        <v>607</v>
      </c>
    </row>
    <row r="209" spans="1:5" x14ac:dyDescent="0.25">
      <c r="A209" t="s">
        <v>145</v>
      </c>
      <c r="B209" s="1">
        <v>43381</v>
      </c>
      <c r="C209" t="s">
        <v>795</v>
      </c>
      <c r="D209" t="s">
        <v>568</v>
      </c>
      <c r="E209" t="s">
        <v>569</v>
      </c>
    </row>
    <row r="210" spans="1:5" x14ac:dyDescent="0.25">
      <c r="A210" t="s">
        <v>286</v>
      </c>
      <c r="B210" s="1">
        <v>43382</v>
      </c>
      <c r="C210" t="s">
        <v>821</v>
      </c>
      <c r="D210" t="s">
        <v>580</v>
      </c>
      <c r="E210" t="s">
        <v>581</v>
      </c>
    </row>
    <row r="211" spans="1:5" x14ac:dyDescent="0.25">
      <c r="A211" t="s">
        <v>79</v>
      </c>
      <c r="B211" s="1">
        <v>43383</v>
      </c>
      <c r="C211" t="s">
        <v>645</v>
      </c>
      <c r="D211" t="s">
        <v>575</v>
      </c>
      <c r="E211" t="s">
        <v>576</v>
      </c>
    </row>
    <row r="212" spans="1:5" x14ac:dyDescent="0.25">
      <c r="A212" t="s">
        <v>471</v>
      </c>
      <c r="B212" s="1">
        <v>43383</v>
      </c>
      <c r="C212" t="s">
        <v>841</v>
      </c>
      <c r="D212" t="s">
        <v>543</v>
      </c>
      <c r="E212" t="s">
        <v>544</v>
      </c>
    </row>
    <row r="213" spans="1:5" x14ac:dyDescent="0.25">
      <c r="A213" t="s">
        <v>467</v>
      </c>
      <c r="B213" s="1">
        <v>43383</v>
      </c>
      <c r="C213" t="s">
        <v>785</v>
      </c>
      <c r="D213" t="s">
        <v>546</v>
      </c>
      <c r="E213" t="s">
        <v>547</v>
      </c>
    </row>
    <row r="214" spans="1:5" x14ac:dyDescent="0.25">
      <c r="A214" t="s">
        <v>521</v>
      </c>
      <c r="B214" s="1">
        <v>43383</v>
      </c>
      <c r="C214" t="s">
        <v>664</v>
      </c>
      <c r="D214" t="s">
        <v>543</v>
      </c>
      <c r="E214" t="s">
        <v>544</v>
      </c>
    </row>
    <row r="215" spans="1:5" x14ac:dyDescent="0.25">
      <c r="A215" t="s">
        <v>392</v>
      </c>
      <c r="B215" s="1">
        <v>43383</v>
      </c>
      <c r="C215" t="s">
        <v>669</v>
      </c>
      <c r="D215" t="s">
        <v>546</v>
      </c>
      <c r="E215" t="s">
        <v>547</v>
      </c>
    </row>
    <row r="216" spans="1:5" x14ac:dyDescent="0.25">
      <c r="A216" t="s">
        <v>501</v>
      </c>
      <c r="B216" s="1">
        <v>43383</v>
      </c>
      <c r="C216" t="s">
        <v>668</v>
      </c>
      <c r="D216" t="s">
        <v>584</v>
      </c>
      <c r="E216" t="s">
        <v>585</v>
      </c>
    </row>
    <row r="217" spans="1:5" x14ac:dyDescent="0.25">
      <c r="A217" t="s">
        <v>56</v>
      </c>
      <c r="B217" s="1">
        <v>43385</v>
      </c>
      <c r="C217" t="s">
        <v>752</v>
      </c>
      <c r="D217" t="s">
        <v>554</v>
      </c>
      <c r="E217" t="s">
        <v>555</v>
      </c>
    </row>
    <row r="218" spans="1:5" x14ac:dyDescent="0.25">
      <c r="A218" t="s">
        <v>514</v>
      </c>
      <c r="B218" s="1">
        <v>43386</v>
      </c>
      <c r="C218" t="s">
        <v>688</v>
      </c>
      <c r="D218" t="s">
        <v>543</v>
      </c>
      <c r="E218" t="s">
        <v>544</v>
      </c>
    </row>
    <row r="219" spans="1:5" x14ac:dyDescent="0.25">
      <c r="A219" t="s">
        <v>198</v>
      </c>
      <c r="B219" s="1">
        <v>43387</v>
      </c>
      <c r="C219" t="s">
        <v>863</v>
      </c>
      <c r="D219" t="s">
        <v>546</v>
      </c>
      <c r="E219" t="s">
        <v>547</v>
      </c>
    </row>
    <row r="220" spans="1:5" x14ac:dyDescent="0.25">
      <c r="A220" t="s">
        <v>213</v>
      </c>
      <c r="B220" s="1">
        <v>43388</v>
      </c>
      <c r="C220" t="s">
        <v>705</v>
      </c>
      <c r="D220" t="s">
        <v>546</v>
      </c>
      <c r="E220" t="s">
        <v>578</v>
      </c>
    </row>
    <row r="221" spans="1:5" x14ac:dyDescent="0.25">
      <c r="A221" t="s">
        <v>390</v>
      </c>
      <c r="B221" s="1">
        <v>43389</v>
      </c>
      <c r="C221" t="s">
        <v>847</v>
      </c>
      <c r="D221" t="s">
        <v>595</v>
      </c>
      <c r="E221" t="s">
        <v>635</v>
      </c>
    </row>
    <row r="222" spans="1:5" x14ac:dyDescent="0.25">
      <c r="A222" t="s">
        <v>139</v>
      </c>
      <c r="B222" s="1">
        <v>43389</v>
      </c>
      <c r="C222" t="s">
        <v>681</v>
      </c>
      <c r="D222" t="s">
        <v>618</v>
      </c>
      <c r="E222" t="s">
        <v>619</v>
      </c>
    </row>
    <row r="223" spans="1:5" x14ac:dyDescent="0.25">
      <c r="A223" t="s">
        <v>491</v>
      </c>
      <c r="B223" s="1">
        <v>43391</v>
      </c>
      <c r="C223" t="s">
        <v>896</v>
      </c>
      <c r="D223" t="s">
        <v>598</v>
      </c>
      <c r="E223" t="s">
        <v>599</v>
      </c>
    </row>
    <row r="224" spans="1:5" x14ac:dyDescent="0.25">
      <c r="A224" t="s">
        <v>310</v>
      </c>
      <c r="B224" s="1">
        <v>43391</v>
      </c>
      <c r="C224" t="s">
        <v>564</v>
      </c>
      <c r="D224" t="s">
        <v>543</v>
      </c>
      <c r="E224" t="s">
        <v>544</v>
      </c>
    </row>
    <row r="225" spans="1:5" x14ac:dyDescent="0.25">
      <c r="A225" t="s">
        <v>456</v>
      </c>
      <c r="B225" s="1">
        <v>43393</v>
      </c>
      <c r="C225" t="s">
        <v>857</v>
      </c>
      <c r="D225" t="s">
        <v>546</v>
      </c>
      <c r="E225" t="s">
        <v>547</v>
      </c>
    </row>
    <row r="226" spans="1:5" x14ac:dyDescent="0.25">
      <c r="A226" t="s">
        <v>349</v>
      </c>
      <c r="B226" s="1">
        <v>43394</v>
      </c>
      <c r="C226" t="s">
        <v>665</v>
      </c>
      <c r="D226" t="s">
        <v>546</v>
      </c>
      <c r="E226" t="s">
        <v>547</v>
      </c>
    </row>
    <row r="227" spans="1:5" x14ac:dyDescent="0.25">
      <c r="A227" t="s">
        <v>508</v>
      </c>
      <c r="B227" s="1">
        <v>43395</v>
      </c>
      <c r="C227" t="s">
        <v>708</v>
      </c>
      <c r="D227" t="s">
        <v>543</v>
      </c>
      <c r="E227" t="s">
        <v>544</v>
      </c>
    </row>
    <row r="228" spans="1:5" x14ac:dyDescent="0.25">
      <c r="A228" t="s">
        <v>429</v>
      </c>
      <c r="B228" s="1">
        <v>43396</v>
      </c>
      <c r="C228" t="s">
        <v>603</v>
      </c>
      <c r="D228" t="s">
        <v>546</v>
      </c>
      <c r="E228" t="s">
        <v>547</v>
      </c>
    </row>
    <row r="229" spans="1:5" x14ac:dyDescent="0.25">
      <c r="A229" t="s">
        <v>180</v>
      </c>
      <c r="B229" s="1">
        <v>43397</v>
      </c>
      <c r="C229" t="s">
        <v>726</v>
      </c>
      <c r="D229" t="s">
        <v>575</v>
      </c>
      <c r="E229" t="s">
        <v>576</v>
      </c>
    </row>
    <row r="230" spans="1:5" x14ac:dyDescent="0.25">
      <c r="A230" t="s">
        <v>481</v>
      </c>
      <c r="B230" s="1">
        <v>43398</v>
      </c>
      <c r="C230" t="s">
        <v>763</v>
      </c>
      <c r="D230" t="s">
        <v>593</v>
      </c>
      <c r="E230" t="s">
        <v>576</v>
      </c>
    </row>
    <row r="231" spans="1:5" x14ac:dyDescent="0.25">
      <c r="A231" t="s">
        <v>50</v>
      </c>
      <c r="B231" s="1">
        <v>43399</v>
      </c>
      <c r="C231" t="s">
        <v>570</v>
      </c>
      <c r="D231" t="s">
        <v>571</v>
      </c>
      <c r="E231" t="s">
        <v>572</v>
      </c>
    </row>
    <row r="232" spans="1:5" x14ac:dyDescent="0.25">
      <c r="A232" t="s">
        <v>154</v>
      </c>
      <c r="B232" s="1">
        <v>43400</v>
      </c>
      <c r="C232" t="s">
        <v>641</v>
      </c>
      <c r="D232" t="s">
        <v>697</v>
      </c>
      <c r="E232" t="s">
        <v>698</v>
      </c>
    </row>
    <row r="233" spans="1:5" x14ac:dyDescent="0.25">
      <c r="A233" t="s">
        <v>183</v>
      </c>
      <c r="B233" s="1">
        <v>43401</v>
      </c>
      <c r="C233" t="s">
        <v>732</v>
      </c>
      <c r="D233" t="s">
        <v>543</v>
      </c>
      <c r="E233" t="s">
        <v>544</v>
      </c>
    </row>
    <row r="234" spans="1:5" x14ac:dyDescent="0.25">
      <c r="A234" t="s">
        <v>424</v>
      </c>
      <c r="B234" s="1">
        <v>43402</v>
      </c>
      <c r="C234" t="s">
        <v>878</v>
      </c>
      <c r="D234" t="s">
        <v>546</v>
      </c>
      <c r="E234" t="s">
        <v>547</v>
      </c>
    </row>
    <row r="235" spans="1:5" x14ac:dyDescent="0.25">
      <c r="A235" t="s">
        <v>372</v>
      </c>
      <c r="B235" s="1">
        <v>43402</v>
      </c>
      <c r="C235" t="s">
        <v>909</v>
      </c>
      <c r="D235" t="s">
        <v>554</v>
      </c>
      <c r="E235" t="s">
        <v>555</v>
      </c>
    </row>
    <row r="236" spans="1:5" x14ac:dyDescent="0.25">
      <c r="A236" t="s">
        <v>199</v>
      </c>
      <c r="B236" s="1">
        <v>43402</v>
      </c>
      <c r="C236" t="s">
        <v>819</v>
      </c>
      <c r="D236" t="s">
        <v>559</v>
      </c>
      <c r="E236" t="s">
        <v>566</v>
      </c>
    </row>
    <row r="237" spans="1:5" x14ac:dyDescent="0.25">
      <c r="A237" t="s">
        <v>101</v>
      </c>
      <c r="B237" s="1">
        <v>43402</v>
      </c>
      <c r="C237" t="s">
        <v>629</v>
      </c>
      <c r="D237" t="s">
        <v>543</v>
      </c>
      <c r="E237" t="s">
        <v>551</v>
      </c>
    </row>
    <row r="238" spans="1:5" x14ac:dyDescent="0.25">
      <c r="A238" t="s">
        <v>201</v>
      </c>
      <c r="B238" s="1">
        <v>43402</v>
      </c>
      <c r="C238" t="s">
        <v>784</v>
      </c>
      <c r="D238" t="s">
        <v>543</v>
      </c>
      <c r="E238" t="s">
        <v>544</v>
      </c>
    </row>
    <row r="239" spans="1:5" x14ac:dyDescent="0.25">
      <c r="A239" t="s">
        <v>330</v>
      </c>
      <c r="B239" s="1">
        <v>43402</v>
      </c>
      <c r="C239" t="s">
        <v>640</v>
      </c>
      <c r="D239" t="s">
        <v>546</v>
      </c>
      <c r="E239" t="s">
        <v>547</v>
      </c>
    </row>
    <row r="240" spans="1:5" x14ac:dyDescent="0.25">
      <c r="A240" t="s">
        <v>118</v>
      </c>
      <c r="B240" s="1">
        <v>43403</v>
      </c>
      <c r="C240" t="s">
        <v>636</v>
      </c>
      <c r="D240" t="s">
        <v>618</v>
      </c>
      <c r="E240" t="s">
        <v>619</v>
      </c>
    </row>
    <row r="241" spans="1:5" x14ac:dyDescent="0.25">
      <c r="A241" t="s">
        <v>250</v>
      </c>
      <c r="B241" s="1">
        <v>43404</v>
      </c>
      <c r="C241" t="s">
        <v>777</v>
      </c>
      <c r="D241" t="s">
        <v>598</v>
      </c>
      <c r="E241" t="s">
        <v>599</v>
      </c>
    </row>
    <row r="242" spans="1:5" x14ac:dyDescent="0.25">
      <c r="A242" t="s">
        <v>519</v>
      </c>
      <c r="B242" s="1">
        <v>43405</v>
      </c>
      <c r="C242" t="s">
        <v>906</v>
      </c>
      <c r="D242" t="s">
        <v>543</v>
      </c>
      <c r="E242" t="s">
        <v>544</v>
      </c>
    </row>
    <row r="243" spans="1:5" x14ac:dyDescent="0.25">
      <c r="A243" t="s">
        <v>51</v>
      </c>
      <c r="B243" s="1">
        <v>43406</v>
      </c>
      <c r="C243" t="s">
        <v>603</v>
      </c>
      <c r="D243" t="s">
        <v>543</v>
      </c>
      <c r="E243" t="s">
        <v>551</v>
      </c>
    </row>
    <row r="244" spans="1:5" x14ac:dyDescent="0.25">
      <c r="A244" t="s">
        <v>241</v>
      </c>
      <c r="B244" s="1">
        <v>43407</v>
      </c>
      <c r="C244" t="s">
        <v>786</v>
      </c>
      <c r="D244" t="s">
        <v>543</v>
      </c>
      <c r="E244" t="s">
        <v>544</v>
      </c>
    </row>
    <row r="245" spans="1:5" x14ac:dyDescent="0.25">
      <c r="A245" t="s">
        <v>347</v>
      </c>
      <c r="B245" s="1">
        <v>43407</v>
      </c>
      <c r="C245" t="s">
        <v>866</v>
      </c>
      <c r="D245" t="s">
        <v>546</v>
      </c>
      <c r="E245" t="s">
        <v>547</v>
      </c>
    </row>
    <row r="246" spans="1:5" x14ac:dyDescent="0.25">
      <c r="A246" t="s">
        <v>48</v>
      </c>
      <c r="B246" s="1">
        <v>43407</v>
      </c>
      <c r="C246" t="s">
        <v>687</v>
      </c>
      <c r="D246" t="s">
        <v>580</v>
      </c>
      <c r="E246" t="s">
        <v>581</v>
      </c>
    </row>
    <row r="247" spans="1:5" x14ac:dyDescent="0.25">
      <c r="A247" t="s">
        <v>251</v>
      </c>
      <c r="B247" s="1">
        <v>43407</v>
      </c>
      <c r="C247" t="s">
        <v>864</v>
      </c>
      <c r="D247" t="s">
        <v>575</v>
      </c>
      <c r="E247" t="s">
        <v>576</v>
      </c>
    </row>
    <row r="248" spans="1:5" x14ac:dyDescent="0.25">
      <c r="A248" t="s">
        <v>162</v>
      </c>
      <c r="B248" s="1">
        <v>43407</v>
      </c>
      <c r="C248" t="s">
        <v>706</v>
      </c>
      <c r="D248" t="s">
        <v>593</v>
      </c>
      <c r="E248" t="s">
        <v>576</v>
      </c>
    </row>
    <row r="249" spans="1:5" x14ac:dyDescent="0.25">
      <c r="A249" t="s">
        <v>214</v>
      </c>
      <c r="B249" s="1">
        <v>43407</v>
      </c>
      <c r="C249" t="s">
        <v>564</v>
      </c>
      <c r="D249" t="s">
        <v>571</v>
      </c>
      <c r="E249" t="s">
        <v>572</v>
      </c>
    </row>
    <row r="250" spans="1:5" x14ac:dyDescent="0.25">
      <c r="A250" t="s">
        <v>404</v>
      </c>
      <c r="B250" s="1">
        <v>43408</v>
      </c>
      <c r="C250" t="s">
        <v>765</v>
      </c>
      <c r="D250" t="s">
        <v>697</v>
      </c>
      <c r="E250" t="s">
        <v>698</v>
      </c>
    </row>
    <row r="251" spans="1:5" x14ac:dyDescent="0.25">
      <c r="A251" t="s">
        <v>111</v>
      </c>
      <c r="B251" s="1">
        <v>43409</v>
      </c>
      <c r="C251" t="s">
        <v>663</v>
      </c>
      <c r="D251" t="s">
        <v>647</v>
      </c>
      <c r="E251" t="s">
        <v>647</v>
      </c>
    </row>
    <row r="252" spans="1:5" x14ac:dyDescent="0.25">
      <c r="A252" t="s">
        <v>31</v>
      </c>
      <c r="B252" s="1">
        <v>43410</v>
      </c>
      <c r="C252" t="s">
        <v>766</v>
      </c>
      <c r="D252" t="s">
        <v>584</v>
      </c>
      <c r="E252" t="s">
        <v>585</v>
      </c>
    </row>
    <row r="253" spans="1:5" x14ac:dyDescent="0.25">
      <c r="A253" t="s">
        <v>113</v>
      </c>
      <c r="B253" s="1">
        <v>43411</v>
      </c>
      <c r="C253" t="s">
        <v>670</v>
      </c>
      <c r="D253" t="s">
        <v>554</v>
      </c>
      <c r="E253" t="s">
        <v>555</v>
      </c>
    </row>
    <row r="254" spans="1:5" x14ac:dyDescent="0.25">
      <c r="A254" t="s">
        <v>41</v>
      </c>
      <c r="B254" s="1">
        <v>43412</v>
      </c>
      <c r="C254" t="s">
        <v>565</v>
      </c>
      <c r="D254" t="s">
        <v>559</v>
      </c>
      <c r="E254" t="s">
        <v>566</v>
      </c>
    </row>
    <row r="255" spans="1:5" x14ac:dyDescent="0.25">
      <c r="A255" t="s">
        <v>234</v>
      </c>
      <c r="B255" s="1">
        <v>43412</v>
      </c>
      <c r="C255" t="s">
        <v>701</v>
      </c>
      <c r="D255" t="s">
        <v>543</v>
      </c>
      <c r="E255" t="s">
        <v>551</v>
      </c>
    </row>
    <row r="256" spans="1:5" x14ac:dyDescent="0.25">
      <c r="A256" t="s">
        <v>171</v>
      </c>
      <c r="B256" s="1">
        <v>43412</v>
      </c>
      <c r="C256" t="s">
        <v>621</v>
      </c>
      <c r="D256" t="s">
        <v>546</v>
      </c>
      <c r="E256" t="s">
        <v>578</v>
      </c>
    </row>
    <row r="257" spans="1:5" x14ac:dyDescent="0.25">
      <c r="A257" t="s">
        <v>269</v>
      </c>
      <c r="B257" s="1">
        <v>43414</v>
      </c>
      <c r="C257" t="s">
        <v>621</v>
      </c>
      <c r="D257" t="s">
        <v>543</v>
      </c>
      <c r="E257" t="s">
        <v>544</v>
      </c>
    </row>
    <row r="258" spans="1:5" x14ac:dyDescent="0.25">
      <c r="A258" t="s">
        <v>291</v>
      </c>
      <c r="B258" s="1">
        <v>43414</v>
      </c>
      <c r="C258" t="s">
        <v>716</v>
      </c>
      <c r="D258" t="s">
        <v>546</v>
      </c>
      <c r="E258" t="s">
        <v>547</v>
      </c>
    </row>
    <row r="259" spans="1:5" x14ac:dyDescent="0.25">
      <c r="A259" t="s">
        <v>187</v>
      </c>
      <c r="B259" s="1">
        <v>43417</v>
      </c>
      <c r="C259" t="s">
        <v>557</v>
      </c>
      <c r="D259" t="s">
        <v>543</v>
      </c>
      <c r="E259" t="s">
        <v>544</v>
      </c>
    </row>
    <row r="260" spans="1:5" x14ac:dyDescent="0.25">
      <c r="A260" t="s">
        <v>513</v>
      </c>
      <c r="B260" s="1">
        <v>43418</v>
      </c>
      <c r="C260" t="s">
        <v>694</v>
      </c>
      <c r="D260" t="s">
        <v>546</v>
      </c>
      <c r="E260" t="s">
        <v>547</v>
      </c>
    </row>
    <row r="261" spans="1:5" x14ac:dyDescent="0.25">
      <c r="A261" t="s">
        <v>114</v>
      </c>
      <c r="B261" s="1">
        <v>43419</v>
      </c>
      <c r="C261" t="s">
        <v>773</v>
      </c>
      <c r="D261" t="s">
        <v>612</v>
      </c>
      <c r="E261" t="s">
        <v>613</v>
      </c>
    </row>
    <row r="262" spans="1:5" x14ac:dyDescent="0.25">
      <c r="A262" t="s">
        <v>271</v>
      </c>
      <c r="B262" s="1">
        <v>43419</v>
      </c>
      <c r="C262" t="s">
        <v>793</v>
      </c>
      <c r="D262" t="s">
        <v>537</v>
      </c>
      <c r="E262" t="s">
        <v>607</v>
      </c>
    </row>
    <row r="263" spans="1:5" x14ac:dyDescent="0.25">
      <c r="A263" t="s">
        <v>395</v>
      </c>
      <c r="B263" s="1">
        <v>43419</v>
      </c>
      <c r="C263" t="s">
        <v>567</v>
      </c>
      <c r="D263" t="s">
        <v>568</v>
      </c>
      <c r="E263" t="s">
        <v>569</v>
      </c>
    </row>
    <row r="264" spans="1:5" x14ac:dyDescent="0.25">
      <c r="A264" t="s">
        <v>312</v>
      </c>
      <c r="B264" s="1">
        <v>43419</v>
      </c>
      <c r="C264" t="s">
        <v>806</v>
      </c>
      <c r="D264" t="s">
        <v>580</v>
      </c>
      <c r="E264" t="s">
        <v>581</v>
      </c>
    </row>
    <row r="265" spans="1:5" x14ac:dyDescent="0.25">
      <c r="A265" t="s">
        <v>382</v>
      </c>
      <c r="B265" s="1">
        <v>43419</v>
      </c>
      <c r="C265" t="s">
        <v>858</v>
      </c>
      <c r="D265" t="s">
        <v>543</v>
      </c>
      <c r="E265" t="s">
        <v>544</v>
      </c>
    </row>
    <row r="266" spans="1:5" x14ac:dyDescent="0.25">
      <c r="A266" t="s">
        <v>445</v>
      </c>
      <c r="B266" s="1">
        <v>43419</v>
      </c>
      <c r="C266" t="s">
        <v>868</v>
      </c>
      <c r="D266" t="s">
        <v>546</v>
      </c>
      <c r="E266" t="s">
        <v>547</v>
      </c>
    </row>
    <row r="267" spans="1:5" x14ac:dyDescent="0.25">
      <c r="A267" t="s">
        <v>459</v>
      </c>
      <c r="B267" s="1">
        <v>43420</v>
      </c>
      <c r="C267" t="s">
        <v>779</v>
      </c>
      <c r="D267" t="s">
        <v>571</v>
      </c>
      <c r="E267" t="s">
        <v>572</v>
      </c>
    </row>
    <row r="268" spans="1:5" x14ac:dyDescent="0.25">
      <c r="A268" t="s">
        <v>188</v>
      </c>
      <c r="B268" s="1">
        <v>43421</v>
      </c>
      <c r="C268" t="s">
        <v>649</v>
      </c>
      <c r="D268" t="s">
        <v>697</v>
      </c>
      <c r="E268" t="s">
        <v>698</v>
      </c>
    </row>
    <row r="269" spans="1:5" x14ac:dyDescent="0.25">
      <c r="A269" t="s">
        <v>84</v>
      </c>
      <c r="B269" s="1">
        <v>43422</v>
      </c>
      <c r="C269" t="s">
        <v>646</v>
      </c>
      <c r="D269" t="s">
        <v>647</v>
      </c>
      <c r="E269" t="s">
        <v>647</v>
      </c>
    </row>
    <row r="270" spans="1:5" x14ac:dyDescent="0.25">
      <c r="A270" t="s">
        <v>402</v>
      </c>
      <c r="B270" s="1">
        <v>43423</v>
      </c>
      <c r="C270" t="s">
        <v>867</v>
      </c>
      <c r="D270" t="s">
        <v>584</v>
      </c>
      <c r="E270" t="s">
        <v>585</v>
      </c>
    </row>
    <row r="271" spans="1:5" x14ac:dyDescent="0.25">
      <c r="A271" t="s">
        <v>170</v>
      </c>
      <c r="B271" s="1">
        <v>43424</v>
      </c>
      <c r="C271" t="s">
        <v>673</v>
      </c>
      <c r="D271" t="s">
        <v>554</v>
      </c>
      <c r="E271" t="s">
        <v>555</v>
      </c>
    </row>
    <row r="272" spans="1:5" x14ac:dyDescent="0.25">
      <c r="A272" t="s">
        <v>422</v>
      </c>
      <c r="B272" s="1">
        <v>43425</v>
      </c>
      <c r="C272" t="s">
        <v>848</v>
      </c>
      <c r="D272" t="s">
        <v>559</v>
      </c>
      <c r="E272" t="s">
        <v>560</v>
      </c>
    </row>
    <row r="273" spans="1:5" x14ac:dyDescent="0.25">
      <c r="A273" t="s">
        <v>304</v>
      </c>
      <c r="B273" s="1">
        <v>43426</v>
      </c>
      <c r="C273" t="s">
        <v>830</v>
      </c>
      <c r="D273" t="s">
        <v>543</v>
      </c>
      <c r="E273" t="s">
        <v>544</v>
      </c>
    </row>
    <row r="274" spans="1:5" x14ac:dyDescent="0.25">
      <c r="A274" t="s">
        <v>186</v>
      </c>
      <c r="B274" s="1">
        <v>43427</v>
      </c>
      <c r="C274" t="s">
        <v>631</v>
      </c>
      <c r="D274" t="s">
        <v>546</v>
      </c>
      <c r="E274" t="s">
        <v>547</v>
      </c>
    </row>
    <row r="275" spans="1:5" x14ac:dyDescent="0.25">
      <c r="A275" t="s">
        <v>358</v>
      </c>
      <c r="B275" s="1">
        <v>43428</v>
      </c>
      <c r="C275" t="s">
        <v>714</v>
      </c>
      <c r="D275" t="s">
        <v>595</v>
      </c>
      <c r="E275" t="s">
        <v>596</v>
      </c>
    </row>
    <row r="276" spans="1:5" x14ac:dyDescent="0.25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25">
      <c r="A277" t="s">
        <v>472</v>
      </c>
      <c r="B277" s="1">
        <v>43428</v>
      </c>
      <c r="C277" t="s">
        <v>780</v>
      </c>
      <c r="D277" t="s">
        <v>575</v>
      </c>
      <c r="E277" t="s">
        <v>638</v>
      </c>
    </row>
    <row r="278" spans="1:5" x14ac:dyDescent="0.25">
      <c r="A278" t="s">
        <v>196</v>
      </c>
      <c r="B278" s="1">
        <v>43428</v>
      </c>
      <c r="C278" t="s">
        <v>643</v>
      </c>
      <c r="D278" t="s">
        <v>559</v>
      </c>
      <c r="E278" t="s">
        <v>560</v>
      </c>
    </row>
    <row r="279" spans="1:5" x14ac:dyDescent="0.25">
      <c r="A279" t="s">
        <v>140</v>
      </c>
      <c r="B279" s="1">
        <v>43428</v>
      </c>
      <c r="C279" t="s">
        <v>691</v>
      </c>
      <c r="D279" t="s">
        <v>543</v>
      </c>
      <c r="E279" t="s">
        <v>544</v>
      </c>
    </row>
    <row r="280" spans="1:5" x14ac:dyDescent="0.25">
      <c r="A280" t="s">
        <v>439</v>
      </c>
      <c r="B280" s="1">
        <v>43428</v>
      </c>
      <c r="C280" t="s">
        <v>609</v>
      </c>
      <c r="D280" t="s">
        <v>546</v>
      </c>
      <c r="E280" t="s">
        <v>547</v>
      </c>
    </row>
    <row r="281" spans="1:5" x14ac:dyDescent="0.25">
      <c r="A281" t="s">
        <v>433</v>
      </c>
      <c r="B281" s="1">
        <v>43428</v>
      </c>
      <c r="C281" t="s">
        <v>853</v>
      </c>
      <c r="D281" t="s">
        <v>595</v>
      </c>
      <c r="E281" t="s">
        <v>596</v>
      </c>
    </row>
    <row r="282" spans="1:5" x14ac:dyDescent="0.25">
      <c r="A282" t="s">
        <v>22</v>
      </c>
      <c r="B282" s="1">
        <v>43429</v>
      </c>
      <c r="C282" t="s">
        <v>563</v>
      </c>
      <c r="D282" t="s">
        <v>537</v>
      </c>
      <c r="E282" t="s">
        <v>538</v>
      </c>
    </row>
    <row r="283" spans="1:5" x14ac:dyDescent="0.25">
      <c r="A283" t="s">
        <v>360</v>
      </c>
      <c r="B283" s="1">
        <v>43430</v>
      </c>
      <c r="C283" t="s">
        <v>845</v>
      </c>
      <c r="D283" t="s">
        <v>575</v>
      </c>
      <c r="E283" t="s">
        <v>638</v>
      </c>
    </row>
    <row r="284" spans="1:5" x14ac:dyDescent="0.25">
      <c r="A284" t="s">
        <v>59</v>
      </c>
      <c r="B284" s="1">
        <v>43431</v>
      </c>
      <c r="C284" t="s">
        <v>829</v>
      </c>
      <c r="D284" t="s">
        <v>559</v>
      </c>
      <c r="E284" t="s">
        <v>560</v>
      </c>
    </row>
    <row r="285" spans="1:5" x14ac:dyDescent="0.25">
      <c r="A285" t="s">
        <v>511</v>
      </c>
      <c r="B285" s="1">
        <v>43432</v>
      </c>
      <c r="C285" t="s">
        <v>905</v>
      </c>
      <c r="D285" t="s">
        <v>543</v>
      </c>
      <c r="E285" t="s">
        <v>544</v>
      </c>
    </row>
    <row r="286" spans="1:5" x14ac:dyDescent="0.25">
      <c r="A286" t="s">
        <v>146</v>
      </c>
      <c r="B286" s="1">
        <v>43432</v>
      </c>
      <c r="C286" t="s">
        <v>693</v>
      </c>
      <c r="D286" t="s">
        <v>546</v>
      </c>
      <c r="E286" t="s">
        <v>547</v>
      </c>
    </row>
    <row r="287" spans="1:5" x14ac:dyDescent="0.25">
      <c r="A287" t="s">
        <v>184</v>
      </c>
      <c r="B287" s="1">
        <v>43432</v>
      </c>
      <c r="C287" t="s">
        <v>734</v>
      </c>
      <c r="D287" t="s">
        <v>595</v>
      </c>
      <c r="E287" t="s">
        <v>596</v>
      </c>
    </row>
    <row r="288" spans="1:5" x14ac:dyDescent="0.25">
      <c r="A288" t="s">
        <v>34</v>
      </c>
      <c r="B288" s="1">
        <v>43435</v>
      </c>
      <c r="C288" t="s">
        <v>545</v>
      </c>
      <c r="D288" t="s">
        <v>537</v>
      </c>
      <c r="E288" t="s">
        <v>549</v>
      </c>
    </row>
    <row r="289" spans="1:5" x14ac:dyDescent="0.25">
      <c r="A289" t="s">
        <v>159</v>
      </c>
      <c r="B289" s="1">
        <v>43436</v>
      </c>
      <c r="C289" t="s">
        <v>564</v>
      </c>
      <c r="D289" t="s">
        <v>575</v>
      </c>
      <c r="E289" t="s">
        <v>638</v>
      </c>
    </row>
    <row r="290" spans="1:5" x14ac:dyDescent="0.25">
      <c r="A290" t="s">
        <v>386</v>
      </c>
      <c r="B290" s="1">
        <v>43437</v>
      </c>
      <c r="C290" t="s">
        <v>663</v>
      </c>
      <c r="D290" t="s">
        <v>559</v>
      </c>
      <c r="E290" t="s">
        <v>560</v>
      </c>
    </row>
    <row r="291" spans="1:5" x14ac:dyDescent="0.25">
      <c r="A291" t="s">
        <v>522</v>
      </c>
      <c r="B291" s="1">
        <v>43438</v>
      </c>
      <c r="C291" t="s">
        <v>741</v>
      </c>
      <c r="D291" t="s">
        <v>543</v>
      </c>
      <c r="E291" t="s">
        <v>544</v>
      </c>
    </row>
    <row r="292" spans="1:5" x14ac:dyDescent="0.25">
      <c r="A292" t="s">
        <v>237</v>
      </c>
      <c r="B292" s="1">
        <v>43438</v>
      </c>
      <c r="C292" t="s">
        <v>846</v>
      </c>
      <c r="D292" t="s">
        <v>546</v>
      </c>
      <c r="E292" t="s">
        <v>547</v>
      </c>
    </row>
    <row r="293" spans="1:5" x14ac:dyDescent="0.25">
      <c r="A293" t="s">
        <v>406</v>
      </c>
      <c r="B293" s="1">
        <v>43438</v>
      </c>
      <c r="C293" t="s">
        <v>650</v>
      </c>
      <c r="D293" t="s">
        <v>595</v>
      </c>
      <c r="E293" t="s">
        <v>596</v>
      </c>
    </row>
    <row r="294" spans="1:5" x14ac:dyDescent="0.25">
      <c r="A294" t="s">
        <v>202</v>
      </c>
      <c r="B294" s="1">
        <v>43438</v>
      </c>
      <c r="C294" t="s">
        <v>556</v>
      </c>
      <c r="D294" t="s">
        <v>537</v>
      </c>
      <c r="E294" t="s">
        <v>538</v>
      </c>
    </row>
    <row r="295" spans="1:5" x14ac:dyDescent="0.25">
      <c r="A295" t="s">
        <v>527</v>
      </c>
      <c r="B295" s="1">
        <v>43438</v>
      </c>
      <c r="C295" t="s">
        <v>637</v>
      </c>
      <c r="D295" t="s">
        <v>575</v>
      </c>
      <c r="E295" t="s">
        <v>638</v>
      </c>
    </row>
    <row r="296" spans="1:5" x14ac:dyDescent="0.25">
      <c r="A296" t="s">
        <v>226</v>
      </c>
      <c r="B296" s="1">
        <v>43438</v>
      </c>
      <c r="C296" t="s">
        <v>754</v>
      </c>
      <c r="D296" t="s">
        <v>559</v>
      </c>
      <c r="E296" t="s">
        <v>560</v>
      </c>
    </row>
    <row r="297" spans="1:5" x14ac:dyDescent="0.25">
      <c r="A297" t="s">
        <v>191</v>
      </c>
      <c r="B297" s="1">
        <v>43439</v>
      </c>
      <c r="C297" t="s">
        <v>733</v>
      </c>
      <c r="D297" t="s">
        <v>543</v>
      </c>
      <c r="E297" t="s">
        <v>544</v>
      </c>
    </row>
    <row r="298" spans="1:5" x14ac:dyDescent="0.25">
      <c r="A298" t="s">
        <v>185</v>
      </c>
      <c r="B298" s="1">
        <v>43440</v>
      </c>
      <c r="C298" t="s">
        <v>564</v>
      </c>
      <c r="D298" t="s">
        <v>546</v>
      </c>
      <c r="E298" t="s">
        <v>547</v>
      </c>
    </row>
    <row r="299" spans="1:5" x14ac:dyDescent="0.25">
      <c r="A299" t="s">
        <v>115</v>
      </c>
      <c r="B299" s="1">
        <v>43441</v>
      </c>
      <c r="C299" t="s">
        <v>663</v>
      </c>
      <c r="D299" t="s">
        <v>595</v>
      </c>
      <c r="E299" t="s">
        <v>596</v>
      </c>
    </row>
    <row r="300" spans="1:5" x14ac:dyDescent="0.25">
      <c r="A300" t="s">
        <v>178</v>
      </c>
      <c r="B300" s="1">
        <v>43442</v>
      </c>
      <c r="C300" t="s">
        <v>672</v>
      </c>
      <c r="D300" t="s">
        <v>537</v>
      </c>
      <c r="E300" t="s">
        <v>549</v>
      </c>
    </row>
    <row r="301" spans="1:5" x14ac:dyDescent="0.25">
      <c r="A301" t="s">
        <v>89</v>
      </c>
      <c r="B301" s="1">
        <v>43443</v>
      </c>
      <c r="C301" t="s">
        <v>716</v>
      </c>
      <c r="D301" t="s">
        <v>575</v>
      </c>
      <c r="E301" t="s">
        <v>638</v>
      </c>
    </row>
    <row r="302" spans="1:5" x14ac:dyDescent="0.25">
      <c r="A302" t="s">
        <v>378</v>
      </c>
      <c r="B302" s="1">
        <v>43444</v>
      </c>
      <c r="C302" t="s">
        <v>817</v>
      </c>
      <c r="D302" t="s">
        <v>559</v>
      </c>
      <c r="E302" t="s">
        <v>560</v>
      </c>
    </row>
    <row r="303" spans="1:5" x14ac:dyDescent="0.25">
      <c r="A303" t="s">
        <v>306</v>
      </c>
      <c r="B303" s="1">
        <v>43444</v>
      </c>
      <c r="C303" t="s">
        <v>582</v>
      </c>
      <c r="D303" t="s">
        <v>543</v>
      </c>
      <c r="E303" t="s">
        <v>544</v>
      </c>
    </row>
    <row r="304" spans="1:5" x14ac:dyDescent="0.25">
      <c r="A304" t="s">
        <v>134</v>
      </c>
      <c r="B304" s="1">
        <v>43444</v>
      </c>
      <c r="C304" t="s">
        <v>743</v>
      </c>
      <c r="D304" t="s">
        <v>546</v>
      </c>
      <c r="E304" t="s">
        <v>547</v>
      </c>
    </row>
    <row r="305" spans="1:5" x14ac:dyDescent="0.25">
      <c r="A305" t="s">
        <v>374</v>
      </c>
      <c r="B305" s="1">
        <v>43444</v>
      </c>
      <c r="C305" t="s">
        <v>669</v>
      </c>
      <c r="D305" t="s">
        <v>540</v>
      </c>
      <c r="E305" t="s">
        <v>540</v>
      </c>
    </row>
    <row r="306" spans="1:5" x14ac:dyDescent="0.25">
      <c r="A306" t="s">
        <v>197</v>
      </c>
      <c r="B306" s="1">
        <v>43445</v>
      </c>
      <c r="C306" t="s">
        <v>822</v>
      </c>
      <c r="D306" t="s">
        <v>540</v>
      </c>
      <c r="E306" t="s">
        <v>540</v>
      </c>
    </row>
    <row r="307" spans="1:5" x14ac:dyDescent="0.25">
      <c r="A307" t="s">
        <v>409</v>
      </c>
      <c r="B307" s="1">
        <v>43445</v>
      </c>
      <c r="C307" t="s">
        <v>871</v>
      </c>
      <c r="D307" t="s">
        <v>540</v>
      </c>
      <c r="E307" t="s">
        <v>540</v>
      </c>
    </row>
    <row r="308" spans="1:5" x14ac:dyDescent="0.25">
      <c r="A308" t="s">
        <v>498</v>
      </c>
      <c r="B308" s="1">
        <v>43445</v>
      </c>
      <c r="C308" t="s">
        <v>902</v>
      </c>
      <c r="D308" t="s">
        <v>546</v>
      </c>
      <c r="E308" t="s">
        <v>578</v>
      </c>
    </row>
    <row r="309" spans="1:5" x14ac:dyDescent="0.25">
      <c r="A309" t="s">
        <v>317</v>
      </c>
      <c r="B309" s="1">
        <v>43446</v>
      </c>
      <c r="C309" t="s">
        <v>808</v>
      </c>
      <c r="D309" t="s">
        <v>540</v>
      </c>
      <c r="E309" t="s">
        <v>540</v>
      </c>
    </row>
    <row r="310" spans="1:5" x14ac:dyDescent="0.25">
      <c r="A310" t="s">
        <v>71</v>
      </c>
      <c r="B310" s="1">
        <v>43447</v>
      </c>
      <c r="C310" t="s">
        <v>589</v>
      </c>
      <c r="D310" t="s">
        <v>543</v>
      </c>
      <c r="E310" t="s">
        <v>551</v>
      </c>
    </row>
    <row r="311" spans="1:5" x14ac:dyDescent="0.25">
      <c r="A311" t="s">
        <v>44</v>
      </c>
      <c r="B311" s="1">
        <v>43448</v>
      </c>
      <c r="C311" t="s">
        <v>590</v>
      </c>
      <c r="D311" t="s">
        <v>540</v>
      </c>
      <c r="E311" t="s">
        <v>540</v>
      </c>
    </row>
    <row r="312" spans="1:5" x14ac:dyDescent="0.25">
      <c r="A312" t="s">
        <v>160</v>
      </c>
      <c r="B312" s="1">
        <v>43449</v>
      </c>
      <c r="C312" t="s">
        <v>893</v>
      </c>
      <c r="D312" t="s">
        <v>546</v>
      </c>
      <c r="E312" t="s">
        <v>578</v>
      </c>
    </row>
    <row r="313" spans="1:5" x14ac:dyDescent="0.25">
      <c r="A313" t="s">
        <v>376</v>
      </c>
      <c r="B313" s="1">
        <v>43450</v>
      </c>
      <c r="C313" t="s">
        <v>856</v>
      </c>
      <c r="D313" t="s">
        <v>540</v>
      </c>
      <c r="E313" t="s">
        <v>540</v>
      </c>
    </row>
    <row r="314" spans="1:5" x14ac:dyDescent="0.25">
      <c r="A314" t="s">
        <v>295</v>
      </c>
      <c r="B314" s="1">
        <v>43451</v>
      </c>
      <c r="C314" t="s">
        <v>855</v>
      </c>
      <c r="D314" t="s">
        <v>540</v>
      </c>
      <c r="E314" t="s">
        <v>540</v>
      </c>
    </row>
    <row r="315" spans="1:5" x14ac:dyDescent="0.25">
      <c r="A315" t="s">
        <v>401</v>
      </c>
      <c r="B315" s="1">
        <v>43452</v>
      </c>
      <c r="C315" t="s">
        <v>742</v>
      </c>
      <c r="D315" t="s">
        <v>540</v>
      </c>
      <c r="E315" t="s">
        <v>540</v>
      </c>
    </row>
    <row r="316" spans="1:5" x14ac:dyDescent="0.25">
      <c r="A316" t="s">
        <v>257</v>
      </c>
      <c r="B316" s="1">
        <v>43453</v>
      </c>
      <c r="C316" t="s">
        <v>781</v>
      </c>
      <c r="D316" t="s">
        <v>575</v>
      </c>
      <c r="E316" t="s">
        <v>638</v>
      </c>
    </row>
    <row r="317" spans="1:5" x14ac:dyDescent="0.25">
      <c r="A317" t="s">
        <v>464</v>
      </c>
      <c r="B317" s="1">
        <v>43454</v>
      </c>
      <c r="C317" t="s">
        <v>869</v>
      </c>
      <c r="D317" t="s">
        <v>559</v>
      </c>
      <c r="E317" t="s">
        <v>560</v>
      </c>
    </row>
    <row r="318" spans="1:5" x14ac:dyDescent="0.25">
      <c r="A318" t="s">
        <v>365</v>
      </c>
      <c r="B318" s="1">
        <v>43455</v>
      </c>
      <c r="C318" t="s">
        <v>753</v>
      </c>
      <c r="D318" t="s">
        <v>543</v>
      </c>
      <c r="E318" t="s">
        <v>544</v>
      </c>
    </row>
    <row r="319" spans="1:5" x14ac:dyDescent="0.25">
      <c r="A319" t="s">
        <v>277</v>
      </c>
      <c r="B319" s="1">
        <v>43456</v>
      </c>
      <c r="C319" t="s">
        <v>789</v>
      </c>
      <c r="D319" t="s">
        <v>546</v>
      </c>
      <c r="E319" t="s">
        <v>547</v>
      </c>
    </row>
    <row r="320" spans="1:5" x14ac:dyDescent="0.25">
      <c r="A320" t="s">
        <v>385</v>
      </c>
      <c r="B320" s="1">
        <v>43457</v>
      </c>
      <c r="C320" t="s">
        <v>594</v>
      </c>
      <c r="D320" t="s">
        <v>595</v>
      </c>
      <c r="E320" t="s">
        <v>596</v>
      </c>
    </row>
    <row r="321" spans="1:5" x14ac:dyDescent="0.25">
      <c r="A321" t="s">
        <v>363</v>
      </c>
      <c r="B321" s="1">
        <v>43458</v>
      </c>
      <c r="C321" t="s">
        <v>859</v>
      </c>
      <c r="D321" t="s">
        <v>537</v>
      </c>
      <c r="E321" t="s">
        <v>549</v>
      </c>
    </row>
    <row r="322" spans="1:5" x14ac:dyDescent="0.25">
      <c r="A322" t="s">
        <v>403</v>
      </c>
      <c r="B322" s="1">
        <v>43459</v>
      </c>
      <c r="C322" t="s">
        <v>812</v>
      </c>
      <c r="D322" t="s">
        <v>575</v>
      </c>
      <c r="E322" t="s">
        <v>638</v>
      </c>
    </row>
    <row r="323" spans="1:5" x14ac:dyDescent="0.25">
      <c r="A323" t="s">
        <v>457</v>
      </c>
      <c r="B323" s="1">
        <v>43460</v>
      </c>
      <c r="C323" t="s">
        <v>885</v>
      </c>
      <c r="D323" t="s">
        <v>559</v>
      </c>
      <c r="E323" t="s">
        <v>560</v>
      </c>
    </row>
    <row r="324" spans="1:5" x14ac:dyDescent="0.25">
      <c r="A324" t="s">
        <v>35</v>
      </c>
      <c r="B324" s="1">
        <v>43461</v>
      </c>
      <c r="C324" t="s">
        <v>542</v>
      </c>
      <c r="D324" t="s">
        <v>543</v>
      </c>
      <c r="E324" t="s">
        <v>544</v>
      </c>
    </row>
    <row r="325" spans="1:5" x14ac:dyDescent="0.25">
      <c r="A325" t="s">
        <v>391</v>
      </c>
      <c r="B325" s="1">
        <v>43462</v>
      </c>
      <c r="C325" t="s">
        <v>828</v>
      </c>
      <c r="D325" t="s">
        <v>598</v>
      </c>
      <c r="E325" t="s">
        <v>599</v>
      </c>
    </row>
    <row r="326" spans="1:5" x14ac:dyDescent="0.25">
      <c r="A326" t="s">
        <v>216</v>
      </c>
      <c r="B326" s="1">
        <v>43463</v>
      </c>
      <c r="C326" t="s">
        <v>591</v>
      </c>
      <c r="D326" t="s">
        <v>543</v>
      </c>
      <c r="E326" t="s">
        <v>544</v>
      </c>
    </row>
    <row r="327" spans="1:5" x14ac:dyDescent="0.25">
      <c r="A327" t="s">
        <v>293</v>
      </c>
      <c r="B327" s="1">
        <v>43464</v>
      </c>
      <c r="C327" t="s">
        <v>882</v>
      </c>
      <c r="D327" t="s">
        <v>546</v>
      </c>
      <c r="E327" t="s">
        <v>547</v>
      </c>
    </row>
    <row r="328" spans="1:5" x14ac:dyDescent="0.25">
      <c r="A328" t="s">
        <v>333</v>
      </c>
      <c r="B328" s="1">
        <v>43465</v>
      </c>
      <c r="C328" t="s">
        <v>660</v>
      </c>
      <c r="D328" t="s">
        <v>537</v>
      </c>
      <c r="E328" t="s">
        <v>607</v>
      </c>
    </row>
    <row r="329" spans="1:5" x14ac:dyDescent="0.25">
      <c r="A329" t="s">
        <v>397</v>
      </c>
      <c r="B329" s="1">
        <v>43101</v>
      </c>
      <c r="C329" t="s">
        <v>843</v>
      </c>
      <c r="D329" t="s">
        <v>568</v>
      </c>
      <c r="E329" t="s">
        <v>569</v>
      </c>
    </row>
    <row r="330" spans="1:5" x14ac:dyDescent="0.25">
      <c r="A330" t="s">
        <v>96</v>
      </c>
      <c r="B330" s="1">
        <v>43102</v>
      </c>
      <c r="C330" t="s">
        <v>624</v>
      </c>
      <c r="D330" t="s">
        <v>580</v>
      </c>
      <c r="E330" t="s">
        <v>581</v>
      </c>
    </row>
    <row r="331" spans="1:5" x14ac:dyDescent="0.25">
      <c r="A331" t="s">
        <v>165</v>
      </c>
      <c r="B331" s="1">
        <v>43103</v>
      </c>
      <c r="C331" t="s">
        <v>717</v>
      </c>
      <c r="D331" t="s">
        <v>575</v>
      </c>
      <c r="E331" t="s">
        <v>576</v>
      </c>
    </row>
    <row r="332" spans="1:5" x14ac:dyDescent="0.25">
      <c r="A332" t="s">
        <v>473</v>
      </c>
      <c r="B332" s="1">
        <v>43104</v>
      </c>
      <c r="C332" t="s">
        <v>874</v>
      </c>
      <c r="D332" t="s">
        <v>543</v>
      </c>
      <c r="E332" t="s">
        <v>544</v>
      </c>
    </row>
    <row r="333" spans="1:5" x14ac:dyDescent="0.25">
      <c r="A333" t="s">
        <v>419</v>
      </c>
      <c r="B333" s="1">
        <v>43104</v>
      </c>
      <c r="C333" t="s">
        <v>875</v>
      </c>
      <c r="D333" t="s">
        <v>546</v>
      </c>
      <c r="E333" t="s">
        <v>547</v>
      </c>
    </row>
    <row r="334" spans="1:5" x14ac:dyDescent="0.25">
      <c r="A334" t="s">
        <v>219</v>
      </c>
      <c r="B334" s="1">
        <v>43104</v>
      </c>
      <c r="C334" t="s">
        <v>749</v>
      </c>
      <c r="D334" t="s">
        <v>543</v>
      </c>
      <c r="E334" t="s">
        <v>544</v>
      </c>
    </row>
    <row r="335" spans="1:5" x14ac:dyDescent="0.25">
      <c r="A335" t="s">
        <v>375</v>
      </c>
      <c r="B335" s="1">
        <v>43104</v>
      </c>
      <c r="C335" t="s">
        <v>854</v>
      </c>
      <c r="D335" t="s">
        <v>546</v>
      </c>
      <c r="E335" t="s">
        <v>547</v>
      </c>
    </row>
    <row r="336" spans="1:5" x14ac:dyDescent="0.25">
      <c r="A336" t="s">
        <v>74</v>
      </c>
      <c r="B336" s="1">
        <v>43104</v>
      </c>
      <c r="C336" t="s">
        <v>583</v>
      </c>
      <c r="D336" t="s">
        <v>584</v>
      </c>
      <c r="E336" t="s">
        <v>585</v>
      </c>
    </row>
    <row r="337" spans="1:5" x14ac:dyDescent="0.25">
      <c r="A337" t="s">
        <v>483</v>
      </c>
      <c r="B337" s="1">
        <v>43105</v>
      </c>
      <c r="C337" t="s">
        <v>879</v>
      </c>
      <c r="D337" t="s">
        <v>575</v>
      </c>
      <c r="E337" t="s">
        <v>576</v>
      </c>
    </row>
    <row r="338" spans="1:5" x14ac:dyDescent="0.25">
      <c r="A338" t="s">
        <v>524</v>
      </c>
      <c r="B338" s="1">
        <v>43105</v>
      </c>
      <c r="C338" t="s">
        <v>649</v>
      </c>
      <c r="D338" t="s">
        <v>593</v>
      </c>
      <c r="E338" t="s">
        <v>576</v>
      </c>
    </row>
    <row r="339" spans="1:5" x14ac:dyDescent="0.25">
      <c r="A339" t="s">
        <v>389</v>
      </c>
      <c r="B339" s="1">
        <v>43105</v>
      </c>
      <c r="C339" t="s">
        <v>749</v>
      </c>
      <c r="D339" t="s">
        <v>571</v>
      </c>
      <c r="E339" t="s">
        <v>572</v>
      </c>
    </row>
    <row r="340" spans="1:5" x14ac:dyDescent="0.25">
      <c r="A340" t="s">
        <v>408</v>
      </c>
      <c r="B340" s="1">
        <v>43105</v>
      </c>
      <c r="C340" t="s">
        <v>740</v>
      </c>
      <c r="D340" t="s">
        <v>697</v>
      </c>
      <c r="E340" t="s">
        <v>698</v>
      </c>
    </row>
    <row r="341" spans="1:5" x14ac:dyDescent="0.25">
      <c r="A341" t="s">
        <v>193</v>
      </c>
      <c r="B341" s="1">
        <v>43106</v>
      </c>
      <c r="C341" t="s">
        <v>883</v>
      </c>
      <c r="D341" t="s">
        <v>647</v>
      </c>
      <c r="E341" t="s">
        <v>647</v>
      </c>
    </row>
    <row r="342" spans="1:5" x14ac:dyDescent="0.25">
      <c r="A342" t="s">
        <v>434</v>
      </c>
      <c r="B342" s="1">
        <v>43107</v>
      </c>
      <c r="C342" t="s">
        <v>809</v>
      </c>
      <c r="D342" t="s">
        <v>584</v>
      </c>
      <c r="E342" t="s">
        <v>585</v>
      </c>
    </row>
    <row r="343" spans="1:5" x14ac:dyDescent="0.25">
      <c r="A343" t="s">
        <v>220</v>
      </c>
      <c r="B343" s="1">
        <v>43108</v>
      </c>
      <c r="C343" t="s">
        <v>705</v>
      </c>
      <c r="D343" t="s">
        <v>554</v>
      </c>
      <c r="E343" t="s">
        <v>555</v>
      </c>
    </row>
    <row r="344" spans="1:5" x14ac:dyDescent="0.25">
      <c r="A344" t="s">
        <v>72</v>
      </c>
      <c r="B344" s="1">
        <v>43109</v>
      </c>
      <c r="C344" t="s">
        <v>602</v>
      </c>
      <c r="D344" t="s">
        <v>559</v>
      </c>
      <c r="E344" t="s">
        <v>566</v>
      </c>
    </row>
    <row r="345" spans="1:5" x14ac:dyDescent="0.25">
      <c r="A345" t="s">
        <v>431</v>
      </c>
      <c r="B345" s="1">
        <v>43110</v>
      </c>
      <c r="C345" t="s">
        <v>813</v>
      </c>
      <c r="D345" t="s">
        <v>543</v>
      </c>
      <c r="E345" t="s">
        <v>551</v>
      </c>
    </row>
    <row r="346" spans="1:5" x14ac:dyDescent="0.25">
      <c r="A346" t="s">
        <v>125</v>
      </c>
      <c r="B346" s="1">
        <v>43111</v>
      </c>
      <c r="C346" t="s">
        <v>686</v>
      </c>
      <c r="D346" t="s">
        <v>546</v>
      </c>
      <c r="E346" t="s">
        <v>547</v>
      </c>
    </row>
    <row r="347" spans="1:5" x14ac:dyDescent="0.25">
      <c r="A347" t="s">
        <v>414</v>
      </c>
      <c r="B347" s="1">
        <v>43112</v>
      </c>
      <c r="C347" t="s">
        <v>830</v>
      </c>
      <c r="D347" t="s">
        <v>554</v>
      </c>
      <c r="E347" t="s">
        <v>555</v>
      </c>
    </row>
    <row r="348" spans="1:5" x14ac:dyDescent="0.25">
      <c r="A348" t="s">
        <v>449</v>
      </c>
      <c r="B348" s="1">
        <v>43113</v>
      </c>
      <c r="C348" t="s">
        <v>778</v>
      </c>
      <c r="D348" t="s">
        <v>559</v>
      </c>
      <c r="E348" t="s">
        <v>566</v>
      </c>
    </row>
    <row r="349" spans="1:5" x14ac:dyDescent="0.25">
      <c r="A349" t="s">
        <v>334</v>
      </c>
      <c r="B349" s="1">
        <v>43113</v>
      </c>
      <c r="C349" t="s">
        <v>823</v>
      </c>
      <c r="D349" t="s">
        <v>543</v>
      </c>
      <c r="E349" t="s">
        <v>551</v>
      </c>
    </row>
    <row r="350" spans="1:5" x14ac:dyDescent="0.25">
      <c r="A350" t="s">
        <v>383</v>
      </c>
      <c r="B350" s="1">
        <v>43113</v>
      </c>
      <c r="C350" t="s">
        <v>824</v>
      </c>
      <c r="D350" t="s">
        <v>543</v>
      </c>
      <c r="E350" t="s">
        <v>544</v>
      </c>
    </row>
    <row r="351" spans="1:5" x14ac:dyDescent="0.25">
      <c r="A351" t="s">
        <v>46</v>
      </c>
      <c r="B351" s="1">
        <v>43113</v>
      </c>
      <c r="C351" t="s">
        <v>591</v>
      </c>
      <c r="D351" t="s">
        <v>546</v>
      </c>
      <c r="E351" t="s">
        <v>547</v>
      </c>
    </row>
    <row r="352" spans="1:5" x14ac:dyDescent="0.25">
      <c r="A352" t="s">
        <v>179</v>
      </c>
      <c r="B352" s="1">
        <v>43113</v>
      </c>
      <c r="C352" t="s">
        <v>689</v>
      </c>
      <c r="D352" t="s">
        <v>618</v>
      </c>
      <c r="E352" t="s">
        <v>619</v>
      </c>
    </row>
    <row r="353" spans="1:5" x14ac:dyDescent="0.25">
      <c r="A353" t="s">
        <v>133</v>
      </c>
      <c r="B353" s="1">
        <v>43113</v>
      </c>
      <c r="C353" t="s">
        <v>610</v>
      </c>
      <c r="D353" t="s">
        <v>546</v>
      </c>
      <c r="E353" t="s">
        <v>547</v>
      </c>
    </row>
    <row r="354" spans="1:5" x14ac:dyDescent="0.25">
      <c r="A354" t="s">
        <v>132</v>
      </c>
      <c r="B354" s="1">
        <v>43114</v>
      </c>
      <c r="C354" t="s">
        <v>639</v>
      </c>
      <c r="D354" t="s">
        <v>554</v>
      </c>
      <c r="E354" t="s">
        <v>555</v>
      </c>
    </row>
    <row r="355" spans="1:5" x14ac:dyDescent="0.25">
      <c r="A355" t="s">
        <v>328</v>
      </c>
      <c r="B355" s="1">
        <v>43114</v>
      </c>
      <c r="C355" t="s">
        <v>666</v>
      </c>
      <c r="D355" t="s">
        <v>559</v>
      </c>
      <c r="E355" t="s">
        <v>566</v>
      </c>
    </row>
    <row r="356" spans="1:5" x14ac:dyDescent="0.25">
      <c r="A356" t="s">
        <v>15</v>
      </c>
      <c r="B356" s="1">
        <v>43116</v>
      </c>
      <c r="C356" t="s">
        <v>550</v>
      </c>
      <c r="D356" t="s">
        <v>543</v>
      </c>
      <c r="E356" t="s">
        <v>551</v>
      </c>
    </row>
    <row r="357" spans="1:5" x14ac:dyDescent="0.25">
      <c r="A357" t="s">
        <v>394</v>
      </c>
      <c r="B357" s="1">
        <v>43117</v>
      </c>
      <c r="C357" t="s">
        <v>660</v>
      </c>
      <c r="D357" t="s">
        <v>543</v>
      </c>
      <c r="E357" t="s">
        <v>544</v>
      </c>
    </row>
    <row r="358" spans="1:5" x14ac:dyDescent="0.25">
      <c r="A358" t="s">
        <v>105</v>
      </c>
      <c r="B358" s="1">
        <v>43118</v>
      </c>
      <c r="C358" t="s">
        <v>641</v>
      </c>
      <c r="D358" t="s">
        <v>546</v>
      </c>
      <c r="E358" t="s">
        <v>547</v>
      </c>
    </row>
    <row r="359" spans="1:5" x14ac:dyDescent="0.25">
      <c r="A359" t="s">
        <v>370</v>
      </c>
      <c r="B359" s="1">
        <v>43118</v>
      </c>
      <c r="C359" t="s">
        <v>760</v>
      </c>
      <c r="D359" t="s">
        <v>618</v>
      </c>
      <c r="E359" t="s">
        <v>619</v>
      </c>
    </row>
    <row r="360" spans="1:5" x14ac:dyDescent="0.25">
      <c r="A360" t="s">
        <v>157</v>
      </c>
      <c r="B360" s="1">
        <v>43118</v>
      </c>
      <c r="C360" t="s">
        <v>700</v>
      </c>
      <c r="D360" t="s">
        <v>546</v>
      </c>
      <c r="E360" t="s">
        <v>547</v>
      </c>
    </row>
    <row r="361" spans="1:5" x14ac:dyDescent="0.25">
      <c r="A361" t="s">
        <v>364</v>
      </c>
      <c r="B361" s="1">
        <v>43118</v>
      </c>
      <c r="C361" t="s">
        <v>660</v>
      </c>
      <c r="D361" t="s">
        <v>554</v>
      </c>
      <c r="E361" t="s">
        <v>555</v>
      </c>
    </row>
    <row r="362" spans="1:5" x14ac:dyDescent="0.25">
      <c r="A362" t="s">
        <v>209</v>
      </c>
      <c r="B362" s="1">
        <v>43118</v>
      </c>
      <c r="C362" t="s">
        <v>745</v>
      </c>
      <c r="D362" t="s">
        <v>559</v>
      </c>
      <c r="E362" t="s">
        <v>566</v>
      </c>
    </row>
    <row r="363" spans="1:5" x14ac:dyDescent="0.25">
      <c r="A363" t="s">
        <v>177</v>
      </c>
      <c r="B363" s="1">
        <v>43119</v>
      </c>
      <c r="C363" t="s">
        <v>724</v>
      </c>
      <c r="D363" t="s">
        <v>543</v>
      </c>
      <c r="E363" t="s">
        <v>551</v>
      </c>
    </row>
    <row r="364" spans="1:5" x14ac:dyDescent="0.25">
      <c r="A364" t="s">
        <v>399</v>
      </c>
      <c r="B364" s="1">
        <v>43119</v>
      </c>
      <c r="C364" t="s">
        <v>884</v>
      </c>
      <c r="D364" t="s">
        <v>543</v>
      </c>
      <c r="E364" t="s">
        <v>544</v>
      </c>
    </row>
    <row r="365" spans="1:5" x14ac:dyDescent="0.25">
      <c r="A365" t="s">
        <v>235</v>
      </c>
      <c r="B365" s="1">
        <v>43120</v>
      </c>
      <c r="C365" t="s">
        <v>633</v>
      </c>
      <c r="D365" t="s">
        <v>543</v>
      </c>
      <c r="E365" t="s">
        <v>551</v>
      </c>
    </row>
    <row r="366" spans="1:5" x14ac:dyDescent="0.25">
      <c r="A366" t="s">
        <v>93</v>
      </c>
      <c r="B366" s="1">
        <v>43121</v>
      </c>
      <c r="C366" t="s">
        <v>907</v>
      </c>
      <c r="D366" t="s">
        <v>618</v>
      </c>
      <c r="E366" t="s">
        <v>619</v>
      </c>
    </row>
    <row r="367" spans="1:5" x14ac:dyDescent="0.25">
      <c r="A367" t="s">
        <v>232</v>
      </c>
      <c r="B367" s="1">
        <v>43121</v>
      </c>
      <c r="C367" t="s">
        <v>731</v>
      </c>
      <c r="D367" t="s">
        <v>595</v>
      </c>
      <c r="E367" t="s">
        <v>596</v>
      </c>
    </row>
    <row r="368" spans="1:5" x14ac:dyDescent="0.25">
      <c r="A368" t="s">
        <v>94</v>
      </c>
      <c r="B368" s="1">
        <v>43121</v>
      </c>
      <c r="C368" t="s">
        <v>548</v>
      </c>
      <c r="D368" t="s">
        <v>537</v>
      </c>
      <c r="E368" t="s">
        <v>549</v>
      </c>
    </row>
    <row r="369" spans="1:5" x14ac:dyDescent="0.25">
      <c r="A369" t="s">
        <v>515</v>
      </c>
      <c r="B369" s="1">
        <v>43121</v>
      </c>
      <c r="C369" t="s">
        <v>677</v>
      </c>
      <c r="D369" t="s">
        <v>575</v>
      </c>
      <c r="E369" t="s">
        <v>638</v>
      </c>
    </row>
    <row r="370" spans="1:5" x14ac:dyDescent="0.25">
      <c r="A370" t="s">
        <v>436</v>
      </c>
      <c r="B370" s="1">
        <v>43121</v>
      </c>
      <c r="C370" t="s">
        <v>558</v>
      </c>
      <c r="D370" t="s">
        <v>559</v>
      </c>
      <c r="E370" t="s">
        <v>560</v>
      </c>
    </row>
    <row r="371" spans="1:5" x14ac:dyDescent="0.25">
      <c r="A371" t="s">
        <v>136</v>
      </c>
      <c r="B371" s="1">
        <v>43122</v>
      </c>
      <c r="C371" t="s">
        <v>690</v>
      </c>
      <c r="D371" t="s">
        <v>543</v>
      </c>
      <c r="E371" t="s">
        <v>544</v>
      </c>
    </row>
    <row r="372" spans="1:5" x14ac:dyDescent="0.25">
      <c r="A372" t="s">
        <v>278</v>
      </c>
      <c r="B372" s="1">
        <v>43122</v>
      </c>
      <c r="C372" t="s">
        <v>675</v>
      </c>
      <c r="D372" t="s">
        <v>546</v>
      </c>
      <c r="E372" t="s">
        <v>547</v>
      </c>
    </row>
    <row r="373" spans="1:5" x14ac:dyDescent="0.25">
      <c r="A373" t="s">
        <v>366</v>
      </c>
      <c r="B373" s="1">
        <v>43123</v>
      </c>
      <c r="C373" t="s">
        <v>850</v>
      </c>
      <c r="D373" t="s">
        <v>595</v>
      </c>
      <c r="E373" t="s">
        <v>596</v>
      </c>
    </row>
    <row r="374" spans="1:5" x14ac:dyDescent="0.25">
      <c r="A374" t="s">
        <v>225</v>
      </c>
      <c r="B374" s="1">
        <v>43124</v>
      </c>
      <c r="C374" t="s">
        <v>541</v>
      </c>
      <c r="D374" t="s">
        <v>537</v>
      </c>
      <c r="E374" t="s">
        <v>538</v>
      </c>
    </row>
    <row r="375" spans="1:5" x14ac:dyDescent="0.25">
      <c r="A375" t="s">
        <v>510</v>
      </c>
      <c r="B375" s="1">
        <v>43125</v>
      </c>
      <c r="C375" t="s">
        <v>703</v>
      </c>
      <c r="D375" t="s">
        <v>595</v>
      </c>
      <c r="E375" t="s">
        <v>596</v>
      </c>
    </row>
    <row r="376" spans="1:5" x14ac:dyDescent="0.25">
      <c r="A376" t="s">
        <v>500</v>
      </c>
      <c r="B376" s="1">
        <v>43125</v>
      </c>
      <c r="C376" t="s">
        <v>610</v>
      </c>
      <c r="D376" t="s">
        <v>537</v>
      </c>
      <c r="E376" t="s">
        <v>549</v>
      </c>
    </row>
    <row r="377" spans="1:5" x14ac:dyDescent="0.25">
      <c r="A377" t="s">
        <v>444</v>
      </c>
      <c r="B377" s="1">
        <v>43125</v>
      </c>
      <c r="C377" t="s">
        <v>803</v>
      </c>
      <c r="D377" t="s">
        <v>575</v>
      </c>
      <c r="E377" t="s">
        <v>638</v>
      </c>
    </row>
    <row r="378" spans="1:5" x14ac:dyDescent="0.25">
      <c r="A378" t="s">
        <v>217</v>
      </c>
      <c r="B378" s="1">
        <v>43127</v>
      </c>
      <c r="C378" t="s">
        <v>767</v>
      </c>
      <c r="D378" t="s">
        <v>559</v>
      </c>
      <c r="E378" t="s">
        <v>560</v>
      </c>
    </row>
    <row r="379" spans="1:5" x14ac:dyDescent="0.25">
      <c r="A379" t="s">
        <v>478</v>
      </c>
      <c r="B379" s="1">
        <v>43127</v>
      </c>
      <c r="C379" t="s">
        <v>652</v>
      </c>
      <c r="D379" t="s">
        <v>543</v>
      </c>
      <c r="E379" t="s">
        <v>544</v>
      </c>
    </row>
    <row r="380" spans="1:5" x14ac:dyDescent="0.25">
      <c r="A380" t="s">
        <v>300</v>
      </c>
      <c r="B380" s="1">
        <v>43127</v>
      </c>
      <c r="C380" t="s">
        <v>720</v>
      </c>
      <c r="D380" t="s">
        <v>546</v>
      </c>
      <c r="E380" t="s">
        <v>547</v>
      </c>
    </row>
    <row r="381" spans="1:5" x14ac:dyDescent="0.25">
      <c r="A381" t="s">
        <v>195</v>
      </c>
      <c r="B381" s="1">
        <v>43127</v>
      </c>
      <c r="C381" t="s">
        <v>662</v>
      </c>
      <c r="D381" t="s">
        <v>595</v>
      </c>
      <c r="E381" t="s">
        <v>596</v>
      </c>
    </row>
    <row r="382" spans="1:5" x14ac:dyDescent="0.25">
      <c r="A382" t="s">
        <v>264</v>
      </c>
      <c r="B382" s="1">
        <v>43128</v>
      </c>
      <c r="C382" t="s">
        <v>671</v>
      </c>
      <c r="D382" t="s">
        <v>540</v>
      </c>
      <c r="E382" t="s">
        <v>540</v>
      </c>
    </row>
    <row r="383" spans="1:5" x14ac:dyDescent="0.25">
      <c r="A383" t="s">
        <v>525</v>
      </c>
      <c r="B383" s="1">
        <v>43129</v>
      </c>
      <c r="C383" t="s">
        <v>911</v>
      </c>
      <c r="D383" t="s">
        <v>540</v>
      </c>
      <c r="E383" t="s">
        <v>540</v>
      </c>
    </row>
    <row r="384" spans="1:5" x14ac:dyDescent="0.25">
      <c r="A384" t="s">
        <v>223</v>
      </c>
      <c r="B384" s="1">
        <v>43130</v>
      </c>
      <c r="C384" t="s">
        <v>719</v>
      </c>
      <c r="D384" t="s">
        <v>540</v>
      </c>
      <c r="E384" t="s">
        <v>540</v>
      </c>
    </row>
    <row r="385" spans="1:5" x14ac:dyDescent="0.25">
      <c r="A385" t="s">
        <v>102</v>
      </c>
      <c r="B385" s="1">
        <v>43130</v>
      </c>
      <c r="C385" t="s">
        <v>742</v>
      </c>
      <c r="D385" t="s">
        <v>540</v>
      </c>
      <c r="E385" t="s">
        <v>540</v>
      </c>
    </row>
    <row r="386" spans="1:5" x14ac:dyDescent="0.25">
      <c r="A386" t="s">
        <v>281</v>
      </c>
      <c r="B386" s="1">
        <v>43131</v>
      </c>
      <c r="C386" t="s">
        <v>800</v>
      </c>
      <c r="D386" t="s">
        <v>546</v>
      </c>
      <c r="E386" t="s">
        <v>547</v>
      </c>
    </row>
    <row r="387" spans="1:5" x14ac:dyDescent="0.25">
      <c r="A387" t="s">
        <v>130</v>
      </c>
      <c r="B387" s="1">
        <v>43131</v>
      </c>
      <c r="C387" t="s">
        <v>662</v>
      </c>
      <c r="D387" t="s">
        <v>595</v>
      </c>
      <c r="E387" t="s">
        <v>596</v>
      </c>
    </row>
    <row r="388" spans="1:5" x14ac:dyDescent="0.25">
      <c r="A388" t="s">
        <v>248</v>
      </c>
      <c r="B388" s="1">
        <v>43131</v>
      </c>
      <c r="C388" t="s">
        <v>776</v>
      </c>
      <c r="D388" t="s">
        <v>540</v>
      </c>
      <c r="E388" t="s">
        <v>540</v>
      </c>
    </row>
    <row r="389" spans="1:5" x14ac:dyDescent="0.25">
      <c r="A389" t="s">
        <v>407</v>
      </c>
      <c r="B389" s="1">
        <v>43131</v>
      </c>
      <c r="C389" t="s">
        <v>870</v>
      </c>
      <c r="D389" t="s">
        <v>540</v>
      </c>
      <c r="E389" t="s">
        <v>540</v>
      </c>
    </row>
    <row r="390" spans="1:5" x14ac:dyDescent="0.25">
      <c r="A390" t="s">
        <v>255</v>
      </c>
      <c r="B390" s="1">
        <v>43132</v>
      </c>
      <c r="C390" t="s">
        <v>655</v>
      </c>
      <c r="D390" t="s">
        <v>540</v>
      </c>
      <c r="E390" t="s">
        <v>540</v>
      </c>
    </row>
    <row r="391" spans="1:5" x14ac:dyDescent="0.25">
      <c r="A391" t="s">
        <v>322</v>
      </c>
      <c r="B391" s="1">
        <v>43133</v>
      </c>
      <c r="C391" t="s">
        <v>876</v>
      </c>
      <c r="D391" t="s">
        <v>540</v>
      </c>
      <c r="E391" t="s">
        <v>540</v>
      </c>
    </row>
    <row r="392" spans="1:5" x14ac:dyDescent="0.25">
      <c r="A392" t="s">
        <v>69</v>
      </c>
      <c r="B392" s="1">
        <v>43134</v>
      </c>
      <c r="C392" t="s">
        <v>807</v>
      </c>
      <c r="D392" t="s">
        <v>546</v>
      </c>
      <c r="E392" t="s">
        <v>547</v>
      </c>
    </row>
    <row r="393" spans="1:5" x14ac:dyDescent="0.25">
      <c r="A393" t="s">
        <v>415</v>
      </c>
      <c r="B393" s="1">
        <v>43134</v>
      </c>
      <c r="C393" t="s">
        <v>565</v>
      </c>
      <c r="D393" t="s">
        <v>595</v>
      </c>
      <c r="E393" t="s">
        <v>596</v>
      </c>
    </row>
    <row r="394" spans="1:5" x14ac:dyDescent="0.25">
      <c r="A394" t="s">
        <v>164</v>
      </c>
      <c r="B394" s="1">
        <v>43134</v>
      </c>
      <c r="C394" t="s">
        <v>539</v>
      </c>
      <c r="D394" t="s">
        <v>540</v>
      </c>
      <c r="E394" t="s">
        <v>540</v>
      </c>
    </row>
    <row r="395" spans="1:5" x14ac:dyDescent="0.25">
      <c r="A395" t="s">
        <v>311</v>
      </c>
      <c r="B395" s="1">
        <v>43134</v>
      </c>
      <c r="C395" t="s">
        <v>801</v>
      </c>
      <c r="D395" t="s">
        <v>540</v>
      </c>
      <c r="E395" t="s">
        <v>540</v>
      </c>
    </row>
    <row r="396" spans="1:5" x14ac:dyDescent="0.25">
      <c r="A396" t="s">
        <v>92</v>
      </c>
      <c r="B396" s="1">
        <v>43135</v>
      </c>
      <c r="C396" t="s">
        <v>623</v>
      </c>
      <c r="D396" t="s">
        <v>540</v>
      </c>
      <c r="E396" t="s">
        <v>540</v>
      </c>
    </row>
    <row r="397" spans="1:5" x14ac:dyDescent="0.25">
      <c r="A397" t="s">
        <v>173</v>
      </c>
      <c r="B397" s="1">
        <v>43135</v>
      </c>
      <c r="C397" t="s">
        <v>769</v>
      </c>
      <c r="D397" t="s">
        <v>540</v>
      </c>
      <c r="E397" t="s">
        <v>540</v>
      </c>
    </row>
    <row r="398" spans="1:5" x14ac:dyDescent="0.25">
      <c r="A398" t="s">
        <v>321</v>
      </c>
      <c r="B398" s="1">
        <v>43135</v>
      </c>
      <c r="C398" t="s">
        <v>562</v>
      </c>
      <c r="D398" t="s">
        <v>543</v>
      </c>
      <c r="E398" t="s">
        <v>551</v>
      </c>
    </row>
    <row r="399" spans="1:5" x14ac:dyDescent="0.25">
      <c r="A399" t="s">
        <v>303</v>
      </c>
      <c r="B399" s="1">
        <v>43135</v>
      </c>
      <c r="C399" t="s">
        <v>887</v>
      </c>
      <c r="D399" t="s">
        <v>595</v>
      </c>
      <c r="E399" t="s">
        <v>596</v>
      </c>
    </row>
    <row r="400" spans="1:5" x14ac:dyDescent="0.25">
      <c r="A400" t="s">
        <v>292</v>
      </c>
      <c r="B400" s="1">
        <v>43136</v>
      </c>
      <c r="C400" t="s">
        <v>682</v>
      </c>
      <c r="D400" t="s">
        <v>540</v>
      </c>
      <c r="E400" t="s">
        <v>540</v>
      </c>
    </row>
    <row r="401" spans="1:5" x14ac:dyDescent="0.25">
      <c r="A401" t="s">
        <v>192</v>
      </c>
      <c r="B401" s="1">
        <v>43137</v>
      </c>
      <c r="C401" t="s">
        <v>701</v>
      </c>
      <c r="D401" t="s">
        <v>540</v>
      </c>
      <c r="E401" t="s">
        <v>540</v>
      </c>
    </row>
    <row r="402" spans="1:5" x14ac:dyDescent="0.25">
      <c r="A402" t="s">
        <v>49</v>
      </c>
      <c r="B402" s="1">
        <v>43138</v>
      </c>
      <c r="C402" t="s">
        <v>825</v>
      </c>
      <c r="D402" t="s">
        <v>540</v>
      </c>
      <c r="E402" t="s">
        <v>540</v>
      </c>
    </row>
    <row r="403" spans="1:5" x14ac:dyDescent="0.25">
      <c r="A403" t="s">
        <v>301</v>
      </c>
      <c r="B403" s="1">
        <v>43139</v>
      </c>
      <c r="C403" t="s">
        <v>668</v>
      </c>
      <c r="D403" t="s">
        <v>540</v>
      </c>
      <c r="E403" t="s">
        <v>540</v>
      </c>
    </row>
    <row r="404" spans="1:5" x14ac:dyDescent="0.25">
      <c r="A404" t="s">
        <v>60</v>
      </c>
      <c r="B404" s="1">
        <v>43139</v>
      </c>
      <c r="C404" t="s">
        <v>577</v>
      </c>
      <c r="D404" t="s">
        <v>546</v>
      </c>
      <c r="E404" t="s">
        <v>578</v>
      </c>
    </row>
    <row r="405" spans="1:5" x14ac:dyDescent="0.25">
      <c r="A405" t="s">
        <v>327</v>
      </c>
      <c r="B405" s="1">
        <v>43139</v>
      </c>
      <c r="C405" t="s">
        <v>816</v>
      </c>
      <c r="D405" t="s">
        <v>595</v>
      </c>
      <c r="E405" t="s">
        <v>635</v>
      </c>
    </row>
    <row r="406" spans="1:5" x14ac:dyDescent="0.25">
      <c r="A406" t="s">
        <v>398</v>
      </c>
      <c r="B406" s="1">
        <v>43139</v>
      </c>
      <c r="C406" t="s">
        <v>865</v>
      </c>
      <c r="D406" t="s">
        <v>618</v>
      </c>
      <c r="E406" t="s">
        <v>619</v>
      </c>
    </row>
    <row r="407" spans="1:5" x14ac:dyDescent="0.25">
      <c r="A407" t="s">
        <v>98</v>
      </c>
      <c r="B407" s="1">
        <v>43140</v>
      </c>
      <c r="C407" t="s">
        <v>625</v>
      </c>
      <c r="D407" t="s">
        <v>598</v>
      </c>
      <c r="E407" t="s">
        <v>599</v>
      </c>
    </row>
    <row r="408" spans="1:5" x14ac:dyDescent="0.25">
      <c r="A408" t="s">
        <v>244</v>
      </c>
      <c r="B408" s="1">
        <v>43140</v>
      </c>
      <c r="C408" t="s">
        <v>701</v>
      </c>
      <c r="D408" t="s">
        <v>627</v>
      </c>
      <c r="E408" t="s">
        <v>628</v>
      </c>
    </row>
    <row r="409" spans="1:5" x14ac:dyDescent="0.25">
      <c r="A409" t="s">
        <v>332</v>
      </c>
      <c r="B409" s="1">
        <v>43140</v>
      </c>
      <c r="C409" t="s">
        <v>798</v>
      </c>
      <c r="D409" t="s">
        <v>612</v>
      </c>
      <c r="E409" t="s">
        <v>613</v>
      </c>
    </row>
    <row r="410" spans="1:5" x14ac:dyDescent="0.25">
      <c r="A410" t="s">
        <v>256</v>
      </c>
      <c r="B410" s="1">
        <v>43141</v>
      </c>
      <c r="C410" t="s">
        <v>779</v>
      </c>
      <c r="D410" t="s">
        <v>537</v>
      </c>
      <c r="E410" t="s">
        <v>607</v>
      </c>
    </row>
    <row r="411" spans="1:5" x14ac:dyDescent="0.25">
      <c r="A411" t="s">
        <v>299</v>
      </c>
      <c r="B411" s="1">
        <v>43142</v>
      </c>
      <c r="C411" t="s">
        <v>729</v>
      </c>
      <c r="D411" t="s">
        <v>568</v>
      </c>
      <c r="E411" t="s">
        <v>569</v>
      </c>
    </row>
    <row r="412" spans="1:5" x14ac:dyDescent="0.25">
      <c r="A412" t="s">
        <v>442</v>
      </c>
      <c r="B412" s="1">
        <v>43143</v>
      </c>
      <c r="C412" t="s">
        <v>630</v>
      </c>
      <c r="D412" t="s">
        <v>559</v>
      </c>
      <c r="E412" t="s">
        <v>566</v>
      </c>
    </row>
    <row r="413" spans="1:5" x14ac:dyDescent="0.25">
      <c r="A413" t="s">
        <v>455</v>
      </c>
      <c r="B413" s="1">
        <v>43144</v>
      </c>
      <c r="C413" t="s">
        <v>897</v>
      </c>
      <c r="D413" t="s">
        <v>543</v>
      </c>
      <c r="E413" t="s">
        <v>551</v>
      </c>
    </row>
    <row r="414" spans="1:5" x14ac:dyDescent="0.25">
      <c r="A414" t="s">
        <v>499</v>
      </c>
      <c r="B414" s="1">
        <v>43144</v>
      </c>
      <c r="C414" t="s">
        <v>616</v>
      </c>
      <c r="D414" t="s">
        <v>546</v>
      </c>
      <c r="E414" t="s">
        <v>578</v>
      </c>
    </row>
    <row r="415" spans="1:5" x14ac:dyDescent="0.25">
      <c r="A415" t="s">
        <v>261</v>
      </c>
      <c r="B415" s="1">
        <v>43144</v>
      </c>
      <c r="C415" t="s">
        <v>750</v>
      </c>
      <c r="D415" t="s">
        <v>595</v>
      </c>
      <c r="E415" t="s">
        <v>635</v>
      </c>
    </row>
    <row r="416" spans="1:5" x14ac:dyDescent="0.25">
      <c r="A416" t="s">
        <v>490</v>
      </c>
      <c r="B416" s="1">
        <v>43145</v>
      </c>
      <c r="C416" t="s">
        <v>722</v>
      </c>
      <c r="D416" t="s">
        <v>618</v>
      </c>
      <c r="E416" t="s">
        <v>619</v>
      </c>
    </row>
    <row r="417" spans="1:5" x14ac:dyDescent="0.25">
      <c r="A417" t="s">
        <v>212</v>
      </c>
      <c r="B417" s="1">
        <v>43145</v>
      </c>
      <c r="C417" t="s">
        <v>746</v>
      </c>
      <c r="D417" t="s">
        <v>598</v>
      </c>
      <c r="E417" t="s">
        <v>599</v>
      </c>
    </row>
    <row r="418" spans="1:5" x14ac:dyDescent="0.25">
      <c r="A418" t="s">
        <v>410</v>
      </c>
      <c r="B418" s="1">
        <v>43145</v>
      </c>
      <c r="C418" t="s">
        <v>851</v>
      </c>
      <c r="D418" t="s">
        <v>627</v>
      </c>
      <c r="E418" t="s">
        <v>628</v>
      </c>
    </row>
    <row r="419" spans="1:5" x14ac:dyDescent="0.25">
      <c r="A419" t="s">
        <v>309</v>
      </c>
      <c r="B419" s="1">
        <v>43145</v>
      </c>
      <c r="C419" t="s">
        <v>611</v>
      </c>
      <c r="D419" t="s">
        <v>612</v>
      </c>
      <c r="E419" t="s">
        <v>613</v>
      </c>
    </row>
    <row r="420" spans="1:5" x14ac:dyDescent="0.25">
      <c r="A420" t="s">
        <v>168</v>
      </c>
      <c r="B420" s="1">
        <v>43146</v>
      </c>
      <c r="C420" t="s">
        <v>678</v>
      </c>
      <c r="D420" t="s">
        <v>537</v>
      </c>
      <c r="E420" t="s">
        <v>607</v>
      </c>
    </row>
    <row r="421" spans="1:5" x14ac:dyDescent="0.25">
      <c r="A421" t="s">
        <v>296</v>
      </c>
      <c r="B421" s="1">
        <v>43147</v>
      </c>
      <c r="C421" t="s">
        <v>562</v>
      </c>
      <c r="D421" t="s">
        <v>568</v>
      </c>
      <c r="E421" t="s">
        <v>569</v>
      </c>
    </row>
    <row r="422" spans="1:5" x14ac:dyDescent="0.25">
      <c r="A422" t="s">
        <v>153</v>
      </c>
      <c r="B422" s="1">
        <v>43148</v>
      </c>
      <c r="C422" t="s">
        <v>796</v>
      </c>
      <c r="D422" t="s">
        <v>580</v>
      </c>
      <c r="E422" t="s">
        <v>581</v>
      </c>
    </row>
    <row r="423" spans="1:5" x14ac:dyDescent="0.25">
      <c r="A423" t="s">
        <v>58</v>
      </c>
      <c r="B423" s="1">
        <v>43149</v>
      </c>
      <c r="C423" t="s">
        <v>574</v>
      </c>
      <c r="D423" t="s">
        <v>575</v>
      </c>
      <c r="E423" t="s">
        <v>576</v>
      </c>
    </row>
    <row r="424" spans="1:5" x14ac:dyDescent="0.25">
      <c r="A424" t="s">
        <v>285</v>
      </c>
      <c r="B424" s="1">
        <v>43150</v>
      </c>
      <c r="C424" t="s">
        <v>648</v>
      </c>
      <c r="D424" t="s">
        <v>593</v>
      </c>
      <c r="E424" t="s">
        <v>576</v>
      </c>
    </row>
    <row r="425" spans="1:5" x14ac:dyDescent="0.25">
      <c r="A425" t="s">
        <v>428</v>
      </c>
      <c r="B425" s="1">
        <v>43150</v>
      </c>
      <c r="C425" t="s">
        <v>735</v>
      </c>
      <c r="D425" t="s">
        <v>571</v>
      </c>
      <c r="E425" t="s">
        <v>572</v>
      </c>
    </row>
    <row r="426" spans="1:5" x14ac:dyDescent="0.25">
      <c r="A426" t="s">
        <v>263</v>
      </c>
      <c r="B426" s="1">
        <v>43150</v>
      </c>
      <c r="C426" t="s">
        <v>820</v>
      </c>
      <c r="D426" t="s">
        <v>697</v>
      </c>
      <c r="E426" t="s">
        <v>698</v>
      </c>
    </row>
    <row r="427" spans="1:5" x14ac:dyDescent="0.25">
      <c r="A427" t="s">
        <v>270</v>
      </c>
      <c r="B427" s="1">
        <v>43150</v>
      </c>
      <c r="C427" t="s">
        <v>787</v>
      </c>
      <c r="D427" t="s">
        <v>647</v>
      </c>
      <c r="E427" t="s">
        <v>647</v>
      </c>
    </row>
    <row r="428" spans="1:5" x14ac:dyDescent="0.25">
      <c r="A428" t="s">
        <v>452</v>
      </c>
      <c r="B428" s="1">
        <v>43151</v>
      </c>
      <c r="C428" t="s">
        <v>774</v>
      </c>
      <c r="D428" t="s">
        <v>584</v>
      </c>
      <c r="E428" t="s">
        <v>585</v>
      </c>
    </row>
    <row r="429" spans="1:5" x14ac:dyDescent="0.25">
      <c r="A429" t="s">
        <v>204</v>
      </c>
      <c r="B429" s="1">
        <v>43151</v>
      </c>
      <c r="C429" t="s">
        <v>632</v>
      </c>
      <c r="D429" t="s">
        <v>554</v>
      </c>
      <c r="E429" t="s">
        <v>555</v>
      </c>
    </row>
    <row r="430" spans="1:5" x14ac:dyDescent="0.25">
      <c r="A430" t="s">
        <v>156</v>
      </c>
      <c r="B430" s="1">
        <v>43151</v>
      </c>
      <c r="C430" t="s">
        <v>761</v>
      </c>
      <c r="D430" t="s">
        <v>559</v>
      </c>
      <c r="E430" t="s">
        <v>566</v>
      </c>
    </row>
    <row r="431" spans="1:5" x14ac:dyDescent="0.25">
      <c r="A431" t="s">
        <v>254</v>
      </c>
      <c r="B431" s="1">
        <v>43152</v>
      </c>
      <c r="C431" t="s">
        <v>552</v>
      </c>
      <c r="D431" t="s">
        <v>543</v>
      </c>
      <c r="E431" t="s">
        <v>551</v>
      </c>
    </row>
    <row r="432" spans="1:5" x14ac:dyDescent="0.25">
      <c r="A432" t="s">
        <v>316</v>
      </c>
      <c r="B432" s="1">
        <v>43153</v>
      </c>
      <c r="C432" t="s">
        <v>768</v>
      </c>
      <c r="D432" t="s">
        <v>546</v>
      </c>
      <c r="E432" t="s">
        <v>578</v>
      </c>
    </row>
    <row r="433" spans="1:5" x14ac:dyDescent="0.25">
      <c r="A433" t="s">
        <v>283</v>
      </c>
      <c r="B433" s="1">
        <v>43153</v>
      </c>
      <c r="C433" t="s">
        <v>727</v>
      </c>
      <c r="D433" t="s">
        <v>595</v>
      </c>
      <c r="E433" t="s">
        <v>635</v>
      </c>
    </row>
    <row r="434" spans="1:5" x14ac:dyDescent="0.25">
      <c r="A434" t="s">
        <v>124</v>
      </c>
      <c r="B434" s="1">
        <v>43153</v>
      </c>
      <c r="C434" t="s">
        <v>680</v>
      </c>
      <c r="D434" t="s">
        <v>618</v>
      </c>
      <c r="E434" t="s">
        <v>619</v>
      </c>
    </row>
    <row r="435" spans="1:5" x14ac:dyDescent="0.25">
      <c r="A435" t="s">
        <v>492</v>
      </c>
      <c r="B435" s="1">
        <v>43154</v>
      </c>
      <c r="C435" t="s">
        <v>702</v>
      </c>
      <c r="D435" t="s">
        <v>598</v>
      </c>
      <c r="E435" t="s">
        <v>599</v>
      </c>
    </row>
    <row r="436" spans="1:5" x14ac:dyDescent="0.25">
      <c r="A436" t="s">
        <v>231</v>
      </c>
      <c r="B436" s="1">
        <v>43154</v>
      </c>
      <c r="C436" t="s">
        <v>709</v>
      </c>
      <c r="D436" t="s">
        <v>627</v>
      </c>
      <c r="E436" t="s">
        <v>628</v>
      </c>
    </row>
    <row r="437" spans="1:5" x14ac:dyDescent="0.25">
      <c r="A437" t="s">
        <v>477</v>
      </c>
      <c r="B437" s="1">
        <v>43154</v>
      </c>
      <c r="C437" t="s">
        <v>561</v>
      </c>
      <c r="D437" t="s">
        <v>543</v>
      </c>
      <c r="E437" t="s">
        <v>544</v>
      </c>
    </row>
    <row r="438" spans="1:5" x14ac:dyDescent="0.25">
      <c r="A438" t="s">
        <v>362</v>
      </c>
      <c r="B438" s="1">
        <v>43154</v>
      </c>
      <c r="C438" t="s">
        <v>676</v>
      </c>
      <c r="D438" t="s">
        <v>546</v>
      </c>
      <c r="E438" t="s">
        <v>547</v>
      </c>
    </row>
    <row r="439" spans="1:5" x14ac:dyDescent="0.25">
      <c r="A439" t="s">
        <v>260</v>
      </c>
      <c r="B439" s="1">
        <v>43155</v>
      </c>
      <c r="C439" t="s">
        <v>573</v>
      </c>
      <c r="D439" t="s">
        <v>568</v>
      </c>
      <c r="E439" t="s">
        <v>569</v>
      </c>
    </row>
    <row r="440" spans="1:5" x14ac:dyDescent="0.25">
      <c r="A440" t="s">
        <v>338</v>
      </c>
      <c r="B440" s="1">
        <v>43156</v>
      </c>
      <c r="C440" t="s">
        <v>600</v>
      </c>
      <c r="D440" t="s">
        <v>580</v>
      </c>
      <c r="E440" t="s">
        <v>581</v>
      </c>
    </row>
    <row r="441" spans="1:5" x14ac:dyDescent="0.25">
      <c r="A441" t="s">
        <v>361</v>
      </c>
      <c r="B441" s="1">
        <v>43157</v>
      </c>
      <c r="C441" t="s">
        <v>674</v>
      </c>
      <c r="D441" t="s">
        <v>575</v>
      </c>
      <c r="E441" t="s">
        <v>576</v>
      </c>
    </row>
    <row r="442" spans="1:5" x14ac:dyDescent="0.25">
      <c r="A442" t="s">
        <v>318</v>
      </c>
      <c r="B442" s="1">
        <v>43158</v>
      </c>
      <c r="C442" t="s">
        <v>810</v>
      </c>
      <c r="D442" t="s">
        <v>593</v>
      </c>
      <c r="E442" t="s">
        <v>576</v>
      </c>
    </row>
    <row r="443" spans="1:5" x14ac:dyDescent="0.25">
      <c r="A443" t="s">
        <v>331</v>
      </c>
      <c r="B443" s="1">
        <v>43159</v>
      </c>
      <c r="C443" t="s">
        <v>895</v>
      </c>
      <c r="D443" t="s">
        <v>571</v>
      </c>
      <c r="E443" t="s">
        <v>572</v>
      </c>
    </row>
    <row r="444" spans="1:5" x14ac:dyDescent="0.25">
      <c r="A444" t="s">
        <v>329</v>
      </c>
      <c r="B444" s="1">
        <v>43160</v>
      </c>
      <c r="C444" t="s">
        <v>696</v>
      </c>
      <c r="D444" t="s">
        <v>697</v>
      </c>
      <c r="E444" t="s">
        <v>698</v>
      </c>
    </row>
    <row r="445" spans="1:5" x14ac:dyDescent="0.25">
      <c r="A445" t="s">
        <v>504</v>
      </c>
      <c r="B445" s="1">
        <v>43161</v>
      </c>
      <c r="C445" t="s">
        <v>753</v>
      </c>
      <c r="D445" t="s">
        <v>647</v>
      </c>
      <c r="E445" t="s">
        <v>647</v>
      </c>
    </row>
    <row r="446" spans="1:5" x14ac:dyDescent="0.25">
      <c r="A446" t="s">
        <v>275</v>
      </c>
      <c r="B446" s="1">
        <v>43162</v>
      </c>
      <c r="C446" t="s">
        <v>757</v>
      </c>
      <c r="D446" t="s">
        <v>584</v>
      </c>
      <c r="E446" t="s">
        <v>585</v>
      </c>
    </row>
    <row r="447" spans="1:5" x14ac:dyDescent="0.25">
      <c r="A447" t="s">
        <v>494</v>
      </c>
      <c r="B447" s="1">
        <v>43163</v>
      </c>
      <c r="C447" t="s">
        <v>707</v>
      </c>
      <c r="D447" t="s">
        <v>543</v>
      </c>
      <c r="E447" t="s">
        <v>544</v>
      </c>
    </row>
    <row r="448" spans="1:5" x14ac:dyDescent="0.25">
      <c r="A448" t="s">
        <v>447</v>
      </c>
      <c r="B448" s="1">
        <v>43163</v>
      </c>
      <c r="C448" t="s">
        <v>849</v>
      </c>
      <c r="D448" t="s">
        <v>546</v>
      </c>
      <c r="E448" t="s">
        <v>547</v>
      </c>
    </row>
    <row r="449" spans="1:5" x14ac:dyDescent="0.25">
      <c r="A449" t="s">
        <v>55</v>
      </c>
      <c r="B449" s="1">
        <v>43163</v>
      </c>
      <c r="C449" t="s">
        <v>608</v>
      </c>
      <c r="D449" t="s">
        <v>543</v>
      </c>
      <c r="E449" t="s">
        <v>551</v>
      </c>
    </row>
    <row r="450" spans="1:5" x14ac:dyDescent="0.25">
      <c r="A450" t="s">
        <v>446</v>
      </c>
      <c r="B450" s="1">
        <v>43164</v>
      </c>
      <c r="C450" t="s">
        <v>587</v>
      </c>
      <c r="D450" t="s">
        <v>546</v>
      </c>
      <c r="E450" t="s">
        <v>578</v>
      </c>
    </row>
    <row r="451" spans="1:5" x14ac:dyDescent="0.25">
      <c r="A451" t="s">
        <v>230</v>
      </c>
      <c r="B451" s="1">
        <v>43165</v>
      </c>
      <c r="C451" t="s">
        <v>737</v>
      </c>
      <c r="D451" t="s">
        <v>595</v>
      </c>
      <c r="E451" t="s">
        <v>635</v>
      </c>
    </row>
    <row r="452" spans="1:5" x14ac:dyDescent="0.25">
      <c r="A452" t="s">
        <v>88</v>
      </c>
      <c r="B452" s="1">
        <v>43166</v>
      </c>
      <c r="C452" t="s">
        <v>617</v>
      </c>
      <c r="D452" t="s">
        <v>618</v>
      </c>
      <c r="E452" t="s">
        <v>619</v>
      </c>
    </row>
    <row r="453" spans="1:5" x14ac:dyDescent="0.25">
      <c r="A453" t="s">
        <v>122</v>
      </c>
      <c r="B453" s="1">
        <v>43167</v>
      </c>
      <c r="C453" t="s">
        <v>681</v>
      </c>
      <c r="D453" t="s">
        <v>598</v>
      </c>
      <c r="E453" t="s">
        <v>599</v>
      </c>
    </row>
    <row r="454" spans="1:5" x14ac:dyDescent="0.25">
      <c r="A454" t="s">
        <v>167</v>
      </c>
      <c r="B454" s="1">
        <v>43168</v>
      </c>
      <c r="C454" t="s">
        <v>653</v>
      </c>
      <c r="D454" t="s">
        <v>627</v>
      </c>
      <c r="E454" t="s">
        <v>628</v>
      </c>
    </row>
    <row r="455" spans="1:5" x14ac:dyDescent="0.25">
      <c r="A455" t="s">
        <v>273</v>
      </c>
      <c r="B455" s="1">
        <v>43169</v>
      </c>
      <c r="C455" t="s">
        <v>721</v>
      </c>
      <c r="D455" t="s">
        <v>543</v>
      </c>
      <c r="E455" t="s">
        <v>544</v>
      </c>
    </row>
    <row r="456" spans="1:5" x14ac:dyDescent="0.25">
      <c r="A456" t="s">
        <v>11</v>
      </c>
      <c r="B456" s="1">
        <v>43169</v>
      </c>
      <c r="C456" t="s">
        <v>536</v>
      </c>
      <c r="D456" t="s">
        <v>537</v>
      </c>
      <c r="E456" t="s">
        <v>538</v>
      </c>
    </row>
    <row r="457" spans="1:5" x14ac:dyDescent="0.25">
      <c r="A457" t="s">
        <v>211</v>
      </c>
      <c r="B457" s="1">
        <v>43169</v>
      </c>
      <c r="C457" t="s">
        <v>747</v>
      </c>
      <c r="D457" t="s">
        <v>568</v>
      </c>
      <c r="E457" t="s">
        <v>569</v>
      </c>
    </row>
    <row r="458" spans="1:5" x14ac:dyDescent="0.25">
      <c r="A458" t="s">
        <v>207</v>
      </c>
      <c r="B458" s="1">
        <v>43169</v>
      </c>
      <c r="C458" t="s">
        <v>692</v>
      </c>
      <c r="D458" t="s">
        <v>580</v>
      </c>
      <c r="E458" t="s">
        <v>581</v>
      </c>
    </row>
    <row r="459" spans="1:5" x14ac:dyDescent="0.25">
      <c r="A459" t="s">
        <v>503</v>
      </c>
      <c r="B459" s="1">
        <v>43170</v>
      </c>
      <c r="C459" t="s">
        <v>794</v>
      </c>
      <c r="D459" t="s">
        <v>575</v>
      </c>
      <c r="E459" t="s">
        <v>576</v>
      </c>
    </row>
    <row r="460" spans="1:5" x14ac:dyDescent="0.25">
      <c r="A460" t="s">
        <v>517</v>
      </c>
      <c r="B460" s="1">
        <v>43171</v>
      </c>
      <c r="C460" t="s">
        <v>903</v>
      </c>
      <c r="D460" t="s">
        <v>593</v>
      </c>
      <c r="E460" t="s">
        <v>576</v>
      </c>
    </row>
    <row r="461" spans="1:5" x14ac:dyDescent="0.25">
      <c r="A461" t="s">
        <v>233</v>
      </c>
      <c r="B461" s="1">
        <v>43172</v>
      </c>
      <c r="C461" t="s">
        <v>661</v>
      </c>
      <c r="D461" t="s">
        <v>543</v>
      </c>
      <c r="E461" t="s">
        <v>544</v>
      </c>
    </row>
    <row r="462" spans="1:5" x14ac:dyDescent="0.25">
      <c r="A462" t="s">
        <v>106</v>
      </c>
      <c r="B462" s="1">
        <v>43173</v>
      </c>
      <c r="C462" t="s">
        <v>657</v>
      </c>
      <c r="D462" t="s">
        <v>546</v>
      </c>
      <c r="E462" t="s">
        <v>547</v>
      </c>
    </row>
    <row r="463" spans="1:5" x14ac:dyDescent="0.25">
      <c r="A463" t="s">
        <v>137</v>
      </c>
      <c r="B463" s="1">
        <v>43174</v>
      </c>
      <c r="C463" t="s">
        <v>797</v>
      </c>
      <c r="D463" t="s">
        <v>647</v>
      </c>
      <c r="E463" t="s">
        <v>647</v>
      </c>
    </row>
    <row r="464" spans="1:5" x14ac:dyDescent="0.25">
      <c r="A464" t="s">
        <v>282</v>
      </c>
      <c r="B464" s="1">
        <v>43174</v>
      </c>
      <c r="C464" t="s">
        <v>620</v>
      </c>
      <c r="D464" t="s">
        <v>584</v>
      </c>
      <c r="E464" t="s">
        <v>585</v>
      </c>
    </row>
    <row r="465" spans="1:5" x14ac:dyDescent="0.25">
      <c r="A465" t="s">
        <v>228</v>
      </c>
      <c r="B465" s="1">
        <v>43175</v>
      </c>
      <c r="C465" t="s">
        <v>844</v>
      </c>
      <c r="D465" t="s">
        <v>543</v>
      </c>
      <c r="E465" t="s">
        <v>544</v>
      </c>
    </row>
    <row r="466" spans="1:5" x14ac:dyDescent="0.25">
      <c r="A466" t="s">
        <v>348</v>
      </c>
      <c r="B466" s="1">
        <v>43175</v>
      </c>
      <c r="C466" t="s">
        <v>751</v>
      </c>
      <c r="D466" t="s">
        <v>546</v>
      </c>
      <c r="E466" t="s">
        <v>547</v>
      </c>
    </row>
    <row r="467" spans="1:5" x14ac:dyDescent="0.25">
      <c r="A467" t="s">
        <v>342</v>
      </c>
      <c r="B467" s="1">
        <v>43175</v>
      </c>
      <c r="C467" t="s">
        <v>610</v>
      </c>
      <c r="D467" t="s">
        <v>543</v>
      </c>
      <c r="E467" t="s">
        <v>551</v>
      </c>
    </row>
    <row r="468" spans="1:5" x14ac:dyDescent="0.25">
      <c r="A468" t="s">
        <v>129</v>
      </c>
      <c r="B468" s="1">
        <v>43175</v>
      </c>
      <c r="C468" t="s">
        <v>644</v>
      </c>
      <c r="D468" t="s">
        <v>546</v>
      </c>
      <c r="E468" t="s">
        <v>578</v>
      </c>
    </row>
    <row r="469" spans="1:5" x14ac:dyDescent="0.25">
      <c r="A469" t="s">
        <v>453</v>
      </c>
      <c r="B469" s="1">
        <v>43175</v>
      </c>
      <c r="C469" t="s">
        <v>804</v>
      </c>
      <c r="D469" t="s">
        <v>595</v>
      </c>
      <c r="E469" t="s">
        <v>635</v>
      </c>
    </row>
    <row r="470" spans="1:5" x14ac:dyDescent="0.25">
      <c r="A470" t="s">
        <v>450</v>
      </c>
      <c r="B470" s="1">
        <v>43176</v>
      </c>
      <c r="C470" t="s">
        <v>827</v>
      </c>
      <c r="D470" t="s">
        <v>618</v>
      </c>
      <c r="E470" t="s">
        <v>619</v>
      </c>
    </row>
    <row r="471" spans="1:5" x14ac:dyDescent="0.25">
      <c r="A471" t="s">
        <v>169</v>
      </c>
      <c r="B471" s="1">
        <v>43177</v>
      </c>
      <c r="C471" t="s">
        <v>591</v>
      </c>
      <c r="D471" t="s">
        <v>598</v>
      </c>
      <c r="E471" t="s">
        <v>599</v>
      </c>
    </row>
    <row r="472" spans="1:5" x14ac:dyDescent="0.25">
      <c r="A472" t="s">
        <v>520</v>
      </c>
      <c r="B472" s="1">
        <v>43178</v>
      </c>
      <c r="C472" t="s">
        <v>791</v>
      </c>
      <c r="D472" t="s">
        <v>627</v>
      </c>
      <c r="E472" t="s">
        <v>628</v>
      </c>
    </row>
    <row r="473" spans="1:5" x14ac:dyDescent="0.25">
      <c r="A473" t="s">
        <v>463</v>
      </c>
      <c r="B473" s="1">
        <v>43179</v>
      </c>
      <c r="C473" t="s">
        <v>756</v>
      </c>
      <c r="D473" t="s">
        <v>543</v>
      </c>
      <c r="E473" t="s">
        <v>544</v>
      </c>
    </row>
    <row r="474" spans="1:5" x14ac:dyDescent="0.25">
      <c r="A474" t="s">
        <v>253</v>
      </c>
      <c r="B474" s="1">
        <v>43180</v>
      </c>
      <c r="C474" t="s">
        <v>604</v>
      </c>
      <c r="D474" t="s">
        <v>546</v>
      </c>
      <c r="E474" t="s">
        <v>547</v>
      </c>
    </row>
    <row r="475" spans="1:5" x14ac:dyDescent="0.25">
      <c r="A475" t="s">
        <v>443</v>
      </c>
      <c r="B475" s="1">
        <v>43180</v>
      </c>
      <c r="C475" t="s">
        <v>630</v>
      </c>
      <c r="D475" t="s">
        <v>559</v>
      </c>
      <c r="E475" t="s">
        <v>566</v>
      </c>
    </row>
    <row r="476" spans="1:5" x14ac:dyDescent="0.25">
      <c r="A476" t="s">
        <v>488</v>
      </c>
      <c r="B476" s="1">
        <v>43180</v>
      </c>
      <c r="C476" t="s">
        <v>897</v>
      </c>
      <c r="D476" t="s">
        <v>543</v>
      </c>
      <c r="E476" t="s">
        <v>551</v>
      </c>
    </row>
    <row r="477" spans="1:5" x14ac:dyDescent="0.25">
      <c r="A477" t="s">
        <v>294</v>
      </c>
      <c r="B477" s="1">
        <v>43180</v>
      </c>
      <c r="C477" t="s">
        <v>616</v>
      </c>
      <c r="D477" t="s">
        <v>546</v>
      </c>
      <c r="E477" t="s">
        <v>578</v>
      </c>
    </row>
    <row r="478" spans="1:5" x14ac:dyDescent="0.25">
      <c r="A478" t="s">
        <v>479</v>
      </c>
      <c r="B478" s="1">
        <v>43181</v>
      </c>
      <c r="C478" t="s">
        <v>750</v>
      </c>
      <c r="D478" t="s">
        <v>595</v>
      </c>
      <c r="E478" t="s">
        <v>635</v>
      </c>
    </row>
    <row r="479" spans="1:5" x14ac:dyDescent="0.25">
      <c r="A479" t="s">
        <v>174</v>
      </c>
      <c r="B479" s="1">
        <v>43181</v>
      </c>
      <c r="C479" t="s">
        <v>722</v>
      </c>
      <c r="D479" t="s">
        <v>618</v>
      </c>
      <c r="E479" t="s">
        <v>619</v>
      </c>
    </row>
    <row r="480" spans="1:5" x14ac:dyDescent="0.25">
      <c r="A480" t="s">
        <v>110</v>
      </c>
      <c r="B480" s="1">
        <v>43181</v>
      </c>
      <c r="C480" t="s">
        <v>746</v>
      </c>
      <c r="D480" t="s">
        <v>598</v>
      </c>
      <c r="E480" t="s">
        <v>599</v>
      </c>
    </row>
    <row r="481" spans="1:5" x14ac:dyDescent="0.25">
      <c r="A481" t="s">
        <v>454</v>
      </c>
      <c r="B481" s="1">
        <v>43181</v>
      </c>
      <c r="C481" t="s">
        <v>851</v>
      </c>
      <c r="D481" t="s">
        <v>627</v>
      </c>
      <c r="E481" t="s">
        <v>628</v>
      </c>
    </row>
    <row r="482" spans="1:5" x14ac:dyDescent="0.25">
      <c r="A482" t="s">
        <v>200</v>
      </c>
      <c r="B482" s="1">
        <v>43181</v>
      </c>
      <c r="C482" t="s">
        <v>611</v>
      </c>
      <c r="D482" t="s">
        <v>612</v>
      </c>
      <c r="E482" t="s">
        <v>613</v>
      </c>
    </row>
    <row r="483" spans="1:5" x14ac:dyDescent="0.25">
      <c r="A483" t="s">
        <v>354</v>
      </c>
      <c r="B483" s="1">
        <v>43182</v>
      </c>
      <c r="C483" t="s">
        <v>678</v>
      </c>
      <c r="D483" t="s">
        <v>537</v>
      </c>
      <c r="E483" t="s">
        <v>607</v>
      </c>
    </row>
    <row r="484" spans="1:5" x14ac:dyDescent="0.25">
      <c r="A484" t="s">
        <v>297</v>
      </c>
      <c r="B484" s="1">
        <v>43183</v>
      </c>
      <c r="C484" t="s">
        <v>562</v>
      </c>
      <c r="D484" t="s">
        <v>568</v>
      </c>
      <c r="E484" t="s">
        <v>569</v>
      </c>
    </row>
    <row r="485" spans="1:5" x14ac:dyDescent="0.25">
      <c r="A485" t="s">
        <v>302</v>
      </c>
      <c r="B485" s="1">
        <v>43184</v>
      </c>
      <c r="C485" t="s">
        <v>796</v>
      </c>
      <c r="D485" t="s">
        <v>580</v>
      </c>
      <c r="E485" t="s">
        <v>581</v>
      </c>
    </row>
    <row r="486" spans="1:5" x14ac:dyDescent="0.25">
      <c r="A486" t="s">
        <v>83</v>
      </c>
      <c r="B486" s="1">
        <v>43185</v>
      </c>
      <c r="C486" t="s">
        <v>574</v>
      </c>
      <c r="D486" t="s">
        <v>575</v>
      </c>
      <c r="E486" t="s">
        <v>576</v>
      </c>
    </row>
    <row r="487" spans="1:5" x14ac:dyDescent="0.25">
      <c r="A487" t="s">
        <v>126</v>
      </c>
      <c r="B487" s="1">
        <v>43185</v>
      </c>
      <c r="C487" t="s">
        <v>648</v>
      </c>
      <c r="D487" t="s">
        <v>593</v>
      </c>
      <c r="E487" t="s">
        <v>576</v>
      </c>
    </row>
    <row r="488" spans="1:5" x14ac:dyDescent="0.25">
      <c r="A488" t="s">
        <v>194</v>
      </c>
      <c r="B488" s="1">
        <v>43185</v>
      </c>
      <c r="C488" t="s">
        <v>735</v>
      </c>
      <c r="D488" t="s">
        <v>571</v>
      </c>
      <c r="E488" t="s">
        <v>572</v>
      </c>
    </row>
    <row r="489" spans="1:5" x14ac:dyDescent="0.25">
      <c r="A489" t="s">
        <v>245</v>
      </c>
      <c r="B489" s="1">
        <v>43185</v>
      </c>
      <c r="C489" t="s">
        <v>820</v>
      </c>
      <c r="D489" t="s">
        <v>697</v>
      </c>
      <c r="E489" t="s">
        <v>698</v>
      </c>
    </row>
    <row r="490" spans="1:5" x14ac:dyDescent="0.25">
      <c r="A490" t="s">
        <v>238</v>
      </c>
      <c r="B490" s="1">
        <v>43185</v>
      </c>
      <c r="C490" t="s">
        <v>787</v>
      </c>
      <c r="D490" t="s">
        <v>647</v>
      </c>
      <c r="E490" t="s">
        <v>647</v>
      </c>
    </row>
    <row r="491" spans="1:5" x14ac:dyDescent="0.25">
      <c r="A491" t="s">
        <v>462</v>
      </c>
      <c r="B491" s="1">
        <v>43186</v>
      </c>
      <c r="C491" t="s">
        <v>774</v>
      </c>
      <c r="D491" t="s">
        <v>584</v>
      </c>
      <c r="E491" t="s">
        <v>585</v>
      </c>
    </row>
    <row r="492" spans="1:5" x14ac:dyDescent="0.25">
      <c r="A492" t="s">
        <v>323</v>
      </c>
      <c r="B492" s="1">
        <v>43186</v>
      </c>
      <c r="C492" t="s">
        <v>632</v>
      </c>
      <c r="D492" t="s">
        <v>554</v>
      </c>
      <c r="E492" t="s">
        <v>555</v>
      </c>
    </row>
    <row r="493" spans="1:5" x14ac:dyDescent="0.25">
      <c r="A493" t="s">
        <v>441</v>
      </c>
      <c r="B493" s="1">
        <v>43186</v>
      </c>
      <c r="C493" t="s">
        <v>761</v>
      </c>
      <c r="D493" t="s">
        <v>559</v>
      </c>
      <c r="E493" t="s">
        <v>566</v>
      </c>
    </row>
    <row r="494" spans="1:5" x14ac:dyDescent="0.25">
      <c r="A494" t="s">
        <v>17</v>
      </c>
      <c r="B494" s="1">
        <v>43186</v>
      </c>
      <c r="C494" t="s">
        <v>552</v>
      </c>
      <c r="D494" t="s">
        <v>543</v>
      </c>
      <c r="E494" t="s">
        <v>551</v>
      </c>
    </row>
    <row r="495" spans="1:5" x14ac:dyDescent="0.25">
      <c r="A495" t="s">
        <v>335</v>
      </c>
      <c r="B495" s="1">
        <v>43186</v>
      </c>
      <c r="C495" t="s">
        <v>768</v>
      </c>
      <c r="D495" t="s">
        <v>546</v>
      </c>
      <c r="E495" t="s">
        <v>578</v>
      </c>
    </row>
    <row r="496" spans="1:5" x14ac:dyDescent="0.25">
      <c r="A496" t="s">
        <v>40</v>
      </c>
      <c r="B496" s="1">
        <v>43187</v>
      </c>
      <c r="C496" t="s">
        <v>727</v>
      </c>
      <c r="D496" t="s">
        <v>595</v>
      </c>
      <c r="E496" t="s">
        <v>635</v>
      </c>
    </row>
    <row r="497" spans="1:5" x14ac:dyDescent="0.25">
      <c r="A497" t="s">
        <v>243</v>
      </c>
      <c r="B497" s="1">
        <v>43187</v>
      </c>
      <c r="C497" t="s">
        <v>680</v>
      </c>
      <c r="D497" t="s">
        <v>618</v>
      </c>
      <c r="E497" t="s">
        <v>619</v>
      </c>
    </row>
    <row r="498" spans="1:5" x14ac:dyDescent="0.25">
      <c r="A498" t="s">
        <v>61</v>
      </c>
      <c r="B498" s="1">
        <v>43187</v>
      </c>
      <c r="C498" t="s">
        <v>702</v>
      </c>
      <c r="D498" t="s">
        <v>598</v>
      </c>
      <c r="E498" t="s">
        <v>599</v>
      </c>
    </row>
    <row r="499" spans="1:5" x14ac:dyDescent="0.25">
      <c r="A499" t="s">
        <v>128</v>
      </c>
      <c r="B499" s="1">
        <v>43188</v>
      </c>
      <c r="C499" t="s">
        <v>709</v>
      </c>
      <c r="D499" t="s">
        <v>627</v>
      </c>
      <c r="E499" t="s">
        <v>628</v>
      </c>
    </row>
    <row r="500" spans="1:5" x14ac:dyDescent="0.25">
      <c r="A500" t="s">
        <v>458</v>
      </c>
      <c r="B500" s="1">
        <v>43189</v>
      </c>
      <c r="C500" t="s">
        <v>561</v>
      </c>
      <c r="D500" t="s">
        <v>543</v>
      </c>
      <c r="E500" t="s">
        <v>544</v>
      </c>
    </row>
    <row r="501" spans="1:5" x14ac:dyDescent="0.25">
      <c r="A501" t="s">
        <v>116</v>
      </c>
      <c r="B501" s="1">
        <v>43190</v>
      </c>
      <c r="C501" t="s">
        <v>676</v>
      </c>
      <c r="D501" t="s">
        <v>546</v>
      </c>
      <c r="E501" t="s">
        <v>547</v>
      </c>
    </row>
  </sheetData>
  <sortState ref="A2:E50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2"/>
  <sheetViews>
    <sheetView tabSelected="1" topLeftCell="D1" workbookViewId="0">
      <selection activeCell="A2" sqref="A2:M1501"/>
    </sheetView>
  </sheetViews>
  <sheetFormatPr defaultRowHeight="15" x14ac:dyDescent="0.25"/>
  <cols>
    <col min="1" max="1" width="10.5703125" customWidth="1"/>
    <col min="2" max="2" width="10.7109375" bestFit="1" customWidth="1"/>
    <col min="3" max="3" width="10.7109375" customWidth="1"/>
    <col min="4" max="4" width="17.28515625" bestFit="1" customWidth="1"/>
    <col min="5" max="5" width="17" customWidth="1"/>
    <col min="6" max="6" width="14.85546875" bestFit="1" customWidth="1"/>
    <col min="7" max="7" width="16.28515625" bestFit="1" customWidth="1"/>
    <col min="8" max="8" width="16.5703125" bestFit="1" customWidth="1"/>
    <col min="9" max="9" width="11.7109375" style="2" bestFit="1" customWidth="1"/>
    <col min="10" max="10" width="12.42578125" style="2" bestFit="1" customWidth="1"/>
    <col min="11" max="11" width="16.7109375" bestFit="1" customWidth="1"/>
    <col min="12" max="13" width="12.7109375" style="2" bestFit="1" customWidth="1"/>
    <col min="15" max="15" width="15.7109375" customWidth="1"/>
    <col min="16" max="16" width="11" customWidth="1"/>
    <col min="17" max="17" width="16.28515625" bestFit="1" customWidth="1"/>
    <col min="18" max="18" width="16.28515625" customWidth="1"/>
  </cols>
  <sheetData>
    <row r="1" spans="1:13" x14ac:dyDescent="0.25">
      <c r="A1" t="s">
        <v>0</v>
      </c>
      <c r="B1" t="s">
        <v>914</v>
      </c>
      <c r="C1" t="s">
        <v>915</v>
      </c>
      <c r="D1" t="s">
        <v>919</v>
      </c>
      <c r="E1" t="s">
        <v>534</v>
      </c>
      <c r="F1" t="s">
        <v>4</v>
      </c>
      <c r="G1" t="s">
        <v>5</v>
      </c>
      <c r="H1" t="s">
        <v>6</v>
      </c>
      <c r="I1" s="2" t="s">
        <v>1</v>
      </c>
      <c r="J1" s="2" t="s">
        <v>2</v>
      </c>
      <c r="K1" t="s">
        <v>916</v>
      </c>
      <c r="L1" s="2" t="s">
        <v>917</v>
      </c>
      <c r="M1" s="2" t="s">
        <v>918</v>
      </c>
    </row>
    <row r="2" spans="1:13" x14ac:dyDescent="0.25">
      <c r="A2" t="s">
        <v>397</v>
      </c>
      <c r="B2" s="1">
        <f>VLOOKUP(A2,ORDERS!$A$2:$E$501,2,FALSE)</f>
        <v>43101</v>
      </c>
      <c r="C2" s="1" t="str">
        <f>TEXT(Table1[[#This Row],[Date]],"mmmm")</f>
        <v>January</v>
      </c>
      <c r="D2" t="str">
        <f>VLOOKUP(A2,ORDERS!$A$2:$E$501,3,FALSE)</f>
        <v>Smriti</v>
      </c>
      <c r="E2" t="str">
        <f>VLOOKUP(A2,ORDERS!$A$2:$E$501,4,FALSE)</f>
        <v>Bihar</v>
      </c>
      <c r="F2" t="s">
        <v>8</v>
      </c>
      <c r="G2" t="s">
        <v>73</v>
      </c>
      <c r="H2" t="s">
        <v>14</v>
      </c>
      <c r="I2" s="2">
        <v>122</v>
      </c>
      <c r="J2" s="2">
        <v>15</v>
      </c>
      <c r="K2">
        <v>3</v>
      </c>
      <c r="L2" s="2">
        <f>I2*Table1[[#This Row],[Order Quantity]]</f>
        <v>366</v>
      </c>
      <c r="M2" s="2">
        <f>Table1[[#This Row],[Cost]]-Table1[[#This Row],[Profit]]</f>
        <v>351</v>
      </c>
    </row>
    <row r="3" spans="1:13" x14ac:dyDescent="0.25">
      <c r="A3" t="s">
        <v>397</v>
      </c>
      <c r="B3" s="1">
        <f>VLOOKUP(A3,ORDERS!$A$2:$E$501,2,FALSE)</f>
        <v>43101</v>
      </c>
      <c r="C3" s="1" t="str">
        <f>TEXT(Table1[[#This Row],[Date]],"mmmm")</f>
        <v>January</v>
      </c>
      <c r="D3" t="str">
        <f>VLOOKUP(A3,ORDERS!$A$2:$E$501,3,FALSE)</f>
        <v>Smriti</v>
      </c>
      <c r="E3" t="str">
        <f>VLOOKUP(A3,ORDERS!$A$2:$E$501,4,FALSE)</f>
        <v>Bihar</v>
      </c>
      <c r="F3" t="s">
        <v>12</v>
      </c>
      <c r="G3" t="s">
        <v>131</v>
      </c>
      <c r="H3" t="s">
        <v>28</v>
      </c>
      <c r="I3" s="2">
        <v>25</v>
      </c>
      <c r="J3" s="2">
        <v>10</v>
      </c>
      <c r="K3">
        <v>1</v>
      </c>
      <c r="L3" s="2">
        <f>I3*Table1[[#This Row],[Order Quantity]]</f>
        <v>25</v>
      </c>
      <c r="M3" s="2">
        <f>Table1[[#This Row],[Cost]]-Table1[[#This Row],[Profit]]</f>
        <v>15</v>
      </c>
    </row>
    <row r="4" spans="1:13" x14ac:dyDescent="0.25">
      <c r="A4" t="s">
        <v>96</v>
      </c>
      <c r="B4" s="1">
        <f>VLOOKUP(A4,ORDERS!$A$2:$E$501,2,FALSE)</f>
        <v>43102</v>
      </c>
      <c r="C4" s="1" t="str">
        <f>TEXT(Table1[[#This Row],[Date]],"mmmm")</f>
        <v>January</v>
      </c>
      <c r="D4" t="str">
        <f>VLOOKUP(A4,ORDERS!$A$2:$E$501,3,FALSE)</f>
        <v>Girase</v>
      </c>
      <c r="E4" t="str">
        <f>VLOOKUP(A4,ORDERS!$A$2:$E$501,4,FALSE)</f>
        <v xml:space="preserve">Kerala </v>
      </c>
      <c r="F4" t="s">
        <v>12</v>
      </c>
      <c r="G4" t="s">
        <v>16</v>
      </c>
      <c r="H4" t="s">
        <v>19</v>
      </c>
      <c r="I4" s="2">
        <v>1308</v>
      </c>
      <c r="J4" s="2">
        <v>536</v>
      </c>
      <c r="K4">
        <v>3</v>
      </c>
      <c r="L4" s="2">
        <f>I4*Table1[[#This Row],[Order Quantity]]</f>
        <v>3924</v>
      </c>
      <c r="M4" s="2">
        <f>Table1[[#This Row],[Cost]]-Table1[[#This Row],[Profit]]</f>
        <v>3388</v>
      </c>
    </row>
    <row r="5" spans="1:13" x14ac:dyDescent="0.25">
      <c r="A5" t="s">
        <v>96</v>
      </c>
      <c r="B5" s="1">
        <f>VLOOKUP(A5,ORDERS!$A$2:$E$501,2,FALSE)</f>
        <v>43102</v>
      </c>
      <c r="C5" s="1" t="str">
        <f>TEXT(Table1[[#This Row],[Date]],"mmmm")</f>
        <v>January</v>
      </c>
      <c r="D5" t="str">
        <f>VLOOKUP(A5,ORDERS!$A$2:$E$501,3,FALSE)</f>
        <v>Girase</v>
      </c>
      <c r="E5" t="str">
        <f>VLOOKUP(A5,ORDERS!$A$2:$E$501,4,FALSE)</f>
        <v xml:space="preserve">Kerala </v>
      </c>
      <c r="F5" t="s">
        <v>12</v>
      </c>
      <c r="G5" t="s">
        <v>13</v>
      </c>
      <c r="H5" t="s">
        <v>19</v>
      </c>
      <c r="I5" s="2">
        <v>216</v>
      </c>
      <c r="J5" s="2">
        <v>-135</v>
      </c>
      <c r="K5">
        <v>3</v>
      </c>
      <c r="L5" s="2">
        <f>I5*Table1[[#This Row],[Order Quantity]]</f>
        <v>648</v>
      </c>
      <c r="M5" s="2">
        <f>Table1[[#This Row],[Cost]]-Table1[[#This Row],[Profit]]</f>
        <v>783</v>
      </c>
    </row>
    <row r="6" spans="1:13" x14ac:dyDescent="0.25">
      <c r="A6" t="s">
        <v>96</v>
      </c>
      <c r="B6" s="1">
        <f>VLOOKUP(A6,ORDERS!$A$2:$E$501,2,FALSE)</f>
        <v>43102</v>
      </c>
      <c r="C6" s="1" t="str">
        <f>TEXT(Table1[[#This Row],[Date]],"mmmm")</f>
        <v>January</v>
      </c>
      <c r="D6" t="str">
        <f>VLOOKUP(A6,ORDERS!$A$2:$E$501,3,FALSE)</f>
        <v>Girase</v>
      </c>
      <c r="E6" t="str">
        <f>VLOOKUP(A6,ORDERS!$A$2:$E$501,4,FALSE)</f>
        <v xml:space="preserve">Kerala </v>
      </c>
      <c r="F6" t="s">
        <v>12</v>
      </c>
      <c r="G6" t="s">
        <v>13</v>
      </c>
      <c r="H6" t="s">
        <v>14</v>
      </c>
      <c r="I6" s="2">
        <v>154</v>
      </c>
      <c r="J6" s="2">
        <v>-85</v>
      </c>
      <c r="K6">
        <v>3</v>
      </c>
      <c r="L6" s="2">
        <f>I6*Table1[[#This Row],[Order Quantity]]</f>
        <v>462</v>
      </c>
      <c r="M6" s="2">
        <f>Table1[[#This Row],[Cost]]-Table1[[#This Row],[Profit]]</f>
        <v>547</v>
      </c>
    </row>
    <row r="7" spans="1:13" x14ac:dyDescent="0.25">
      <c r="A7" t="s">
        <v>165</v>
      </c>
      <c r="B7" s="1">
        <f>VLOOKUP(A7,ORDERS!$A$2:$E$501,2,FALSE)</f>
        <v>43103</v>
      </c>
      <c r="C7" s="1" t="str">
        <f>TEXT(Table1[[#This Row],[Date]],"mmmm")</f>
        <v>January</v>
      </c>
      <c r="D7" t="str">
        <f>VLOOKUP(A7,ORDERS!$A$2:$E$501,3,FALSE)</f>
        <v>Monica</v>
      </c>
      <c r="E7" t="str">
        <f>VLOOKUP(A7,ORDERS!$A$2:$E$501,4,FALSE)</f>
        <v>Punjab</v>
      </c>
      <c r="F7" t="s">
        <v>12</v>
      </c>
      <c r="G7" t="s">
        <v>16</v>
      </c>
      <c r="H7" t="s">
        <v>10</v>
      </c>
      <c r="I7" s="2">
        <v>595</v>
      </c>
      <c r="J7" s="2">
        <v>119</v>
      </c>
      <c r="K7">
        <v>4</v>
      </c>
      <c r="L7" s="2">
        <f>I7*Table1[[#This Row],[Order Quantity]]</f>
        <v>2380</v>
      </c>
      <c r="M7" s="2">
        <f>Table1[[#This Row],[Cost]]-Table1[[#This Row],[Profit]]</f>
        <v>2261</v>
      </c>
    </row>
    <row r="8" spans="1:13" x14ac:dyDescent="0.25">
      <c r="A8" t="s">
        <v>165</v>
      </c>
      <c r="B8" s="1">
        <f>VLOOKUP(A8,ORDERS!$A$2:$E$501,2,FALSE)</f>
        <v>43103</v>
      </c>
      <c r="C8" s="1" t="str">
        <f>TEXT(Table1[[#This Row],[Date]],"mmmm")</f>
        <v>January</v>
      </c>
      <c r="D8" t="str">
        <f>VLOOKUP(A8,ORDERS!$A$2:$E$501,3,FALSE)</f>
        <v>Monica</v>
      </c>
      <c r="E8" t="str">
        <f>VLOOKUP(A8,ORDERS!$A$2:$E$501,4,FALSE)</f>
        <v>Punjab</v>
      </c>
      <c r="F8" t="s">
        <v>23</v>
      </c>
      <c r="G8" t="s">
        <v>30</v>
      </c>
      <c r="H8" t="s">
        <v>10</v>
      </c>
      <c r="I8" s="2">
        <v>58</v>
      </c>
      <c r="J8" s="2">
        <v>17</v>
      </c>
      <c r="K8">
        <v>2</v>
      </c>
      <c r="L8" s="2">
        <f>I8*Table1[[#This Row],[Order Quantity]]</f>
        <v>116</v>
      </c>
      <c r="M8" s="2">
        <f>Table1[[#This Row],[Cost]]-Table1[[#This Row],[Profit]]</f>
        <v>99</v>
      </c>
    </row>
    <row r="9" spans="1:13" x14ac:dyDescent="0.25">
      <c r="A9" t="s">
        <v>165</v>
      </c>
      <c r="B9" s="1">
        <f>VLOOKUP(A9,ORDERS!$A$2:$E$501,2,FALSE)</f>
        <v>43103</v>
      </c>
      <c r="C9" s="1" t="str">
        <f>TEXT(Table1[[#This Row],[Date]],"mmmm")</f>
        <v>January</v>
      </c>
      <c r="D9" t="str">
        <f>VLOOKUP(A9,ORDERS!$A$2:$E$501,3,FALSE)</f>
        <v>Monica</v>
      </c>
      <c r="E9" t="str">
        <f>VLOOKUP(A9,ORDERS!$A$2:$E$501,4,FALSE)</f>
        <v>Punjab</v>
      </c>
      <c r="F9" t="s">
        <v>23</v>
      </c>
      <c r="G9" t="s">
        <v>81</v>
      </c>
      <c r="H9" t="s">
        <v>10</v>
      </c>
      <c r="I9" s="2">
        <v>40</v>
      </c>
      <c r="J9" s="2">
        <v>13</v>
      </c>
      <c r="K9">
        <v>3</v>
      </c>
      <c r="L9" s="2">
        <f>I9*Table1[[#This Row],[Order Quantity]]</f>
        <v>120</v>
      </c>
      <c r="M9" s="2">
        <f>Table1[[#This Row],[Cost]]-Table1[[#This Row],[Profit]]</f>
        <v>107</v>
      </c>
    </row>
    <row r="10" spans="1:13" x14ac:dyDescent="0.25">
      <c r="A10" t="s">
        <v>165</v>
      </c>
      <c r="B10" s="1">
        <f>VLOOKUP(A10,ORDERS!$A$2:$E$501,2,FALSE)</f>
        <v>43103</v>
      </c>
      <c r="C10" s="1" t="str">
        <f>TEXT(Table1[[#This Row],[Date]],"mmmm")</f>
        <v>January</v>
      </c>
      <c r="D10" t="str">
        <f>VLOOKUP(A10,ORDERS!$A$2:$E$501,3,FALSE)</f>
        <v>Monica</v>
      </c>
      <c r="E10" t="str">
        <f>VLOOKUP(A10,ORDERS!$A$2:$E$501,4,FALSE)</f>
        <v>Punjab</v>
      </c>
      <c r="F10" t="s">
        <v>8</v>
      </c>
      <c r="G10" t="s">
        <v>9</v>
      </c>
      <c r="H10" t="s">
        <v>10</v>
      </c>
      <c r="I10" s="2">
        <v>351</v>
      </c>
      <c r="J10" s="2">
        <v>-94</v>
      </c>
      <c r="K10">
        <v>5</v>
      </c>
      <c r="L10" s="2">
        <f>I10*Table1[[#This Row],[Order Quantity]]</f>
        <v>1755</v>
      </c>
      <c r="M10" s="2">
        <f>Table1[[#This Row],[Cost]]-Table1[[#This Row],[Profit]]</f>
        <v>1849</v>
      </c>
    </row>
    <row r="11" spans="1:13" x14ac:dyDescent="0.25">
      <c r="A11" t="s">
        <v>165</v>
      </c>
      <c r="B11" s="1">
        <f>VLOOKUP(A11,ORDERS!$A$2:$E$501,2,FALSE)</f>
        <v>43103</v>
      </c>
      <c r="C11" s="1" t="str">
        <f>TEXT(Table1[[#This Row],[Date]],"mmmm")</f>
        <v>January</v>
      </c>
      <c r="D11" t="str">
        <f>VLOOKUP(A11,ORDERS!$A$2:$E$501,3,FALSE)</f>
        <v>Monica</v>
      </c>
      <c r="E11" t="str">
        <f>VLOOKUP(A11,ORDERS!$A$2:$E$501,4,FALSE)</f>
        <v>Punjab</v>
      </c>
      <c r="F11" t="s">
        <v>23</v>
      </c>
      <c r="G11" t="s">
        <v>30</v>
      </c>
      <c r="H11" t="s">
        <v>14</v>
      </c>
      <c r="I11" s="2">
        <v>151</v>
      </c>
      <c r="J11" s="2">
        <v>29</v>
      </c>
      <c r="K11">
        <v>5</v>
      </c>
      <c r="L11" s="2">
        <f>I11*Table1[[#This Row],[Order Quantity]]</f>
        <v>755</v>
      </c>
      <c r="M11" s="2">
        <f>Table1[[#This Row],[Cost]]-Table1[[#This Row],[Profit]]</f>
        <v>726</v>
      </c>
    </row>
    <row r="12" spans="1:13" x14ac:dyDescent="0.25">
      <c r="A12" t="s">
        <v>165</v>
      </c>
      <c r="B12" s="1">
        <f>VLOOKUP(A12,ORDERS!$A$2:$E$501,2,FALSE)</f>
        <v>43103</v>
      </c>
      <c r="C12" s="1" t="str">
        <f>TEXT(Table1[[#This Row],[Date]],"mmmm")</f>
        <v>January</v>
      </c>
      <c r="D12" t="str">
        <f>VLOOKUP(A12,ORDERS!$A$2:$E$501,3,FALSE)</f>
        <v>Monica</v>
      </c>
      <c r="E12" t="str">
        <f>VLOOKUP(A12,ORDERS!$A$2:$E$501,4,FALSE)</f>
        <v>Punjab</v>
      </c>
      <c r="F12" t="s">
        <v>23</v>
      </c>
      <c r="G12" t="s">
        <v>81</v>
      </c>
      <c r="H12" t="s">
        <v>14</v>
      </c>
      <c r="I12" s="2">
        <v>202</v>
      </c>
      <c r="J12" s="2">
        <v>89</v>
      </c>
      <c r="K12">
        <v>9</v>
      </c>
      <c r="L12" s="2">
        <f>I12*Table1[[#This Row],[Order Quantity]]</f>
        <v>1818</v>
      </c>
      <c r="M12" s="2">
        <f>Table1[[#This Row],[Cost]]-Table1[[#This Row],[Profit]]</f>
        <v>1729</v>
      </c>
    </row>
    <row r="13" spans="1:13" x14ac:dyDescent="0.25">
      <c r="A13" t="s">
        <v>473</v>
      </c>
      <c r="B13" s="1">
        <f>VLOOKUP(A13,ORDERS!$A$2:$E$501,2,FALSE)</f>
        <v>43104</v>
      </c>
      <c r="C13" s="1" t="str">
        <f>TEXT(Table1[[#This Row],[Date]],"mmmm")</f>
        <v>January</v>
      </c>
      <c r="D13" t="str">
        <f>VLOOKUP(A13,ORDERS!$A$2:$E$501,3,FALSE)</f>
        <v>Sidharth</v>
      </c>
      <c r="E13" t="str">
        <f>VLOOKUP(A13,ORDERS!$A$2:$E$501,4,FALSE)</f>
        <v>Maharashtra</v>
      </c>
      <c r="F13" t="s">
        <v>12</v>
      </c>
      <c r="G13" t="s">
        <v>13</v>
      </c>
      <c r="H13" t="s">
        <v>28</v>
      </c>
      <c r="I13" s="2">
        <v>73</v>
      </c>
      <c r="J13" s="2">
        <v>-36</v>
      </c>
      <c r="K13">
        <v>3</v>
      </c>
      <c r="L13" s="2">
        <f>I13*Table1[[#This Row],[Order Quantity]]</f>
        <v>219</v>
      </c>
      <c r="M13" s="2">
        <f>Table1[[#This Row],[Cost]]-Table1[[#This Row],[Profit]]</f>
        <v>255</v>
      </c>
    </row>
    <row r="14" spans="1:13" x14ac:dyDescent="0.25">
      <c r="A14" t="s">
        <v>419</v>
      </c>
      <c r="B14" s="1">
        <f>VLOOKUP(A14,ORDERS!$A$2:$E$501,2,FALSE)</f>
        <v>43104</v>
      </c>
      <c r="C14" s="1" t="str">
        <f>TEXT(Table1[[#This Row],[Date]],"mmmm")</f>
        <v>January</v>
      </c>
      <c r="D14" t="str">
        <f>VLOOKUP(A14,ORDERS!$A$2:$E$501,3,FALSE)</f>
        <v>Bhutekar</v>
      </c>
      <c r="E14" t="str">
        <f>VLOOKUP(A14,ORDERS!$A$2:$E$501,4,FALSE)</f>
        <v>Madhya Pradesh</v>
      </c>
      <c r="F14" t="s">
        <v>12</v>
      </c>
      <c r="G14" t="s">
        <v>131</v>
      </c>
      <c r="H14" t="s">
        <v>10</v>
      </c>
      <c r="I14" s="2">
        <v>71</v>
      </c>
      <c r="J14" s="2">
        <v>-14</v>
      </c>
      <c r="K14">
        <v>4</v>
      </c>
      <c r="L14" s="2">
        <f>I14*Table1[[#This Row],[Order Quantity]]</f>
        <v>284</v>
      </c>
      <c r="M14" s="2">
        <f>Table1[[#This Row],[Cost]]-Table1[[#This Row],[Profit]]</f>
        <v>298</v>
      </c>
    </row>
    <row r="15" spans="1:13" x14ac:dyDescent="0.25">
      <c r="A15" t="s">
        <v>219</v>
      </c>
      <c r="B15" s="1">
        <f>VLOOKUP(A15,ORDERS!$A$2:$E$501,2,FALSE)</f>
        <v>43104</v>
      </c>
      <c r="C15" s="1" t="str">
        <f>TEXT(Table1[[#This Row],[Date]],"mmmm")</f>
        <v>January</v>
      </c>
      <c r="D15" t="str">
        <f>VLOOKUP(A15,ORDERS!$A$2:$E$501,3,FALSE)</f>
        <v>Shikhar</v>
      </c>
      <c r="E15" t="str">
        <f>VLOOKUP(A15,ORDERS!$A$2:$E$501,4,FALSE)</f>
        <v>Maharashtra</v>
      </c>
      <c r="F15" t="s">
        <v>23</v>
      </c>
      <c r="G15" t="s">
        <v>26</v>
      </c>
      <c r="H15" t="s">
        <v>10</v>
      </c>
      <c r="I15" s="2">
        <v>412</v>
      </c>
      <c r="J15" s="2">
        <v>412</v>
      </c>
      <c r="K15">
        <v>6</v>
      </c>
      <c r="L15" s="2">
        <f>I15*Table1[[#This Row],[Order Quantity]]</f>
        <v>2472</v>
      </c>
      <c r="M15" s="2">
        <f>Table1[[#This Row],[Cost]]-Table1[[#This Row],[Profit]]</f>
        <v>2060</v>
      </c>
    </row>
    <row r="16" spans="1:13" x14ac:dyDescent="0.25">
      <c r="A16" t="s">
        <v>219</v>
      </c>
      <c r="B16" s="1">
        <f>VLOOKUP(A16,ORDERS!$A$2:$E$501,2,FALSE)</f>
        <v>43104</v>
      </c>
      <c r="C16" s="1" t="str">
        <f>TEXT(Table1[[#This Row],[Date]],"mmmm")</f>
        <v>January</v>
      </c>
      <c r="D16" t="str">
        <f>VLOOKUP(A16,ORDERS!$A$2:$E$501,3,FALSE)</f>
        <v>Shikhar</v>
      </c>
      <c r="E16" t="str">
        <f>VLOOKUP(A16,ORDERS!$A$2:$E$501,4,FALSE)</f>
        <v>Maharashtra</v>
      </c>
      <c r="F16" t="s">
        <v>23</v>
      </c>
      <c r="G16" t="s">
        <v>57</v>
      </c>
      <c r="H16" t="s">
        <v>10</v>
      </c>
      <c r="I16" s="2">
        <v>81</v>
      </c>
      <c r="J16" s="2">
        <v>-44</v>
      </c>
      <c r="K16">
        <v>3</v>
      </c>
      <c r="L16" s="2">
        <f>I16*Table1[[#This Row],[Order Quantity]]</f>
        <v>243</v>
      </c>
      <c r="M16" s="2">
        <f>Table1[[#This Row],[Cost]]-Table1[[#This Row],[Profit]]</f>
        <v>287</v>
      </c>
    </row>
    <row r="17" spans="1:13" x14ac:dyDescent="0.25">
      <c r="A17" t="s">
        <v>219</v>
      </c>
      <c r="B17" s="1">
        <f>VLOOKUP(A17,ORDERS!$A$2:$E$501,2,FALSE)</f>
        <v>43104</v>
      </c>
      <c r="C17" s="1" t="str">
        <f>TEXT(Table1[[#This Row],[Date]],"mmmm")</f>
        <v>January</v>
      </c>
      <c r="D17" t="str">
        <f>VLOOKUP(A17,ORDERS!$A$2:$E$501,3,FALSE)</f>
        <v>Shikhar</v>
      </c>
      <c r="E17" t="str">
        <f>VLOOKUP(A17,ORDERS!$A$2:$E$501,4,FALSE)</f>
        <v>Maharashtra</v>
      </c>
      <c r="F17" t="s">
        <v>23</v>
      </c>
      <c r="G17" t="s">
        <v>26</v>
      </c>
      <c r="H17" t="s">
        <v>28</v>
      </c>
      <c r="I17" s="2">
        <v>207</v>
      </c>
      <c r="J17" s="2">
        <v>-100</v>
      </c>
      <c r="K17">
        <v>2</v>
      </c>
      <c r="L17" s="2">
        <f>I17*Table1[[#This Row],[Order Quantity]]</f>
        <v>414</v>
      </c>
      <c r="M17" s="2">
        <f>Table1[[#This Row],[Cost]]-Table1[[#This Row],[Profit]]</f>
        <v>514</v>
      </c>
    </row>
    <row r="18" spans="1:13" x14ac:dyDescent="0.25">
      <c r="A18" t="s">
        <v>375</v>
      </c>
      <c r="B18" s="1">
        <f>VLOOKUP(A18,ORDERS!$A$2:$E$501,2,FALSE)</f>
        <v>43104</v>
      </c>
      <c r="C18" s="1" t="str">
        <f>TEXT(Table1[[#This Row],[Date]],"mmmm")</f>
        <v>January</v>
      </c>
      <c r="D18" t="str">
        <f>VLOOKUP(A18,ORDERS!$A$2:$E$501,3,FALSE)</f>
        <v>Rahul</v>
      </c>
      <c r="E18" t="str">
        <f>VLOOKUP(A18,ORDERS!$A$2:$E$501,4,FALSE)</f>
        <v>Madhya Pradesh</v>
      </c>
      <c r="F18" t="s">
        <v>23</v>
      </c>
      <c r="G18" t="s">
        <v>26</v>
      </c>
      <c r="H18" t="s">
        <v>14</v>
      </c>
      <c r="I18" s="2">
        <v>105</v>
      </c>
      <c r="J18" s="2">
        <v>33</v>
      </c>
      <c r="K18">
        <v>6</v>
      </c>
      <c r="L18" s="2">
        <f>I18*Table1[[#This Row],[Order Quantity]]</f>
        <v>630</v>
      </c>
      <c r="M18" s="2">
        <f>Table1[[#This Row],[Cost]]-Table1[[#This Row],[Profit]]</f>
        <v>597</v>
      </c>
    </row>
    <row r="19" spans="1:13" x14ac:dyDescent="0.25">
      <c r="A19" t="s">
        <v>74</v>
      </c>
      <c r="B19" s="1">
        <f>VLOOKUP(A19,ORDERS!$A$2:$E$501,2,FALSE)</f>
        <v>43104</v>
      </c>
      <c r="C19" s="1" t="str">
        <f>TEXT(Table1[[#This Row],[Date]],"mmmm")</f>
        <v>January</v>
      </c>
      <c r="D19" t="str">
        <f>VLOOKUP(A19,ORDERS!$A$2:$E$501,3,FALSE)</f>
        <v>Sudhir</v>
      </c>
      <c r="E19" t="str">
        <f>VLOOKUP(A19,ORDERS!$A$2:$E$501,4,FALSE)</f>
        <v>Nagaland</v>
      </c>
      <c r="F19" t="s">
        <v>23</v>
      </c>
      <c r="G19" t="s">
        <v>30</v>
      </c>
      <c r="H19" t="s">
        <v>10</v>
      </c>
      <c r="I19" s="2">
        <v>150</v>
      </c>
      <c r="J19" s="2">
        <v>32</v>
      </c>
      <c r="K19">
        <v>3</v>
      </c>
      <c r="L19" s="2">
        <f>I19*Table1[[#This Row],[Order Quantity]]</f>
        <v>450</v>
      </c>
      <c r="M19" s="2">
        <f>Table1[[#This Row],[Cost]]-Table1[[#This Row],[Profit]]</f>
        <v>418</v>
      </c>
    </row>
    <row r="20" spans="1:13" x14ac:dyDescent="0.25">
      <c r="A20" t="s">
        <v>74</v>
      </c>
      <c r="B20" s="1">
        <f>VLOOKUP(A20,ORDERS!$A$2:$E$501,2,FALSE)</f>
        <v>43104</v>
      </c>
      <c r="C20" s="1" t="str">
        <f>TEXT(Table1[[#This Row],[Date]],"mmmm")</f>
        <v>January</v>
      </c>
      <c r="D20" t="str">
        <f>VLOOKUP(A20,ORDERS!$A$2:$E$501,3,FALSE)</f>
        <v>Sudhir</v>
      </c>
      <c r="E20" t="str">
        <f>VLOOKUP(A20,ORDERS!$A$2:$E$501,4,FALSE)</f>
        <v>Nagaland</v>
      </c>
      <c r="F20" t="s">
        <v>12</v>
      </c>
      <c r="G20" t="s">
        <v>13</v>
      </c>
      <c r="H20" t="s">
        <v>19</v>
      </c>
      <c r="I20" s="2">
        <v>1657</v>
      </c>
      <c r="J20" s="2">
        <v>460</v>
      </c>
      <c r="K20">
        <v>4</v>
      </c>
      <c r="L20" s="2">
        <f>I20*Table1[[#This Row],[Order Quantity]]</f>
        <v>6628</v>
      </c>
      <c r="M20" s="2">
        <f>Table1[[#This Row],[Cost]]-Table1[[#This Row],[Profit]]</f>
        <v>6168</v>
      </c>
    </row>
    <row r="21" spans="1:13" x14ac:dyDescent="0.25">
      <c r="A21" t="s">
        <v>74</v>
      </c>
      <c r="B21" s="1">
        <f>VLOOKUP(A21,ORDERS!$A$2:$E$501,2,FALSE)</f>
        <v>43104</v>
      </c>
      <c r="C21" s="1" t="str">
        <f>TEXT(Table1[[#This Row],[Date]],"mmmm")</f>
        <v>January</v>
      </c>
      <c r="D21" t="str">
        <f>VLOOKUP(A21,ORDERS!$A$2:$E$501,3,FALSE)</f>
        <v>Sudhir</v>
      </c>
      <c r="E21" t="str">
        <f>VLOOKUP(A21,ORDERS!$A$2:$E$501,4,FALSE)</f>
        <v>Nagaland</v>
      </c>
      <c r="F21" t="s">
        <v>12</v>
      </c>
      <c r="G21" t="s">
        <v>13</v>
      </c>
      <c r="H21" t="s">
        <v>14</v>
      </c>
      <c r="I21" s="2">
        <v>162</v>
      </c>
      <c r="J21" s="2">
        <v>20</v>
      </c>
      <c r="K21">
        <v>3</v>
      </c>
      <c r="L21" s="2">
        <f>I21*Table1[[#This Row],[Order Quantity]]</f>
        <v>486</v>
      </c>
      <c r="M21" s="2">
        <f>Table1[[#This Row],[Cost]]-Table1[[#This Row],[Profit]]</f>
        <v>466</v>
      </c>
    </row>
    <row r="22" spans="1:13" x14ac:dyDescent="0.25">
      <c r="A22" t="s">
        <v>483</v>
      </c>
      <c r="B22" s="1">
        <f>VLOOKUP(A22,ORDERS!$A$2:$E$501,2,FALSE)</f>
        <v>43105</v>
      </c>
      <c r="C22" s="1" t="str">
        <f>TEXT(Table1[[#This Row],[Date]],"mmmm")</f>
        <v>January</v>
      </c>
      <c r="D22" t="str">
        <f>VLOOKUP(A22,ORDERS!$A$2:$E$501,3,FALSE)</f>
        <v>Nikhil</v>
      </c>
      <c r="E22" t="str">
        <f>VLOOKUP(A22,ORDERS!$A$2:$E$501,4,FALSE)</f>
        <v>Punjab</v>
      </c>
      <c r="F22" t="s">
        <v>23</v>
      </c>
      <c r="G22" t="s">
        <v>26</v>
      </c>
      <c r="H22" t="s">
        <v>28</v>
      </c>
      <c r="I22" s="2">
        <v>61</v>
      </c>
      <c r="J22" s="2">
        <v>25</v>
      </c>
      <c r="K22">
        <v>4</v>
      </c>
      <c r="L22" s="2">
        <f>I22*Table1[[#This Row],[Order Quantity]]</f>
        <v>244</v>
      </c>
      <c r="M22" s="2">
        <f>Table1[[#This Row],[Cost]]-Table1[[#This Row],[Profit]]</f>
        <v>219</v>
      </c>
    </row>
    <row r="23" spans="1:13" x14ac:dyDescent="0.25">
      <c r="A23" t="s">
        <v>524</v>
      </c>
      <c r="B23" s="1">
        <f>VLOOKUP(A23,ORDERS!$A$2:$E$501,2,FALSE)</f>
        <v>43105</v>
      </c>
      <c r="C23" s="1" t="str">
        <f>TEXT(Table1[[#This Row],[Date]],"mmmm")</f>
        <v>January</v>
      </c>
      <c r="D23" t="str">
        <f>VLOOKUP(A23,ORDERS!$A$2:$E$501,3,FALSE)</f>
        <v>Ankit</v>
      </c>
      <c r="E23" t="str">
        <f>VLOOKUP(A23,ORDERS!$A$2:$E$501,4,FALSE)</f>
        <v>Haryana</v>
      </c>
      <c r="F23" t="s">
        <v>12</v>
      </c>
      <c r="G23" t="s">
        <v>16</v>
      </c>
      <c r="H23" t="s">
        <v>28</v>
      </c>
      <c r="I23" s="2">
        <v>1101</v>
      </c>
      <c r="J23" s="2">
        <v>352</v>
      </c>
      <c r="K23">
        <v>3</v>
      </c>
      <c r="L23" s="2">
        <f>I23*Table1[[#This Row],[Order Quantity]]</f>
        <v>3303</v>
      </c>
      <c r="M23" s="2">
        <f>Table1[[#This Row],[Cost]]-Table1[[#This Row],[Profit]]</f>
        <v>2951</v>
      </c>
    </row>
    <row r="24" spans="1:13" x14ac:dyDescent="0.25">
      <c r="A24" t="s">
        <v>389</v>
      </c>
      <c r="B24" s="1">
        <f>VLOOKUP(A24,ORDERS!$A$2:$E$501,2,FALSE)</f>
        <v>43105</v>
      </c>
      <c r="C24" s="1" t="str">
        <f>TEXT(Table1[[#This Row],[Date]],"mmmm")</f>
        <v>January</v>
      </c>
      <c r="D24" t="str">
        <f>VLOOKUP(A24,ORDERS!$A$2:$E$501,3,FALSE)</f>
        <v>Shikhar</v>
      </c>
      <c r="E24" t="str">
        <f>VLOOKUP(A24,ORDERS!$A$2:$E$501,4,FALSE)</f>
        <v>Himachal Pradesh</v>
      </c>
      <c r="F24" t="s">
        <v>12</v>
      </c>
      <c r="G24" t="s">
        <v>131</v>
      </c>
      <c r="H24" t="s">
        <v>10</v>
      </c>
      <c r="I24" s="2">
        <v>61</v>
      </c>
      <c r="J24" s="2">
        <v>1</v>
      </c>
      <c r="K24">
        <v>2</v>
      </c>
      <c r="L24" s="2">
        <f>I24*Table1[[#This Row],[Order Quantity]]</f>
        <v>122</v>
      </c>
      <c r="M24" s="2">
        <f>Table1[[#This Row],[Cost]]-Table1[[#This Row],[Profit]]</f>
        <v>121</v>
      </c>
    </row>
    <row r="25" spans="1:13" x14ac:dyDescent="0.25">
      <c r="A25" t="s">
        <v>389</v>
      </c>
      <c r="B25" s="1">
        <f>VLOOKUP(A25,ORDERS!$A$2:$E$501,2,FALSE)</f>
        <v>43105</v>
      </c>
      <c r="C25" s="1" t="str">
        <f>TEXT(Table1[[#This Row],[Date]],"mmmm")</f>
        <v>January</v>
      </c>
      <c r="D25" t="str">
        <f>VLOOKUP(A25,ORDERS!$A$2:$E$501,3,FALSE)</f>
        <v>Shikhar</v>
      </c>
      <c r="E25" t="str">
        <f>VLOOKUP(A25,ORDERS!$A$2:$E$501,4,FALSE)</f>
        <v>Himachal Pradesh</v>
      </c>
      <c r="F25" t="s">
        <v>23</v>
      </c>
      <c r="G25" t="s">
        <v>57</v>
      </c>
      <c r="H25" t="s">
        <v>10</v>
      </c>
      <c r="I25" s="2">
        <v>59</v>
      </c>
      <c r="J25" s="2">
        <v>25</v>
      </c>
      <c r="K25">
        <v>3</v>
      </c>
      <c r="L25" s="2">
        <f>I25*Table1[[#This Row],[Order Quantity]]</f>
        <v>177</v>
      </c>
      <c r="M25" s="2">
        <f>Table1[[#This Row],[Cost]]-Table1[[#This Row],[Profit]]</f>
        <v>152</v>
      </c>
    </row>
    <row r="26" spans="1:13" x14ac:dyDescent="0.25">
      <c r="A26" t="s">
        <v>408</v>
      </c>
      <c r="B26" s="1">
        <f>VLOOKUP(A26,ORDERS!$A$2:$E$501,2,FALSE)</f>
        <v>43105</v>
      </c>
      <c r="C26" s="1" t="str">
        <f>TEXT(Table1[[#This Row],[Date]],"mmmm")</f>
        <v>January</v>
      </c>
      <c r="D26" t="str">
        <f>VLOOKUP(A26,ORDERS!$A$2:$E$501,3,FALSE)</f>
        <v>Vineet</v>
      </c>
      <c r="E26" t="str">
        <f>VLOOKUP(A26,ORDERS!$A$2:$E$501,4,FALSE)</f>
        <v>Sikkim</v>
      </c>
      <c r="F26" t="s">
        <v>8</v>
      </c>
      <c r="G26" t="s">
        <v>73</v>
      </c>
      <c r="H26" t="s">
        <v>10</v>
      </c>
      <c r="I26" s="2">
        <v>61</v>
      </c>
      <c r="J26" s="2">
        <v>18</v>
      </c>
      <c r="K26">
        <v>2</v>
      </c>
      <c r="L26" s="2">
        <f>I26*Table1[[#This Row],[Order Quantity]]</f>
        <v>122</v>
      </c>
      <c r="M26" s="2">
        <f>Table1[[#This Row],[Cost]]-Table1[[#This Row],[Profit]]</f>
        <v>104</v>
      </c>
    </row>
    <row r="27" spans="1:13" x14ac:dyDescent="0.25">
      <c r="A27" t="s">
        <v>408</v>
      </c>
      <c r="B27" s="1">
        <f>VLOOKUP(A27,ORDERS!$A$2:$E$501,2,FALSE)</f>
        <v>43105</v>
      </c>
      <c r="C27" s="1" t="str">
        <f>TEXT(Table1[[#This Row],[Date]],"mmmm")</f>
        <v>January</v>
      </c>
      <c r="D27" t="str">
        <f>VLOOKUP(A27,ORDERS!$A$2:$E$501,3,FALSE)</f>
        <v>Vineet</v>
      </c>
      <c r="E27" t="str">
        <f>VLOOKUP(A27,ORDERS!$A$2:$E$501,4,FALSE)</f>
        <v>Sikkim</v>
      </c>
      <c r="F27" t="s">
        <v>8</v>
      </c>
      <c r="G27" t="s">
        <v>9</v>
      </c>
      <c r="H27" t="s">
        <v>82</v>
      </c>
      <c r="I27" s="2">
        <v>469</v>
      </c>
      <c r="J27" s="2">
        <v>33</v>
      </c>
      <c r="K27">
        <v>4</v>
      </c>
      <c r="L27" s="2">
        <f>I27*Table1[[#This Row],[Order Quantity]]</f>
        <v>1876</v>
      </c>
      <c r="M27" s="2">
        <f>Table1[[#This Row],[Cost]]-Table1[[#This Row],[Profit]]</f>
        <v>1843</v>
      </c>
    </row>
    <row r="28" spans="1:13" x14ac:dyDescent="0.25">
      <c r="A28" t="s">
        <v>408</v>
      </c>
      <c r="B28" s="1">
        <f>VLOOKUP(A28,ORDERS!$A$2:$E$501,2,FALSE)</f>
        <v>43105</v>
      </c>
      <c r="C28" s="1" t="str">
        <f>TEXT(Table1[[#This Row],[Date]],"mmmm")</f>
        <v>January</v>
      </c>
      <c r="D28" t="str">
        <f>VLOOKUP(A28,ORDERS!$A$2:$E$501,3,FALSE)</f>
        <v>Vineet</v>
      </c>
      <c r="E28" t="str">
        <f>VLOOKUP(A28,ORDERS!$A$2:$E$501,4,FALSE)</f>
        <v>Sikkim</v>
      </c>
      <c r="F28" t="s">
        <v>8</v>
      </c>
      <c r="G28" t="s">
        <v>73</v>
      </c>
      <c r="H28" t="s">
        <v>28</v>
      </c>
      <c r="I28" s="2">
        <v>136</v>
      </c>
      <c r="J28" s="2">
        <v>41</v>
      </c>
      <c r="K28">
        <v>3</v>
      </c>
      <c r="L28" s="2">
        <f>I28*Table1[[#This Row],[Order Quantity]]</f>
        <v>408</v>
      </c>
      <c r="M28" s="2">
        <f>Table1[[#This Row],[Cost]]-Table1[[#This Row],[Profit]]</f>
        <v>367</v>
      </c>
    </row>
    <row r="29" spans="1:13" x14ac:dyDescent="0.25">
      <c r="A29" t="s">
        <v>193</v>
      </c>
      <c r="B29" s="1">
        <f>VLOOKUP(A29,ORDERS!$A$2:$E$501,2,FALSE)</f>
        <v>43106</v>
      </c>
      <c r="C29" s="1" t="str">
        <f>TEXT(Table1[[#This Row],[Date]],"mmmm")</f>
        <v>January</v>
      </c>
      <c r="D29" t="str">
        <f>VLOOKUP(A29,ORDERS!$A$2:$E$501,3,FALSE)</f>
        <v>Vivek</v>
      </c>
      <c r="E29" t="str">
        <f>VLOOKUP(A29,ORDERS!$A$2:$E$501,4,FALSE)</f>
        <v>Goa</v>
      </c>
      <c r="F29" t="s">
        <v>23</v>
      </c>
      <c r="G29" t="s">
        <v>30</v>
      </c>
      <c r="H29" t="s">
        <v>10</v>
      </c>
      <c r="I29" s="2">
        <v>13</v>
      </c>
      <c r="J29" s="2">
        <v>3</v>
      </c>
      <c r="K29">
        <v>2</v>
      </c>
      <c r="L29" s="2">
        <f>I29*Table1[[#This Row],[Order Quantity]]</f>
        <v>26</v>
      </c>
      <c r="M29" s="2">
        <f>Table1[[#This Row],[Cost]]-Table1[[#This Row],[Profit]]</f>
        <v>23</v>
      </c>
    </row>
    <row r="30" spans="1:13" x14ac:dyDescent="0.25">
      <c r="A30" t="s">
        <v>193</v>
      </c>
      <c r="B30" s="1">
        <f>VLOOKUP(A30,ORDERS!$A$2:$E$501,2,FALSE)</f>
        <v>43106</v>
      </c>
      <c r="C30" s="1" t="str">
        <f>TEXT(Table1[[#This Row],[Date]],"mmmm")</f>
        <v>January</v>
      </c>
      <c r="D30" t="str">
        <f>VLOOKUP(A30,ORDERS!$A$2:$E$501,3,FALSE)</f>
        <v>Vivek</v>
      </c>
      <c r="E30" t="str">
        <f>VLOOKUP(A30,ORDERS!$A$2:$E$501,4,FALSE)</f>
        <v>Goa</v>
      </c>
      <c r="F30" t="s">
        <v>23</v>
      </c>
      <c r="G30" t="s">
        <v>57</v>
      </c>
      <c r="H30" t="s">
        <v>10</v>
      </c>
      <c r="I30" s="2">
        <v>55</v>
      </c>
      <c r="J30" s="2">
        <v>4</v>
      </c>
      <c r="K30">
        <v>2</v>
      </c>
      <c r="L30" s="2">
        <f>I30*Table1[[#This Row],[Order Quantity]]</f>
        <v>110</v>
      </c>
      <c r="M30" s="2">
        <f>Table1[[#This Row],[Cost]]-Table1[[#This Row],[Profit]]</f>
        <v>106</v>
      </c>
    </row>
    <row r="31" spans="1:13" x14ac:dyDescent="0.25">
      <c r="A31" t="s">
        <v>193</v>
      </c>
      <c r="B31" s="1">
        <f>VLOOKUP(A31,ORDERS!$A$2:$E$501,2,FALSE)</f>
        <v>43106</v>
      </c>
      <c r="C31" s="1" t="str">
        <f>TEXT(Table1[[#This Row],[Date]],"mmmm")</f>
        <v>January</v>
      </c>
      <c r="D31" t="str">
        <f>VLOOKUP(A31,ORDERS!$A$2:$E$501,3,FALSE)</f>
        <v>Vivek</v>
      </c>
      <c r="E31" t="str">
        <f>VLOOKUP(A31,ORDERS!$A$2:$E$501,4,FALSE)</f>
        <v>Goa</v>
      </c>
      <c r="F31" t="s">
        <v>23</v>
      </c>
      <c r="G31" t="s">
        <v>63</v>
      </c>
      <c r="H31" t="s">
        <v>10</v>
      </c>
      <c r="I31" s="2">
        <v>46</v>
      </c>
      <c r="J31" s="2">
        <v>0</v>
      </c>
      <c r="K31">
        <v>4</v>
      </c>
      <c r="L31" s="2">
        <f>I31*Table1[[#This Row],[Order Quantity]]</f>
        <v>184</v>
      </c>
      <c r="M31" s="2">
        <f>Table1[[#This Row],[Cost]]-Table1[[#This Row],[Profit]]</f>
        <v>184</v>
      </c>
    </row>
    <row r="32" spans="1:13" x14ac:dyDescent="0.25">
      <c r="A32" t="s">
        <v>434</v>
      </c>
      <c r="B32" s="1">
        <f>VLOOKUP(A32,ORDERS!$A$2:$E$501,2,FALSE)</f>
        <v>43107</v>
      </c>
      <c r="C32" s="1" t="str">
        <f>TEXT(Table1[[#This Row],[Date]],"mmmm")</f>
        <v>January</v>
      </c>
      <c r="D32" t="str">
        <f>VLOOKUP(A32,ORDERS!$A$2:$E$501,3,FALSE)</f>
        <v>Jaideep</v>
      </c>
      <c r="E32" t="str">
        <f>VLOOKUP(A32,ORDERS!$A$2:$E$501,4,FALSE)</f>
        <v>Nagaland</v>
      </c>
      <c r="F32" t="s">
        <v>23</v>
      </c>
      <c r="G32" t="s">
        <v>142</v>
      </c>
      <c r="H32" t="s">
        <v>82</v>
      </c>
      <c r="I32" s="2">
        <v>177</v>
      </c>
      <c r="J32" s="2">
        <v>41</v>
      </c>
      <c r="K32">
        <v>4</v>
      </c>
      <c r="L32" s="2">
        <f>I32*Table1[[#This Row],[Order Quantity]]</f>
        <v>708</v>
      </c>
      <c r="M32" s="2">
        <f>Table1[[#This Row],[Cost]]-Table1[[#This Row],[Profit]]</f>
        <v>667</v>
      </c>
    </row>
    <row r="33" spans="1:13" x14ac:dyDescent="0.25">
      <c r="A33" t="s">
        <v>220</v>
      </c>
      <c r="B33" s="1">
        <f>VLOOKUP(A33,ORDERS!$A$2:$E$501,2,FALSE)</f>
        <v>43108</v>
      </c>
      <c r="C33" s="1" t="str">
        <f>TEXT(Table1[[#This Row],[Date]],"mmmm")</f>
        <v>January</v>
      </c>
      <c r="D33" t="str">
        <f>VLOOKUP(A33,ORDERS!$A$2:$E$501,3,FALSE)</f>
        <v>Ankur</v>
      </c>
      <c r="E33" t="str">
        <f>VLOOKUP(A33,ORDERS!$A$2:$E$501,4,FALSE)</f>
        <v>Andhra Pradesh</v>
      </c>
      <c r="F33" t="s">
        <v>8</v>
      </c>
      <c r="G33" t="s">
        <v>18</v>
      </c>
      <c r="H33" t="s">
        <v>19</v>
      </c>
      <c r="I33" s="2">
        <v>646</v>
      </c>
      <c r="J33" s="2">
        <v>-23</v>
      </c>
      <c r="K33">
        <v>2</v>
      </c>
      <c r="L33" s="2">
        <f>I33*Table1[[#This Row],[Order Quantity]]</f>
        <v>1292</v>
      </c>
      <c r="M33" s="2">
        <f>Table1[[#This Row],[Cost]]-Table1[[#This Row],[Profit]]</f>
        <v>1315</v>
      </c>
    </row>
    <row r="34" spans="1:13" x14ac:dyDescent="0.25">
      <c r="A34" t="s">
        <v>72</v>
      </c>
      <c r="B34" s="1">
        <f>VLOOKUP(A34,ORDERS!$A$2:$E$501,2,FALSE)</f>
        <v>43109</v>
      </c>
      <c r="C34" s="1" t="str">
        <f>TEXT(Table1[[#This Row],[Date]],"mmmm")</f>
        <v>January</v>
      </c>
      <c r="D34" t="str">
        <f>VLOOKUP(A34,ORDERS!$A$2:$E$501,3,FALSE)</f>
        <v>Shardul</v>
      </c>
      <c r="E34" t="str">
        <f>VLOOKUP(A34,ORDERS!$A$2:$E$501,4,FALSE)</f>
        <v>Gujarat</v>
      </c>
      <c r="F34" t="s">
        <v>23</v>
      </c>
      <c r="G34" t="s">
        <v>30</v>
      </c>
      <c r="H34" t="s">
        <v>10</v>
      </c>
      <c r="I34" s="2">
        <v>26</v>
      </c>
      <c r="J34" s="2">
        <v>7</v>
      </c>
      <c r="K34">
        <v>4</v>
      </c>
      <c r="L34" s="2">
        <f>I34*Table1[[#This Row],[Order Quantity]]</f>
        <v>104</v>
      </c>
      <c r="M34" s="2">
        <f>Table1[[#This Row],[Cost]]-Table1[[#This Row],[Profit]]</f>
        <v>97</v>
      </c>
    </row>
    <row r="35" spans="1:13" x14ac:dyDescent="0.25">
      <c r="A35" t="s">
        <v>72</v>
      </c>
      <c r="B35" s="1">
        <f>VLOOKUP(A35,ORDERS!$A$2:$E$501,2,FALSE)</f>
        <v>43109</v>
      </c>
      <c r="C35" s="1" t="str">
        <f>TEXT(Table1[[#This Row],[Date]],"mmmm")</f>
        <v>January</v>
      </c>
      <c r="D35" t="str">
        <f>VLOOKUP(A35,ORDERS!$A$2:$E$501,3,FALSE)</f>
        <v>Shardul</v>
      </c>
      <c r="E35" t="str">
        <f>VLOOKUP(A35,ORDERS!$A$2:$E$501,4,FALSE)</f>
        <v>Gujarat</v>
      </c>
      <c r="F35" t="s">
        <v>23</v>
      </c>
      <c r="G35" t="s">
        <v>30</v>
      </c>
      <c r="H35" t="s">
        <v>82</v>
      </c>
      <c r="I35" s="2">
        <v>137</v>
      </c>
      <c r="J35" s="2">
        <v>38</v>
      </c>
      <c r="K35">
        <v>5</v>
      </c>
      <c r="L35" s="2">
        <f>I35*Table1[[#This Row],[Order Quantity]]</f>
        <v>685</v>
      </c>
      <c r="M35" s="2">
        <f>Table1[[#This Row],[Cost]]-Table1[[#This Row],[Profit]]</f>
        <v>647</v>
      </c>
    </row>
    <row r="36" spans="1:13" x14ac:dyDescent="0.25">
      <c r="A36" t="s">
        <v>72</v>
      </c>
      <c r="B36" s="1">
        <f>VLOOKUP(A36,ORDERS!$A$2:$E$501,2,FALSE)</f>
        <v>43109</v>
      </c>
      <c r="C36" s="1" t="str">
        <f>TEXT(Table1[[#This Row],[Date]],"mmmm")</f>
        <v>January</v>
      </c>
      <c r="D36" t="str">
        <f>VLOOKUP(A36,ORDERS!$A$2:$E$501,3,FALSE)</f>
        <v>Shardul</v>
      </c>
      <c r="E36" t="str">
        <f>VLOOKUP(A36,ORDERS!$A$2:$E$501,4,FALSE)</f>
        <v>Gujarat</v>
      </c>
      <c r="F36" t="s">
        <v>23</v>
      </c>
      <c r="G36" t="s">
        <v>26</v>
      </c>
      <c r="H36" t="s">
        <v>82</v>
      </c>
      <c r="I36" s="2">
        <v>149</v>
      </c>
      <c r="J36" s="2">
        <v>15</v>
      </c>
      <c r="K36">
        <v>3</v>
      </c>
      <c r="L36" s="2">
        <f>I36*Table1[[#This Row],[Order Quantity]]</f>
        <v>447</v>
      </c>
      <c r="M36" s="2">
        <f>Table1[[#This Row],[Cost]]-Table1[[#This Row],[Profit]]</f>
        <v>432</v>
      </c>
    </row>
    <row r="37" spans="1:13" x14ac:dyDescent="0.25">
      <c r="A37" t="s">
        <v>72</v>
      </c>
      <c r="B37" s="1">
        <f>VLOOKUP(A37,ORDERS!$A$2:$E$501,2,FALSE)</f>
        <v>43109</v>
      </c>
      <c r="C37" s="1" t="str">
        <f>TEXT(Table1[[#This Row],[Date]],"mmmm")</f>
        <v>January</v>
      </c>
      <c r="D37" t="str">
        <f>VLOOKUP(A37,ORDERS!$A$2:$E$501,3,FALSE)</f>
        <v>Shardul</v>
      </c>
      <c r="E37" t="str">
        <f>VLOOKUP(A37,ORDERS!$A$2:$E$501,4,FALSE)</f>
        <v>Gujarat</v>
      </c>
      <c r="F37" t="s">
        <v>8</v>
      </c>
      <c r="G37" t="s">
        <v>73</v>
      </c>
      <c r="H37" t="s">
        <v>14</v>
      </c>
      <c r="I37" s="2">
        <v>1547</v>
      </c>
      <c r="J37" s="2">
        <v>340</v>
      </c>
      <c r="K37">
        <v>6</v>
      </c>
      <c r="L37" s="2">
        <f>I37*Table1[[#This Row],[Order Quantity]]</f>
        <v>9282</v>
      </c>
      <c r="M37" s="2">
        <f>Table1[[#This Row],[Cost]]-Table1[[#This Row],[Profit]]</f>
        <v>8942</v>
      </c>
    </row>
    <row r="38" spans="1:13" x14ac:dyDescent="0.25">
      <c r="A38" t="s">
        <v>72</v>
      </c>
      <c r="B38" s="1">
        <f>VLOOKUP(A38,ORDERS!$A$2:$E$501,2,FALSE)</f>
        <v>43109</v>
      </c>
      <c r="C38" s="1" t="str">
        <f>TEXT(Table1[[#This Row],[Date]],"mmmm")</f>
        <v>January</v>
      </c>
      <c r="D38" t="str">
        <f>VLOOKUP(A38,ORDERS!$A$2:$E$501,3,FALSE)</f>
        <v>Shardul</v>
      </c>
      <c r="E38" t="str">
        <f>VLOOKUP(A38,ORDERS!$A$2:$E$501,4,FALSE)</f>
        <v>Gujarat</v>
      </c>
      <c r="F38" t="s">
        <v>23</v>
      </c>
      <c r="G38" t="s">
        <v>57</v>
      </c>
      <c r="H38" t="s">
        <v>28</v>
      </c>
      <c r="I38" s="2">
        <v>48</v>
      </c>
      <c r="J38" s="2">
        <v>20</v>
      </c>
      <c r="K38">
        <v>4</v>
      </c>
      <c r="L38" s="2">
        <f>I38*Table1[[#This Row],[Order Quantity]]</f>
        <v>192</v>
      </c>
      <c r="M38" s="2">
        <f>Table1[[#This Row],[Cost]]-Table1[[#This Row],[Profit]]</f>
        <v>172</v>
      </c>
    </row>
    <row r="39" spans="1:13" x14ac:dyDescent="0.25">
      <c r="A39" t="s">
        <v>431</v>
      </c>
      <c r="B39" s="1">
        <f>VLOOKUP(A39,ORDERS!$A$2:$E$501,2,FALSE)</f>
        <v>43110</v>
      </c>
      <c r="C39" s="1" t="str">
        <f>TEXT(Table1[[#This Row],[Date]],"mmmm")</f>
        <v>January</v>
      </c>
      <c r="D39" t="str">
        <f>VLOOKUP(A39,ORDERS!$A$2:$E$501,3,FALSE)</f>
        <v>Syed</v>
      </c>
      <c r="E39" t="str">
        <f>VLOOKUP(A39,ORDERS!$A$2:$E$501,4,FALSE)</f>
        <v>Maharashtra</v>
      </c>
      <c r="F39" t="s">
        <v>23</v>
      </c>
      <c r="G39" t="s">
        <v>26</v>
      </c>
      <c r="H39" t="s">
        <v>82</v>
      </c>
      <c r="I39" s="2">
        <v>169</v>
      </c>
      <c r="J39" s="2">
        <v>38</v>
      </c>
      <c r="K39">
        <v>3</v>
      </c>
      <c r="L39" s="2">
        <f>I39*Table1[[#This Row],[Order Quantity]]</f>
        <v>507</v>
      </c>
      <c r="M39" s="2">
        <f>Table1[[#This Row],[Cost]]-Table1[[#This Row],[Profit]]</f>
        <v>469</v>
      </c>
    </row>
    <row r="40" spans="1:13" x14ac:dyDescent="0.25">
      <c r="A40" t="s">
        <v>125</v>
      </c>
      <c r="B40" s="1">
        <f>VLOOKUP(A40,ORDERS!$A$2:$E$501,2,FALSE)</f>
        <v>43111</v>
      </c>
      <c r="C40" s="1" t="str">
        <f>TEXT(Table1[[#This Row],[Date]],"mmmm")</f>
        <v>January</v>
      </c>
      <c r="D40" t="str">
        <f>VLOOKUP(A40,ORDERS!$A$2:$E$501,3,FALSE)</f>
        <v>Mhatre</v>
      </c>
      <c r="E40" t="str">
        <f>VLOOKUP(A40,ORDERS!$A$2:$E$501,4,FALSE)</f>
        <v>Madhya Pradesh</v>
      </c>
      <c r="F40" t="s">
        <v>8</v>
      </c>
      <c r="G40" t="s">
        <v>9</v>
      </c>
      <c r="H40" t="s">
        <v>10</v>
      </c>
      <c r="I40" s="2">
        <v>765</v>
      </c>
      <c r="J40" s="2">
        <v>-36</v>
      </c>
      <c r="K40">
        <v>3</v>
      </c>
      <c r="L40" s="2">
        <f>I40*Table1[[#This Row],[Order Quantity]]</f>
        <v>2295</v>
      </c>
      <c r="M40" s="2">
        <f>Table1[[#This Row],[Cost]]-Table1[[#This Row],[Profit]]</f>
        <v>2331</v>
      </c>
    </row>
    <row r="41" spans="1:13" x14ac:dyDescent="0.25">
      <c r="A41" t="s">
        <v>125</v>
      </c>
      <c r="B41" s="1">
        <f>VLOOKUP(A41,ORDERS!$A$2:$E$501,2,FALSE)</f>
        <v>43111</v>
      </c>
      <c r="C41" s="1" t="str">
        <f>TEXT(Table1[[#This Row],[Date]],"mmmm")</f>
        <v>January</v>
      </c>
      <c r="D41" t="str">
        <f>VLOOKUP(A41,ORDERS!$A$2:$E$501,3,FALSE)</f>
        <v>Mhatre</v>
      </c>
      <c r="E41" t="str">
        <f>VLOOKUP(A41,ORDERS!$A$2:$E$501,4,FALSE)</f>
        <v>Madhya Pradesh</v>
      </c>
      <c r="F41" t="s">
        <v>23</v>
      </c>
      <c r="G41" t="s">
        <v>142</v>
      </c>
      <c r="H41" t="s">
        <v>10</v>
      </c>
      <c r="I41" s="2">
        <v>63</v>
      </c>
      <c r="J41" s="2">
        <v>14</v>
      </c>
      <c r="K41">
        <v>2</v>
      </c>
      <c r="L41" s="2">
        <f>I41*Table1[[#This Row],[Order Quantity]]</f>
        <v>126</v>
      </c>
      <c r="M41" s="2">
        <f>Table1[[#This Row],[Cost]]-Table1[[#This Row],[Profit]]</f>
        <v>112</v>
      </c>
    </row>
    <row r="42" spans="1:13" x14ac:dyDescent="0.25">
      <c r="A42" t="s">
        <v>125</v>
      </c>
      <c r="B42" s="1">
        <f>VLOOKUP(A42,ORDERS!$A$2:$E$501,2,FALSE)</f>
        <v>43111</v>
      </c>
      <c r="C42" s="1" t="str">
        <f>TEXT(Table1[[#This Row],[Date]],"mmmm")</f>
        <v>January</v>
      </c>
      <c r="D42" t="str">
        <f>VLOOKUP(A42,ORDERS!$A$2:$E$501,3,FALSE)</f>
        <v>Mhatre</v>
      </c>
      <c r="E42" t="str">
        <f>VLOOKUP(A42,ORDERS!$A$2:$E$501,4,FALSE)</f>
        <v>Madhya Pradesh</v>
      </c>
      <c r="F42" t="s">
        <v>12</v>
      </c>
      <c r="G42" t="s">
        <v>16</v>
      </c>
      <c r="H42" t="s">
        <v>10</v>
      </c>
      <c r="I42" s="2">
        <v>245</v>
      </c>
      <c r="J42" s="2">
        <v>10</v>
      </c>
      <c r="K42">
        <v>2</v>
      </c>
      <c r="L42" s="2">
        <f>I42*Table1[[#This Row],[Order Quantity]]</f>
        <v>490</v>
      </c>
      <c r="M42" s="2">
        <f>Table1[[#This Row],[Cost]]-Table1[[#This Row],[Profit]]</f>
        <v>480</v>
      </c>
    </row>
    <row r="43" spans="1:13" x14ac:dyDescent="0.25">
      <c r="A43" t="s">
        <v>125</v>
      </c>
      <c r="B43" s="1">
        <f>VLOOKUP(A43,ORDERS!$A$2:$E$501,2,FALSE)</f>
        <v>43111</v>
      </c>
      <c r="C43" s="1" t="str">
        <f>TEXT(Table1[[#This Row],[Date]],"mmmm")</f>
        <v>January</v>
      </c>
      <c r="D43" t="str">
        <f>VLOOKUP(A43,ORDERS!$A$2:$E$501,3,FALSE)</f>
        <v>Mhatre</v>
      </c>
      <c r="E43" t="str">
        <f>VLOOKUP(A43,ORDERS!$A$2:$E$501,4,FALSE)</f>
        <v>Madhya Pradesh</v>
      </c>
      <c r="F43" t="s">
        <v>23</v>
      </c>
      <c r="G43" t="s">
        <v>26</v>
      </c>
      <c r="H43" t="s">
        <v>28</v>
      </c>
      <c r="I43" s="2">
        <v>60</v>
      </c>
      <c r="J43" s="2">
        <v>3</v>
      </c>
      <c r="K43">
        <v>3</v>
      </c>
      <c r="L43" s="2">
        <f>I43*Table1[[#This Row],[Order Quantity]]</f>
        <v>180</v>
      </c>
      <c r="M43" s="2">
        <f>Table1[[#This Row],[Cost]]-Table1[[#This Row],[Profit]]</f>
        <v>177</v>
      </c>
    </row>
    <row r="44" spans="1:13" x14ac:dyDescent="0.25">
      <c r="A44" t="s">
        <v>414</v>
      </c>
      <c r="B44" s="1">
        <f>VLOOKUP(A44,ORDERS!$A$2:$E$501,2,FALSE)</f>
        <v>43112</v>
      </c>
      <c r="C44" s="1" t="str">
        <f>TEXT(Table1[[#This Row],[Date]],"mmmm")</f>
        <v>January</v>
      </c>
      <c r="D44" t="str">
        <f>VLOOKUP(A44,ORDERS!$A$2:$E$501,3,FALSE)</f>
        <v>Saurabh</v>
      </c>
      <c r="E44" t="str">
        <f>VLOOKUP(A44,ORDERS!$A$2:$E$501,4,FALSE)</f>
        <v>Andhra Pradesh</v>
      </c>
      <c r="F44" t="s">
        <v>8</v>
      </c>
      <c r="G44" t="s">
        <v>21</v>
      </c>
      <c r="H44" t="s">
        <v>82</v>
      </c>
      <c r="I44" s="2">
        <v>146</v>
      </c>
      <c r="J44" s="2">
        <v>7</v>
      </c>
      <c r="K44">
        <v>2</v>
      </c>
      <c r="L44" s="2">
        <f>I44*Table1[[#This Row],[Order Quantity]]</f>
        <v>292</v>
      </c>
      <c r="M44" s="2">
        <f>Table1[[#This Row],[Cost]]-Table1[[#This Row],[Profit]]</f>
        <v>285</v>
      </c>
    </row>
    <row r="45" spans="1:13" x14ac:dyDescent="0.25">
      <c r="A45" t="s">
        <v>449</v>
      </c>
      <c r="B45" s="1">
        <f>VLOOKUP(A45,ORDERS!$A$2:$E$501,2,FALSE)</f>
        <v>43113</v>
      </c>
      <c r="C45" s="1" t="str">
        <f>TEXT(Table1[[#This Row],[Date]],"mmmm")</f>
        <v>January</v>
      </c>
      <c r="D45" t="str">
        <f>VLOOKUP(A45,ORDERS!$A$2:$E$501,3,FALSE)</f>
        <v>Chetan</v>
      </c>
      <c r="E45" t="str">
        <f>VLOOKUP(A45,ORDERS!$A$2:$E$501,4,FALSE)</f>
        <v>Gujarat</v>
      </c>
      <c r="F45" t="s">
        <v>23</v>
      </c>
      <c r="G45" t="s">
        <v>30</v>
      </c>
      <c r="H45" t="s">
        <v>10</v>
      </c>
      <c r="I45" s="2">
        <v>290</v>
      </c>
      <c r="J45" s="2">
        <v>35</v>
      </c>
      <c r="K45">
        <v>6</v>
      </c>
      <c r="L45" s="2">
        <f>I45*Table1[[#This Row],[Order Quantity]]</f>
        <v>1740</v>
      </c>
      <c r="M45" s="2">
        <f>Table1[[#This Row],[Cost]]-Table1[[#This Row],[Profit]]</f>
        <v>1705</v>
      </c>
    </row>
    <row r="46" spans="1:13" x14ac:dyDescent="0.25">
      <c r="A46" t="s">
        <v>449</v>
      </c>
      <c r="B46" s="1">
        <f>VLOOKUP(A46,ORDERS!$A$2:$E$501,2,FALSE)</f>
        <v>43113</v>
      </c>
      <c r="C46" s="1" t="str">
        <f>TEXT(Table1[[#This Row],[Date]],"mmmm")</f>
        <v>January</v>
      </c>
      <c r="D46" t="str">
        <f>VLOOKUP(A46,ORDERS!$A$2:$E$501,3,FALSE)</f>
        <v>Chetan</v>
      </c>
      <c r="E46" t="str">
        <f>VLOOKUP(A46,ORDERS!$A$2:$E$501,4,FALSE)</f>
        <v>Gujarat</v>
      </c>
      <c r="F46" t="s">
        <v>8</v>
      </c>
      <c r="G46" t="s">
        <v>73</v>
      </c>
      <c r="H46" t="s">
        <v>28</v>
      </c>
      <c r="I46" s="2">
        <v>207</v>
      </c>
      <c r="J46" s="2">
        <v>33</v>
      </c>
      <c r="K46">
        <v>2</v>
      </c>
      <c r="L46" s="2">
        <f>I46*Table1[[#This Row],[Order Quantity]]</f>
        <v>414</v>
      </c>
      <c r="M46" s="2">
        <f>Table1[[#This Row],[Cost]]-Table1[[#This Row],[Profit]]</f>
        <v>381</v>
      </c>
    </row>
    <row r="47" spans="1:13" x14ac:dyDescent="0.25">
      <c r="A47" t="s">
        <v>334</v>
      </c>
      <c r="B47" s="1">
        <f>VLOOKUP(A47,ORDERS!$A$2:$E$501,2,FALSE)</f>
        <v>43113</v>
      </c>
      <c r="C47" s="1" t="str">
        <f>TEXT(Table1[[#This Row],[Date]],"mmmm")</f>
        <v>January</v>
      </c>
      <c r="D47" t="str">
        <f>VLOOKUP(A47,ORDERS!$A$2:$E$501,3,FALSE)</f>
        <v>Mukund</v>
      </c>
      <c r="E47" t="str">
        <f>VLOOKUP(A47,ORDERS!$A$2:$E$501,4,FALSE)</f>
        <v>Maharashtra</v>
      </c>
      <c r="F47" t="s">
        <v>12</v>
      </c>
      <c r="G47" t="s">
        <v>131</v>
      </c>
      <c r="H47" t="s">
        <v>10</v>
      </c>
      <c r="I47" s="2">
        <v>152</v>
      </c>
      <c r="J47" s="2">
        <v>23</v>
      </c>
      <c r="K47">
        <v>3</v>
      </c>
      <c r="L47" s="2">
        <f>I47*Table1[[#This Row],[Order Quantity]]</f>
        <v>456</v>
      </c>
      <c r="M47" s="2">
        <f>Table1[[#This Row],[Cost]]-Table1[[#This Row],[Profit]]</f>
        <v>433</v>
      </c>
    </row>
    <row r="48" spans="1:13" x14ac:dyDescent="0.25">
      <c r="A48" t="s">
        <v>383</v>
      </c>
      <c r="B48" s="1">
        <f>VLOOKUP(A48,ORDERS!$A$2:$E$501,2,FALSE)</f>
        <v>43113</v>
      </c>
      <c r="C48" s="1" t="str">
        <f>TEXT(Table1[[#This Row],[Date]],"mmmm")</f>
        <v>January</v>
      </c>
      <c r="D48" t="str">
        <f>VLOOKUP(A48,ORDERS!$A$2:$E$501,3,FALSE)</f>
        <v>Shantanu</v>
      </c>
      <c r="E48" t="str">
        <f>VLOOKUP(A48,ORDERS!$A$2:$E$501,4,FALSE)</f>
        <v>Maharashtra</v>
      </c>
      <c r="F48" t="s">
        <v>23</v>
      </c>
      <c r="G48" t="s">
        <v>30</v>
      </c>
      <c r="H48" t="s">
        <v>10</v>
      </c>
      <c r="I48" s="2">
        <v>24</v>
      </c>
      <c r="J48" s="2">
        <v>11</v>
      </c>
      <c r="K48">
        <v>3</v>
      </c>
      <c r="L48" s="2">
        <f>I48*Table1[[#This Row],[Order Quantity]]</f>
        <v>72</v>
      </c>
      <c r="M48" s="2">
        <f>Table1[[#This Row],[Cost]]-Table1[[#This Row],[Profit]]</f>
        <v>61</v>
      </c>
    </row>
    <row r="49" spans="1:13" x14ac:dyDescent="0.25">
      <c r="A49" t="s">
        <v>383</v>
      </c>
      <c r="B49" s="1">
        <f>VLOOKUP(A49,ORDERS!$A$2:$E$501,2,FALSE)</f>
        <v>43113</v>
      </c>
      <c r="C49" s="1" t="str">
        <f>TEXT(Table1[[#This Row],[Date]],"mmmm")</f>
        <v>January</v>
      </c>
      <c r="D49" t="str">
        <f>VLOOKUP(A49,ORDERS!$A$2:$E$501,3,FALSE)</f>
        <v>Shantanu</v>
      </c>
      <c r="E49" t="str">
        <f>VLOOKUP(A49,ORDERS!$A$2:$E$501,4,FALSE)</f>
        <v>Maharashtra</v>
      </c>
      <c r="F49" t="s">
        <v>23</v>
      </c>
      <c r="G49" t="s">
        <v>24</v>
      </c>
      <c r="H49" t="s">
        <v>82</v>
      </c>
      <c r="I49" s="2">
        <v>140</v>
      </c>
      <c r="J49" s="2">
        <v>57</v>
      </c>
      <c r="K49">
        <v>2</v>
      </c>
      <c r="L49" s="2">
        <f>I49*Table1[[#This Row],[Order Quantity]]</f>
        <v>280</v>
      </c>
      <c r="M49" s="2">
        <f>Table1[[#This Row],[Cost]]-Table1[[#This Row],[Profit]]</f>
        <v>223</v>
      </c>
    </row>
    <row r="50" spans="1:13" x14ac:dyDescent="0.25">
      <c r="A50" t="s">
        <v>383</v>
      </c>
      <c r="B50" s="1">
        <f>VLOOKUP(A50,ORDERS!$A$2:$E$501,2,FALSE)</f>
        <v>43113</v>
      </c>
      <c r="C50" s="1" t="str">
        <f>TEXT(Table1[[#This Row],[Date]],"mmmm")</f>
        <v>January</v>
      </c>
      <c r="D50" t="str">
        <f>VLOOKUP(A50,ORDERS!$A$2:$E$501,3,FALSE)</f>
        <v>Shantanu</v>
      </c>
      <c r="E50" t="str">
        <f>VLOOKUP(A50,ORDERS!$A$2:$E$501,4,FALSE)</f>
        <v>Maharashtra</v>
      </c>
      <c r="F50" t="s">
        <v>23</v>
      </c>
      <c r="G50" t="s">
        <v>30</v>
      </c>
      <c r="H50" t="s">
        <v>14</v>
      </c>
      <c r="I50" s="2">
        <v>151</v>
      </c>
      <c r="J50" s="2">
        <v>9</v>
      </c>
      <c r="K50">
        <v>3</v>
      </c>
      <c r="L50" s="2">
        <f>I50*Table1[[#This Row],[Order Quantity]]</f>
        <v>453</v>
      </c>
      <c r="M50" s="2">
        <f>Table1[[#This Row],[Cost]]-Table1[[#This Row],[Profit]]</f>
        <v>444</v>
      </c>
    </row>
    <row r="51" spans="1:13" x14ac:dyDescent="0.25">
      <c r="A51" t="s">
        <v>46</v>
      </c>
      <c r="B51" s="1">
        <f>VLOOKUP(A51,ORDERS!$A$2:$E$501,2,FALSE)</f>
        <v>43113</v>
      </c>
      <c r="C51" s="1" t="str">
        <f>TEXT(Table1[[#This Row],[Date]],"mmmm")</f>
        <v>January</v>
      </c>
      <c r="D51" t="str">
        <f>VLOOKUP(A51,ORDERS!$A$2:$E$501,3,FALSE)</f>
        <v>Shruti</v>
      </c>
      <c r="E51" t="str">
        <f>VLOOKUP(A51,ORDERS!$A$2:$E$501,4,FALSE)</f>
        <v>Madhya Pradesh</v>
      </c>
      <c r="F51" t="s">
        <v>8</v>
      </c>
      <c r="G51" t="s">
        <v>18</v>
      </c>
      <c r="H51" t="s">
        <v>10</v>
      </c>
      <c r="I51" s="2">
        <v>644</v>
      </c>
      <c r="J51" s="2">
        <v>167</v>
      </c>
      <c r="K51">
        <v>2</v>
      </c>
      <c r="L51" s="2">
        <f>I51*Table1[[#This Row],[Order Quantity]]</f>
        <v>1288</v>
      </c>
      <c r="M51" s="2">
        <f>Table1[[#This Row],[Cost]]-Table1[[#This Row],[Profit]]</f>
        <v>1121</v>
      </c>
    </row>
    <row r="52" spans="1:13" x14ac:dyDescent="0.25">
      <c r="A52" t="s">
        <v>46</v>
      </c>
      <c r="B52" s="1">
        <f>VLOOKUP(A52,ORDERS!$A$2:$E$501,2,FALSE)</f>
        <v>43113</v>
      </c>
      <c r="C52" s="1" t="str">
        <f>TEXT(Table1[[#This Row],[Date]],"mmmm")</f>
        <v>January</v>
      </c>
      <c r="D52" t="str">
        <f>VLOOKUP(A52,ORDERS!$A$2:$E$501,3,FALSE)</f>
        <v>Shruti</v>
      </c>
      <c r="E52" t="str">
        <f>VLOOKUP(A52,ORDERS!$A$2:$E$501,4,FALSE)</f>
        <v>Madhya Pradesh</v>
      </c>
      <c r="F52" t="s">
        <v>23</v>
      </c>
      <c r="G52" t="s">
        <v>26</v>
      </c>
      <c r="H52" t="s">
        <v>10</v>
      </c>
      <c r="I52" s="2">
        <v>136</v>
      </c>
      <c r="J52" s="2">
        <v>-33</v>
      </c>
      <c r="K52">
        <v>5</v>
      </c>
      <c r="L52" s="2">
        <f>I52*Table1[[#This Row],[Order Quantity]]</f>
        <v>680</v>
      </c>
      <c r="M52" s="2">
        <f>Table1[[#This Row],[Cost]]-Table1[[#This Row],[Profit]]</f>
        <v>713</v>
      </c>
    </row>
    <row r="53" spans="1:13" x14ac:dyDescent="0.25">
      <c r="A53" t="s">
        <v>46</v>
      </c>
      <c r="B53" s="1">
        <f>VLOOKUP(A53,ORDERS!$A$2:$E$501,2,FALSE)</f>
        <v>43113</v>
      </c>
      <c r="C53" s="1" t="str">
        <f>TEXT(Table1[[#This Row],[Date]],"mmmm")</f>
        <v>January</v>
      </c>
      <c r="D53" t="str">
        <f>VLOOKUP(A53,ORDERS!$A$2:$E$501,3,FALSE)</f>
        <v>Shruti</v>
      </c>
      <c r="E53" t="str">
        <f>VLOOKUP(A53,ORDERS!$A$2:$E$501,4,FALSE)</f>
        <v>Madhya Pradesh</v>
      </c>
      <c r="F53" t="s">
        <v>23</v>
      </c>
      <c r="G53" t="s">
        <v>57</v>
      </c>
      <c r="H53" t="s">
        <v>10</v>
      </c>
      <c r="I53" s="2">
        <v>54</v>
      </c>
      <c r="J53" s="2">
        <v>27</v>
      </c>
      <c r="K53">
        <v>2</v>
      </c>
      <c r="L53" s="2">
        <f>I53*Table1[[#This Row],[Order Quantity]]</f>
        <v>108</v>
      </c>
      <c r="M53" s="2">
        <f>Table1[[#This Row],[Cost]]-Table1[[#This Row],[Profit]]</f>
        <v>81</v>
      </c>
    </row>
    <row r="54" spans="1:13" x14ac:dyDescent="0.25">
      <c r="A54" t="s">
        <v>46</v>
      </c>
      <c r="B54" s="1">
        <f>VLOOKUP(A54,ORDERS!$A$2:$E$501,2,FALSE)</f>
        <v>43113</v>
      </c>
      <c r="C54" s="1" t="str">
        <f>TEXT(Table1[[#This Row],[Date]],"mmmm")</f>
        <v>January</v>
      </c>
      <c r="D54" t="str">
        <f>VLOOKUP(A54,ORDERS!$A$2:$E$501,3,FALSE)</f>
        <v>Shruti</v>
      </c>
      <c r="E54" t="str">
        <f>VLOOKUP(A54,ORDERS!$A$2:$E$501,4,FALSE)</f>
        <v>Madhya Pradesh</v>
      </c>
      <c r="F54" t="s">
        <v>8</v>
      </c>
      <c r="G54" t="s">
        <v>18</v>
      </c>
      <c r="H54" t="s">
        <v>19</v>
      </c>
      <c r="I54" s="2">
        <v>1622</v>
      </c>
      <c r="J54" s="2">
        <v>95</v>
      </c>
      <c r="K54">
        <v>5</v>
      </c>
      <c r="L54" s="2">
        <f>I54*Table1[[#This Row],[Order Quantity]]</f>
        <v>8110</v>
      </c>
      <c r="M54" s="2">
        <f>Table1[[#This Row],[Cost]]-Table1[[#This Row],[Profit]]</f>
        <v>8015</v>
      </c>
    </row>
    <row r="55" spans="1:13" x14ac:dyDescent="0.25">
      <c r="A55" t="s">
        <v>46</v>
      </c>
      <c r="B55" s="1">
        <f>VLOOKUP(A55,ORDERS!$A$2:$E$501,2,FALSE)</f>
        <v>43113</v>
      </c>
      <c r="C55" s="1" t="str">
        <f>TEXT(Table1[[#This Row],[Date]],"mmmm")</f>
        <v>January</v>
      </c>
      <c r="D55" t="str">
        <f>VLOOKUP(A55,ORDERS!$A$2:$E$501,3,FALSE)</f>
        <v>Shruti</v>
      </c>
      <c r="E55" t="str">
        <f>VLOOKUP(A55,ORDERS!$A$2:$E$501,4,FALSE)</f>
        <v>Madhya Pradesh</v>
      </c>
      <c r="F55" t="s">
        <v>23</v>
      </c>
      <c r="G55" t="s">
        <v>142</v>
      </c>
      <c r="H55" t="s">
        <v>19</v>
      </c>
      <c r="I55" s="2">
        <v>261</v>
      </c>
      <c r="J55" s="2">
        <v>13</v>
      </c>
      <c r="K55">
        <v>6</v>
      </c>
      <c r="L55" s="2">
        <f>I55*Table1[[#This Row],[Order Quantity]]</f>
        <v>1566</v>
      </c>
      <c r="M55" s="2">
        <f>Table1[[#This Row],[Cost]]-Table1[[#This Row],[Profit]]</f>
        <v>1553</v>
      </c>
    </row>
    <row r="56" spans="1:13" x14ac:dyDescent="0.25">
      <c r="A56" t="s">
        <v>46</v>
      </c>
      <c r="B56" s="1">
        <f>VLOOKUP(A56,ORDERS!$A$2:$E$501,2,FALSE)</f>
        <v>43113</v>
      </c>
      <c r="C56" s="1" t="str">
        <f>TEXT(Table1[[#This Row],[Date]],"mmmm")</f>
        <v>January</v>
      </c>
      <c r="D56" t="str">
        <f>VLOOKUP(A56,ORDERS!$A$2:$E$501,3,FALSE)</f>
        <v>Shruti</v>
      </c>
      <c r="E56" t="str">
        <f>VLOOKUP(A56,ORDERS!$A$2:$E$501,4,FALSE)</f>
        <v>Madhya Pradesh</v>
      </c>
      <c r="F56" t="s">
        <v>12</v>
      </c>
      <c r="G56" t="s">
        <v>131</v>
      </c>
      <c r="H56" t="s">
        <v>19</v>
      </c>
      <c r="I56" s="2">
        <v>190</v>
      </c>
      <c r="J56" s="2">
        <v>19</v>
      </c>
      <c r="K56">
        <v>9</v>
      </c>
      <c r="L56" s="2">
        <f>I56*Table1[[#This Row],[Order Quantity]]</f>
        <v>1710</v>
      </c>
      <c r="M56" s="2">
        <f>Table1[[#This Row],[Cost]]-Table1[[#This Row],[Profit]]</f>
        <v>1691</v>
      </c>
    </row>
    <row r="57" spans="1:13" x14ac:dyDescent="0.25">
      <c r="A57" t="s">
        <v>46</v>
      </c>
      <c r="B57" s="1">
        <f>VLOOKUP(A57,ORDERS!$A$2:$E$501,2,FALSE)</f>
        <v>43113</v>
      </c>
      <c r="C57" s="1" t="str">
        <f>TEXT(Table1[[#This Row],[Date]],"mmmm")</f>
        <v>January</v>
      </c>
      <c r="D57" t="str">
        <f>VLOOKUP(A57,ORDERS!$A$2:$E$501,3,FALSE)</f>
        <v>Shruti</v>
      </c>
      <c r="E57" t="str">
        <f>VLOOKUP(A57,ORDERS!$A$2:$E$501,4,FALSE)</f>
        <v>Madhya Pradesh</v>
      </c>
      <c r="F57" t="s">
        <v>23</v>
      </c>
      <c r="G57" t="s">
        <v>30</v>
      </c>
      <c r="H57" t="s">
        <v>14</v>
      </c>
      <c r="I57" s="2">
        <v>158</v>
      </c>
      <c r="J57" s="2">
        <v>-29</v>
      </c>
      <c r="K57">
        <v>10</v>
      </c>
      <c r="L57" s="2">
        <f>I57*Table1[[#This Row],[Order Quantity]]</f>
        <v>1580</v>
      </c>
      <c r="M57" s="2">
        <f>Table1[[#This Row],[Cost]]-Table1[[#This Row],[Profit]]</f>
        <v>1609</v>
      </c>
    </row>
    <row r="58" spans="1:13" x14ac:dyDescent="0.25">
      <c r="A58" t="s">
        <v>46</v>
      </c>
      <c r="B58" s="1">
        <f>VLOOKUP(A58,ORDERS!$A$2:$E$501,2,FALSE)</f>
        <v>43113</v>
      </c>
      <c r="C58" s="1" t="str">
        <f>TEXT(Table1[[#This Row],[Date]],"mmmm")</f>
        <v>January</v>
      </c>
      <c r="D58" t="str">
        <f>VLOOKUP(A58,ORDERS!$A$2:$E$501,3,FALSE)</f>
        <v>Shruti</v>
      </c>
      <c r="E58" t="str">
        <f>VLOOKUP(A58,ORDERS!$A$2:$E$501,4,FALSE)</f>
        <v>Madhya Pradesh</v>
      </c>
      <c r="F58" t="s">
        <v>23</v>
      </c>
      <c r="G58" t="s">
        <v>57</v>
      </c>
      <c r="H58" t="s">
        <v>28</v>
      </c>
      <c r="I58" s="2">
        <v>133</v>
      </c>
      <c r="J58" s="2">
        <v>5</v>
      </c>
      <c r="K58">
        <v>5</v>
      </c>
      <c r="L58" s="2">
        <f>I58*Table1[[#This Row],[Order Quantity]]</f>
        <v>665</v>
      </c>
      <c r="M58" s="2">
        <f>Table1[[#This Row],[Cost]]-Table1[[#This Row],[Profit]]</f>
        <v>660</v>
      </c>
    </row>
    <row r="59" spans="1:13" x14ac:dyDescent="0.25">
      <c r="A59" t="s">
        <v>46</v>
      </c>
      <c r="B59" s="1">
        <f>VLOOKUP(A59,ORDERS!$A$2:$E$501,2,FALSE)</f>
        <v>43113</v>
      </c>
      <c r="C59" s="1" t="str">
        <f>TEXT(Table1[[#This Row],[Date]],"mmmm")</f>
        <v>January</v>
      </c>
      <c r="D59" t="str">
        <f>VLOOKUP(A59,ORDERS!$A$2:$E$501,3,FALSE)</f>
        <v>Shruti</v>
      </c>
      <c r="E59" t="str">
        <f>VLOOKUP(A59,ORDERS!$A$2:$E$501,4,FALSE)</f>
        <v>Madhya Pradesh</v>
      </c>
      <c r="F59" t="s">
        <v>23</v>
      </c>
      <c r="G59" t="s">
        <v>63</v>
      </c>
      <c r="H59" t="s">
        <v>28</v>
      </c>
      <c r="I59" s="2">
        <v>13</v>
      </c>
      <c r="J59" s="2">
        <v>4</v>
      </c>
      <c r="K59">
        <v>1</v>
      </c>
      <c r="L59" s="2">
        <f>I59*Table1[[#This Row],[Order Quantity]]</f>
        <v>13</v>
      </c>
      <c r="M59" s="2">
        <f>Table1[[#This Row],[Cost]]-Table1[[#This Row],[Profit]]</f>
        <v>9</v>
      </c>
    </row>
    <row r="60" spans="1:13" x14ac:dyDescent="0.25">
      <c r="A60" t="s">
        <v>179</v>
      </c>
      <c r="B60" s="1">
        <f>VLOOKUP(A60,ORDERS!$A$2:$E$501,2,FALSE)</f>
        <v>43113</v>
      </c>
      <c r="C60" s="1" t="str">
        <f>TEXT(Table1[[#This Row],[Date]],"mmmm")</f>
        <v>January</v>
      </c>
      <c r="D60" t="str">
        <f>VLOOKUP(A60,ORDERS!$A$2:$E$501,3,FALSE)</f>
        <v>Jesal</v>
      </c>
      <c r="E60" t="str">
        <f>VLOOKUP(A60,ORDERS!$A$2:$E$501,4,FALSE)</f>
        <v>West Bengal</v>
      </c>
      <c r="F60" t="s">
        <v>23</v>
      </c>
      <c r="G60" t="s">
        <v>24</v>
      </c>
      <c r="H60" t="s">
        <v>10</v>
      </c>
      <c r="I60" s="2">
        <v>250</v>
      </c>
      <c r="J60" s="2">
        <v>100</v>
      </c>
      <c r="K60">
        <v>3</v>
      </c>
      <c r="L60" s="2">
        <f>I60*Table1[[#This Row],[Order Quantity]]</f>
        <v>750</v>
      </c>
      <c r="M60" s="2">
        <f>Table1[[#This Row],[Cost]]-Table1[[#This Row],[Profit]]</f>
        <v>650</v>
      </c>
    </row>
    <row r="61" spans="1:13" x14ac:dyDescent="0.25">
      <c r="A61" t="s">
        <v>179</v>
      </c>
      <c r="B61" s="1">
        <f>VLOOKUP(A61,ORDERS!$A$2:$E$501,2,FALSE)</f>
        <v>43113</v>
      </c>
      <c r="C61" s="1" t="str">
        <f>TEXT(Table1[[#This Row],[Date]],"mmmm")</f>
        <v>January</v>
      </c>
      <c r="D61" t="str">
        <f>VLOOKUP(A61,ORDERS!$A$2:$E$501,3,FALSE)</f>
        <v>Jesal</v>
      </c>
      <c r="E61" t="str">
        <f>VLOOKUP(A61,ORDERS!$A$2:$E$501,4,FALSE)</f>
        <v>West Bengal</v>
      </c>
      <c r="F61" t="s">
        <v>23</v>
      </c>
      <c r="G61" t="s">
        <v>57</v>
      </c>
      <c r="H61" t="s">
        <v>10</v>
      </c>
      <c r="I61" s="2">
        <v>120</v>
      </c>
      <c r="J61" s="2">
        <v>23</v>
      </c>
      <c r="K61">
        <v>5</v>
      </c>
      <c r="L61" s="2">
        <f>I61*Table1[[#This Row],[Order Quantity]]</f>
        <v>600</v>
      </c>
      <c r="M61" s="2">
        <f>Table1[[#This Row],[Cost]]-Table1[[#This Row],[Profit]]</f>
        <v>577</v>
      </c>
    </row>
    <row r="62" spans="1:13" x14ac:dyDescent="0.25">
      <c r="A62" t="s">
        <v>179</v>
      </c>
      <c r="B62" s="1">
        <f>VLOOKUP(A62,ORDERS!$A$2:$E$501,2,FALSE)</f>
        <v>43113</v>
      </c>
      <c r="C62" s="1" t="str">
        <f>TEXT(Table1[[#This Row],[Date]],"mmmm")</f>
        <v>January</v>
      </c>
      <c r="D62" t="str">
        <f>VLOOKUP(A62,ORDERS!$A$2:$E$501,3,FALSE)</f>
        <v>Jesal</v>
      </c>
      <c r="E62" t="str">
        <f>VLOOKUP(A62,ORDERS!$A$2:$E$501,4,FALSE)</f>
        <v>West Bengal</v>
      </c>
      <c r="F62" t="s">
        <v>8</v>
      </c>
      <c r="G62" t="s">
        <v>9</v>
      </c>
      <c r="H62" t="s">
        <v>10</v>
      </c>
      <c r="I62" s="2">
        <v>50</v>
      </c>
      <c r="J62" s="2">
        <v>14</v>
      </c>
      <c r="K62">
        <v>1</v>
      </c>
      <c r="L62" s="2">
        <f>I62*Table1[[#This Row],[Order Quantity]]</f>
        <v>50</v>
      </c>
      <c r="M62" s="2">
        <f>Table1[[#This Row],[Cost]]-Table1[[#This Row],[Profit]]</f>
        <v>36</v>
      </c>
    </row>
    <row r="63" spans="1:13" x14ac:dyDescent="0.25">
      <c r="A63" t="s">
        <v>179</v>
      </c>
      <c r="B63" s="1">
        <f>VLOOKUP(A63,ORDERS!$A$2:$E$501,2,FALSE)</f>
        <v>43113</v>
      </c>
      <c r="C63" s="1" t="str">
        <f>TEXT(Table1[[#This Row],[Date]],"mmmm")</f>
        <v>January</v>
      </c>
      <c r="D63" t="str">
        <f>VLOOKUP(A63,ORDERS!$A$2:$E$501,3,FALSE)</f>
        <v>Jesal</v>
      </c>
      <c r="E63" t="str">
        <f>VLOOKUP(A63,ORDERS!$A$2:$E$501,4,FALSE)</f>
        <v>West Bengal</v>
      </c>
      <c r="F63" t="s">
        <v>12</v>
      </c>
      <c r="G63" t="s">
        <v>16</v>
      </c>
      <c r="H63" t="s">
        <v>19</v>
      </c>
      <c r="I63" s="2">
        <v>742</v>
      </c>
      <c r="J63" s="2">
        <v>198</v>
      </c>
      <c r="K63">
        <v>2</v>
      </c>
      <c r="L63" s="2">
        <f>I63*Table1[[#This Row],[Order Quantity]]</f>
        <v>1484</v>
      </c>
      <c r="M63" s="2">
        <f>Table1[[#This Row],[Cost]]-Table1[[#This Row],[Profit]]</f>
        <v>1286</v>
      </c>
    </row>
    <row r="64" spans="1:13" x14ac:dyDescent="0.25">
      <c r="A64" t="s">
        <v>179</v>
      </c>
      <c r="B64" s="1">
        <f>VLOOKUP(A64,ORDERS!$A$2:$E$501,2,FALSE)</f>
        <v>43113</v>
      </c>
      <c r="C64" s="1" t="str">
        <f>TEXT(Table1[[#This Row],[Date]],"mmmm")</f>
        <v>January</v>
      </c>
      <c r="D64" t="str">
        <f>VLOOKUP(A64,ORDERS!$A$2:$E$501,3,FALSE)</f>
        <v>Jesal</v>
      </c>
      <c r="E64" t="str">
        <f>VLOOKUP(A64,ORDERS!$A$2:$E$501,4,FALSE)</f>
        <v>West Bengal</v>
      </c>
      <c r="F64" t="s">
        <v>23</v>
      </c>
      <c r="G64" t="s">
        <v>30</v>
      </c>
      <c r="H64" t="s">
        <v>19</v>
      </c>
      <c r="I64" s="2">
        <v>111</v>
      </c>
      <c r="J64" s="2">
        <v>11</v>
      </c>
      <c r="K64">
        <v>9</v>
      </c>
      <c r="L64" s="2">
        <f>I64*Table1[[#This Row],[Order Quantity]]</f>
        <v>999</v>
      </c>
      <c r="M64" s="2">
        <f>Table1[[#This Row],[Cost]]-Table1[[#This Row],[Profit]]</f>
        <v>988</v>
      </c>
    </row>
    <row r="65" spans="1:13" x14ac:dyDescent="0.25">
      <c r="A65" t="s">
        <v>179</v>
      </c>
      <c r="B65" s="1">
        <f>VLOOKUP(A65,ORDERS!$A$2:$E$501,2,FALSE)</f>
        <v>43113</v>
      </c>
      <c r="C65" s="1" t="str">
        <f>TEXT(Table1[[#This Row],[Date]],"mmmm")</f>
        <v>January</v>
      </c>
      <c r="D65" t="str">
        <f>VLOOKUP(A65,ORDERS!$A$2:$E$501,3,FALSE)</f>
        <v>Jesal</v>
      </c>
      <c r="E65" t="str">
        <f>VLOOKUP(A65,ORDERS!$A$2:$E$501,4,FALSE)</f>
        <v>West Bengal</v>
      </c>
      <c r="F65" t="s">
        <v>23</v>
      </c>
      <c r="G65" t="s">
        <v>57</v>
      </c>
      <c r="H65" t="s">
        <v>19</v>
      </c>
      <c r="I65" s="2">
        <v>102</v>
      </c>
      <c r="J65" s="2">
        <v>13</v>
      </c>
      <c r="K65">
        <v>2</v>
      </c>
      <c r="L65" s="2">
        <f>I65*Table1[[#This Row],[Order Quantity]]</f>
        <v>204</v>
      </c>
      <c r="M65" s="2">
        <f>Table1[[#This Row],[Cost]]-Table1[[#This Row],[Profit]]</f>
        <v>191</v>
      </c>
    </row>
    <row r="66" spans="1:13" x14ac:dyDescent="0.25">
      <c r="A66" t="s">
        <v>179</v>
      </c>
      <c r="B66" s="1">
        <f>VLOOKUP(A66,ORDERS!$A$2:$E$501,2,FALSE)</f>
        <v>43113</v>
      </c>
      <c r="C66" s="1" t="str">
        <f>TEXT(Table1[[#This Row],[Date]],"mmmm")</f>
        <v>January</v>
      </c>
      <c r="D66" t="str">
        <f>VLOOKUP(A66,ORDERS!$A$2:$E$501,3,FALSE)</f>
        <v>Jesal</v>
      </c>
      <c r="E66" t="str">
        <f>VLOOKUP(A66,ORDERS!$A$2:$E$501,4,FALSE)</f>
        <v>West Bengal</v>
      </c>
      <c r="F66" t="s">
        <v>8</v>
      </c>
      <c r="G66" t="s">
        <v>73</v>
      </c>
      <c r="H66" t="s">
        <v>19</v>
      </c>
      <c r="I66" s="2">
        <v>40</v>
      </c>
      <c r="J66" s="2">
        <v>18</v>
      </c>
      <c r="K66">
        <v>1</v>
      </c>
      <c r="L66" s="2">
        <f>I66*Table1[[#This Row],[Order Quantity]]</f>
        <v>40</v>
      </c>
      <c r="M66" s="2">
        <f>Table1[[#This Row],[Cost]]-Table1[[#This Row],[Profit]]</f>
        <v>22</v>
      </c>
    </row>
    <row r="67" spans="1:13" x14ac:dyDescent="0.25">
      <c r="A67" t="s">
        <v>179</v>
      </c>
      <c r="B67" s="1">
        <f>VLOOKUP(A67,ORDERS!$A$2:$E$501,2,FALSE)</f>
        <v>43113</v>
      </c>
      <c r="C67" s="1" t="str">
        <f>TEXT(Table1[[#This Row],[Date]],"mmmm")</f>
        <v>January</v>
      </c>
      <c r="D67" t="str">
        <f>VLOOKUP(A67,ORDERS!$A$2:$E$501,3,FALSE)</f>
        <v>Jesal</v>
      </c>
      <c r="E67" t="str">
        <f>VLOOKUP(A67,ORDERS!$A$2:$E$501,4,FALSE)</f>
        <v>West Bengal</v>
      </c>
      <c r="F67" t="s">
        <v>8</v>
      </c>
      <c r="G67" t="s">
        <v>21</v>
      </c>
      <c r="H67" t="s">
        <v>82</v>
      </c>
      <c r="I67" s="2">
        <v>248</v>
      </c>
      <c r="J67" s="2">
        <v>105</v>
      </c>
      <c r="K67">
        <v>2</v>
      </c>
      <c r="L67" s="2">
        <f>I67*Table1[[#This Row],[Order Quantity]]</f>
        <v>496</v>
      </c>
      <c r="M67" s="2">
        <f>Table1[[#This Row],[Cost]]-Table1[[#This Row],[Profit]]</f>
        <v>391</v>
      </c>
    </row>
    <row r="68" spans="1:13" x14ac:dyDescent="0.25">
      <c r="A68" t="s">
        <v>179</v>
      </c>
      <c r="B68" s="1">
        <f>VLOOKUP(A68,ORDERS!$A$2:$E$501,2,FALSE)</f>
        <v>43113</v>
      </c>
      <c r="C68" s="1" t="str">
        <f>TEXT(Table1[[#This Row],[Date]],"mmmm")</f>
        <v>January</v>
      </c>
      <c r="D68" t="str">
        <f>VLOOKUP(A68,ORDERS!$A$2:$E$501,3,FALSE)</f>
        <v>Jesal</v>
      </c>
      <c r="E68" t="str">
        <f>VLOOKUP(A68,ORDERS!$A$2:$E$501,4,FALSE)</f>
        <v>West Bengal</v>
      </c>
      <c r="F68" t="s">
        <v>23</v>
      </c>
      <c r="G68" t="s">
        <v>57</v>
      </c>
      <c r="H68" t="s">
        <v>28</v>
      </c>
      <c r="I68" s="2">
        <v>89</v>
      </c>
      <c r="J68" s="2">
        <v>29</v>
      </c>
      <c r="K68">
        <v>2</v>
      </c>
      <c r="L68" s="2">
        <f>I68*Table1[[#This Row],[Order Quantity]]</f>
        <v>178</v>
      </c>
      <c r="M68" s="2">
        <f>Table1[[#This Row],[Cost]]-Table1[[#This Row],[Profit]]</f>
        <v>149</v>
      </c>
    </row>
    <row r="69" spans="1:13" x14ac:dyDescent="0.25">
      <c r="A69" t="s">
        <v>179</v>
      </c>
      <c r="B69" s="1">
        <f>VLOOKUP(A69,ORDERS!$A$2:$E$501,2,FALSE)</f>
        <v>43113</v>
      </c>
      <c r="C69" s="1" t="str">
        <f>TEXT(Table1[[#This Row],[Date]],"mmmm")</f>
        <v>January</v>
      </c>
      <c r="D69" t="str">
        <f>VLOOKUP(A69,ORDERS!$A$2:$E$501,3,FALSE)</f>
        <v>Jesal</v>
      </c>
      <c r="E69" t="str">
        <f>VLOOKUP(A69,ORDERS!$A$2:$E$501,4,FALSE)</f>
        <v>West Bengal</v>
      </c>
      <c r="F69" t="s">
        <v>23</v>
      </c>
      <c r="G69" t="s">
        <v>32</v>
      </c>
      <c r="H69" t="s">
        <v>28</v>
      </c>
      <c r="I69" s="2">
        <v>30</v>
      </c>
      <c r="J69" s="2">
        <v>5</v>
      </c>
      <c r="K69">
        <v>2</v>
      </c>
      <c r="L69" s="2">
        <f>I69*Table1[[#This Row],[Order Quantity]]</f>
        <v>60</v>
      </c>
      <c r="M69" s="2">
        <f>Table1[[#This Row],[Cost]]-Table1[[#This Row],[Profit]]</f>
        <v>55</v>
      </c>
    </row>
    <row r="70" spans="1:13" x14ac:dyDescent="0.25">
      <c r="A70" t="s">
        <v>133</v>
      </c>
      <c r="B70" s="1">
        <f>VLOOKUP(A70,ORDERS!$A$2:$E$501,2,FALSE)</f>
        <v>43113</v>
      </c>
      <c r="C70" s="1" t="str">
        <f>TEXT(Table1[[#This Row],[Date]],"mmmm")</f>
        <v>January</v>
      </c>
      <c r="D70" t="str">
        <f>VLOOKUP(A70,ORDERS!$A$2:$E$501,3,FALSE)</f>
        <v>Priyanka</v>
      </c>
      <c r="E70" t="str">
        <f>VLOOKUP(A70,ORDERS!$A$2:$E$501,4,FALSE)</f>
        <v>Madhya Pradesh</v>
      </c>
      <c r="F70" t="s">
        <v>12</v>
      </c>
      <c r="G70" t="s">
        <v>13</v>
      </c>
      <c r="H70" t="s">
        <v>10</v>
      </c>
      <c r="I70" s="2">
        <v>173</v>
      </c>
      <c r="J70" s="2">
        <v>69</v>
      </c>
      <c r="K70">
        <v>3</v>
      </c>
      <c r="L70" s="2">
        <f>I70*Table1[[#This Row],[Order Quantity]]</f>
        <v>519</v>
      </c>
      <c r="M70" s="2">
        <f>Table1[[#This Row],[Cost]]-Table1[[#This Row],[Profit]]</f>
        <v>450</v>
      </c>
    </row>
    <row r="71" spans="1:13" x14ac:dyDescent="0.25">
      <c r="A71" t="s">
        <v>133</v>
      </c>
      <c r="B71" s="1">
        <f>VLOOKUP(A71,ORDERS!$A$2:$E$501,2,FALSE)</f>
        <v>43113</v>
      </c>
      <c r="C71" s="1" t="str">
        <f>TEXT(Table1[[#This Row],[Date]],"mmmm")</f>
        <v>January</v>
      </c>
      <c r="D71" t="str">
        <f>VLOOKUP(A71,ORDERS!$A$2:$E$501,3,FALSE)</f>
        <v>Priyanka</v>
      </c>
      <c r="E71" t="str">
        <f>VLOOKUP(A71,ORDERS!$A$2:$E$501,4,FALSE)</f>
        <v>Madhya Pradesh</v>
      </c>
      <c r="F71" t="s">
        <v>23</v>
      </c>
      <c r="G71" t="s">
        <v>26</v>
      </c>
      <c r="H71" t="s">
        <v>10</v>
      </c>
      <c r="I71" s="2">
        <v>147</v>
      </c>
      <c r="J71" s="2">
        <v>48</v>
      </c>
      <c r="K71">
        <v>3</v>
      </c>
      <c r="L71" s="2">
        <f>I71*Table1[[#This Row],[Order Quantity]]</f>
        <v>441</v>
      </c>
      <c r="M71" s="2">
        <f>Table1[[#This Row],[Cost]]-Table1[[#This Row],[Profit]]</f>
        <v>393</v>
      </c>
    </row>
    <row r="72" spans="1:13" x14ac:dyDescent="0.25">
      <c r="A72" t="s">
        <v>133</v>
      </c>
      <c r="B72" s="1">
        <f>VLOOKUP(A72,ORDERS!$A$2:$E$501,2,FALSE)</f>
        <v>43113</v>
      </c>
      <c r="C72" s="1" t="str">
        <f>TEXT(Table1[[#This Row],[Date]],"mmmm")</f>
        <v>January</v>
      </c>
      <c r="D72" t="str">
        <f>VLOOKUP(A72,ORDERS!$A$2:$E$501,3,FALSE)</f>
        <v>Priyanka</v>
      </c>
      <c r="E72" t="str">
        <f>VLOOKUP(A72,ORDERS!$A$2:$E$501,4,FALSE)</f>
        <v>Madhya Pradesh</v>
      </c>
      <c r="F72" t="s">
        <v>23</v>
      </c>
      <c r="G72" t="s">
        <v>43</v>
      </c>
      <c r="H72" t="s">
        <v>10</v>
      </c>
      <c r="I72" s="2">
        <v>87</v>
      </c>
      <c r="J72" s="2">
        <v>-32</v>
      </c>
      <c r="K72">
        <v>9</v>
      </c>
      <c r="L72" s="2">
        <f>I72*Table1[[#This Row],[Order Quantity]]</f>
        <v>783</v>
      </c>
      <c r="M72" s="2">
        <f>Table1[[#This Row],[Cost]]-Table1[[#This Row],[Profit]]</f>
        <v>815</v>
      </c>
    </row>
    <row r="73" spans="1:13" x14ac:dyDescent="0.25">
      <c r="A73" t="s">
        <v>133</v>
      </c>
      <c r="B73" s="1">
        <f>VLOOKUP(A73,ORDERS!$A$2:$E$501,2,FALSE)</f>
        <v>43113</v>
      </c>
      <c r="C73" s="1" t="str">
        <f>TEXT(Table1[[#This Row],[Date]],"mmmm")</f>
        <v>January</v>
      </c>
      <c r="D73" t="str">
        <f>VLOOKUP(A73,ORDERS!$A$2:$E$501,3,FALSE)</f>
        <v>Priyanka</v>
      </c>
      <c r="E73" t="str">
        <f>VLOOKUP(A73,ORDERS!$A$2:$E$501,4,FALSE)</f>
        <v>Madhya Pradesh</v>
      </c>
      <c r="F73" t="s">
        <v>23</v>
      </c>
      <c r="G73" t="s">
        <v>30</v>
      </c>
      <c r="H73" t="s">
        <v>10</v>
      </c>
      <c r="I73" s="2">
        <v>44</v>
      </c>
      <c r="J73" s="2">
        <v>14</v>
      </c>
      <c r="K73">
        <v>3</v>
      </c>
      <c r="L73" s="2">
        <f>I73*Table1[[#This Row],[Order Quantity]]</f>
        <v>132</v>
      </c>
      <c r="M73" s="2">
        <f>Table1[[#This Row],[Cost]]-Table1[[#This Row],[Profit]]</f>
        <v>118</v>
      </c>
    </row>
    <row r="74" spans="1:13" x14ac:dyDescent="0.25">
      <c r="A74" t="s">
        <v>133</v>
      </c>
      <c r="B74" s="1">
        <f>VLOOKUP(A74,ORDERS!$A$2:$E$501,2,FALSE)</f>
        <v>43113</v>
      </c>
      <c r="C74" s="1" t="str">
        <f>TEXT(Table1[[#This Row],[Date]],"mmmm")</f>
        <v>January</v>
      </c>
      <c r="D74" t="str">
        <f>VLOOKUP(A74,ORDERS!$A$2:$E$501,3,FALSE)</f>
        <v>Priyanka</v>
      </c>
      <c r="E74" t="str">
        <f>VLOOKUP(A74,ORDERS!$A$2:$E$501,4,FALSE)</f>
        <v>Madhya Pradesh</v>
      </c>
      <c r="F74" t="s">
        <v>23</v>
      </c>
      <c r="G74" t="s">
        <v>24</v>
      </c>
      <c r="H74" t="s">
        <v>82</v>
      </c>
      <c r="I74" s="2">
        <v>352</v>
      </c>
      <c r="J74" s="2">
        <v>18</v>
      </c>
      <c r="K74">
        <v>5</v>
      </c>
      <c r="L74" s="2">
        <f>I74*Table1[[#This Row],[Order Quantity]]</f>
        <v>1760</v>
      </c>
      <c r="M74" s="2">
        <f>Table1[[#This Row],[Cost]]-Table1[[#This Row],[Profit]]</f>
        <v>1742</v>
      </c>
    </row>
    <row r="75" spans="1:13" x14ac:dyDescent="0.25">
      <c r="A75" t="s">
        <v>133</v>
      </c>
      <c r="B75" s="1">
        <f>VLOOKUP(A75,ORDERS!$A$2:$E$501,2,FALSE)</f>
        <v>43113</v>
      </c>
      <c r="C75" s="1" t="str">
        <f>TEXT(Table1[[#This Row],[Date]],"mmmm")</f>
        <v>January</v>
      </c>
      <c r="D75" t="str">
        <f>VLOOKUP(A75,ORDERS!$A$2:$E$501,3,FALSE)</f>
        <v>Priyanka</v>
      </c>
      <c r="E75" t="str">
        <f>VLOOKUP(A75,ORDERS!$A$2:$E$501,4,FALSE)</f>
        <v>Madhya Pradesh</v>
      </c>
      <c r="F75" t="s">
        <v>23</v>
      </c>
      <c r="G75" t="s">
        <v>30</v>
      </c>
      <c r="H75" t="s">
        <v>28</v>
      </c>
      <c r="I75" s="2">
        <v>14</v>
      </c>
      <c r="J75" s="2">
        <v>0</v>
      </c>
      <c r="K75">
        <v>4</v>
      </c>
      <c r="L75" s="2">
        <f>I75*Table1[[#This Row],[Order Quantity]]</f>
        <v>56</v>
      </c>
      <c r="M75" s="2">
        <f>Table1[[#This Row],[Cost]]-Table1[[#This Row],[Profit]]</f>
        <v>56</v>
      </c>
    </row>
    <row r="76" spans="1:13" x14ac:dyDescent="0.25">
      <c r="A76" t="s">
        <v>133</v>
      </c>
      <c r="B76" s="1">
        <f>VLOOKUP(A76,ORDERS!$A$2:$E$501,2,FALSE)</f>
        <v>43113</v>
      </c>
      <c r="C76" s="1" t="str">
        <f>TEXT(Table1[[#This Row],[Date]],"mmmm")</f>
        <v>January</v>
      </c>
      <c r="D76" t="str">
        <f>VLOOKUP(A76,ORDERS!$A$2:$E$501,3,FALSE)</f>
        <v>Priyanka</v>
      </c>
      <c r="E76" t="str">
        <f>VLOOKUP(A76,ORDERS!$A$2:$E$501,4,FALSE)</f>
        <v>Madhya Pradesh</v>
      </c>
      <c r="F76" t="s">
        <v>8</v>
      </c>
      <c r="G76" t="s">
        <v>9</v>
      </c>
      <c r="H76" t="s">
        <v>28</v>
      </c>
      <c r="I76" s="2">
        <v>935</v>
      </c>
      <c r="J76" s="2">
        <v>114</v>
      </c>
      <c r="K76">
        <v>4</v>
      </c>
      <c r="L76" s="2">
        <f>I76*Table1[[#This Row],[Order Quantity]]</f>
        <v>3740</v>
      </c>
      <c r="M76" s="2">
        <f>Table1[[#This Row],[Cost]]-Table1[[#This Row],[Profit]]</f>
        <v>3626</v>
      </c>
    </row>
    <row r="77" spans="1:13" x14ac:dyDescent="0.25">
      <c r="A77" t="s">
        <v>132</v>
      </c>
      <c r="B77" s="1">
        <f>VLOOKUP(A77,ORDERS!$A$2:$E$501,2,FALSE)</f>
        <v>43114</v>
      </c>
      <c r="C77" s="1" t="str">
        <f>TEXT(Table1[[#This Row],[Date]],"mmmm")</f>
        <v>January</v>
      </c>
      <c r="D77" t="str">
        <f>VLOOKUP(A77,ORDERS!$A$2:$E$501,3,FALSE)</f>
        <v>Krutika</v>
      </c>
      <c r="E77" t="str">
        <f>VLOOKUP(A77,ORDERS!$A$2:$E$501,4,FALSE)</f>
        <v>Andhra Pradesh</v>
      </c>
      <c r="F77" t="s">
        <v>8</v>
      </c>
      <c r="G77" t="s">
        <v>18</v>
      </c>
      <c r="H77" t="s">
        <v>10</v>
      </c>
      <c r="I77" s="2">
        <v>744</v>
      </c>
      <c r="J77" s="2">
        <v>119</v>
      </c>
      <c r="K77">
        <v>6</v>
      </c>
      <c r="L77" s="2">
        <f>I77*Table1[[#This Row],[Order Quantity]]</f>
        <v>4464</v>
      </c>
      <c r="M77" s="2">
        <f>Table1[[#This Row],[Cost]]-Table1[[#This Row],[Profit]]</f>
        <v>4345</v>
      </c>
    </row>
    <row r="78" spans="1:13" x14ac:dyDescent="0.25">
      <c r="A78" t="s">
        <v>132</v>
      </c>
      <c r="B78" s="1">
        <f>VLOOKUP(A78,ORDERS!$A$2:$E$501,2,FALSE)</f>
        <v>43114</v>
      </c>
      <c r="C78" s="1" t="str">
        <f>TEXT(Table1[[#This Row],[Date]],"mmmm")</f>
        <v>January</v>
      </c>
      <c r="D78" t="str">
        <f>VLOOKUP(A78,ORDERS!$A$2:$E$501,3,FALSE)</f>
        <v>Krutika</v>
      </c>
      <c r="E78" t="str">
        <f>VLOOKUP(A78,ORDERS!$A$2:$E$501,4,FALSE)</f>
        <v>Andhra Pradesh</v>
      </c>
      <c r="F78" t="s">
        <v>23</v>
      </c>
      <c r="G78" t="s">
        <v>30</v>
      </c>
      <c r="H78" t="s">
        <v>10</v>
      </c>
      <c r="I78" s="2">
        <v>44</v>
      </c>
      <c r="J78" s="2">
        <v>2</v>
      </c>
      <c r="K78">
        <v>3</v>
      </c>
      <c r="L78" s="2">
        <f>I78*Table1[[#This Row],[Order Quantity]]</f>
        <v>132</v>
      </c>
      <c r="M78" s="2">
        <f>Table1[[#This Row],[Cost]]-Table1[[#This Row],[Profit]]</f>
        <v>130</v>
      </c>
    </row>
    <row r="79" spans="1:13" x14ac:dyDescent="0.25">
      <c r="A79" t="s">
        <v>132</v>
      </c>
      <c r="B79" s="1">
        <f>VLOOKUP(A79,ORDERS!$A$2:$E$501,2,FALSE)</f>
        <v>43114</v>
      </c>
      <c r="C79" s="1" t="str">
        <f>TEXT(Table1[[#This Row],[Date]],"mmmm")</f>
        <v>January</v>
      </c>
      <c r="D79" t="str">
        <f>VLOOKUP(A79,ORDERS!$A$2:$E$501,3,FALSE)</f>
        <v>Krutika</v>
      </c>
      <c r="E79" t="str">
        <f>VLOOKUP(A79,ORDERS!$A$2:$E$501,4,FALSE)</f>
        <v>Andhra Pradesh</v>
      </c>
      <c r="F79" t="s">
        <v>8</v>
      </c>
      <c r="G79" t="s">
        <v>9</v>
      </c>
      <c r="H79" t="s">
        <v>19</v>
      </c>
      <c r="I79" s="2">
        <v>188</v>
      </c>
      <c r="J79" s="2">
        <v>-193</v>
      </c>
      <c r="K79">
        <v>2</v>
      </c>
      <c r="L79" s="2">
        <f>I79*Table1[[#This Row],[Order Quantity]]</f>
        <v>376</v>
      </c>
      <c r="M79" s="2">
        <f>Table1[[#This Row],[Cost]]-Table1[[#This Row],[Profit]]</f>
        <v>569</v>
      </c>
    </row>
    <row r="80" spans="1:13" x14ac:dyDescent="0.25">
      <c r="A80" t="s">
        <v>132</v>
      </c>
      <c r="B80" s="1">
        <f>VLOOKUP(A80,ORDERS!$A$2:$E$501,2,FALSE)</f>
        <v>43114</v>
      </c>
      <c r="C80" s="1" t="str">
        <f>TEXT(Table1[[#This Row],[Date]],"mmmm")</f>
        <v>January</v>
      </c>
      <c r="D80" t="str">
        <f>VLOOKUP(A80,ORDERS!$A$2:$E$501,3,FALSE)</f>
        <v>Krutika</v>
      </c>
      <c r="E80" t="str">
        <f>VLOOKUP(A80,ORDERS!$A$2:$E$501,4,FALSE)</f>
        <v>Andhra Pradesh</v>
      </c>
      <c r="F80" t="s">
        <v>8</v>
      </c>
      <c r="G80" t="s">
        <v>73</v>
      </c>
      <c r="H80" t="s">
        <v>19</v>
      </c>
      <c r="I80" s="2">
        <v>116</v>
      </c>
      <c r="J80" s="2">
        <v>22</v>
      </c>
      <c r="K80">
        <v>1</v>
      </c>
      <c r="L80" s="2">
        <f>I80*Table1[[#This Row],[Order Quantity]]</f>
        <v>116</v>
      </c>
      <c r="M80" s="2">
        <f>Table1[[#This Row],[Cost]]-Table1[[#This Row],[Profit]]</f>
        <v>94</v>
      </c>
    </row>
    <row r="81" spans="1:13" x14ac:dyDescent="0.25">
      <c r="A81" t="s">
        <v>132</v>
      </c>
      <c r="B81" s="1">
        <f>VLOOKUP(A81,ORDERS!$A$2:$E$501,2,FALSE)</f>
        <v>43114</v>
      </c>
      <c r="C81" s="1" t="str">
        <f>TEXT(Table1[[#This Row],[Date]],"mmmm")</f>
        <v>January</v>
      </c>
      <c r="D81" t="str">
        <f>VLOOKUP(A81,ORDERS!$A$2:$E$501,3,FALSE)</f>
        <v>Krutika</v>
      </c>
      <c r="E81" t="str">
        <f>VLOOKUP(A81,ORDERS!$A$2:$E$501,4,FALSE)</f>
        <v>Andhra Pradesh</v>
      </c>
      <c r="F81" t="s">
        <v>23</v>
      </c>
      <c r="G81" t="s">
        <v>57</v>
      </c>
      <c r="H81" t="s">
        <v>19</v>
      </c>
      <c r="I81" s="2">
        <v>87</v>
      </c>
      <c r="J81" s="2">
        <v>36</v>
      </c>
      <c r="K81">
        <v>5</v>
      </c>
      <c r="L81" s="2">
        <f>I81*Table1[[#This Row],[Order Quantity]]</f>
        <v>435</v>
      </c>
      <c r="M81" s="2">
        <f>Table1[[#This Row],[Cost]]-Table1[[#This Row],[Profit]]</f>
        <v>399</v>
      </c>
    </row>
    <row r="82" spans="1:13" x14ac:dyDescent="0.25">
      <c r="A82" t="s">
        <v>132</v>
      </c>
      <c r="B82" s="1">
        <f>VLOOKUP(A82,ORDERS!$A$2:$E$501,2,FALSE)</f>
        <v>43114</v>
      </c>
      <c r="C82" s="1" t="str">
        <f>TEXT(Table1[[#This Row],[Date]],"mmmm")</f>
        <v>January</v>
      </c>
      <c r="D82" t="str">
        <f>VLOOKUP(A82,ORDERS!$A$2:$E$501,3,FALSE)</f>
        <v>Krutika</v>
      </c>
      <c r="E82" t="str">
        <f>VLOOKUP(A82,ORDERS!$A$2:$E$501,4,FALSE)</f>
        <v>Andhra Pradesh</v>
      </c>
      <c r="F82" t="s">
        <v>23</v>
      </c>
      <c r="G82" t="s">
        <v>30</v>
      </c>
      <c r="H82" t="s">
        <v>19</v>
      </c>
      <c r="I82" s="2">
        <v>22</v>
      </c>
      <c r="J82" s="2">
        <v>-8</v>
      </c>
      <c r="K82">
        <v>4</v>
      </c>
      <c r="L82" s="2">
        <f>I82*Table1[[#This Row],[Order Quantity]]</f>
        <v>88</v>
      </c>
      <c r="M82" s="2">
        <f>Table1[[#This Row],[Cost]]-Table1[[#This Row],[Profit]]</f>
        <v>96</v>
      </c>
    </row>
    <row r="83" spans="1:13" x14ac:dyDescent="0.25">
      <c r="A83" t="s">
        <v>132</v>
      </c>
      <c r="B83" s="1">
        <f>VLOOKUP(A83,ORDERS!$A$2:$E$501,2,FALSE)</f>
        <v>43114</v>
      </c>
      <c r="C83" s="1" t="str">
        <f>TEXT(Table1[[#This Row],[Date]],"mmmm")</f>
        <v>January</v>
      </c>
      <c r="D83" t="str">
        <f>VLOOKUP(A83,ORDERS!$A$2:$E$501,3,FALSE)</f>
        <v>Krutika</v>
      </c>
      <c r="E83" t="str">
        <f>VLOOKUP(A83,ORDERS!$A$2:$E$501,4,FALSE)</f>
        <v>Andhra Pradesh</v>
      </c>
      <c r="F83" t="s">
        <v>23</v>
      </c>
      <c r="G83" t="s">
        <v>57</v>
      </c>
      <c r="H83" t="s">
        <v>82</v>
      </c>
      <c r="I83" s="2">
        <v>81</v>
      </c>
      <c r="J83" s="2">
        <v>41</v>
      </c>
      <c r="K83">
        <v>3</v>
      </c>
      <c r="L83" s="2">
        <f>I83*Table1[[#This Row],[Order Quantity]]</f>
        <v>243</v>
      </c>
      <c r="M83" s="2">
        <f>Table1[[#This Row],[Cost]]-Table1[[#This Row],[Profit]]</f>
        <v>202</v>
      </c>
    </row>
    <row r="84" spans="1:13" x14ac:dyDescent="0.25">
      <c r="A84" t="s">
        <v>132</v>
      </c>
      <c r="B84" s="1">
        <f>VLOOKUP(A84,ORDERS!$A$2:$E$501,2,FALSE)</f>
        <v>43114</v>
      </c>
      <c r="C84" s="1" t="str">
        <f>TEXT(Table1[[#This Row],[Date]],"mmmm")</f>
        <v>January</v>
      </c>
      <c r="D84" t="str">
        <f>VLOOKUP(A84,ORDERS!$A$2:$E$501,3,FALSE)</f>
        <v>Krutika</v>
      </c>
      <c r="E84" t="str">
        <f>VLOOKUP(A84,ORDERS!$A$2:$E$501,4,FALSE)</f>
        <v>Andhra Pradesh</v>
      </c>
      <c r="F84" t="s">
        <v>12</v>
      </c>
      <c r="G84" t="s">
        <v>16</v>
      </c>
      <c r="H84" t="s">
        <v>14</v>
      </c>
      <c r="I84" s="2">
        <v>1218</v>
      </c>
      <c r="J84" s="2">
        <v>352</v>
      </c>
      <c r="K84">
        <v>9</v>
      </c>
      <c r="L84" s="2">
        <f>I84*Table1[[#This Row],[Order Quantity]]</f>
        <v>10962</v>
      </c>
      <c r="M84" s="2">
        <f>Table1[[#This Row],[Cost]]-Table1[[#This Row],[Profit]]</f>
        <v>10610</v>
      </c>
    </row>
    <row r="85" spans="1:13" x14ac:dyDescent="0.25">
      <c r="A85" t="s">
        <v>132</v>
      </c>
      <c r="B85" s="1">
        <f>VLOOKUP(A85,ORDERS!$A$2:$E$501,2,FALSE)</f>
        <v>43114</v>
      </c>
      <c r="C85" s="1" t="str">
        <f>TEXT(Table1[[#This Row],[Date]],"mmmm")</f>
        <v>January</v>
      </c>
      <c r="D85" t="str">
        <f>VLOOKUP(A85,ORDERS!$A$2:$E$501,3,FALSE)</f>
        <v>Krutika</v>
      </c>
      <c r="E85" t="str">
        <f>VLOOKUP(A85,ORDERS!$A$2:$E$501,4,FALSE)</f>
        <v>Andhra Pradesh</v>
      </c>
      <c r="F85" t="s">
        <v>23</v>
      </c>
      <c r="G85" t="s">
        <v>81</v>
      </c>
      <c r="H85" t="s">
        <v>28</v>
      </c>
      <c r="I85" s="2">
        <v>67</v>
      </c>
      <c r="J85" s="2">
        <v>20</v>
      </c>
      <c r="K85">
        <v>4</v>
      </c>
      <c r="L85" s="2">
        <f>I85*Table1[[#This Row],[Order Quantity]]</f>
        <v>268</v>
      </c>
      <c r="M85" s="2">
        <f>Table1[[#This Row],[Cost]]-Table1[[#This Row],[Profit]]</f>
        <v>248</v>
      </c>
    </row>
    <row r="86" spans="1:13" x14ac:dyDescent="0.25">
      <c r="A86" t="s">
        <v>328</v>
      </c>
      <c r="B86" s="1">
        <f>VLOOKUP(A86,ORDERS!$A$2:$E$501,2,FALSE)</f>
        <v>43114</v>
      </c>
      <c r="C86" s="1" t="str">
        <f>TEXT(Table1[[#This Row],[Date]],"mmmm")</f>
        <v>January</v>
      </c>
      <c r="D86" t="str">
        <f>VLOOKUP(A86,ORDERS!$A$2:$E$501,3,FALSE)</f>
        <v>Trupti</v>
      </c>
      <c r="E86" t="str">
        <f>VLOOKUP(A86,ORDERS!$A$2:$E$501,4,FALSE)</f>
        <v>Gujarat</v>
      </c>
      <c r="F86" t="s">
        <v>23</v>
      </c>
      <c r="G86" t="s">
        <v>63</v>
      </c>
      <c r="H86" t="s">
        <v>10</v>
      </c>
      <c r="I86" s="2">
        <v>27</v>
      </c>
      <c r="J86" s="2">
        <v>0</v>
      </c>
      <c r="K86">
        <v>2</v>
      </c>
      <c r="L86" s="2">
        <f>I86*Table1[[#This Row],[Order Quantity]]</f>
        <v>54</v>
      </c>
      <c r="M86" s="2">
        <f>Table1[[#This Row],[Cost]]-Table1[[#This Row],[Profit]]</f>
        <v>54</v>
      </c>
    </row>
    <row r="87" spans="1:13" x14ac:dyDescent="0.25">
      <c r="A87" t="s">
        <v>328</v>
      </c>
      <c r="B87" s="1">
        <f>VLOOKUP(A87,ORDERS!$A$2:$E$501,2,FALSE)</f>
        <v>43114</v>
      </c>
      <c r="C87" s="1" t="str">
        <f>TEXT(Table1[[#This Row],[Date]],"mmmm")</f>
        <v>January</v>
      </c>
      <c r="D87" t="str">
        <f>VLOOKUP(A87,ORDERS!$A$2:$E$501,3,FALSE)</f>
        <v>Trupti</v>
      </c>
      <c r="E87" t="str">
        <f>VLOOKUP(A87,ORDERS!$A$2:$E$501,4,FALSE)</f>
        <v>Gujarat</v>
      </c>
      <c r="F87" t="s">
        <v>23</v>
      </c>
      <c r="G87" t="s">
        <v>26</v>
      </c>
      <c r="H87" t="s">
        <v>10</v>
      </c>
      <c r="I87" s="2">
        <v>891</v>
      </c>
      <c r="J87" s="2">
        <v>0</v>
      </c>
      <c r="K87">
        <v>5</v>
      </c>
      <c r="L87" s="2">
        <f>I87*Table1[[#This Row],[Order Quantity]]</f>
        <v>4455</v>
      </c>
      <c r="M87" s="2">
        <f>Table1[[#This Row],[Cost]]-Table1[[#This Row],[Profit]]</f>
        <v>4455</v>
      </c>
    </row>
    <row r="88" spans="1:13" x14ac:dyDescent="0.25">
      <c r="A88" t="s">
        <v>328</v>
      </c>
      <c r="B88" s="1">
        <f>VLOOKUP(A88,ORDERS!$A$2:$E$501,2,FALSE)</f>
        <v>43114</v>
      </c>
      <c r="C88" s="1" t="str">
        <f>TEXT(Table1[[#This Row],[Date]],"mmmm")</f>
        <v>January</v>
      </c>
      <c r="D88" t="str">
        <f>VLOOKUP(A88,ORDERS!$A$2:$E$501,3,FALSE)</f>
        <v>Trupti</v>
      </c>
      <c r="E88" t="str">
        <f>VLOOKUP(A88,ORDERS!$A$2:$E$501,4,FALSE)</f>
        <v>Gujarat</v>
      </c>
      <c r="F88" t="s">
        <v>23</v>
      </c>
      <c r="G88" t="s">
        <v>142</v>
      </c>
      <c r="H88" t="s">
        <v>10</v>
      </c>
      <c r="I88" s="2">
        <v>48</v>
      </c>
      <c r="J88" s="2">
        <v>11</v>
      </c>
      <c r="K88">
        <v>2</v>
      </c>
      <c r="L88" s="2">
        <f>I88*Table1[[#This Row],[Order Quantity]]</f>
        <v>96</v>
      </c>
      <c r="M88" s="2">
        <f>Table1[[#This Row],[Cost]]-Table1[[#This Row],[Profit]]</f>
        <v>85</v>
      </c>
    </row>
    <row r="89" spans="1:13" x14ac:dyDescent="0.25">
      <c r="A89" t="s">
        <v>328</v>
      </c>
      <c r="B89" s="1">
        <f>VLOOKUP(A89,ORDERS!$A$2:$E$501,2,FALSE)</f>
        <v>43114</v>
      </c>
      <c r="C89" s="1" t="str">
        <f>TEXT(Table1[[#This Row],[Date]],"mmmm")</f>
        <v>January</v>
      </c>
      <c r="D89" t="str">
        <f>VLOOKUP(A89,ORDERS!$A$2:$E$501,3,FALSE)</f>
        <v>Trupti</v>
      </c>
      <c r="E89" t="str">
        <f>VLOOKUP(A89,ORDERS!$A$2:$E$501,4,FALSE)</f>
        <v>Gujarat</v>
      </c>
      <c r="F89" t="s">
        <v>23</v>
      </c>
      <c r="G89" t="s">
        <v>57</v>
      </c>
      <c r="H89" t="s">
        <v>10</v>
      </c>
      <c r="I89" s="2">
        <v>44</v>
      </c>
      <c r="J89" s="2">
        <v>10</v>
      </c>
      <c r="K89">
        <v>3</v>
      </c>
      <c r="L89" s="2">
        <f>I89*Table1[[#This Row],[Order Quantity]]</f>
        <v>132</v>
      </c>
      <c r="M89" s="2">
        <f>Table1[[#This Row],[Cost]]-Table1[[#This Row],[Profit]]</f>
        <v>122</v>
      </c>
    </row>
    <row r="90" spans="1:13" x14ac:dyDescent="0.25">
      <c r="A90" t="s">
        <v>328</v>
      </c>
      <c r="B90" s="1">
        <f>VLOOKUP(A90,ORDERS!$A$2:$E$501,2,FALSE)</f>
        <v>43114</v>
      </c>
      <c r="C90" s="1" t="str">
        <f>TEXT(Table1[[#This Row],[Date]],"mmmm")</f>
        <v>January</v>
      </c>
      <c r="D90" t="str">
        <f>VLOOKUP(A90,ORDERS!$A$2:$E$501,3,FALSE)</f>
        <v>Trupti</v>
      </c>
      <c r="E90" t="str">
        <f>VLOOKUP(A90,ORDERS!$A$2:$E$501,4,FALSE)</f>
        <v>Gujarat</v>
      </c>
      <c r="F90" t="s">
        <v>12</v>
      </c>
      <c r="G90" t="s">
        <v>131</v>
      </c>
      <c r="H90" t="s">
        <v>82</v>
      </c>
      <c r="I90" s="2">
        <v>189</v>
      </c>
      <c r="J90" s="2">
        <v>60</v>
      </c>
      <c r="K90">
        <v>4</v>
      </c>
      <c r="L90" s="2">
        <f>I90*Table1[[#This Row],[Order Quantity]]</f>
        <v>756</v>
      </c>
      <c r="M90" s="2">
        <f>Table1[[#This Row],[Cost]]-Table1[[#This Row],[Profit]]</f>
        <v>696</v>
      </c>
    </row>
    <row r="91" spans="1:13" x14ac:dyDescent="0.25">
      <c r="A91" t="s">
        <v>328</v>
      </c>
      <c r="B91" s="1">
        <f>VLOOKUP(A91,ORDERS!$A$2:$E$501,2,FALSE)</f>
        <v>43114</v>
      </c>
      <c r="C91" s="1" t="str">
        <f>TEXT(Table1[[#This Row],[Date]],"mmmm")</f>
        <v>January</v>
      </c>
      <c r="D91" t="str">
        <f>VLOOKUP(A91,ORDERS!$A$2:$E$501,3,FALSE)</f>
        <v>Trupti</v>
      </c>
      <c r="E91" t="str">
        <f>VLOOKUP(A91,ORDERS!$A$2:$E$501,4,FALSE)</f>
        <v>Gujarat</v>
      </c>
      <c r="F91" t="s">
        <v>8</v>
      </c>
      <c r="G91" t="s">
        <v>9</v>
      </c>
      <c r="H91" t="s">
        <v>82</v>
      </c>
      <c r="I91" s="2">
        <v>524</v>
      </c>
      <c r="J91" s="2">
        <v>-25</v>
      </c>
      <c r="K91">
        <v>2</v>
      </c>
      <c r="L91" s="2">
        <f>I91*Table1[[#This Row],[Order Quantity]]</f>
        <v>1048</v>
      </c>
      <c r="M91" s="2">
        <f>Table1[[#This Row],[Cost]]-Table1[[#This Row],[Profit]]</f>
        <v>1073</v>
      </c>
    </row>
    <row r="92" spans="1:13" x14ac:dyDescent="0.25">
      <c r="A92" t="s">
        <v>328</v>
      </c>
      <c r="B92" s="1">
        <f>VLOOKUP(A92,ORDERS!$A$2:$E$501,2,FALSE)</f>
        <v>43114</v>
      </c>
      <c r="C92" s="1" t="str">
        <f>TEXT(Table1[[#This Row],[Date]],"mmmm")</f>
        <v>January</v>
      </c>
      <c r="D92" t="str">
        <f>VLOOKUP(A92,ORDERS!$A$2:$E$501,3,FALSE)</f>
        <v>Trupti</v>
      </c>
      <c r="E92" t="str">
        <f>VLOOKUP(A92,ORDERS!$A$2:$E$501,4,FALSE)</f>
        <v>Gujarat</v>
      </c>
      <c r="F92" t="s">
        <v>8</v>
      </c>
      <c r="G92" t="s">
        <v>9</v>
      </c>
      <c r="H92" t="s">
        <v>28</v>
      </c>
      <c r="I92" s="2">
        <v>148</v>
      </c>
      <c r="J92" s="2">
        <v>9</v>
      </c>
      <c r="K92">
        <v>1</v>
      </c>
      <c r="L92" s="2">
        <f>I92*Table1[[#This Row],[Order Quantity]]</f>
        <v>148</v>
      </c>
      <c r="M92" s="2">
        <f>Table1[[#This Row],[Cost]]-Table1[[#This Row],[Profit]]</f>
        <v>139</v>
      </c>
    </row>
    <row r="93" spans="1:13" x14ac:dyDescent="0.25">
      <c r="A93" t="s">
        <v>328</v>
      </c>
      <c r="B93" s="1">
        <f>VLOOKUP(A93,ORDERS!$A$2:$E$501,2,FALSE)</f>
        <v>43114</v>
      </c>
      <c r="C93" s="1" t="str">
        <f>TEXT(Table1[[#This Row],[Date]],"mmmm")</f>
        <v>January</v>
      </c>
      <c r="D93" t="str">
        <f>VLOOKUP(A93,ORDERS!$A$2:$E$501,3,FALSE)</f>
        <v>Trupti</v>
      </c>
      <c r="E93" t="str">
        <f>VLOOKUP(A93,ORDERS!$A$2:$E$501,4,FALSE)</f>
        <v>Gujarat</v>
      </c>
      <c r="F93" t="s">
        <v>8</v>
      </c>
      <c r="G93" t="s">
        <v>21</v>
      </c>
      <c r="H93" t="s">
        <v>28</v>
      </c>
      <c r="I93" s="2">
        <v>146</v>
      </c>
      <c r="J93" s="2">
        <v>66</v>
      </c>
      <c r="K93">
        <v>1</v>
      </c>
      <c r="L93" s="2">
        <f>I93*Table1[[#This Row],[Order Quantity]]</f>
        <v>146</v>
      </c>
      <c r="M93" s="2">
        <f>Table1[[#This Row],[Cost]]-Table1[[#This Row],[Profit]]</f>
        <v>80</v>
      </c>
    </row>
    <row r="94" spans="1:13" x14ac:dyDescent="0.25">
      <c r="A94" t="s">
        <v>15</v>
      </c>
      <c r="B94" s="1">
        <f>VLOOKUP(A94,ORDERS!$A$2:$E$501,2,FALSE)</f>
        <v>43116</v>
      </c>
      <c r="C94" s="1" t="str">
        <f>TEXT(Table1[[#This Row],[Date]],"mmmm")</f>
        <v>January</v>
      </c>
      <c r="D94" t="str">
        <f>VLOOKUP(A94,ORDERS!$A$2:$E$501,3,FALSE)</f>
        <v>Shiva</v>
      </c>
      <c r="E94" t="str">
        <f>VLOOKUP(A94,ORDERS!$A$2:$E$501,4,FALSE)</f>
        <v>Maharashtra</v>
      </c>
      <c r="F94" t="s">
        <v>8</v>
      </c>
      <c r="G94" t="s">
        <v>21</v>
      </c>
      <c r="H94" t="s">
        <v>10</v>
      </c>
      <c r="I94" s="2">
        <v>200</v>
      </c>
      <c r="J94" s="2">
        <v>13</v>
      </c>
      <c r="K94">
        <v>5</v>
      </c>
      <c r="L94" s="2">
        <f>I94*Table1[[#This Row],[Order Quantity]]</f>
        <v>1000</v>
      </c>
      <c r="M94" s="2">
        <f>Table1[[#This Row],[Cost]]-Table1[[#This Row],[Profit]]</f>
        <v>987</v>
      </c>
    </row>
    <row r="95" spans="1:13" x14ac:dyDescent="0.25">
      <c r="A95" t="s">
        <v>15</v>
      </c>
      <c r="B95" s="1">
        <f>VLOOKUP(A95,ORDERS!$A$2:$E$501,2,FALSE)</f>
        <v>43116</v>
      </c>
      <c r="C95" s="1" t="str">
        <f>TEXT(Table1[[#This Row],[Date]],"mmmm")</f>
        <v>January</v>
      </c>
      <c r="D95" t="str">
        <f>VLOOKUP(A95,ORDERS!$A$2:$E$501,3,FALSE)</f>
        <v>Shiva</v>
      </c>
      <c r="E95" t="str">
        <f>VLOOKUP(A95,ORDERS!$A$2:$E$501,4,FALSE)</f>
        <v>Maharashtra</v>
      </c>
      <c r="F95" t="s">
        <v>8</v>
      </c>
      <c r="G95" t="s">
        <v>73</v>
      </c>
      <c r="H95" t="s">
        <v>10</v>
      </c>
      <c r="I95" s="2">
        <v>1716</v>
      </c>
      <c r="J95" s="2">
        <v>309</v>
      </c>
      <c r="K95">
        <v>7</v>
      </c>
      <c r="L95" s="2">
        <f>I95*Table1[[#This Row],[Order Quantity]]</f>
        <v>12012</v>
      </c>
      <c r="M95" s="2">
        <f>Table1[[#This Row],[Cost]]-Table1[[#This Row],[Profit]]</f>
        <v>11703</v>
      </c>
    </row>
    <row r="96" spans="1:13" x14ac:dyDescent="0.25">
      <c r="A96" t="s">
        <v>15</v>
      </c>
      <c r="B96" s="1">
        <f>VLOOKUP(A96,ORDERS!$A$2:$E$501,2,FALSE)</f>
        <v>43116</v>
      </c>
      <c r="C96" s="1" t="str">
        <f>TEXT(Table1[[#This Row],[Date]],"mmmm")</f>
        <v>January</v>
      </c>
      <c r="D96" t="str">
        <f>VLOOKUP(A96,ORDERS!$A$2:$E$501,3,FALSE)</f>
        <v>Shiva</v>
      </c>
      <c r="E96" t="str">
        <f>VLOOKUP(A96,ORDERS!$A$2:$E$501,4,FALSE)</f>
        <v>Maharashtra</v>
      </c>
      <c r="F96" t="s">
        <v>23</v>
      </c>
      <c r="G96" t="s">
        <v>26</v>
      </c>
      <c r="H96" t="s">
        <v>82</v>
      </c>
      <c r="I96" s="2">
        <v>39</v>
      </c>
      <c r="J96" s="2">
        <v>2</v>
      </c>
      <c r="K96">
        <v>2</v>
      </c>
      <c r="L96" s="2">
        <f>I96*Table1[[#This Row],[Order Quantity]]</f>
        <v>78</v>
      </c>
      <c r="M96" s="2">
        <f>Table1[[#This Row],[Cost]]-Table1[[#This Row],[Profit]]</f>
        <v>76</v>
      </c>
    </row>
    <row r="97" spans="1:13" x14ac:dyDescent="0.25">
      <c r="A97" t="s">
        <v>15</v>
      </c>
      <c r="B97" s="1">
        <f>VLOOKUP(A97,ORDERS!$A$2:$E$501,2,FALSE)</f>
        <v>43116</v>
      </c>
      <c r="C97" s="1" t="str">
        <f>TEXT(Table1[[#This Row],[Date]],"mmmm")</f>
        <v>January</v>
      </c>
      <c r="D97" t="str">
        <f>VLOOKUP(A97,ORDERS!$A$2:$E$501,3,FALSE)</f>
        <v>Shiva</v>
      </c>
      <c r="E97" t="str">
        <f>VLOOKUP(A97,ORDERS!$A$2:$E$501,4,FALSE)</f>
        <v>Maharashtra</v>
      </c>
      <c r="F97" t="s">
        <v>23</v>
      </c>
      <c r="G97" t="s">
        <v>57</v>
      </c>
      <c r="H97" t="s">
        <v>82</v>
      </c>
      <c r="I97" s="2">
        <v>110</v>
      </c>
      <c r="J97" s="2">
        <v>20</v>
      </c>
      <c r="K97">
        <v>5</v>
      </c>
      <c r="L97" s="2">
        <f>I97*Table1[[#This Row],[Order Quantity]]</f>
        <v>550</v>
      </c>
      <c r="M97" s="2">
        <f>Table1[[#This Row],[Cost]]-Table1[[#This Row],[Profit]]</f>
        <v>530</v>
      </c>
    </row>
    <row r="98" spans="1:13" x14ac:dyDescent="0.25">
      <c r="A98" t="s">
        <v>15</v>
      </c>
      <c r="B98" s="1">
        <f>VLOOKUP(A98,ORDERS!$A$2:$E$501,2,FALSE)</f>
        <v>43116</v>
      </c>
      <c r="C98" s="1" t="str">
        <f>TEXT(Table1[[#This Row],[Date]],"mmmm")</f>
        <v>January</v>
      </c>
      <c r="D98" t="str">
        <f>VLOOKUP(A98,ORDERS!$A$2:$E$501,3,FALSE)</f>
        <v>Shiva</v>
      </c>
      <c r="E98" t="str">
        <f>VLOOKUP(A98,ORDERS!$A$2:$E$501,4,FALSE)</f>
        <v>Maharashtra</v>
      </c>
      <c r="F98" t="s">
        <v>12</v>
      </c>
      <c r="G98" t="s">
        <v>16</v>
      </c>
      <c r="H98" t="s">
        <v>14</v>
      </c>
      <c r="I98" s="2">
        <v>2927</v>
      </c>
      <c r="J98" s="2">
        <v>146</v>
      </c>
      <c r="K98">
        <v>8</v>
      </c>
      <c r="L98" s="2">
        <f>I98*Table1[[#This Row],[Order Quantity]]</f>
        <v>23416</v>
      </c>
      <c r="M98" s="2">
        <f>Table1[[#This Row],[Cost]]-Table1[[#This Row],[Profit]]</f>
        <v>23270</v>
      </c>
    </row>
    <row r="99" spans="1:13" x14ac:dyDescent="0.25">
      <c r="A99" t="s">
        <v>15</v>
      </c>
      <c r="B99" s="1">
        <f>VLOOKUP(A99,ORDERS!$A$2:$E$501,2,FALSE)</f>
        <v>43116</v>
      </c>
      <c r="C99" s="1" t="str">
        <f>TEXT(Table1[[#This Row],[Date]],"mmmm")</f>
        <v>January</v>
      </c>
      <c r="D99" t="str">
        <f>VLOOKUP(A99,ORDERS!$A$2:$E$501,3,FALSE)</f>
        <v>Shiva</v>
      </c>
      <c r="E99" t="str">
        <f>VLOOKUP(A99,ORDERS!$A$2:$E$501,4,FALSE)</f>
        <v>Maharashtra</v>
      </c>
      <c r="F99" t="s">
        <v>23</v>
      </c>
      <c r="G99" t="s">
        <v>81</v>
      </c>
      <c r="H99" t="s">
        <v>14</v>
      </c>
      <c r="I99" s="2">
        <v>294</v>
      </c>
      <c r="J99" s="2">
        <v>62</v>
      </c>
      <c r="K99">
        <v>9</v>
      </c>
      <c r="L99" s="2">
        <f>I99*Table1[[#This Row],[Order Quantity]]</f>
        <v>2646</v>
      </c>
      <c r="M99" s="2">
        <f>Table1[[#This Row],[Cost]]-Table1[[#This Row],[Profit]]</f>
        <v>2584</v>
      </c>
    </row>
    <row r="100" spans="1:13" x14ac:dyDescent="0.25">
      <c r="A100" t="s">
        <v>15</v>
      </c>
      <c r="B100" s="1">
        <f>VLOOKUP(A100,ORDERS!$A$2:$E$501,2,FALSE)</f>
        <v>43116</v>
      </c>
      <c r="C100" s="1" t="str">
        <f>TEXT(Table1[[#This Row],[Date]],"mmmm")</f>
        <v>January</v>
      </c>
      <c r="D100" t="str">
        <f>VLOOKUP(A100,ORDERS!$A$2:$E$501,3,FALSE)</f>
        <v>Shiva</v>
      </c>
      <c r="E100" t="str">
        <f>VLOOKUP(A100,ORDERS!$A$2:$E$501,4,FALSE)</f>
        <v>Maharashtra</v>
      </c>
      <c r="F100" t="s">
        <v>23</v>
      </c>
      <c r="G100" t="s">
        <v>43</v>
      </c>
      <c r="H100" t="s">
        <v>14</v>
      </c>
      <c r="I100" s="2">
        <v>45</v>
      </c>
      <c r="J100" s="2">
        <v>8</v>
      </c>
      <c r="K100">
        <v>4</v>
      </c>
      <c r="L100" s="2">
        <f>I100*Table1[[#This Row],[Order Quantity]]</f>
        <v>180</v>
      </c>
      <c r="M100" s="2">
        <f>Table1[[#This Row],[Cost]]-Table1[[#This Row],[Profit]]</f>
        <v>172</v>
      </c>
    </row>
    <row r="101" spans="1:13" x14ac:dyDescent="0.25">
      <c r="A101" t="s">
        <v>15</v>
      </c>
      <c r="B101" s="1">
        <f>VLOOKUP(A101,ORDERS!$A$2:$E$501,2,FALSE)</f>
        <v>43116</v>
      </c>
      <c r="C101" s="1" t="str">
        <f>TEXT(Table1[[#This Row],[Date]],"mmmm")</f>
        <v>January</v>
      </c>
      <c r="D101" t="str">
        <f>VLOOKUP(A101,ORDERS!$A$2:$E$501,3,FALSE)</f>
        <v>Shiva</v>
      </c>
      <c r="E101" t="str">
        <f>VLOOKUP(A101,ORDERS!$A$2:$E$501,4,FALSE)</f>
        <v>Maharashtra</v>
      </c>
      <c r="F101" t="s">
        <v>23</v>
      </c>
      <c r="G101" t="s">
        <v>81</v>
      </c>
      <c r="H101" t="s">
        <v>28</v>
      </c>
      <c r="I101" s="2">
        <v>54</v>
      </c>
      <c r="J101" s="2">
        <v>14</v>
      </c>
      <c r="K101">
        <v>3</v>
      </c>
      <c r="L101" s="2">
        <f>I101*Table1[[#This Row],[Order Quantity]]</f>
        <v>162</v>
      </c>
      <c r="M101" s="2">
        <f>Table1[[#This Row],[Cost]]-Table1[[#This Row],[Profit]]</f>
        <v>148</v>
      </c>
    </row>
    <row r="102" spans="1:13" x14ac:dyDescent="0.25">
      <c r="A102" t="s">
        <v>15</v>
      </c>
      <c r="B102" s="1">
        <f>VLOOKUP(A102,ORDERS!$A$2:$E$501,2,FALSE)</f>
        <v>43116</v>
      </c>
      <c r="C102" s="1" t="str">
        <f>TEXT(Table1[[#This Row],[Date]],"mmmm")</f>
        <v>January</v>
      </c>
      <c r="D102" t="str">
        <f>VLOOKUP(A102,ORDERS!$A$2:$E$501,3,FALSE)</f>
        <v>Shiva</v>
      </c>
      <c r="E102" t="str">
        <f>VLOOKUP(A102,ORDERS!$A$2:$E$501,4,FALSE)</f>
        <v>Maharashtra</v>
      </c>
      <c r="F102" t="s">
        <v>8</v>
      </c>
      <c r="G102" t="s">
        <v>18</v>
      </c>
      <c r="H102" t="s">
        <v>28</v>
      </c>
      <c r="I102" s="2">
        <v>954</v>
      </c>
      <c r="J102" s="2">
        <v>95</v>
      </c>
      <c r="K102">
        <v>3</v>
      </c>
      <c r="L102" s="2">
        <f>I102*Table1[[#This Row],[Order Quantity]]</f>
        <v>2862</v>
      </c>
      <c r="M102" s="2">
        <f>Table1[[#This Row],[Cost]]-Table1[[#This Row],[Profit]]</f>
        <v>2767</v>
      </c>
    </row>
    <row r="103" spans="1:13" x14ac:dyDescent="0.25">
      <c r="A103" t="s">
        <v>394</v>
      </c>
      <c r="B103" s="1">
        <f>VLOOKUP(A103,ORDERS!$A$2:$E$501,2,FALSE)</f>
        <v>43117</v>
      </c>
      <c r="C103" s="1" t="str">
        <f>TEXT(Table1[[#This Row],[Date]],"mmmm")</f>
        <v>January</v>
      </c>
      <c r="D103" t="str">
        <f>VLOOKUP(A103,ORDERS!$A$2:$E$501,3,FALSE)</f>
        <v>Shreya</v>
      </c>
      <c r="E103" t="str">
        <f>VLOOKUP(A103,ORDERS!$A$2:$E$501,4,FALSE)</f>
        <v>Maharashtra</v>
      </c>
      <c r="F103" t="s">
        <v>23</v>
      </c>
      <c r="G103" t="s">
        <v>142</v>
      </c>
      <c r="H103" t="s">
        <v>10</v>
      </c>
      <c r="I103" s="2">
        <v>89</v>
      </c>
      <c r="J103" s="2">
        <v>-37</v>
      </c>
      <c r="K103">
        <v>4</v>
      </c>
      <c r="L103" s="2">
        <f>I103*Table1[[#This Row],[Order Quantity]]</f>
        <v>356</v>
      </c>
      <c r="M103" s="2">
        <f>Table1[[#This Row],[Cost]]-Table1[[#This Row],[Profit]]</f>
        <v>393</v>
      </c>
    </row>
    <row r="104" spans="1:13" x14ac:dyDescent="0.25">
      <c r="A104" t="s">
        <v>394</v>
      </c>
      <c r="B104" s="1">
        <f>VLOOKUP(A104,ORDERS!$A$2:$E$501,2,FALSE)</f>
        <v>43117</v>
      </c>
      <c r="C104" s="1" t="str">
        <f>TEXT(Table1[[#This Row],[Date]],"mmmm")</f>
        <v>January</v>
      </c>
      <c r="D104" t="str">
        <f>VLOOKUP(A104,ORDERS!$A$2:$E$501,3,FALSE)</f>
        <v>Shreya</v>
      </c>
      <c r="E104" t="str">
        <f>VLOOKUP(A104,ORDERS!$A$2:$E$501,4,FALSE)</f>
        <v>Maharashtra</v>
      </c>
      <c r="F104" t="s">
        <v>23</v>
      </c>
      <c r="G104" t="s">
        <v>30</v>
      </c>
      <c r="H104" t="s">
        <v>10</v>
      </c>
      <c r="I104" s="2">
        <v>59</v>
      </c>
      <c r="J104" s="2">
        <v>10</v>
      </c>
      <c r="K104">
        <v>2</v>
      </c>
      <c r="L104" s="2">
        <f>I104*Table1[[#This Row],[Order Quantity]]</f>
        <v>118</v>
      </c>
      <c r="M104" s="2">
        <f>Table1[[#This Row],[Cost]]-Table1[[#This Row],[Profit]]</f>
        <v>108</v>
      </c>
    </row>
    <row r="105" spans="1:13" x14ac:dyDescent="0.25">
      <c r="A105" t="s">
        <v>394</v>
      </c>
      <c r="B105" s="1">
        <f>VLOOKUP(A105,ORDERS!$A$2:$E$501,2,FALSE)</f>
        <v>43117</v>
      </c>
      <c r="C105" s="1" t="str">
        <f>TEXT(Table1[[#This Row],[Date]],"mmmm")</f>
        <v>January</v>
      </c>
      <c r="D105" t="str">
        <f>VLOOKUP(A105,ORDERS!$A$2:$E$501,3,FALSE)</f>
        <v>Shreya</v>
      </c>
      <c r="E105" t="str">
        <f>VLOOKUP(A105,ORDERS!$A$2:$E$501,4,FALSE)</f>
        <v>Maharashtra</v>
      </c>
      <c r="F105" t="s">
        <v>8</v>
      </c>
      <c r="G105" t="s">
        <v>21</v>
      </c>
      <c r="H105" t="s">
        <v>10</v>
      </c>
      <c r="I105" s="2">
        <v>140</v>
      </c>
      <c r="J105" s="2">
        <v>28</v>
      </c>
      <c r="K105">
        <v>2</v>
      </c>
      <c r="L105" s="2">
        <f>I105*Table1[[#This Row],[Order Quantity]]</f>
        <v>280</v>
      </c>
      <c r="M105" s="2">
        <f>Table1[[#This Row],[Cost]]-Table1[[#This Row],[Profit]]</f>
        <v>252</v>
      </c>
    </row>
    <row r="106" spans="1:13" x14ac:dyDescent="0.25">
      <c r="A106" t="s">
        <v>394</v>
      </c>
      <c r="B106" s="1">
        <f>VLOOKUP(A106,ORDERS!$A$2:$E$501,2,FALSE)</f>
        <v>43117</v>
      </c>
      <c r="C106" s="1" t="str">
        <f>TEXT(Table1[[#This Row],[Date]],"mmmm")</f>
        <v>January</v>
      </c>
      <c r="D106" t="str">
        <f>VLOOKUP(A106,ORDERS!$A$2:$E$501,3,FALSE)</f>
        <v>Shreya</v>
      </c>
      <c r="E106" t="str">
        <f>VLOOKUP(A106,ORDERS!$A$2:$E$501,4,FALSE)</f>
        <v>Maharashtra</v>
      </c>
      <c r="F106" t="s">
        <v>23</v>
      </c>
      <c r="G106" t="s">
        <v>30</v>
      </c>
      <c r="H106" t="s">
        <v>10</v>
      </c>
      <c r="I106" s="2">
        <v>33</v>
      </c>
      <c r="J106" s="2">
        <v>10</v>
      </c>
      <c r="K106">
        <v>3</v>
      </c>
      <c r="L106" s="2">
        <f>I106*Table1[[#This Row],[Order Quantity]]</f>
        <v>99</v>
      </c>
      <c r="M106" s="2">
        <f>Table1[[#This Row],[Cost]]-Table1[[#This Row],[Profit]]</f>
        <v>89</v>
      </c>
    </row>
    <row r="107" spans="1:13" x14ac:dyDescent="0.25">
      <c r="A107" t="s">
        <v>394</v>
      </c>
      <c r="B107" s="1">
        <f>VLOOKUP(A107,ORDERS!$A$2:$E$501,2,FALSE)</f>
        <v>43117</v>
      </c>
      <c r="C107" s="1" t="str">
        <f>TEXT(Table1[[#This Row],[Date]],"mmmm")</f>
        <v>January</v>
      </c>
      <c r="D107" t="str">
        <f>VLOOKUP(A107,ORDERS!$A$2:$E$501,3,FALSE)</f>
        <v>Shreya</v>
      </c>
      <c r="E107" t="str">
        <f>VLOOKUP(A107,ORDERS!$A$2:$E$501,4,FALSE)</f>
        <v>Maharashtra</v>
      </c>
      <c r="F107" t="s">
        <v>8</v>
      </c>
      <c r="G107" t="s">
        <v>21</v>
      </c>
      <c r="H107" t="s">
        <v>82</v>
      </c>
      <c r="I107" s="2">
        <v>474</v>
      </c>
      <c r="J107" s="2">
        <v>56</v>
      </c>
      <c r="K107">
        <v>4</v>
      </c>
      <c r="L107" s="2">
        <f>I107*Table1[[#This Row],[Order Quantity]]</f>
        <v>1896</v>
      </c>
      <c r="M107" s="2">
        <f>Table1[[#This Row],[Cost]]-Table1[[#This Row],[Profit]]</f>
        <v>1840</v>
      </c>
    </row>
    <row r="108" spans="1:13" x14ac:dyDescent="0.25">
      <c r="A108" t="s">
        <v>105</v>
      </c>
      <c r="B108" s="1">
        <f>VLOOKUP(A108,ORDERS!$A$2:$E$501,2,FALSE)</f>
        <v>43118</v>
      </c>
      <c r="C108" s="1" t="str">
        <f>TEXT(Table1[[#This Row],[Date]],"mmmm")</f>
        <v>January</v>
      </c>
      <c r="D108" t="str">
        <f>VLOOKUP(A108,ORDERS!$A$2:$E$501,3,FALSE)</f>
        <v>Mahima</v>
      </c>
      <c r="E108" t="str">
        <f>VLOOKUP(A108,ORDERS!$A$2:$E$501,4,FALSE)</f>
        <v>Madhya Pradesh</v>
      </c>
      <c r="F108" t="s">
        <v>23</v>
      </c>
      <c r="G108" t="s">
        <v>57</v>
      </c>
      <c r="H108" t="s">
        <v>10</v>
      </c>
      <c r="I108" s="2">
        <v>147</v>
      </c>
      <c r="J108" s="2">
        <v>73</v>
      </c>
      <c r="K108">
        <v>3</v>
      </c>
      <c r="L108" s="2">
        <f>I108*Table1[[#This Row],[Order Quantity]]</f>
        <v>441</v>
      </c>
      <c r="M108" s="2">
        <f>Table1[[#This Row],[Cost]]-Table1[[#This Row],[Profit]]</f>
        <v>368</v>
      </c>
    </row>
    <row r="109" spans="1:13" x14ac:dyDescent="0.25">
      <c r="A109" t="s">
        <v>105</v>
      </c>
      <c r="B109" s="1">
        <f>VLOOKUP(A109,ORDERS!$A$2:$E$501,2,FALSE)</f>
        <v>43118</v>
      </c>
      <c r="C109" s="1" t="str">
        <f>TEXT(Table1[[#This Row],[Date]],"mmmm")</f>
        <v>January</v>
      </c>
      <c r="D109" t="str">
        <f>VLOOKUP(A109,ORDERS!$A$2:$E$501,3,FALSE)</f>
        <v>Mahima</v>
      </c>
      <c r="E109" t="str">
        <f>VLOOKUP(A109,ORDERS!$A$2:$E$501,4,FALSE)</f>
        <v>Madhya Pradesh</v>
      </c>
      <c r="F109" t="s">
        <v>23</v>
      </c>
      <c r="G109" t="s">
        <v>26</v>
      </c>
      <c r="H109" t="s">
        <v>10</v>
      </c>
      <c r="I109" s="2">
        <v>209</v>
      </c>
      <c r="J109" s="2">
        <v>2</v>
      </c>
      <c r="K109">
        <v>1</v>
      </c>
      <c r="L109" s="2">
        <f>I109*Table1[[#This Row],[Order Quantity]]</f>
        <v>209</v>
      </c>
      <c r="M109" s="2">
        <f>Table1[[#This Row],[Cost]]-Table1[[#This Row],[Profit]]</f>
        <v>207</v>
      </c>
    </row>
    <row r="110" spans="1:13" x14ac:dyDescent="0.25">
      <c r="A110" t="s">
        <v>105</v>
      </c>
      <c r="B110" s="1">
        <f>VLOOKUP(A110,ORDERS!$A$2:$E$501,2,FALSE)</f>
        <v>43118</v>
      </c>
      <c r="C110" s="1" t="str">
        <f>TEXT(Table1[[#This Row],[Date]],"mmmm")</f>
        <v>January</v>
      </c>
      <c r="D110" t="str">
        <f>VLOOKUP(A110,ORDERS!$A$2:$E$501,3,FALSE)</f>
        <v>Mahima</v>
      </c>
      <c r="E110" t="str">
        <f>VLOOKUP(A110,ORDERS!$A$2:$E$501,4,FALSE)</f>
        <v>Madhya Pradesh</v>
      </c>
      <c r="F110" t="s">
        <v>12</v>
      </c>
      <c r="G110" t="s">
        <v>16</v>
      </c>
      <c r="H110" t="s">
        <v>19</v>
      </c>
      <c r="I110" s="2">
        <v>1157</v>
      </c>
      <c r="J110" s="2">
        <v>-13</v>
      </c>
      <c r="K110">
        <v>9</v>
      </c>
      <c r="L110" s="2">
        <f>I110*Table1[[#This Row],[Order Quantity]]</f>
        <v>10413</v>
      </c>
      <c r="M110" s="2">
        <f>Table1[[#This Row],[Cost]]-Table1[[#This Row],[Profit]]</f>
        <v>10426</v>
      </c>
    </row>
    <row r="111" spans="1:13" x14ac:dyDescent="0.25">
      <c r="A111" t="s">
        <v>370</v>
      </c>
      <c r="B111" s="1">
        <f>VLOOKUP(A111,ORDERS!$A$2:$E$501,2,FALSE)</f>
        <v>43118</v>
      </c>
      <c r="C111" s="1" t="str">
        <f>TEXT(Table1[[#This Row],[Date]],"mmmm")</f>
        <v>January</v>
      </c>
      <c r="D111" t="str">
        <f>VLOOKUP(A111,ORDERS!$A$2:$E$501,3,FALSE)</f>
        <v>Aparajita</v>
      </c>
      <c r="E111" t="str">
        <f>VLOOKUP(A111,ORDERS!$A$2:$E$501,4,FALSE)</f>
        <v>West Bengal</v>
      </c>
      <c r="F111" t="s">
        <v>23</v>
      </c>
      <c r="G111" t="s">
        <v>30</v>
      </c>
      <c r="H111" t="s">
        <v>14</v>
      </c>
      <c r="I111" s="2">
        <v>105</v>
      </c>
      <c r="J111" s="2">
        <v>25</v>
      </c>
      <c r="K111">
        <v>2</v>
      </c>
      <c r="L111" s="2">
        <f>I111*Table1[[#This Row],[Order Quantity]]</f>
        <v>210</v>
      </c>
      <c r="M111" s="2">
        <f>Table1[[#This Row],[Cost]]-Table1[[#This Row],[Profit]]</f>
        <v>185</v>
      </c>
    </row>
    <row r="112" spans="1:13" x14ac:dyDescent="0.25">
      <c r="A112" t="s">
        <v>370</v>
      </c>
      <c r="B112" s="1">
        <f>VLOOKUP(A112,ORDERS!$A$2:$E$501,2,FALSE)</f>
        <v>43118</v>
      </c>
      <c r="C112" s="1" t="str">
        <f>TEXT(Table1[[#This Row],[Date]],"mmmm")</f>
        <v>January</v>
      </c>
      <c r="D112" t="str">
        <f>VLOOKUP(A112,ORDERS!$A$2:$E$501,3,FALSE)</f>
        <v>Aparajita</v>
      </c>
      <c r="E112" t="str">
        <f>VLOOKUP(A112,ORDERS!$A$2:$E$501,4,FALSE)</f>
        <v>West Bengal</v>
      </c>
      <c r="F112" t="s">
        <v>23</v>
      </c>
      <c r="G112" t="s">
        <v>26</v>
      </c>
      <c r="H112" t="s">
        <v>28</v>
      </c>
      <c r="I112" s="2">
        <v>360</v>
      </c>
      <c r="J112" s="2">
        <v>32</v>
      </c>
      <c r="K112">
        <v>3</v>
      </c>
      <c r="L112" s="2">
        <f>I112*Table1[[#This Row],[Order Quantity]]</f>
        <v>1080</v>
      </c>
      <c r="M112" s="2">
        <f>Table1[[#This Row],[Cost]]-Table1[[#This Row],[Profit]]</f>
        <v>1048</v>
      </c>
    </row>
    <row r="113" spans="1:13" x14ac:dyDescent="0.25">
      <c r="A113" t="s">
        <v>157</v>
      </c>
      <c r="B113" s="1">
        <f>VLOOKUP(A113,ORDERS!$A$2:$E$501,2,FALSE)</f>
        <v>43118</v>
      </c>
      <c r="C113" s="1" t="str">
        <f>TEXT(Table1[[#This Row],[Date]],"mmmm")</f>
        <v>January</v>
      </c>
      <c r="D113" t="str">
        <f>VLOOKUP(A113,ORDERS!$A$2:$E$501,3,FALSE)</f>
        <v>Muskan</v>
      </c>
      <c r="E113" t="str">
        <f>VLOOKUP(A113,ORDERS!$A$2:$E$501,4,FALSE)</f>
        <v>Madhya Pradesh</v>
      </c>
      <c r="F113" t="s">
        <v>12</v>
      </c>
      <c r="G113" t="s">
        <v>13</v>
      </c>
      <c r="H113" t="s">
        <v>10</v>
      </c>
      <c r="I113" s="2">
        <v>681</v>
      </c>
      <c r="J113" s="2">
        <v>259</v>
      </c>
      <c r="K113">
        <v>4</v>
      </c>
      <c r="L113" s="2">
        <f>I113*Table1[[#This Row],[Order Quantity]]</f>
        <v>2724</v>
      </c>
      <c r="M113" s="2">
        <f>Table1[[#This Row],[Cost]]-Table1[[#This Row],[Profit]]</f>
        <v>2465</v>
      </c>
    </row>
    <row r="114" spans="1:13" x14ac:dyDescent="0.25">
      <c r="A114" t="s">
        <v>157</v>
      </c>
      <c r="B114" s="1">
        <f>VLOOKUP(A114,ORDERS!$A$2:$E$501,2,FALSE)</f>
        <v>43118</v>
      </c>
      <c r="C114" s="1" t="str">
        <f>TEXT(Table1[[#This Row],[Date]],"mmmm")</f>
        <v>January</v>
      </c>
      <c r="D114" t="str">
        <f>VLOOKUP(A114,ORDERS!$A$2:$E$501,3,FALSE)</f>
        <v>Muskan</v>
      </c>
      <c r="E114" t="str">
        <f>VLOOKUP(A114,ORDERS!$A$2:$E$501,4,FALSE)</f>
        <v>Madhya Pradesh</v>
      </c>
      <c r="F114" t="s">
        <v>23</v>
      </c>
      <c r="G114" t="s">
        <v>142</v>
      </c>
      <c r="H114" t="s">
        <v>10</v>
      </c>
      <c r="I114" s="2">
        <v>132</v>
      </c>
      <c r="J114" s="2">
        <v>49</v>
      </c>
      <c r="K114">
        <v>3</v>
      </c>
      <c r="L114" s="2">
        <f>I114*Table1[[#This Row],[Order Quantity]]</f>
        <v>396</v>
      </c>
      <c r="M114" s="2">
        <f>Table1[[#This Row],[Cost]]-Table1[[#This Row],[Profit]]</f>
        <v>347</v>
      </c>
    </row>
    <row r="115" spans="1:13" x14ac:dyDescent="0.25">
      <c r="A115" t="s">
        <v>157</v>
      </c>
      <c r="B115" s="1">
        <f>VLOOKUP(A115,ORDERS!$A$2:$E$501,2,FALSE)</f>
        <v>43118</v>
      </c>
      <c r="C115" s="1" t="str">
        <f>TEXT(Table1[[#This Row],[Date]],"mmmm")</f>
        <v>January</v>
      </c>
      <c r="D115" t="str">
        <f>VLOOKUP(A115,ORDERS!$A$2:$E$501,3,FALSE)</f>
        <v>Muskan</v>
      </c>
      <c r="E115" t="str">
        <f>VLOOKUP(A115,ORDERS!$A$2:$E$501,4,FALSE)</f>
        <v>Madhya Pradesh</v>
      </c>
      <c r="F115" t="s">
        <v>23</v>
      </c>
      <c r="G115" t="s">
        <v>30</v>
      </c>
      <c r="H115" t="s">
        <v>82</v>
      </c>
      <c r="I115" s="2">
        <v>23</v>
      </c>
      <c r="J115" s="2">
        <v>8</v>
      </c>
      <c r="K115">
        <v>2</v>
      </c>
      <c r="L115" s="2">
        <f>I115*Table1[[#This Row],[Order Quantity]]</f>
        <v>46</v>
      </c>
      <c r="M115" s="2">
        <f>Table1[[#This Row],[Cost]]-Table1[[#This Row],[Profit]]</f>
        <v>38</v>
      </c>
    </row>
    <row r="116" spans="1:13" x14ac:dyDescent="0.25">
      <c r="A116" t="s">
        <v>157</v>
      </c>
      <c r="B116" s="1">
        <f>VLOOKUP(A116,ORDERS!$A$2:$E$501,2,FALSE)</f>
        <v>43118</v>
      </c>
      <c r="C116" s="1" t="str">
        <f>TEXT(Table1[[#This Row],[Date]],"mmmm")</f>
        <v>January</v>
      </c>
      <c r="D116" t="str">
        <f>VLOOKUP(A116,ORDERS!$A$2:$E$501,3,FALSE)</f>
        <v>Muskan</v>
      </c>
      <c r="E116" t="str">
        <f>VLOOKUP(A116,ORDERS!$A$2:$E$501,4,FALSE)</f>
        <v>Madhya Pradesh</v>
      </c>
      <c r="F116" t="s">
        <v>8</v>
      </c>
      <c r="G116" t="s">
        <v>21</v>
      </c>
      <c r="H116" t="s">
        <v>82</v>
      </c>
      <c r="I116" s="2">
        <v>637</v>
      </c>
      <c r="J116" s="2">
        <v>212</v>
      </c>
      <c r="K116">
        <v>8</v>
      </c>
      <c r="L116" s="2">
        <f>I116*Table1[[#This Row],[Order Quantity]]</f>
        <v>5096</v>
      </c>
      <c r="M116" s="2">
        <f>Table1[[#This Row],[Cost]]-Table1[[#This Row],[Profit]]</f>
        <v>4884</v>
      </c>
    </row>
    <row r="117" spans="1:13" x14ac:dyDescent="0.25">
      <c r="A117" t="s">
        <v>157</v>
      </c>
      <c r="B117" s="1">
        <f>VLOOKUP(A117,ORDERS!$A$2:$E$501,2,FALSE)</f>
        <v>43118</v>
      </c>
      <c r="C117" s="1" t="str">
        <f>TEXT(Table1[[#This Row],[Date]],"mmmm")</f>
        <v>January</v>
      </c>
      <c r="D117" t="str">
        <f>VLOOKUP(A117,ORDERS!$A$2:$E$501,3,FALSE)</f>
        <v>Muskan</v>
      </c>
      <c r="E117" t="str">
        <f>VLOOKUP(A117,ORDERS!$A$2:$E$501,4,FALSE)</f>
        <v>Madhya Pradesh</v>
      </c>
      <c r="F117" t="s">
        <v>23</v>
      </c>
      <c r="G117" t="s">
        <v>30</v>
      </c>
      <c r="H117" t="s">
        <v>14</v>
      </c>
      <c r="I117" s="2">
        <v>82</v>
      </c>
      <c r="J117" s="2">
        <v>24</v>
      </c>
      <c r="K117">
        <v>6</v>
      </c>
      <c r="L117" s="2">
        <f>I117*Table1[[#This Row],[Order Quantity]]</f>
        <v>492</v>
      </c>
      <c r="M117" s="2">
        <f>Table1[[#This Row],[Cost]]-Table1[[#This Row],[Profit]]</f>
        <v>468</v>
      </c>
    </row>
    <row r="118" spans="1:13" x14ac:dyDescent="0.25">
      <c r="A118" t="s">
        <v>157</v>
      </c>
      <c r="B118" s="1">
        <f>VLOOKUP(A118,ORDERS!$A$2:$E$501,2,FALSE)</f>
        <v>43118</v>
      </c>
      <c r="C118" s="1" t="str">
        <f>TEXT(Table1[[#This Row],[Date]],"mmmm")</f>
        <v>January</v>
      </c>
      <c r="D118" t="str">
        <f>VLOOKUP(A118,ORDERS!$A$2:$E$501,3,FALSE)</f>
        <v>Muskan</v>
      </c>
      <c r="E118" t="str">
        <f>VLOOKUP(A118,ORDERS!$A$2:$E$501,4,FALSE)</f>
        <v>Madhya Pradesh</v>
      </c>
      <c r="F118" t="s">
        <v>23</v>
      </c>
      <c r="G118" t="s">
        <v>32</v>
      </c>
      <c r="H118" t="s">
        <v>28</v>
      </c>
      <c r="I118" s="2">
        <v>32</v>
      </c>
      <c r="J118" s="2">
        <v>2</v>
      </c>
      <c r="K118">
        <v>2</v>
      </c>
      <c r="L118" s="2">
        <f>I118*Table1[[#This Row],[Order Quantity]]</f>
        <v>64</v>
      </c>
      <c r="M118" s="2">
        <f>Table1[[#This Row],[Cost]]-Table1[[#This Row],[Profit]]</f>
        <v>62</v>
      </c>
    </row>
    <row r="119" spans="1:13" x14ac:dyDescent="0.25">
      <c r="A119" t="s">
        <v>157</v>
      </c>
      <c r="B119" s="1">
        <f>VLOOKUP(A119,ORDERS!$A$2:$E$501,2,FALSE)</f>
        <v>43118</v>
      </c>
      <c r="C119" s="1" t="str">
        <f>TEXT(Table1[[#This Row],[Date]],"mmmm")</f>
        <v>January</v>
      </c>
      <c r="D119" t="str">
        <f>VLOOKUP(A119,ORDERS!$A$2:$E$501,3,FALSE)</f>
        <v>Muskan</v>
      </c>
      <c r="E119" t="str">
        <f>VLOOKUP(A119,ORDERS!$A$2:$E$501,4,FALSE)</f>
        <v>Madhya Pradesh</v>
      </c>
      <c r="F119" t="s">
        <v>8</v>
      </c>
      <c r="G119" t="s">
        <v>21</v>
      </c>
      <c r="H119" t="s">
        <v>28</v>
      </c>
      <c r="I119" s="2">
        <v>252</v>
      </c>
      <c r="J119" s="2">
        <v>56</v>
      </c>
      <c r="K119">
        <v>2</v>
      </c>
      <c r="L119" s="2">
        <f>I119*Table1[[#This Row],[Order Quantity]]</f>
        <v>504</v>
      </c>
      <c r="M119" s="2">
        <f>Table1[[#This Row],[Cost]]-Table1[[#This Row],[Profit]]</f>
        <v>448</v>
      </c>
    </row>
    <row r="120" spans="1:13" x14ac:dyDescent="0.25">
      <c r="A120" t="s">
        <v>157</v>
      </c>
      <c r="B120" s="1">
        <f>VLOOKUP(A120,ORDERS!$A$2:$E$501,2,FALSE)</f>
        <v>43118</v>
      </c>
      <c r="C120" s="1" t="str">
        <f>TEXT(Table1[[#This Row],[Date]],"mmmm")</f>
        <v>January</v>
      </c>
      <c r="D120" t="str">
        <f>VLOOKUP(A120,ORDERS!$A$2:$E$501,3,FALSE)</f>
        <v>Muskan</v>
      </c>
      <c r="E120" t="str">
        <f>VLOOKUP(A120,ORDERS!$A$2:$E$501,4,FALSE)</f>
        <v>Madhya Pradesh</v>
      </c>
      <c r="F120" t="s">
        <v>12</v>
      </c>
      <c r="G120" t="s">
        <v>13</v>
      </c>
      <c r="H120" t="s">
        <v>28</v>
      </c>
      <c r="I120" s="2">
        <v>429</v>
      </c>
      <c r="J120" s="2">
        <v>17</v>
      </c>
      <c r="K120">
        <v>3</v>
      </c>
      <c r="L120" s="2">
        <f>I120*Table1[[#This Row],[Order Quantity]]</f>
        <v>1287</v>
      </c>
      <c r="M120" s="2">
        <f>Table1[[#This Row],[Cost]]-Table1[[#This Row],[Profit]]</f>
        <v>1270</v>
      </c>
    </row>
    <row r="121" spans="1:13" x14ac:dyDescent="0.25">
      <c r="A121" t="s">
        <v>364</v>
      </c>
      <c r="B121" s="1">
        <f>VLOOKUP(A121,ORDERS!$A$2:$E$501,2,FALSE)</f>
        <v>43118</v>
      </c>
      <c r="C121" s="1" t="str">
        <f>TEXT(Table1[[#This Row],[Date]],"mmmm")</f>
        <v>January</v>
      </c>
      <c r="D121" t="str">
        <f>VLOOKUP(A121,ORDERS!$A$2:$E$501,3,FALSE)</f>
        <v>Shreya</v>
      </c>
      <c r="E121" t="str">
        <f>VLOOKUP(A121,ORDERS!$A$2:$E$501,4,FALSE)</f>
        <v>Andhra Pradesh</v>
      </c>
      <c r="F121" t="s">
        <v>12</v>
      </c>
      <c r="G121" t="s">
        <v>16</v>
      </c>
      <c r="H121" t="s">
        <v>14</v>
      </c>
      <c r="I121" s="2">
        <v>171</v>
      </c>
      <c r="J121" s="2">
        <v>-140</v>
      </c>
      <c r="K121">
        <v>2</v>
      </c>
      <c r="L121" s="2">
        <f>I121*Table1[[#This Row],[Order Quantity]]</f>
        <v>342</v>
      </c>
      <c r="M121" s="2">
        <f>Table1[[#This Row],[Cost]]-Table1[[#This Row],[Profit]]</f>
        <v>482</v>
      </c>
    </row>
    <row r="122" spans="1:13" x14ac:dyDescent="0.25">
      <c r="A122" t="s">
        <v>209</v>
      </c>
      <c r="B122" s="1">
        <f>VLOOKUP(A122,ORDERS!$A$2:$E$501,2,FALSE)</f>
        <v>43118</v>
      </c>
      <c r="C122" s="1" t="str">
        <f>TEXT(Table1[[#This Row],[Date]],"mmmm")</f>
        <v>January</v>
      </c>
      <c r="D122" t="str">
        <f>VLOOKUP(A122,ORDERS!$A$2:$E$501,3,FALSE)</f>
        <v>Surbhi</v>
      </c>
      <c r="E122" t="str">
        <f>VLOOKUP(A122,ORDERS!$A$2:$E$501,4,FALSE)</f>
        <v>Gujarat</v>
      </c>
      <c r="F122" t="s">
        <v>8</v>
      </c>
      <c r="G122" t="s">
        <v>18</v>
      </c>
      <c r="H122" t="s">
        <v>10</v>
      </c>
      <c r="I122" s="2">
        <v>446</v>
      </c>
      <c r="J122" s="2">
        <v>53</v>
      </c>
      <c r="K122">
        <v>3</v>
      </c>
      <c r="L122" s="2">
        <f>I122*Table1[[#This Row],[Order Quantity]]</f>
        <v>1338</v>
      </c>
      <c r="M122" s="2">
        <f>Table1[[#This Row],[Cost]]-Table1[[#This Row],[Profit]]</f>
        <v>1285</v>
      </c>
    </row>
    <row r="123" spans="1:13" x14ac:dyDescent="0.25">
      <c r="A123" t="s">
        <v>209</v>
      </c>
      <c r="B123" s="1">
        <f>VLOOKUP(A123,ORDERS!$A$2:$E$501,2,FALSE)</f>
        <v>43118</v>
      </c>
      <c r="C123" s="1" t="str">
        <f>TEXT(Table1[[#This Row],[Date]],"mmmm")</f>
        <v>January</v>
      </c>
      <c r="D123" t="str">
        <f>VLOOKUP(A123,ORDERS!$A$2:$E$501,3,FALSE)</f>
        <v>Surbhi</v>
      </c>
      <c r="E123" t="str">
        <f>VLOOKUP(A123,ORDERS!$A$2:$E$501,4,FALSE)</f>
        <v>Gujarat</v>
      </c>
      <c r="F123" t="s">
        <v>12</v>
      </c>
      <c r="G123" t="s">
        <v>16</v>
      </c>
      <c r="H123" t="s">
        <v>10</v>
      </c>
      <c r="I123" s="2">
        <v>366</v>
      </c>
      <c r="J123" s="2">
        <v>84</v>
      </c>
      <c r="K123">
        <v>3</v>
      </c>
      <c r="L123" s="2">
        <f>I123*Table1[[#This Row],[Order Quantity]]</f>
        <v>1098</v>
      </c>
      <c r="M123" s="2">
        <f>Table1[[#This Row],[Cost]]-Table1[[#This Row],[Profit]]</f>
        <v>1014</v>
      </c>
    </row>
    <row r="124" spans="1:13" x14ac:dyDescent="0.25">
      <c r="A124" t="s">
        <v>209</v>
      </c>
      <c r="B124" s="1">
        <f>VLOOKUP(A124,ORDERS!$A$2:$E$501,2,FALSE)</f>
        <v>43118</v>
      </c>
      <c r="C124" s="1" t="str">
        <f>TEXT(Table1[[#This Row],[Date]],"mmmm")</f>
        <v>January</v>
      </c>
      <c r="D124" t="str">
        <f>VLOOKUP(A124,ORDERS!$A$2:$E$501,3,FALSE)</f>
        <v>Surbhi</v>
      </c>
      <c r="E124" t="str">
        <f>VLOOKUP(A124,ORDERS!$A$2:$E$501,4,FALSE)</f>
        <v>Gujarat</v>
      </c>
      <c r="F124" t="s">
        <v>23</v>
      </c>
      <c r="G124" t="s">
        <v>142</v>
      </c>
      <c r="H124" t="s">
        <v>10</v>
      </c>
      <c r="I124" s="2">
        <v>48</v>
      </c>
      <c r="J124" s="2">
        <v>16</v>
      </c>
      <c r="K124">
        <v>3</v>
      </c>
      <c r="L124" s="2">
        <f>I124*Table1[[#This Row],[Order Quantity]]</f>
        <v>144</v>
      </c>
      <c r="M124" s="2">
        <f>Table1[[#This Row],[Cost]]-Table1[[#This Row],[Profit]]</f>
        <v>128</v>
      </c>
    </row>
    <row r="125" spans="1:13" x14ac:dyDescent="0.25">
      <c r="A125" t="s">
        <v>209</v>
      </c>
      <c r="B125" s="1">
        <f>VLOOKUP(A125,ORDERS!$A$2:$E$501,2,FALSE)</f>
        <v>43118</v>
      </c>
      <c r="C125" s="1" t="str">
        <f>TEXT(Table1[[#This Row],[Date]],"mmmm")</f>
        <v>January</v>
      </c>
      <c r="D125" t="str">
        <f>VLOOKUP(A125,ORDERS!$A$2:$E$501,3,FALSE)</f>
        <v>Surbhi</v>
      </c>
      <c r="E125" t="str">
        <f>VLOOKUP(A125,ORDERS!$A$2:$E$501,4,FALSE)</f>
        <v>Gujarat</v>
      </c>
      <c r="F125" t="s">
        <v>23</v>
      </c>
      <c r="G125" t="s">
        <v>43</v>
      </c>
      <c r="H125" t="s">
        <v>10</v>
      </c>
      <c r="I125" s="2">
        <v>34</v>
      </c>
      <c r="J125" s="2">
        <v>-10</v>
      </c>
      <c r="K125">
        <v>3</v>
      </c>
      <c r="L125" s="2">
        <f>I125*Table1[[#This Row],[Order Quantity]]</f>
        <v>102</v>
      </c>
      <c r="M125" s="2">
        <f>Table1[[#This Row],[Cost]]-Table1[[#This Row],[Profit]]</f>
        <v>112</v>
      </c>
    </row>
    <row r="126" spans="1:13" x14ac:dyDescent="0.25">
      <c r="A126" t="s">
        <v>209</v>
      </c>
      <c r="B126" s="1">
        <f>VLOOKUP(A126,ORDERS!$A$2:$E$501,2,FALSE)</f>
        <v>43118</v>
      </c>
      <c r="C126" s="1" t="str">
        <f>TEXT(Table1[[#This Row],[Date]],"mmmm")</f>
        <v>January</v>
      </c>
      <c r="D126" t="str">
        <f>VLOOKUP(A126,ORDERS!$A$2:$E$501,3,FALSE)</f>
        <v>Surbhi</v>
      </c>
      <c r="E126" t="str">
        <f>VLOOKUP(A126,ORDERS!$A$2:$E$501,4,FALSE)</f>
        <v>Gujarat</v>
      </c>
      <c r="F126" t="s">
        <v>23</v>
      </c>
      <c r="G126" t="s">
        <v>63</v>
      </c>
      <c r="H126" t="s">
        <v>10</v>
      </c>
      <c r="I126" s="2">
        <v>34</v>
      </c>
      <c r="J126" s="2">
        <v>-12</v>
      </c>
      <c r="K126">
        <v>5</v>
      </c>
      <c r="L126" s="2">
        <f>I126*Table1[[#This Row],[Order Quantity]]</f>
        <v>170</v>
      </c>
      <c r="M126" s="2">
        <f>Table1[[#This Row],[Cost]]-Table1[[#This Row],[Profit]]</f>
        <v>182</v>
      </c>
    </row>
    <row r="127" spans="1:13" x14ac:dyDescent="0.25">
      <c r="A127" t="s">
        <v>209</v>
      </c>
      <c r="B127" s="1">
        <f>VLOOKUP(A127,ORDERS!$A$2:$E$501,2,FALSE)</f>
        <v>43118</v>
      </c>
      <c r="C127" s="1" t="str">
        <f>TEXT(Table1[[#This Row],[Date]],"mmmm")</f>
        <v>January</v>
      </c>
      <c r="D127" t="str">
        <f>VLOOKUP(A127,ORDERS!$A$2:$E$501,3,FALSE)</f>
        <v>Surbhi</v>
      </c>
      <c r="E127" t="str">
        <f>VLOOKUP(A127,ORDERS!$A$2:$E$501,4,FALSE)</f>
        <v>Gujarat</v>
      </c>
      <c r="F127" t="s">
        <v>23</v>
      </c>
      <c r="G127" t="s">
        <v>43</v>
      </c>
      <c r="H127" t="s">
        <v>28</v>
      </c>
      <c r="I127" s="2">
        <v>26</v>
      </c>
      <c r="J127" s="2">
        <v>3</v>
      </c>
      <c r="K127">
        <v>3</v>
      </c>
      <c r="L127" s="2">
        <f>I127*Table1[[#This Row],[Order Quantity]]</f>
        <v>78</v>
      </c>
      <c r="M127" s="2">
        <f>Table1[[#This Row],[Cost]]-Table1[[#This Row],[Profit]]</f>
        <v>75</v>
      </c>
    </row>
    <row r="128" spans="1:13" x14ac:dyDescent="0.25">
      <c r="A128" t="s">
        <v>177</v>
      </c>
      <c r="B128" s="1">
        <f>VLOOKUP(A128,ORDERS!$A$2:$E$501,2,FALSE)</f>
        <v>43119</v>
      </c>
      <c r="C128" s="1" t="str">
        <f>TEXT(Table1[[#This Row],[Date]],"mmmm")</f>
        <v>January</v>
      </c>
      <c r="D128" t="str">
        <f>VLOOKUP(A128,ORDERS!$A$2:$E$501,3,FALSE)</f>
        <v>Tejeswini</v>
      </c>
      <c r="E128" t="str">
        <f>VLOOKUP(A128,ORDERS!$A$2:$E$501,4,FALSE)</f>
        <v>Maharashtra</v>
      </c>
      <c r="F128" t="s">
        <v>12</v>
      </c>
      <c r="G128" t="s">
        <v>16</v>
      </c>
      <c r="H128" t="s">
        <v>10</v>
      </c>
      <c r="I128" s="2">
        <v>544</v>
      </c>
      <c r="J128" s="2">
        <v>-152</v>
      </c>
      <c r="K128">
        <v>3</v>
      </c>
      <c r="L128" s="2">
        <f>I128*Table1[[#This Row],[Order Quantity]]</f>
        <v>1632</v>
      </c>
      <c r="M128" s="2">
        <f>Table1[[#This Row],[Cost]]-Table1[[#This Row],[Profit]]</f>
        <v>1784</v>
      </c>
    </row>
    <row r="129" spans="1:13" x14ac:dyDescent="0.25">
      <c r="A129" t="s">
        <v>177</v>
      </c>
      <c r="B129" s="1">
        <f>VLOOKUP(A129,ORDERS!$A$2:$E$501,2,FALSE)</f>
        <v>43119</v>
      </c>
      <c r="C129" s="1" t="str">
        <f>TEXT(Table1[[#This Row],[Date]],"mmmm")</f>
        <v>January</v>
      </c>
      <c r="D129" t="str">
        <f>VLOOKUP(A129,ORDERS!$A$2:$E$501,3,FALSE)</f>
        <v>Tejeswini</v>
      </c>
      <c r="E129" t="str">
        <f>VLOOKUP(A129,ORDERS!$A$2:$E$501,4,FALSE)</f>
        <v>Maharashtra</v>
      </c>
      <c r="F129" t="s">
        <v>8</v>
      </c>
      <c r="G129" t="s">
        <v>9</v>
      </c>
      <c r="H129" t="s">
        <v>10</v>
      </c>
      <c r="I129" s="2">
        <v>312</v>
      </c>
      <c r="J129" s="2">
        <v>62</v>
      </c>
      <c r="K129">
        <v>1</v>
      </c>
      <c r="L129" s="2">
        <f>I129*Table1[[#This Row],[Order Quantity]]</f>
        <v>312</v>
      </c>
      <c r="M129" s="2">
        <f>Table1[[#This Row],[Cost]]-Table1[[#This Row],[Profit]]</f>
        <v>250</v>
      </c>
    </row>
    <row r="130" spans="1:13" x14ac:dyDescent="0.25">
      <c r="A130" t="s">
        <v>177</v>
      </c>
      <c r="B130" s="1">
        <f>VLOOKUP(A130,ORDERS!$A$2:$E$501,2,FALSE)</f>
        <v>43119</v>
      </c>
      <c r="C130" s="1" t="str">
        <f>TEXT(Table1[[#This Row],[Date]],"mmmm")</f>
        <v>January</v>
      </c>
      <c r="D130" t="str">
        <f>VLOOKUP(A130,ORDERS!$A$2:$E$501,3,FALSE)</f>
        <v>Tejeswini</v>
      </c>
      <c r="E130" t="str">
        <f>VLOOKUP(A130,ORDERS!$A$2:$E$501,4,FALSE)</f>
        <v>Maharashtra</v>
      </c>
      <c r="F130" t="s">
        <v>8</v>
      </c>
      <c r="G130" t="s">
        <v>18</v>
      </c>
      <c r="H130" t="s">
        <v>10</v>
      </c>
      <c r="I130" s="2">
        <v>260</v>
      </c>
      <c r="J130" s="2">
        <v>68</v>
      </c>
      <c r="K130">
        <v>2</v>
      </c>
      <c r="L130" s="2">
        <f>I130*Table1[[#This Row],[Order Quantity]]</f>
        <v>520</v>
      </c>
      <c r="M130" s="2">
        <f>Table1[[#This Row],[Cost]]-Table1[[#This Row],[Profit]]</f>
        <v>452</v>
      </c>
    </row>
    <row r="131" spans="1:13" x14ac:dyDescent="0.25">
      <c r="A131" t="s">
        <v>399</v>
      </c>
      <c r="B131" s="1">
        <f>VLOOKUP(A131,ORDERS!$A$2:$E$501,2,FALSE)</f>
        <v>43119</v>
      </c>
      <c r="C131" s="1" t="str">
        <f>TEXT(Table1[[#This Row],[Date]],"mmmm")</f>
        <v>January</v>
      </c>
      <c r="D131" t="str">
        <f>VLOOKUP(A131,ORDERS!$A$2:$E$501,3,FALSE)</f>
        <v>Pratiksha</v>
      </c>
      <c r="E131" t="str">
        <f>VLOOKUP(A131,ORDERS!$A$2:$E$501,4,FALSE)</f>
        <v>Maharashtra</v>
      </c>
      <c r="F131" t="s">
        <v>12</v>
      </c>
      <c r="G131" t="s">
        <v>131</v>
      </c>
      <c r="H131" t="s">
        <v>28</v>
      </c>
      <c r="I131" s="2">
        <v>53</v>
      </c>
      <c r="J131" s="2">
        <v>8</v>
      </c>
      <c r="K131">
        <v>3</v>
      </c>
      <c r="L131" s="2">
        <f>I131*Table1[[#This Row],[Order Quantity]]</f>
        <v>159</v>
      </c>
      <c r="M131" s="2">
        <f>Table1[[#This Row],[Cost]]-Table1[[#This Row],[Profit]]</f>
        <v>151</v>
      </c>
    </row>
    <row r="132" spans="1:13" x14ac:dyDescent="0.25">
      <c r="A132" t="s">
        <v>235</v>
      </c>
      <c r="B132" s="1">
        <f>VLOOKUP(A132,ORDERS!$A$2:$E$501,2,FALSE)</f>
        <v>43120</v>
      </c>
      <c r="C132" s="1" t="str">
        <f>TEXT(Table1[[#This Row],[Date]],"mmmm")</f>
        <v>January</v>
      </c>
      <c r="D132" t="str">
        <f>VLOOKUP(A132,ORDERS!$A$2:$E$501,3,FALSE)</f>
        <v>Oshin</v>
      </c>
      <c r="E132" t="str">
        <f>VLOOKUP(A132,ORDERS!$A$2:$E$501,4,FALSE)</f>
        <v>Maharashtra</v>
      </c>
      <c r="F132" t="s">
        <v>12</v>
      </c>
      <c r="G132" t="s">
        <v>13</v>
      </c>
      <c r="H132" t="s">
        <v>10</v>
      </c>
      <c r="I132" s="2">
        <v>346</v>
      </c>
      <c r="J132" s="2">
        <v>108</v>
      </c>
      <c r="K132">
        <v>3</v>
      </c>
      <c r="L132" s="2">
        <f>I132*Table1[[#This Row],[Order Quantity]]</f>
        <v>1038</v>
      </c>
      <c r="M132" s="2">
        <f>Table1[[#This Row],[Cost]]-Table1[[#This Row],[Profit]]</f>
        <v>930</v>
      </c>
    </row>
    <row r="133" spans="1:13" x14ac:dyDescent="0.25">
      <c r="A133" t="s">
        <v>235</v>
      </c>
      <c r="B133" s="1">
        <f>VLOOKUP(A133,ORDERS!$A$2:$E$501,2,FALSE)</f>
        <v>43120</v>
      </c>
      <c r="C133" s="1" t="str">
        <f>TEXT(Table1[[#This Row],[Date]],"mmmm")</f>
        <v>January</v>
      </c>
      <c r="D133" t="str">
        <f>VLOOKUP(A133,ORDERS!$A$2:$E$501,3,FALSE)</f>
        <v>Oshin</v>
      </c>
      <c r="E133" t="str">
        <f>VLOOKUP(A133,ORDERS!$A$2:$E$501,4,FALSE)</f>
        <v>Maharashtra</v>
      </c>
      <c r="F133" t="s">
        <v>23</v>
      </c>
      <c r="G133" t="s">
        <v>26</v>
      </c>
      <c r="H133" t="s">
        <v>10</v>
      </c>
      <c r="I133" s="2">
        <v>89</v>
      </c>
      <c r="J133" s="2">
        <v>6</v>
      </c>
      <c r="K133">
        <v>5</v>
      </c>
      <c r="L133" s="2">
        <f>I133*Table1[[#This Row],[Order Quantity]]</f>
        <v>445</v>
      </c>
      <c r="M133" s="2">
        <f>Table1[[#This Row],[Cost]]-Table1[[#This Row],[Profit]]</f>
        <v>439</v>
      </c>
    </row>
    <row r="134" spans="1:13" x14ac:dyDescent="0.25">
      <c r="A134" t="s">
        <v>235</v>
      </c>
      <c r="B134" s="1">
        <f>VLOOKUP(A134,ORDERS!$A$2:$E$501,2,FALSE)</f>
        <v>43120</v>
      </c>
      <c r="C134" s="1" t="str">
        <f>TEXT(Table1[[#This Row],[Date]],"mmmm")</f>
        <v>January</v>
      </c>
      <c r="D134" t="str">
        <f>VLOOKUP(A134,ORDERS!$A$2:$E$501,3,FALSE)</f>
        <v>Oshin</v>
      </c>
      <c r="E134" t="str">
        <f>VLOOKUP(A134,ORDERS!$A$2:$E$501,4,FALSE)</f>
        <v>Maharashtra</v>
      </c>
      <c r="F134" t="s">
        <v>23</v>
      </c>
      <c r="G134" t="s">
        <v>57</v>
      </c>
      <c r="H134" t="s">
        <v>14</v>
      </c>
      <c r="I134" s="2">
        <v>199</v>
      </c>
      <c r="J134" s="2">
        <v>0</v>
      </c>
      <c r="K134">
        <v>4</v>
      </c>
      <c r="L134" s="2">
        <f>I134*Table1[[#This Row],[Order Quantity]]</f>
        <v>796</v>
      </c>
      <c r="M134" s="2">
        <f>Table1[[#This Row],[Cost]]-Table1[[#This Row],[Profit]]</f>
        <v>796</v>
      </c>
    </row>
    <row r="135" spans="1:13" x14ac:dyDescent="0.25">
      <c r="A135" t="s">
        <v>235</v>
      </c>
      <c r="B135" s="1">
        <f>VLOOKUP(A135,ORDERS!$A$2:$E$501,2,FALSE)</f>
        <v>43120</v>
      </c>
      <c r="C135" s="1" t="str">
        <f>TEXT(Table1[[#This Row],[Date]],"mmmm")</f>
        <v>January</v>
      </c>
      <c r="D135" t="str">
        <f>VLOOKUP(A135,ORDERS!$A$2:$E$501,3,FALSE)</f>
        <v>Oshin</v>
      </c>
      <c r="E135" t="str">
        <f>VLOOKUP(A135,ORDERS!$A$2:$E$501,4,FALSE)</f>
        <v>Maharashtra</v>
      </c>
      <c r="F135" t="s">
        <v>8</v>
      </c>
      <c r="G135" t="s">
        <v>9</v>
      </c>
      <c r="H135" t="s">
        <v>14</v>
      </c>
      <c r="I135" s="2">
        <v>1270</v>
      </c>
      <c r="J135" s="2">
        <v>546</v>
      </c>
      <c r="K135">
        <v>11</v>
      </c>
      <c r="L135" s="2">
        <f>I135*Table1[[#This Row],[Order Quantity]]</f>
        <v>13970</v>
      </c>
      <c r="M135" s="2">
        <f>Table1[[#This Row],[Cost]]-Table1[[#This Row],[Profit]]</f>
        <v>13424</v>
      </c>
    </row>
    <row r="136" spans="1:13" x14ac:dyDescent="0.25">
      <c r="A136" t="s">
        <v>93</v>
      </c>
      <c r="B136" s="1">
        <f>VLOOKUP(A136,ORDERS!$A$2:$E$501,2,FALSE)</f>
        <v>43121</v>
      </c>
      <c r="C136" s="1" t="str">
        <f>TEXT(Table1[[#This Row],[Date]],"mmmm")</f>
        <v>January</v>
      </c>
      <c r="D136" t="str">
        <f>VLOOKUP(A136,ORDERS!$A$2:$E$501,3,FALSE)</f>
        <v>Saloni</v>
      </c>
      <c r="E136" t="str">
        <f>VLOOKUP(A136,ORDERS!$A$2:$E$501,4,FALSE)</f>
        <v>West Bengal</v>
      </c>
      <c r="F136" t="s">
        <v>23</v>
      </c>
      <c r="G136" t="s">
        <v>30</v>
      </c>
      <c r="H136" t="s">
        <v>82</v>
      </c>
      <c r="I136" s="2">
        <v>17</v>
      </c>
      <c r="J136" s="2">
        <v>7</v>
      </c>
      <c r="K136">
        <v>3</v>
      </c>
      <c r="L136" s="2">
        <f>I136*Table1[[#This Row],[Order Quantity]]</f>
        <v>51</v>
      </c>
      <c r="M136" s="2">
        <f>Table1[[#This Row],[Cost]]-Table1[[#This Row],[Profit]]</f>
        <v>44</v>
      </c>
    </row>
    <row r="137" spans="1:13" x14ac:dyDescent="0.25">
      <c r="A137" t="s">
        <v>232</v>
      </c>
      <c r="B137" s="1">
        <f>VLOOKUP(A137,ORDERS!$A$2:$E$501,2,FALSE)</f>
        <v>43121</v>
      </c>
      <c r="C137" s="1" t="str">
        <f>TEXT(Table1[[#This Row],[Date]],"mmmm")</f>
        <v>January</v>
      </c>
      <c r="D137" t="str">
        <f>VLOOKUP(A137,ORDERS!$A$2:$E$501,3,FALSE)</f>
        <v>Soumya</v>
      </c>
      <c r="E137" t="str">
        <f>VLOOKUP(A137,ORDERS!$A$2:$E$501,4,FALSE)</f>
        <v>Rajasthan</v>
      </c>
      <c r="F137" t="s">
        <v>8</v>
      </c>
      <c r="G137" t="s">
        <v>9</v>
      </c>
      <c r="H137" t="s">
        <v>14</v>
      </c>
      <c r="I137" s="2">
        <v>510</v>
      </c>
      <c r="J137" s="2">
        <v>234</v>
      </c>
      <c r="K137">
        <v>6</v>
      </c>
      <c r="L137" s="2">
        <f>I137*Table1[[#This Row],[Order Quantity]]</f>
        <v>3060</v>
      </c>
      <c r="M137" s="2">
        <f>Table1[[#This Row],[Cost]]-Table1[[#This Row],[Profit]]</f>
        <v>2826</v>
      </c>
    </row>
    <row r="138" spans="1:13" x14ac:dyDescent="0.25">
      <c r="A138" t="s">
        <v>94</v>
      </c>
      <c r="B138" s="1">
        <f>VLOOKUP(A138,ORDERS!$A$2:$E$501,2,FALSE)</f>
        <v>43121</v>
      </c>
      <c r="C138" s="1" t="str">
        <f>TEXT(Table1[[#This Row],[Date]],"mmmm")</f>
        <v>January</v>
      </c>
      <c r="D138" t="str">
        <f>VLOOKUP(A138,ORDERS!$A$2:$E$501,3,FALSE)</f>
        <v>Sudevi</v>
      </c>
      <c r="E138" t="str">
        <f>VLOOKUP(A138,ORDERS!$A$2:$E$501,4,FALSE)</f>
        <v>Uttar Pradesh</v>
      </c>
      <c r="F138" t="s">
        <v>12</v>
      </c>
      <c r="G138" t="s">
        <v>131</v>
      </c>
      <c r="H138" t="s">
        <v>10</v>
      </c>
      <c r="I138" s="2">
        <v>119</v>
      </c>
      <c r="J138" s="2">
        <v>-24</v>
      </c>
      <c r="K138">
        <v>4</v>
      </c>
      <c r="L138" s="2">
        <f>I138*Table1[[#This Row],[Order Quantity]]</f>
        <v>476</v>
      </c>
      <c r="M138" s="2">
        <f>Table1[[#This Row],[Cost]]-Table1[[#This Row],[Profit]]</f>
        <v>500</v>
      </c>
    </row>
    <row r="139" spans="1:13" x14ac:dyDescent="0.25">
      <c r="A139" t="s">
        <v>94</v>
      </c>
      <c r="B139" s="1">
        <f>VLOOKUP(A139,ORDERS!$A$2:$E$501,2,FALSE)</f>
        <v>43121</v>
      </c>
      <c r="C139" s="1" t="str">
        <f>TEXT(Table1[[#This Row],[Date]],"mmmm")</f>
        <v>January</v>
      </c>
      <c r="D139" t="str">
        <f>VLOOKUP(A139,ORDERS!$A$2:$E$501,3,FALSE)</f>
        <v>Sudevi</v>
      </c>
      <c r="E139" t="str">
        <f>VLOOKUP(A139,ORDERS!$A$2:$E$501,4,FALSE)</f>
        <v>Uttar Pradesh</v>
      </c>
      <c r="F139" t="s">
        <v>23</v>
      </c>
      <c r="G139" t="s">
        <v>43</v>
      </c>
      <c r="H139" t="s">
        <v>82</v>
      </c>
      <c r="I139" s="2">
        <v>17</v>
      </c>
      <c r="J139" s="2">
        <v>2</v>
      </c>
      <c r="K139">
        <v>2</v>
      </c>
      <c r="L139" s="2">
        <f>I139*Table1[[#This Row],[Order Quantity]]</f>
        <v>34</v>
      </c>
      <c r="M139" s="2">
        <f>Table1[[#This Row],[Cost]]-Table1[[#This Row],[Profit]]</f>
        <v>32</v>
      </c>
    </row>
    <row r="140" spans="1:13" x14ac:dyDescent="0.25">
      <c r="A140" t="s">
        <v>94</v>
      </c>
      <c r="B140" s="1">
        <f>VLOOKUP(A140,ORDERS!$A$2:$E$501,2,FALSE)</f>
        <v>43121</v>
      </c>
      <c r="C140" s="1" t="str">
        <f>TEXT(Table1[[#This Row],[Date]],"mmmm")</f>
        <v>January</v>
      </c>
      <c r="D140" t="str">
        <f>VLOOKUP(A140,ORDERS!$A$2:$E$501,3,FALSE)</f>
        <v>Sudevi</v>
      </c>
      <c r="E140" t="str">
        <f>VLOOKUP(A140,ORDERS!$A$2:$E$501,4,FALSE)</f>
        <v>Uttar Pradesh</v>
      </c>
      <c r="F140" t="s">
        <v>23</v>
      </c>
      <c r="G140" t="s">
        <v>26</v>
      </c>
      <c r="H140" t="s">
        <v>82</v>
      </c>
      <c r="I140" s="2">
        <v>229</v>
      </c>
      <c r="J140" s="2">
        <v>59</v>
      </c>
      <c r="K140">
        <v>9</v>
      </c>
      <c r="L140" s="2">
        <f>I140*Table1[[#This Row],[Order Quantity]]</f>
        <v>2061</v>
      </c>
      <c r="M140" s="2">
        <f>Table1[[#This Row],[Cost]]-Table1[[#This Row],[Profit]]</f>
        <v>2002</v>
      </c>
    </row>
    <row r="141" spans="1:13" x14ac:dyDescent="0.25">
      <c r="A141" t="s">
        <v>515</v>
      </c>
      <c r="B141" s="1">
        <f>VLOOKUP(A141,ORDERS!$A$2:$E$501,2,FALSE)</f>
        <v>43121</v>
      </c>
      <c r="C141" s="1" t="str">
        <f>TEXT(Table1[[#This Row],[Date]],"mmmm")</f>
        <v>January</v>
      </c>
      <c r="D141" t="str">
        <f>VLOOKUP(A141,ORDERS!$A$2:$E$501,3,FALSE)</f>
        <v>Paromita</v>
      </c>
      <c r="E141" t="str">
        <f>VLOOKUP(A141,ORDERS!$A$2:$E$501,4,FALSE)</f>
        <v>Punjab</v>
      </c>
      <c r="F141" t="s">
        <v>8</v>
      </c>
      <c r="G141" t="s">
        <v>73</v>
      </c>
      <c r="H141" t="s">
        <v>28</v>
      </c>
      <c r="I141" s="2">
        <v>811</v>
      </c>
      <c r="J141" s="2">
        <v>154</v>
      </c>
      <c r="K141">
        <v>7</v>
      </c>
      <c r="L141" s="2">
        <f>I141*Table1[[#This Row],[Order Quantity]]</f>
        <v>5677</v>
      </c>
      <c r="M141" s="2">
        <f>Table1[[#This Row],[Cost]]-Table1[[#This Row],[Profit]]</f>
        <v>5523</v>
      </c>
    </row>
    <row r="142" spans="1:13" x14ac:dyDescent="0.25">
      <c r="A142" t="s">
        <v>436</v>
      </c>
      <c r="B142" s="1">
        <f>VLOOKUP(A142,ORDERS!$A$2:$E$501,2,FALSE)</f>
        <v>43121</v>
      </c>
      <c r="C142" s="1" t="str">
        <f>TEXT(Table1[[#This Row],[Date]],"mmmm")</f>
        <v>January</v>
      </c>
      <c r="D142" t="str">
        <f>VLOOKUP(A142,ORDERS!$A$2:$E$501,3,FALSE)</f>
        <v>Shreyshi</v>
      </c>
      <c r="E142" t="str">
        <f>VLOOKUP(A142,ORDERS!$A$2:$E$501,4,FALSE)</f>
        <v>Gujarat</v>
      </c>
      <c r="F142" t="s">
        <v>23</v>
      </c>
      <c r="G142" t="s">
        <v>81</v>
      </c>
      <c r="H142" t="s">
        <v>28</v>
      </c>
      <c r="I142" s="2">
        <v>171</v>
      </c>
      <c r="J142" s="2">
        <v>17</v>
      </c>
      <c r="K142">
        <v>6</v>
      </c>
      <c r="L142" s="2">
        <f>I142*Table1[[#This Row],[Order Quantity]]</f>
        <v>1026</v>
      </c>
      <c r="M142" s="2">
        <f>Table1[[#This Row],[Cost]]-Table1[[#This Row],[Profit]]</f>
        <v>1009</v>
      </c>
    </row>
    <row r="143" spans="1:13" x14ac:dyDescent="0.25">
      <c r="A143" t="s">
        <v>436</v>
      </c>
      <c r="B143" s="1">
        <f>VLOOKUP(A143,ORDERS!$A$2:$E$501,2,FALSE)</f>
        <v>43121</v>
      </c>
      <c r="C143" s="1" t="str">
        <f>TEXT(Table1[[#This Row],[Date]],"mmmm")</f>
        <v>January</v>
      </c>
      <c r="D143" t="str">
        <f>VLOOKUP(A143,ORDERS!$A$2:$E$501,3,FALSE)</f>
        <v>Shreyshi</v>
      </c>
      <c r="E143" t="str">
        <f>VLOOKUP(A143,ORDERS!$A$2:$E$501,4,FALSE)</f>
        <v>Gujarat</v>
      </c>
      <c r="F143" t="s">
        <v>8</v>
      </c>
      <c r="G143" t="s">
        <v>18</v>
      </c>
      <c r="H143" t="s">
        <v>28</v>
      </c>
      <c r="I143" s="2">
        <v>720</v>
      </c>
      <c r="J143" s="2">
        <v>43</v>
      </c>
      <c r="K143">
        <v>2</v>
      </c>
      <c r="L143" s="2">
        <f>I143*Table1[[#This Row],[Order Quantity]]</f>
        <v>1440</v>
      </c>
      <c r="M143" s="2">
        <f>Table1[[#This Row],[Cost]]-Table1[[#This Row],[Profit]]</f>
        <v>1397</v>
      </c>
    </row>
    <row r="144" spans="1:13" x14ac:dyDescent="0.25">
      <c r="A144" t="s">
        <v>436</v>
      </c>
      <c r="B144" s="1">
        <f>VLOOKUP(A144,ORDERS!$A$2:$E$501,2,FALSE)</f>
        <v>43121</v>
      </c>
      <c r="C144" s="1" t="str">
        <f>TEXT(Table1[[#This Row],[Date]],"mmmm")</f>
        <v>January</v>
      </c>
      <c r="D144" t="str">
        <f>VLOOKUP(A144,ORDERS!$A$2:$E$501,3,FALSE)</f>
        <v>Shreyshi</v>
      </c>
      <c r="E144" t="str">
        <f>VLOOKUP(A144,ORDERS!$A$2:$E$501,4,FALSE)</f>
        <v>Gujarat</v>
      </c>
      <c r="F144" t="s">
        <v>12</v>
      </c>
      <c r="G144" t="s">
        <v>16</v>
      </c>
      <c r="H144" t="s">
        <v>28</v>
      </c>
      <c r="I144" s="2">
        <v>2452</v>
      </c>
      <c r="J144" s="2">
        <v>191</v>
      </c>
      <c r="K144">
        <v>7</v>
      </c>
      <c r="L144" s="2">
        <f>I144*Table1[[#This Row],[Order Quantity]]</f>
        <v>17164</v>
      </c>
      <c r="M144" s="2">
        <f>Table1[[#This Row],[Cost]]-Table1[[#This Row],[Profit]]</f>
        <v>16973</v>
      </c>
    </row>
    <row r="145" spans="1:13" x14ac:dyDescent="0.25">
      <c r="A145" t="s">
        <v>136</v>
      </c>
      <c r="B145" s="1">
        <f>VLOOKUP(A145,ORDERS!$A$2:$E$501,2,FALSE)</f>
        <v>43122</v>
      </c>
      <c r="C145" s="1" t="str">
        <f>TEXT(Table1[[#This Row],[Date]],"mmmm")</f>
        <v>January</v>
      </c>
      <c r="D145" t="str">
        <f>VLOOKUP(A145,ORDERS!$A$2:$E$501,3,FALSE)</f>
        <v>Rhea</v>
      </c>
      <c r="E145" t="str">
        <f>VLOOKUP(A145,ORDERS!$A$2:$E$501,4,FALSE)</f>
        <v>Maharashtra</v>
      </c>
      <c r="F145" t="s">
        <v>12</v>
      </c>
      <c r="G145" t="s">
        <v>16</v>
      </c>
      <c r="H145" t="s">
        <v>10</v>
      </c>
      <c r="I145" s="2">
        <v>742</v>
      </c>
      <c r="J145" s="2">
        <v>198</v>
      </c>
      <c r="K145">
        <v>2</v>
      </c>
      <c r="L145" s="2">
        <f>I145*Table1[[#This Row],[Order Quantity]]</f>
        <v>1484</v>
      </c>
      <c r="M145" s="2">
        <f>Table1[[#This Row],[Cost]]-Table1[[#This Row],[Profit]]</f>
        <v>1286</v>
      </c>
    </row>
    <row r="146" spans="1:13" x14ac:dyDescent="0.25">
      <c r="A146" t="s">
        <v>136</v>
      </c>
      <c r="B146" s="1">
        <f>VLOOKUP(A146,ORDERS!$A$2:$E$501,2,FALSE)</f>
        <v>43122</v>
      </c>
      <c r="C146" s="1" t="str">
        <f>TEXT(Table1[[#This Row],[Date]],"mmmm")</f>
        <v>January</v>
      </c>
      <c r="D146" t="str">
        <f>VLOOKUP(A146,ORDERS!$A$2:$E$501,3,FALSE)</f>
        <v>Rhea</v>
      </c>
      <c r="E146" t="str">
        <f>VLOOKUP(A146,ORDERS!$A$2:$E$501,4,FALSE)</f>
        <v>Maharashtra</v>
      </c>
      <c r="F146" t="s">
        <v>8</v>
      </c>
      <c r="G146" t="s">
        <v>21</v>
      </c>
      <c r="H146" t="s">
        <v>10</v>
      </c>
      <c r="I146" s="2">
        <v>365</v>
      </c>
      <c r="J146" s="2">
        <v>107</v>
      </c>
      <c r="K146">
        <v>3</v>
      </c>
      <c r="L146" s="2">
        <f>I146*Table1[[#This Row],[Order Quantity]]</f>
        <v>1095</v>
      </c>
      <c r="M146" s="2">
        <f>Table1[[#This Row],[Cost]]-Table1[[#This Row],[Profit]]</f>
        <v>988</v>
      </c>
    </row>
    <row r="147" spans="1:13" x14ac:dyDescent="0.25">
      <c r="A147" t="s">
        <v>136</v>
      </c>
      <c r="B147" s="1">
        <f>VLOOKUP(A147,ORDERS!$A$2:$E$501,2,FALSE)</f>
        <v>43122</v>
      </c>
      <c r="C147" s="1" t="str">
        <f>TEXT(Table1[[#This Row],[Date]],"mmmm")</f>
        <v>January</v>
      </c>
      <c r="D147" t="str">
        <f>VLOOKUP(A147,ORDERS!$A$2:$E$501,3,FALSE)</f>
        <v>Rhea</v>
      </c>
      <c r="E147" t="str">
        <f>VLOOKUP(A147,ORDERS!$A$2:$E$501,4,FALSE)</f>
        <v>Maharashtra</v>
      </c>
      <c r="F147" t="s">
        <v>23</v>
      </c>
      <c r="G147" t="s">
        <v>57</v>
      </c>
      <c r="H147" t="s">
        <v>10</v>
      </c>
      <c r="I147" s="2">
        <v>111</v>
      </c>
      <c r="J147" s="2">
        <v>9</v>
      </c>
      <c r="K147">
        <v>4</v>
      </c>
      <c r="L147" s="2">
        <f>I147*Table1[[#This Row],[Order Quantity]]</f>
        <v>444</v>
      </c>
      <c r="M147" s="2">
        <f>Table1[[#This Row],[Cost]]-Table1[[#This Row],[Profit]]</f>
        <v>435</v>
      </c>
    </row>
    <row r="148" spans="1:13" x14ac:dyDescent="0.25">
      <c r="A148" t="s">
        <v>136</v>
      </c>
      <c r="B148" s="1">
        <f>VLOOKUP(A148,ORDERS!$A$2:$E$501,2,FALSE)</f>
        <v>43122</v>
      </c>
      <c r="C148" s="1" t="str">
        <f>TEXT(Table1[[#This Row],[Date]],"mmmm")</f>
        <v>January</v>
      </c>
      <c r="D148" t="str">
        <f>VLOOKUP(A148,ORDERS!$A$2:$E$501,3,FALSE)</f>
        <v>Rhea</v>
      </c>
      <c r="E148" t="str">
        <f>VLOOKUP(A148,ORDERS!$A$2:$E$501,4,FALSE)</f>
        <v>Maharashtra</v>
      </c>
      <c r="F148" t="s">
        <v>8</v>
      </c>
      <c r="G148" t="s">
        <v>18</v>
      </c>
      <c r="H148" t="s">
        <v>28</v>
      </c>
      <c r="I148" s="2">
        <v>203</v>
      </c>
      <c r="J148" s="2">
        <v>84</v>
      </c>
      <c r="K148">
        <v>2</v>
      </c>
      <c r="L148" s="2">
        <f>I148*Table1[[#This Row],[Order Quantity]]</f>
        <v>406</v>
      </c>
      <c r="M148" s="2">
        <f>Table1[[#This Row],[Cost]]-Table1[[#This Row],[Profit]]</f>
        <v>322</v>
      </c>
    </row>
    <row r="149" spans="1:13" x14ac:dyDescent="0.25">
      <c r="A149" t="s">
        <v>278</v>
      </c>
      <c r="B149" s="1">
        <f>VLOOKUP(A149,ORDERS!$A$2:$E$501,2,FALSE)</f>
        <v>43122</v>
      </c>
      <c r="C149" s="1" t="str">
        <f>TEXT(Table1[[#This Row],[Date]],"mmmm")</f>
        <v>January</v>
      </c>
      <c r="D149" t="str">
        <f>VLOOKUP(A149,ORDERS!$A$2:$E$501,3,FALSE)</f>
        <v>Mitali</v>
      </c>
      <c r="E149" t="str">
        <f>VLOOKUP(A149,ORDERS!$A$2:$E$501,4,FALSE)</f>
        <v>Madhya Pradesh</v>
      </c>
      <c r="F149" t="s">
        <v>12</v>
      </c>
      <c r="G149" t="s">
        <v>16</v>
      </c>
      <c r="H149" t="s">
        <v>10</v>
      </c>
      <c r="I149" s="2">
        <v>244</v>
      </c>
      <c r="J149" s="2">
        <v>83</v>
      </c>
      <c r="K149">
        <v>2</v>
      </c>
      <c r="L149" s="2">
        <f>I149*Table1[[#This Row],[Order Quantity]]</f>
        <v>488</v>
      </c>
      <c r="M149" s="2">
        <f>Table1[[#This Row],[Cost]]-Table1[[#This Row],[Profit]]</f>
        <v>405</v>
      </c>
    </row>
    <row r="150" spans="1:13" x14ac:dyDescent="0.25">
      <c r="A150" t="s">
        <v>366</v>
      </c>
      <c r="B150" s="1">
        <f>VLOOKUP(A150,ORDERS!$A$2:$E$501,2,FALSE)</f>
        <v>43123</v>
      </c>
      <c r="C150" s="1" t="str">
        <f>TEXT(Table1[[#This Row],[Date]],"mmmm")</f>
        <v>January</v>
      </c>
      <c r="D150" t="str">
        <f>VLOOKUP(A150,ORDERS!$A$2:$E$501,3,FALSE)</f>
        <v>Jesslyn</v>
      </c>
      <c r="E150" t="str">
        <f>VLOOKUP(A150,ORDERS!$A$2:$E$501,4,FALSE)</f>
        <v>Rajasthan</v>
      </c>
      <c r="F150" t="s">
        <v>8</v>
      </c>
      <c r="G150" t="s">
        <v>73</v>
      </c>
      <c r="H150" t="s">
        <v>10</v>
      </c>
      <c r="I150" s="2">
        <v>115</v>
      </c>
      <c r="J150" s="2">
        <v>47</v>
      </c>
      <c r="K150">
        <v>2</v>
      </c>
      <c r="L150" s="2">
        <f>I150*Table1[[#This Row],[Order Quantity]]</f>
        <v>230</v>
      </c>
      <c r="M150" s="2">
        <f>Table1[[#This Row],[Cost]]-Table1[[#This Row],[Profit]]</f>
        <v>183</v>
      </c>
    </row>
    <row r="151" spans="1:13" x14ac:dyDescent="0.25">
      <c r="A151" t="s">
        <v>225</v>
      </c>
      <c r="B151" s="1">
        <f>VLOOKUP(A151,ORDERS!$A$2:$E$501,2,FALSE)</f>
        <v>43124</v>
      </c>
      <c r="C151" s="1" t="str">
        <f>TEXT(Table1[[#This Row],[Date]],"mmmm")</f>
        <v>January</v>
      </c>
      <c r="D151" t="str">
        <f>VLOOKUP(A151,ORDERS!$A$2:$E$501,3,FALSE)</f>
        <v>Madan Mohan</v>
      </c>
      <c r="E151" t="str">
        <f>VLOOKUP(A151,ORDERS!$A$2:$E$501,4,FALSE)</f>
        <v>Uttar Pradesh</v>
      </c>
      <c r="F151" t="s">
        <v>23</v>
      </c>
      <c r="G151" t="s">
        <v>30</v>
      </c>
      <c r="H151" t="s">
        <v>10</v>
      </c>
      <c r="I151" s="2">
        <v>398</v>
      </c>
      <c r="J151" s="2">
        <v>111</v>
      </c>
      <c r="K151">
        <v>8</v>
      </c>
      <c r="L151" s="2">
        <f>I151*Table1[[#This Row],[Order Quantity]]</f>
        <v>3184</v>
      </c>
      <c r="M151" s="2">
        <f>Table1[[#This Row],[Cost]]-Table1[[#This Row],[Profit]]</f>
        <v>3073</v>
      </c>
    </row>
    <row r="152" spans="1:13" x14ac:dyDescent="0.25">
      <c r="A152" t="s">
        <v>225</v>
      </c>
      <c r="B152" s="1">
        <f>VLOOKUP(A152,ORDERS!$A$2:$E$501,2,FALSE)</f>
        <v>43124</v>
      </c>
      <c r="C152" s="1" t="str">
        <f>TEXT(Table1[[#This Row],[Date]],"mmmm")</f>
        <v>January</v>
      </c>
      <c r="D152" t="str">
        <f>VLOOKUP(A152,ORDERS!$A$2:$E$501,3,FALSE)</f>
        <v>Madan Mohan</v>
      </c>
      <c r="E152" t="str">
        <f>VLOOKUP(A152,ORDERS!$A$2:$E$501,4,FALSE)</f>
        <v>Uttar Pradesh</v>
      </c>
      <c r="F152" t="s">
        <v>23</v>
      </c>
      <c r="G152" t="s">
        <v>63</v>
      </c>
      <c r="H152" t="s">
        <v>10</v>
      </c>
      <c r="I152" s="2">
        <v>39</v>
      </c>
      <c r="J152" s="2">
        <v>14</v>
      </c>
      <c r="K152">
        <v>5</v>
      </c>
      <c r="L152" s="2">
        <f>I152*Table1[[#This Row],[Order Quantity]]</f>
        <v>195</v>
      </c>
      <c r="M152" s="2">
        <f>Table1[[#This Row],[Cost]]-Table1[[#This Row],[Profit]]</f>
        <v>181</v>
      </c>
    </row>
    <row r="153" spans="1:13" x14ac:dyDescent="0.25">
      <c r="A153" t="s">
        <v>225</v>
      </c>
      <c r="B153" s="1">
        <f>VLOOKUP(A153,ORDERS!$A$2:$E$501,2,FALSE)</f>
        <v>43124</v>
      </c>
      <c r="C153" s="1" t="str">
        <f>TEXT(Table1[[#This Row],[Date]],"mmmm")</f>
        <v>January</v>
      </c>
      <c r="D153" t="str">
        <f>VLOOKUP(A153,ORDERS!$A$2:$E$501,3,FALSE)</f>
        <v>Madan Mohan</v>
      </c>
      <c r="E153" t="str">
        <f>VLOOKUP(A153,ORDERS!$A$2:$E$501,4,FALSE)</f>
        <v>Uttar Pradesh</v>
      </c>
      <c r="F153" t="s">
        <v>8</v>
      </c>
      <c r="G153" t="s">
        <v>18</v>
      </c>
      <c r="H153" t="s">
        <v>10</v>
      </c>
      <c r="I153" s="2">
        <v>4141</v>
      </c>
      <c r="J153" s="2">
        <v>1698</v>
      </c>
      <c r="K153">
        <v>13</v>
      </c>
      <c r="L153" s="2">
        <f>I153*Table1[[#This Row],[Order Quantity]]</f>
        <v>53833</v>
      </c>
      <c r="M153" s="2">
        <f>Table1[[#This Row],[Cost]]-Table1[[#This Row],[Profit]]</f>
        <v>52135</v>
      </c>
    </row>
    <row r="154" spans="1:13" x14ac:dyDescent="0.25">
      <c r="A154" t="s">
        <v>225</v>
      </c>
      <c r="B154" s="1">
        <f>VLOOKUP(A154,ORDERS!$A$2:$E$501,2,FALSE)</f>
        <v>43124</v>
      </c>
      <c r="C154" s="1" t="str">
        <f>TEXT(Table1[[#This Row],[Date]],"mmmm")</f>
        <v>January</v>
      </c>
      <c r="D154" t="str">
        <f>VLOOKUP(A154,ORDERS!$A$2:$E$501,3,FALSE)</f>
        <v>Madan Mohan</v>
      </c>
      <c r="E154" t="str">
        <f>VLOOKUP(A154,ORDERS!$A$2:$E$501,4,FALSE)</f>
        <v>Uttar Pradesh</v>
      </c>
      <c r="F154" t="s">
        <v>23</v>
      </c>
      <c r="G154" t="s">
        <v>142</v>
      </c>
      <c r="H154" t="s">
        <v>82</v>
      </c>
      <c r="I154" s="2">
        <v>79</v>
      </c>
      <c r="J154" s="2">
        <v>39</v>
      </c>
      <c r="K154">
        <v>2</v>
      </c>
      <c r="L154" s="2">
        <f>I154*Table1[[#This Row],[Order Quantity]]</f>
        <v>158</v>
      </c>
      <c r="M154" s="2">
        <f>Table1[[#This Row],[Cost]]-Table1[[#This Row],[Profit]]</f>
        <v>119</v>
      </c>
    </row>
    <row r="155" spans="1:13" x14ac:dyDescent="0.25">
      <c r="A155" t="s">
        <v>225</v>
      </c>
      <c r="B155" s="1">
        <f>VLOOKUP(A155,ORDERS!$A$2:$E$501,2,FALSE)</f>
        <v>43124</v>
      </c>
      <c r="C155" s="1" t="str">
        <f>TEXT(Table1[[#This Row],[Date]],"mmmm")</f>
        <v>January</v>
      </c>
      <c r="D155" t="str">
        <f>VLOOKUP(A155,ORDERS!$A$2:$E$501,3,FALSE)</f>
        <v>Madan Mohan</v>
      </c>
      <c r="E155" t="str">
        <f>VLOOKUP(A155,ORDERS!$A$2:$E$501,4,FALSE)</f>
        <v>Uttar Pradesh</v>
      </c>
      <c r="F155" t="s">
        <v>23</v>
      </c>
      <c r="G155" t="s">
        <v>57</v>
      </c>
      <c r="H155" t="s">
        <v>82</v>
      </c>
      <c r="I155" s="2">
        <v>571</v>
      </c>
      <c r="J155" s="2">
        <v>108</v>
      </c>
      <c r="K155">
        <v>12</v>
      </c>
      <c r="L155" s="2">
        <f>I155*Table1[[#This Row],[Order Quantity]]</f>
        <v>6852</v>
      </c>
      <c r="M155" s="2">
        <f>Table1[[#This Row],[Cost]]-Table1[[#This Row],[Profit]]</f>
        <v>6744</v>
      </c>
    </row>
    <row r="156" spans="1:13" x14ac:dyDescent="0.25">
      <c r="A156" t="s">
        <v>510</v>
      </c>
      <c r="B156" s="1">
        <f>VLOOKUP(A156,ORDERS!$A$2:$E$501,2,FALSE)</f>
        <v>43125</v>
      </c>
      <c r="C156" s="1" t="str">
        <f>TEXT(Table1[[#This Row],[Date]],"mmmm")</f>
        <v>January</v>
      </c>
      <c r="D156" t="str">
        <f>VLOOKUP(A156,ORDERS!$A$2:$E$501,3,FALSE)</f>
        <v>Manisha</v>
      </c>
      <c r="E156" t="str">
        <f>VLOOKUP(A156,ORDERS!$A$2:$E$501,4,FALSE)</f>
        <v>Rajasthan</v>
      </c>
      <c r="F156" t="s">
        <v>12</v>
      </c>
      <c r="G156" t="s">
        <v>16</v>
      </c>
      <c r="H156" t="s">
        <v>10</v>
      </c>
      <c r="I156" s="2">
        <v>662</v>
      </c>
      <c r="J156" s="2">
        <v>240</v>
      </c>
      <c r="K156">
        <v>2</v>
      </c>
      <c r="L156" s="2">
        <f>I156*Table1[[#This Row],[Order Quantity]]</f>
        <v>1324</v>
      </c>
      <c r="M156" s="2">
        <f>Table1[[#This Row],[Cost]]-Table1[[#This Row],[Profit]]</f>
        <v>1084</v>
      </c>
    </row>
    <row r="157" spans="1:13" x14ac:dyDescent="0.25">
      <c r="A157" t="s">
        <v>500</v>
      </c>
      <c r="B157" s="1">
        <f>VLOOKUP(A157,ORDERS!$A$2:$E$501,2,FALSE)</f>
        <v>43125</v>
      </c>
      <c r="C157" s="1" t="str">
        <f>TEXT(Table1[[#This Row],[Date]],"mmmm")</f>
        <v>January</v>
      </c>
      <c r="D157" t="str">
        <f>VLOOKUP(A157,ORDERS!$A$2:$E$501,3,FALSE)</f>
        <v>Priyanka</v>
      </c>
      <c r="E157" t="str">
        <f>VLOOKUP(A157,ORDERS!$A$2:$E$501,4,FALSE)</f>
        <v>Uttar Pradesh</v>
      </c>
      <c r="F157" t="s">
        <v>23</v>
      </c>
      <c r="G157" t="s">
        <v>43</v>
      </c>
      <c r="H157" t="s">
        <v>10</v>
      </c>
      <c r="I157" s="2">
        <v>29</v>
      </c>
      <c r="J157" s="2">
        <v>2</v>
      </c>
      <c r="K157">
        <v>3</v>
      </c>
      <c r="L157" s="2">
        <f>I157*Table1[[#This Row],[Order Quantity]]</f>
        <v>87</v>
      </c>
      <c r="M157" s="2">
        <f>Table1[[#This Row],[Cost]]-Table1[[#This Row],[Profit]]</f>
        <v>85</v>
      </c>
    </row>
    <row r="158" spans="1:13" x14ac:dyDescent="0.25">
      <c r="A158" t="s">
        <v>444</v>
      </c>
      <c r="B158" s="1">
        <f>VLOOKUP(A158,ORDERS!$A$2:$E$501,2,FALSE)</f>
        <v>43125</v>
      </c>
      <c r="C158" s="1" t="str">
        <f>TEXT(Table1[[#This Row],[Date]],"mmmm")</f>
        <v>January</v>
      </c>
      <c r="D158" t="str">
        <f>VLOOKUP(A158,ORDERS!$A$2:$E$501,3,FALSE)</f>
        <v>Piyam</v>
      </c>
      <c r="E158" t="str">
        <f>VLOOKUP(A158,ORDERS!$A$2:$E$501,4,FALSE)</f>
        <v>Punjab</v>
      </c>
      <c r="F158" t="s">
        <v>23</v>
      </c>
      <c r="G158" t="s">
        <v>81</v>
      </c>
      <c r="H158" t="s">
        <v>28</v>
      </c>
      <c r="I158" s="2">
        <v>193</v>
      </c>
      <c r="J158" s="2">
        <v>8</v>
      </c>
      <c r="K158">
        <v>4</v>
      </c>
      <c r="L158" s="2">
        <f>I158*Table1[[#This Row],[Order Quantity]]</f>
        <v>772</v>
      </c>
      <c r="M158" s="2">
        <f>Table1[[#This Row],[Cost]]-Table1[[#This Row],[Profit]]</f>
        <v>764</v>
      </c>
    </row>
    <row r="159" spans="1:13" x14ac:dyDescent="0.25">
      <c r="A159" t="s">
        <v>217</v>
      </c>
      <c r="B159" s="1">
        <f>VLOOKUP(A159,ORDERS!$A$2:$E$501,2,FALSE)</f>
        <v>43127</v>
      </c>
      <c r="C159" s="1" t="str">
        <f>TEXT(Table1[[#This Row],[Date]],"mmmm")</f>
        <v>January</v>
      </c>
      <c r="D159" t="str">
        <f>VLOOKUP(A159,ORDERS!$A$2:$E$501,3,FALSE)</f>
        <v>Aayushi</v>
      </c>
      <c r="E159" t="str">
        <f>VLOOKUP(A159,ORDERS!$A$2:$E$501,4,FALSE)</f>
        <v>Gujarat</v>
      </c>
      <c r="F159" t="s">
        <v>23</v>
      </c>
      <c r="G159" t="s">
        <v>57</v>
      </c>
      <c r="H159" t="s">
        <v>10</v>
      </c>
      <c r="I159" s="2">
        <v>74</v>
      </c>
      <c r="J159" s="2">
        <v>29</v>
      </c>
      <c r="K159">
        <v>3</v>
      </c>
      <c r="L159" s="2">
        <f>I159*Table1[[#This Row],[Order Quantity]]</f>
        <v>222</v>
      </c>
      <c r="M159" s="2">
        <f>Table1[[#This Row],[Cost]]-Table1[[#This Row],[Profit]]</f>
        <v>193</v>
      </c>
    </row>
    <row r="160" spans="1:13" x14ac:dyDescent="0.25">
      <c r="A160" t="s">
        <v>217</v>
      </c>
      <c r="B160" s="1">
        <f>VLOOKUP(A160,ORDERS!$A$2:$E$501,2,FALSE)</f>
        <v>43127</v>
      </c>
      <c r="C160" s="1" t="str">
        <f>TEXT(Table1[[#This Row],[Date]],"mmmm")</f>
        <v>January</v>
      </c>
      <c r="D160" t="str">
        <f>VLOOKUP(A160,ORDERS!$A$2:$E$501,3,FALSE)</f>
        <v>Aayushi</v>
      </c>
      <c r="E160" t="str">
        <f>VLOOKUP(A160,ORDERS!$A$2:$E$501,4,FALSE)</f>
        <v>Gujarat</v>
      </c>
      <c r="F160" t="s">
        <v>23</v>
      </c>
      <c r="G160" t="s">
        <v>81</v>
      </c>
      <c r="H160" t="s">
        <v>19</v>
      </c>
      <c r="I160" s="2">
        <v>180</v>
      </c>
      <c r="J160" s="2">
        <v>54</v>
      </c>
      <c r="K160">
        <v>4</v>
      </c>
      <c r="L160" s="2">
        <f>I160*Table1[[#This Row],[Order Quantity]]</f>
        <v>720</v>
      </c>
      <c r="M160" s="2">
        <f>Table1[[#This Row],[Cost]]-Table1[[#This Row],[Profit]]</f>
        <v>666</v>
      </c>
    </row>
    <row r="161" spans="1:13" x14ac:dyDescent="0.25">
      <c r="A161" t="s">
        <v>217</v>
      </c>
      <c r="B161" s="1">
        <f>VLOOKUP(A161,ORDERS!$A$2:$E$501,2,FALSE)</f>
        <v>43127</v>
      </c>
      <c r="C161" s="1" t="str">
        <f>TEXT(Table1[[#This Row],[Date]],"mmmm")</f>
        <v>January</v>
      </c>
      <c r="D161" t="str">
        <f>VLOOKUP(A161,ORDERS!$A$2:$E$501,3,FALSE)</f>
        <v>Aayushi</v>
      </c>
      <c r="E161" t="str">
        <f>VLOOKUP(A161,ORDERS!$A$2:$E$501,4,FALSE)</f>
        <v>Gujarat</v>
      </c>
      <c r="F161" t="s">
        <v>23</v>
      </c>
      <c r="G161" t="s">
        <v>57</v>
      </c>
      <c r="H161" t="s">
        <v>28</v>
      </c>
      <c r="I161" s="2">
        <v>27</v>
      </c>
      <c r="J161" s="2">
        <v>1</v>
      </c>
      <c r="K161">
        <v>1</v>
      </c>
      <c r="L161" s="2">
        <f>I161*Table1[[#This Row],[Order Quantity]]</f>
        <v>27</v>
      </c>
      <c r="M161" s="2">
        <f>Table1[[#This Row],[Cost]]-Table1[[#This Row],[Profit]]</f>
        <v>26</v>
      </c>
    </row>
    <row r="162" spans="1:13" x14ac:dyDescent="0.25">
      <c r="A162" t="s">
        <v>478</v>
      </c>
      <c r="B162" s="1">
        <f>VLOOKUP(A162,ORDERS!$A$2:$E$501,2,FALSE)</f>
        <v>43127</v>
      </c>
      <c r="C162" s="1" t="str">
        <f>TEXT(Table1[[#This Row],[Date]],"mmmm")</f>
        <v>January</v>
      </c>
      <c r="D162" t="str">
        <f>VLOOKUP(A162,ORDERS!$A$2:$E$501,3,FALSE)</f>
        <v>Parin</v>
      </c>
      <c r="E162" t="str">
        <f>VLOOKUP(A162,ORDERS!$A$2:$E$501,4,FALSE)</f>
        <v>Maharashtra</v>
      </c>
      <c r="F162" t="s">
        <v>23</v>
      </c>
      <c r="G162" t="s">
        <v>57</v>
      </c>
      <c r="H162" t="s">
        <v>82</v>
      </c>
      <c r="I162" s="2">
        <v>341</v>
      </c>
      <c r="J162" s="2">
        <v>160</v>
      </c>
      <c r="K162">
        <v>7</v>
      </c>
      <c r="L162" s="2">
        <f>I162*Table1[[#This Row],[Order Quantity]]</f>
        <v>2387</v>
      </c>
      <c r="M162" s="2">
        <f>Table1[[#This Row],[Cost]]-Table1[[#This Row],[Profit]]</f>
        <v>2227</v>
      </c>
    </row>
    <row r="163" spans="1:13" x14ac:dyDescent="0.25">
      <c r="A163" t="s">
        <v>478</v>
      </c>
      <c r="B163" s="1">
        <f>VLOOKUP(A163,ORDERS!$A$2:$E$501,2,FALSE)</f>
        <v>43127</v>
      </c>
      <c r="C163" s="1" t="str">
        <f>TEXT(Table1[[#This Row],[Date]],"mmmm")</f>
        <v>January</v>
      </c>
      <c r="D163" t="str">
        <f>VLOOKUP(A163,ORDERS!$A$2:$E$501,3,FALSE)</f>
        <v>Parin</v>
      </c>
      <c r="E163" t="str">
        <f>VLOOKUP(A163,ORDERS!$A$2:$E$501,4,FALSE)</f>
        <v>Maharashtra</v>
      </c>
      <c r="F163" t="s">
        <v>8</v>
      </c>
      <c r="G163" t="s">
        <v>9</v>
      </c>
      <c r="H163" t="s">
        <v>14</v>
      </c>
      <c r="I163" s="2">
        <v>1063</v>
      </c>
      <c r="J163" s="2">
        <v>-175</v>
      </c>
      <c r="K163">
        <v>4</v>
      </c>
      <c r="L163" s="2">
        <f>I163*Table1[[#This Row],[Order Quantity]]</f>
        <v>4252</v>
      </c>
      <c r="M163" s="2">
        <f>Table1[[#This Row],[Cost]]-Table1[[#This Row],[Profit]]</f>
        <v>4427</v>
      </c>
    </row>
    <row r="164" spans="1:13" x14ac:dyDescent="0.25">
      <c r="A164" t="s">
        <v>300</v>
      </c>
      <c r="B164" s="1">
        <f>VLOOKUP(A164,ORDERS!$A$2:$E$501,2,FALSE)</f>
        <v>43127</v>
      </c>
      <c r="C164" s="1" t="str">
        <f>TEXT(Table1[[#This Row],[Date]],"mmmm")</f>
        <v>January</v>
      </c>
      <c r="D164" t="str">
        <f>VLOOKUP(A164,ORDERS!$A$2:$E$501,3,FALSE)</f>
        <v>Shivangi</v>
      </c>
      <c r="E164" t="str">
        <f>VLOOKUP(A164,ORDERS!$A$2:$E$501,4,FALSE)</f>
        <v>Madhya Pradesh</v>
      </c>
      <c r="F164" t="s">
        <v>23</v>
      </c>
      <c r="G164" t="s">
        <v>30</v>
      </c>
      <c r="H164" t="s">
        <v>10</v>
      </c>
      <c r="I164" s="2">
        <v>12</v>
      </c>
      <c r="J164" s="2">
        <v>1</v>
      </c>
      <c r="K164">
        <v>2</v>
      </c>
      <c r="L164" s="2">
        <f>I164*Table1[[#This Row],[Order Quantity]]</f>
        <v>24</v>
      </c>
      <c r="M164" s="2">
        <f>Table1[[#This Row],[Cost]]-Table1[[#This Row],[Profit]]</f>
        <v>23</v>
      </c>
    </row>
    <row r="165" spans="1:13" x14ac:dyDescent="0.25">
      <c r="A165" t="s">
        <v>300</v>
      </c>
      <c r="B165" s="1">
        <f>VLOOKUP(A165,ORDERS!$A$2:$E$501,2,FALSE)</f>
        <v>43127</v>
      </c>
      <c r="C165" s="1" t="str">
        <f>TEXT(Table1[[#This Row],[Date]],"mmmm")</f>
        <v>January</v>
      </c>
      <c r="D165" t="str">
        <f>VLOOKUP(A165,ORDERS!$A$2:$E$501,3,FALSE)</f>
        <v>Shivangi</v>
      </c>
      <c r="E165" t="str">
        <f>VLOOKUP(A165,ORDERS!$A$2:$E$501,4,FALSE)</f>
        <v>Madhya Pradesh</v>
      </c>
      <c r="F165" t="s">
        <v>23</v>
      </c>
      <c r="G165" t="s">
        <v>26</v>
      </c>
      <c r="H165" t="s">
        <v>82</v>
      </c>
      <c r="I165" s="2">
        <v>560</v>
      </c>
      <c r="J165" s="2">
        <v>44</v>
      </c>
      <c r="K165">
        <v>3</v>
      </c>
      <c r="L165" s="2">
        <f>I165*Table1[[#This Row],[Order Quantity]]</f>
        <v>1680</v>
      </c>
      <c r="M165" s="2">
        <f>Table1[[#This Row],[Cost]]-Table1[[#This Row],[Profit]]</f>
        <v>1636</v>
      </c>
    </row>
    <row r="166" spans="1:13" x14ac:dyDescent="0.25">
      <c r="A166" t="s">
        <v>300</v>
      </c>
      <c r="B166" s="1">
        <f>VLOOKUP(A166,ORDERS!$A$2:$E$501,2,FALSE)</f>
        <v>43127</v>
      </c>
      <c r="C166" s="1" t="str">
        <f>TEXT(Table1[[#This Row],[Date]],"mmmm")</f>
        <v>January</v>
      </c>
      <c r="D166" t="str">
        <f>VLOOKUP(A166,ORDERS!$A$2:$E$501,3,FALSE)</f>
        <v>Shivangi</v>
      </c>
      <c r="E166" t="str">
        <f>VLOOKUP(A166,ORDERS!$A$2:$E$501,4,FALSE)</f>
        <v>Madhya Pradesh</v>
      </c>
      <c r="F166" t="s">
        <v>12</v>
      </c>
      <c r="G166" t="s">
        <v>16</v>
      </c>
      <c r="H166" t="s">
        <v>14</v>
      </c>
      <c r="I166" s="2">
        <v>284</v>
      </c>
      <c r="J166" s="2">
        <v>45</v>
      </c>
      <c r="K166">
        <v>2</v>
      </c>
      <c r="L166" s="2">
        <f>I166*Table1[[#This Row],[Order Quantity]]</f>
        <v>568</v>
      </c>
      <c r="M166" s="2">
        <f>Table1[[#This Row],[Cost]]-Table1[[#This Row],[Profit]]</f>
        <v>523</v>
      </c>
    </row>
    <row r="167" spans="1:13" x14ac:dyDescent="0.25">
      <c r="A167" t="s">
        <v>300</v>
      </c>
      <c r="B167" s="1">
        <f>VLOOKUP(A167,ORDERS!$A$2:$E$501,2,FALSE)</f>
        <v>43127</v>
      </c>
      <c r="C167" s="1" t="str">
        <f>TEXT(Table1[[#This Row],[Date]],"mmmm")</f>
        <v>January</v>
      </c>
      <c r="D167" t="str">
        <f>VLOOKUP(A167,ORDERS!$A$2:$E$501,3,FALSE)</f>
        <v>Shivangi</v>
      </c>
      <c r="E167" t="str">
        <f>VLOOKUP(A167,ORDERS!$A$2:$E$501,4,FALSE)</f>
        <v>Madhya Pradesh</v>
      </c>
      <c r="F167" t="s">
        <v>23</v>
      </c>
      <c r="G167" t="s">
        <v>32</v>
      </c>
      <c r="H167" t="s">
        <v>14</v>
      </c>
      <c r="I167" s="2">
        <v>82</v>
      </c>
      <c r="J167" s="2">
        <v>-27</v>
      </c>
      <c r="K167">
        <v>3</v>
      </c>
      <c r="L167" s="2">
        <f>I167*Table1[[#This Row],[Order Quantity]]</f>
        <v>246</v>
      </c>
      <c r="M167" s="2">
        <f>Table1[[#This Row],[Cost]]-Table1[[#This Row],[Profit]]</f>
        <v>273</v>
      </c>
    </row>
    <row r="168" spans="1:13" x14ac:dyDescent="0.25">
      <c r="A168" t="s">
        <v>300</v>
      </c>
      <c r="B168" s="1">
        <f>VLOOKUP(A168,ORDERS!$A$2:$E$501,2,FALSE)</f>
        <v>43127</v>
      </c>
      <c r="C168" s="1" t="str">
        <f>TEXT(Table1[[#This Row],[Date]],"mmmm")</f>
        <v>January</v>
      </c>
      <c r="D168" t="str">
        <f>VLOOKUP(A168,ORDERS!$A$2:$E$501,3,FALSE)</f>
        <v>Shivangi</v>
      </c>
      <c r="E168" t="str">
        <f>VLOOKUP(A168,ORDERS!$A$2:$E$501,4,FALSE)</f>
        <v>Madhya Pradesh</v>
      </c>
      <c r="F168" t="s">
        <v>23</v>
      </c>
      <c r="G168" t="s">
        <v>142</v>
      </c>
      <c r="H168" t="s">
        <v>28</v>
      </c>
      <c r="I168" s="2">
        <v>57</v>
      </c>
      <c r="J168" s="2">
        <v>27</v>
      </c>
      <c r="K168">
        <v>2</v>
      </c>
      <c r="L168" s="2">
        <f>I168*Table1[[#This Row],[Order Quantity]]</f>
        <v>114</v>
      </c>
      <c r="M168" s="2">
        <f>Table1[[#This Row],[Cost]]-Table1[[#This Row],[Profit]]</f>
        <v>87</v>
      </c>
    </row>
    <row r="169" spans="1:13" x14ac:dyDescent="0.25">
      <c r="A169" t="s">
        <v>195</v>
      </c>
      <c r="B169" s="1">
        <f>VLOOKUP(A169,ORDERS!$A$2:$E$501,2,FALSE)</f>
        <v>43127</v>
      </c>
      <c r="C169" s="1" t="str">
        <f>TEXT(Table1[[#This Row],[Date]],"mmmm")</f>
        <v>January</v>
      </c>
      <c r="D169" t="str">
        <f>VLOOKUP(A169,ORDERS!$A$2:$E$501,3,FALSE)</f>
        <v>Shweta</v>
      </c>
      <c r="E169" t="str">
        <f>VLOOKUP(A169,ORDERS!$A$2:$E$501,4,FALSE)</f>
        <v>Rajasthan</v>
      </c>
      <c r="F169" t="s">
        <v>23</v>
      </c>
      <c r="G169" t="s">
        <v>32</v>
      </c>
      <c r="H169" t="s">
        <v>10</v>
      </c>
      <c r="I169" s="2">
        <v>22</v>
      </c>
      <c r="J169" s="2">
        <v>11</v>
      </c>
      <c r="K169">
        <v>3</v>
      </c>
      <c r="L169" s="2">
        <f>I169*Table1[[#This Row],[Order Quantity]]</f>
        <v>66</v>
      </c>
      <c r="M169" s="2">
        <f>Table1[[#This Row],[Cost]]-Table1[[#This Row],[Profit]]</f>
        <v>55</v>
      </c>
    </row>
    <row r="170" spans="1:13" x14ac:dyDescent="0.25">
      <c r="A170" t="s">
        <v>264</v>
      </c>
      <c r="B170" s="1">
        <f>VLOOKUP(A170,ORDERS!$A$2:$E$501,2,FALSE)</f>
        <v>43128</v>
      </c>
      <c r="C170" s="1" t="str">
        <f>TEXT(Table1[[#This Row],[Date]],"mmmm")</f>
        <v>January</v>
      </c>
      <c r="D170" t="str">
        <f>VLOOKUP(A170,ORDERS!$A$2:$E$501,3,FALSE)</f>
        <v>Amruta</v>
      </c>
      <c r="E170" t="str">
        <f>VLOOKUP(A170,ORDERS!$A$2:$E$501,4,FALSE)</f>
        <v>Delhi</v>
      </c>
      <c r="F170" t="s">
        <v>8</v>
      </c>
      <c r="G170" t="s">
        <v>21</v>
      </c>
      <c r="H170" t="s">
        <v>10</v>
      </c>
      <c r="I170" s="2">
        <v>867</v>
      </c>
      <c r="J170" s="2">
        <v>251</v>
      </c>
      <c r="K170">
        <v>5</v>
      </c>
      <c r="L170" s="2">
        <f>I170*Table1[[#This Row],[Order Quantity]]</f>
        <v>4335</v>
      </c>
      <c r="M170" s="2">
        <f>Table1[[#This Row],[Cost]]-Table1[[#This Row],[Profit]]</f>
        <v>4084</v>
      </c>
    </row>
    <row r="171" spans="1:13" x14ac:dyDescent="0.25">
      <c r="A171" t="s">
        <v>264</v>
      </c>
      <c r="B171" s="1">
        <f>VLOOKUP(A171,ORDERS!$A$2:$E$501,2,FALSE)</f>
        <v>43128</v>
      </c>
      <c r="C171" s="1" t="str">
        <f>TEXT(Table1[[#This Row],[Date]],"mmmm")</f>
        <v>January</v>
      </c>
      <c r="D171" t="str">
        <f>VLOOKUP(A171,ORDERS!$A$2:$E$501,3,FALSE)</f>
        <v>Amruta</v>
      </c>
      <c r="E171" t="str">
        <f>VLOOKUP(A171,ORDERS!$A$2:$E$501,4,FALSE)</f>
        <v>Delhi</v>
      </c>
      <c r="F171" t="s">
        <v>23</v>
      </c>
      <c r="G171" t="s">
        <v>57</v>
      </c>
      <c r="H171" t="s">
        <v>10</v>
      </c>
      <c r="I171" s="2">
        <v>48</v>
      </c>
      <c r="J171" s="2">
        <v>2</v>
      </c>
      <c r="K171">
        <v>3</v>
      </c>
      <c r="L171" s="2">
        <f>I171*Table1[[#This Row],[Order Quantity]]</f>
        <v>144</v>
      </c>
      <c r="M171" s="2">
        <f>Table1[[#This Row],[Cost]]-Table1[[#This Row],[Profit]]</f>
        <v>142</v>
      </c>
    </row>
    <row r="172" spans="1:13" x14ac:dyDescent="0.25">
      <c r="A172" t="s">
        <v>264</v>
      </c>
      <c r="B172" s="1">
        <f>VLOOKUP(A172,ORDERS!$A$2:$E$501,2,FALSE)</f>
        <v>43128</v>
      </c>
      <c r="C172" s="1" t="str">
        <f>TEXT(Table1[[#This Row],[Date]],"mmmm")</f>
        <v>January</v>
      </c>
      <c r="D172" t="str">
        <f>VLOOKUP(A172,ORDERS!$A$2:$E$501,3,FALSE)</f>
        <v>Amruta</v>
      </c>
      <c r="E172" t="str">
        <f>VLOOKUP(A172,ORDERS!$A$2:$E$501,4,FALSE)</f>
        <v>Delhi</v>
      </c>
      <c r="F172" t="s">
        <v>23</v>
      </c>
      <c r="G172" t="s">
        <v>63</v>
      </c>
      <c r="H172" t="s">
        <v>10</v>
      </c>
      <c r="I172" s="2">
        <v>42</v>
      </c>
      <c r="J172" s="2">
        <v>13</v>
      </c>
      <c r="K172">
        <v>3</v>
      </c>
      <c r="L172" s="2">
        <f>I172*Table1[[#This Row],[Order Quantity]]</f>
        <v>126</v>
      </c>
      <c r="M172" s="2">
        <f>Table1[[#This Row],[Cost]]-Table1[[#This Row],[Profit]]</f>
        <v>113</v>
      </c>
    </row>
    <row r="173" spans="1:13" x14ac:dyDescent="0.25">
      <c r="A173" t="s">
        <v>264</v>
      </c>
      <c r="B173" s="1">
        <f>VLOOKUP(A173,ORDERS!$A$2:$E$501,2,FALSE)</f>
        <v>43128</v>
      </c>
      <c r="C173" s="1" t="str">
        <f>TEXT(Table1[[#This Row],[Date]],"mmmm")</f>
        <v>January</v>
      </c>
      <c r="D173" t="str">
        <f>VLOOKUP(A173,ORDERS!$A$2:$E$501,3,FALSE)</f>
        <v>Amruta</v>
      </c>
      <c r="E173" t="str">
        <f>VLOOKUP(A173,ORDERS!$A$2:$E$501,4,FALSE)</f>
        <v>Delhi</v>
      </c>
      <c r="F173" t="s">
        <v>23</v>
      </c>
      <c r="G173" t="s">
        <v>26</v>
      </c>
      <c r="H173" t="s">
        <v>82</v>
      </c>
      <c r="I173" s="2">
        <v>54</v>
      </c>
      <c r="J173" s="2">
        <v>12</v>
      </c>
      <c r="K173">
        <v>3</v>
      </c>
      <c r="L173" s="2">
        <f>I173*Table1[[#This Row],[Order Quantity]]</f>
        <v>162</v>
      </c>
      <c r="M173" s="2">
        <f>Table1[[#This Row],[Cost]]-Table1[[#This Row],[Profit]]</f>
        <v>150</v>
      </c>
    </row>
    <row r="174" spans="1:13" x14ac:dyDescent="0.25">
      <c r="A174" t="s">
        <v>264</v>
      </c>
      <c r="B174" s="1">
        <f>VLOOKUP(A174,ORDERS!$A$2:$E$501,2,FALSE)</f>
        <v>43128</v>
      </c>
      <c r="C174" s="1" t="str">
        <f>TEXT(Table1[[#This Row],[Date]],"mmmm")</f>
        <v>January</v>
      </c>
      <c r="D174" t="str">
        <f>VLOOKUP(A174,ORDERS!$A$2:$E$501,3,FALSE)</f>
        <v>Amruta</v>
      </c>
      <c r="E174" t="str">
        <f>VLOOKUP(A174,ORDERS!$A$2:$E$501,4,FALSE)</f>
        <v>Delhi</v>
      </c>
      <c r="F174" t="s">
        <v>23</v>
      </c>
      <c r="G174" t="s">
        <v>81</v>
      </c>
      <c r="H174" t="s">
        <v>28</v>
      </c>
      <c r="I174" s="2">
        <v>62</v>
      </c>
      <c r="J174" s="2">
        <v>8</v>
      </c>
      <c r="K174">
        <v>2</v>
      </c>
      <c r="L174" s="2">
        <f>I174*Table1[[#This Row],[Order Quantity]]</f>
        <v>124</v>
      </c>
      <c r="M174" s="2">
        <f>Table1[[#This Row],[Cost]]-Table1[[#This Row],[Profit]]</f>
        <v>116</v>
      </c>
    </row>
    <row r="175" spans="1:13" x14ac:dyDescent="0.25">
      <c r="A175" t="s">
        <v>264</v>
      </c>
      <c r="B175" s="1">
        <f>VLOOKUP(A175,ORDERS!$A$2:$E$501,2,FALSE)</f>
        <v>43128</v>
      </c>
      <c r="C175" s="1" t="str">
        <f>TEXT(Table1[[#This Row],[Date]],"mmmm")</f>
        <v>January</v>
      </c>
      <c r="D175" t="str">
        <f>VLOOKUP(A175,ORDERS!$A$2:$E$501,3,FALSE)</f>
        <v>Amruta</v>
      </c>
      <c r="E175" t="str">
        <f>VLOOKUP(A175,ORDERS!$A$2:$E$501,4,FALSE)</f>
        <v>Delhi</v>
      </c>
      <c r="F175" t="s">
        <v>12</v>
      </c>
      <c r="G175" t="s">
        <v>16</v>
      </c>
      <c r="H175" t="s">
        <v>28</v>
      </c>
      <c r="I175" s="2">
        <v>245</v>
      </c>
      <c r="J175" s="2">
        <v>91</v>
      </c>
      <c r="K175">
        <v>2</v>
      </c>
      <c r="L175" s="2">
        <f>I175*Table1[[#This Row],[Order Quantity]]</f>
        <v>490</v>
      </c>
      <c r="M175" s="2">
        <f>Table1[[#This Row],[Cost]]-Table1[[#This Row],[Profit]]</f>
        <v>399</v>
      </c>
    </row>
    <row r="176" spans="1:13" x14ac:dyDescent="0.25">
      <c r="A176" t="s">
        <v>525</v>
      </c>
      <c r="B176" s="1">
        <f>VLOOKUP(A176,ORDERS!$A$2:$E$501,2,FALSE)</f>
        <v>43129</v>
      </c>
      <c r="C176" s="1" t="str">
        <f>TEXT(Table1[[#This Row],[Date]],"mmmm")</f>
        <v>January</v>
      </c>
      <c r="D176" t="str">
        <f>VLOOKUP(A176,ORDERS!$A$2:$E$501,3,FALSE)</f>
        <v>Hemangi</v>
      </c>
      <c r="E176" t="str">
        <f>VLOOKUP(A176,ORDERS!$A$2:$E$501,4,FALSE)</f>
        <v>Delhi</v>
      </c>
      <c r="F176" t="s">
        <v>23</v>
      </c>
      <c r="G176" t="s">
        <v>63</v>
      </c>
      <c r="H176" t="s">
        <v>10</v>
      </c>
      <c r="I176" s="2">
        <v>13</v>
      </c>
      <c r="J176" s="2">
        <v>3</v>
      </c>
      <c r="K176">
        <v>1</v>
      </c>
      <c r="L176" s="2">
        <f>I176*Table1[[#This Row],[Order Quantity]]</f>
        <v>13</v>
      </c>
      <c r="M176" s="2">
        <f>Table1[[#This Row],[Cost]]-Table1[[#This Row],[Profit]]</f>
        <v>10</v>
      </c>
    </row>
    <row r="177" spans="1:13" x14ac:dyDescent="0.25">
      <c r="A177" t="s">
        <v>223</v>
      </c>
      <c r="B177" s="1">
        <f>VLOOKUP(A177,ORDERS!$A$2:$E$501,2,FALSE)</f>
        <v>43130</v>
      </c>
      <c r="C177" s="1" t="str">
        <f>TEXT(Table1[[#This Row],[Date]],"mmmm")</f>
        <v>January</v>
      </c>
      <c r="D177" t="str">
        <f>VLOOKUP(A177,ORDERS!$A$2:$E$501,3,FALSE)</f>
        <v>Atul</v>
      </c>
      <c r="E177" t="str">
        <f>VLOOKUP(A177,ORDERS!$A$2:$E$501,4,FALSE)</f>
        <v>Delhi</v>
      </c>
      <c r="F177" t="s">
        <v>12</v>
      </c>
      <c r="G177" t="s">
        <v>131</v>
      </c>
      <c r="H177" t="s">
        <v>10</v>
      </c>
      <c r="I177" s="2">
        <v>161</v>
      </c>
      <c r="J177" s="2">
        <v>-229</v>
      </c>
      <c r="K177">
        <v>8</v>
      </c>
      <c r="L177" s="2">
        <f>I177*Table1[[#This Row],[Order Quantity]]</f>
        <v>1288</v>
      </c>
      <c r="M177" s="2">
        <f>Table1[[#This Row],[Cost]]-Table1[[#This Row],[Profit]]</f>
        <v>1517</v>
      </c>
    </row>
    <row r="178" spans="1:13" x14ac:dyDescent="0.25">
      <c r="A178" t="s">
        <v>223</v>
      </c>
      <c r="B178" s="1">
        <f>VLOOKUP(A178,ORDERS!$A$2:$E$501,2,FALSE)</f>
        <v>43130</v>
      </c>
      <c r="C178" s="1" t="str">
        <f>TEXT(Table1[[#This Row],[Date]],"mmmm")</f>
        <v>January</v>
      </c>
      <c r="D178" t="str">
        <f>VLOOKUP(A178,ORDERS!$A$2:$E$501,3,FALSE)</f>
        <v>Atul</v>
      </c>
      <c r="E178" t="str">
        <f>VLOOKUP(A178,ORDERS!$A$2:$E$501,4,FALSE)</f>
        <v>Delhi</v>
      </c>
      <c r="F178" t="s">
        <v>12</v>
      </c>
      <c r="G178" t="s">
        <v>16</v>
      </c>
      <c r="H178" t="s">
        <v>19</v>
      </c>
      <c r="I178" s="2">
        <v>561</v>
      </c>
      <c r="J178" s="2">
        <v>118</v>
      </c>
      <c r="K178">
        <v>5</v>
      </c>
      <c r="L178" s="2">
        <f>I178*Table1[[#This Row],[Order Quantity]]</f>
        <v>2805</v>
      </c>
      <c r="M178" s="2">
        <f>Table1[[#This Row],[Cost]]-Table1[[#This Row],[Profit]]</f>
        <v>2687</v>
      </c>
    </row>
    <row r="179" spans="1:13" x14ac:dyDescent="0.25">
      <c r="A179" t="s">
        <v>223</v>
      </c>
      <c r="B179" s="1">
        <f>VLOOKUP(A179,ORDERS!$A$2:$E$501,2,FALSE)</f>
        <v>43130</v>
      </c>
      <c r="C179" s="1" t="str">
        <f>TEXT(Table1[[#This Row],[Date]],"mmmm")</f>
        <v>January</v>
      </c>
      <c r="D179" t="str">
        <f>VLOOKUP(A179,ORDERS!$A$2:$E$501,3,FALSE)</f>
        <v>Atul</v>
      </c>
      <c r="E179" t="str">
        <f>VLOOKUP(A179,ORDERS!$A$2:$E$501,4,FALSE)</f>
        <v>Delhi</v>
      </c>
      <c r="F179" t="s">
        <v>12</v>
      </c>
      <c r="G179" t="s">
        <v>13</v>
      </c>
      <c r="H179" t="s">
        <v>19</v>
      </c>
      <c r="I179" s="2">
        <v>32</v>
      </c>
      <c r="J179" s="2">
        <v>-12</v>
      </c>
      <c r="K179">
        <v>1</v>
      </c>
      <c r="L179" s="2">
        <f>I179*Table1[[#This Row],[Order Quantity]]</f>
        <v>32</v>
      </c>
      <c r="M179" s="2">
        <f>Table1[[#This Row],[Cost]]-Table1[[#This Row],[Profit]]</f>
        <v>44</v>
      </c>
    </row>
    <row r="180" spans="1:13" x14ac:dyDescent="0.25">
      <c r="A180" t="s">
        <v>223</v>
      </c>
      <c r="B180" s="1">
        <f>VLOOKUP(A180,ORDERS!$A$2:$E$501,2,FALSE)</f>
        <v>43130</v>
      </c>
      <c r="C180" s="1" t="str">
        <f>TEXT(Table1[[#This Row],[Date]],"mmmm")</f>
        <v>January</v>
      </c>
      <c r="D180" t="str">
        <f>VLOOKUP(A180,ORDERS!$A$2:$E$501,3,FALSE)</f>
        <v>Atul</v>
      </c>
      <c r="E180" t="str">
        <f>VLOOKUP(A180,ORDERS!$A$2:$E$501,4,FALSE)</f>
        <v>Delhi</v>
      </c>
      <c r="F180" t="s">
        <v>23</v>
      </c>
      <c r="G180" t="s">
        <v>81</v>
      </c>
      <c r="H180" t="s">
        <v>14</v>
      </c>
      <c r="I180" s="2">
        <v>50</v>
      </c>
      <c r="J180" s="2">
        <v>-4</v>
      </c>
      <c r="K180">
        <v>6</v>
      </c>
      <c r="L180" s="2">
        <f>I180*Table1[[#This Row],[Order Quantity]]</f>
        <v>300</v>
      </c>
      <c r="M180" s="2">
        <f>Table1[[#This Row],[Cost]]-Table1[[#This Row],[Profit]]</f>
        <v>304</v>
      </c>
    </row>
    <row r="181" spans="1:13" x14ac:dyDescent="0.25">
      <c r="A181" t="s">
        <v>223</v>
      </c>
      <c r="B181" s="1">
        <f>VLOOKUP(A181,ORDERS!$A$2:$E$501,2,FALSE)</f>
        <v>43130</v>
      </c>
      <c r="C181" s="1" t="str">
        <f>TEXT(Table1[[#This Row],[Date]],"mmmm")</f>
        <v>January</v>
      </c>
      <c r="D181" t="str">
        <f>VLOOKUP(A181,ORDERS!$A$2:$E$501,3,FALSE)</f>
        <v>Atul</v>
      </c>
      <c r="E181" t="str">
        <f>VLOOKUP(A181,ORDERS!$A$2:$E$501,4,FALSE)</f>
        <v>Delhi</v>
      </c>
      <c r="F181" t="s">
        <v>23</v>
      </c>
      <c r="G181" t="s">
        <v>26</v>
      </c>
      <c r="H181" t="s">
        <v>28</v>
      </c>
      <c r="I181" s="2">
        <v>230</v>
      </c>
      <c r="J181" s="2">
        <v>5</v>
      </c>
      <c r="K181">
        <v>2</v>
      </c>
      <c r="L181" s="2">
        <f>I181*Table1[[#This Row],[Order Quantity]]</f>
        <v>460</v>
      </c>
      <c r="M181" s="2">
        <f>Table1[[#This Row],[Cost]]-Table1[[#This Row],[Profit]]</f>
        <v>455</v>
      </c>
    </row>
    <row r="182" spans="1:13" x14ac:dyDescent="0.25">
      <c r="A182" t="s">
        <v>102</v>
      </c>
      <c r="B182" s="1">
        <f>VLOOKUP(A182,ORDERS!$A$2:$E$501,2,FALSE)</f>
        <v>43130</v>
      </c>
      <c r="C182" s="1" t="str">
        <f>TEXT(Table1[[#This Row],[Date]],"mmmm")</f>
        <v>January</v>
      </c>
      <c r="D182" t="str">
        <f>VLOOKUP(A182,ORDERS!$A$2:$E$501,3,FALSE)</f>
        <v>Kajal</v>
      </c>
      <c r="E182" t="str">
        <f>VLOOKUP(A182,ORDERS!$A$2:$E$501,4,FALSE)</f>
        <v>Delhi</v>
      </c>
      <c r="F182" t="s">
        <v>23</v>
      </c>
      <c r="G182" t="s">
        <v>57</v>
      </c>
      <c r="H182" t="s">
        <v>28</v>
      </c>
      <c r="I182" s="2">
        <v>304</v>
      </c>
      <c r="J182" s="2">
        <v>97</v>
      </c>
      <c r="K182">
        <v>6</v>
      </c>
      <c r="L182" s="2">
        <f>I182*Table1[[#This Row],[Order Quantity]]</f>
        <v>1824</v>
      </c>
      <c r="M182" s="2">
        <f>Table1[[#This Row],[Cost]]-Table1[[#This Row],[Profit]]</f>
        <v>1727</v>
      </c>
    </row>
    <row r="183" spans="1:13" x14ac:dyDescent="0.25">
      <c r="A183" t="s">
        <v>281</v>
      </c>
      <c r="B183" s="1">
        <f>VLOOKUP(A183,ORDERS!$A$2:$E$501,2,FALSE)</f>
        <v>43131</v>
      </c>
      <c r="C183" s="1" t="str">
        <f>TEXT(Table1[[#This Row],[Date]],"mmmm")</f>
        <v>January</v>
      </c>
      <c r="D183" t="str">
        <f>VLOOKUP(A183,ORDERS!$A$2:$E$501,3,FALSE)</f>
        <v>Ginny</v>
      </c>
      <c r="E183" t="str">
        <f>VLOOKUP(A183,ORDERS!$A$2:$E$501,4,FALSE)</f>
        <v>Madhya Pradesh</v>
      </c>
      <c r="F183" t="s">
        <v>23</v>
      </c>
      <c r="G183" t="s">
        <v>57</v>
      </c>
      <c r="H183" t="s">
        <v>10</v>
      </c>
      <c r="I183" s="2">
        <v>44</v>
      </c>
      <c r="J183" s="2">
        <v>11</v>
      </c>
      <c r="K183">
        <v>4</v>
      </c>
      <c r="L183" s="2">
        <f>I183*Table1[[#This Row],[Order Quantity]]</f>
        <v>176</v>
      </c>
      <c r="M183" s="2">
        <f>Table1[[#This Row],[Cost]]-Table1[[#This Row],[Profit]]</f>
        <v>165</v>
      </c>
    </row>
    <row r="184" spans="1:13" x14ac:dyDescent="0.25">
      <c r="A184" t="s">
        <v>281</v>
      </c>
      <c r="B184" s="1">
        <f>VLOOKUP(A184,ORDERS!$A$2:$E$501,2,FALSE)</f>
        <v>43131</v>
      </c>
      <c r="C184" s="1" t="str">
        <f>TEXT(Table1[[#This Row],[Date]],"mmmm")</f>
        <v>January</v>
      </c>
      <c r="D184" t="str">
        <f>VLOOKUP(A184,ORDERS!$A$2:$E$501,3,FALSE)</f>
        <v>Ginny</v>
      </c>
      <c r="E184" t="str">
        <f>VLOOKUP(A184,ORDERS!$A$2:$E$501,4,FALSE)</f>
        <v>Madhya Pradesh</v>
      </c>
      <c r="F184" t="s">
        <v>23</v>
      </c>
      <c r="G184" t="s">
        <v>32</v>
      </c>
      <c r="H184" t="s">
        <v>19</v>
      </c>
      <c r="I184" s="2">
        <v>197</v>
      </c>
      <c r="J184" s="2">
        <v>20</v>
      </c>
      <c r="K184">
        <v>4</v>
      </c>
      <c r="L184" s="2">
        <f>I184*Table1[[#This Row],[Order Quantity]]</f>
        <v>788</v>
      </c>
      <c r="M184" s="2">
        <f>Table1[[#This Row],[Cost]]-Table1[[#This Row],[Profit]]</f>
        <v>768</v>
      </c>
    </row>
    <row r="185" spans="1:13" x14ac:dyDescent="0.25">
      <c r="A185" t="s">
        <v>281</v>
      </c>
      <c r="B185" s="1">
        <f>VLOOKUP(A185,ORDERS!$A$2:$E$501,2,FALSE)</f>
        <v>43131</v>
      </c>
      <c r="C185" s="1" t="str">
        <f>TEXT(Table1[[#This Row],[Date]],"mmmm")</f>
        <v>January</v>
      </c>
      <c r="D185" t="str">
        <f>VLOOKUP(A185,ORDERS!$A$2:$E$501,3,FALSE)</f>
        <v>Ginny</v>
      </c>
      <c r="E185" t="str">
        <f>VLOOKUP(A185,ORDERS!$A$2:$E$501,4,FALSE)</f>
        <v>Madhya Pradesh</v>
      </c>
      <c r="F185" t="s">
        <v>23</v>
      </c>
      <c r="G185" t="s">
        <v>30</v>
      </c>
      <c r="H185" t="s">
        <v>28</v>
      </c>
      <c r="I185" s="2">
        <v>32</v>
      </c>
      <c r="J185" s="2">
        <v>8</v>
      </c>
      <c r="K185">
        <v>5</v>
      </c>
      <c r="L185" s="2">
        <f>I185*Table1[[#This Row],[Order Quantity]]</f>
        <v>160</v>
      </c>
      <c r="M185" s="2">
        <f>Table1[[#This Row],[Cost]]-Table1[[#This Row],[Profit]]</f>
        <v>152</v>
      </c>
    </row>
    <row r="186" spans="1:13" x14ac:dyDescent="0.25">
      <c r="A186" t="s">
        <v>281</v>
      </c>
      <c r="B186" s="1">
        <f>VLOOKUP(A186,ORDERS!$A$2:$E$501,2,FALSE)</f>
        <v>43131</v>
      </c>
      <c r="C186" s="1" t="str">
        <f>TEXT(Table1[[#This Row],[Date]],"mmmm")</f>
        <v>January</v>
      </c>
      <c r="D186" t="str">
        <f>VLOOKUP(A186,ORDERS!$A$2:$E$501,3,FALSE)</f>
        <v>Ginny</v>
      </c>
      <c r="E186" t="str">
        <f>VLOOKUP(A186,ORDERS!$A$2:$E$501,4,FALSE)</f>
        <v>Madhya Pradesh</v>
      </c>
      <c r="F186" t="s">
        <v>23</v>
      </c>
      <c r="G186" t="s">
        <v>142</v>
      </c>
      <c r="H186" t="s">
        <v>28</v>
      </c>
      <c r="I186" s="2">
        <v>108</v>
      </c>
      <c r="J186" s="2">
        <v>26</v>
      </c>
      <c r="K186">
        <v>4</v>
      </c>
      <c r="L186" s="2">
        <f>I186*Table1[[#This Row],[Order Quantity]]</f>
        <v>432</v>
      </c>
      <c r="M186" s="2">
        <f>Table1[[#This Row],[Cost]]-Table1[[#This Row],[Profit]]</f>
        <v>406</v>
      </c>
    </row>
    <row r="187" spans="1:13" x14ac:dyDescent="0.25">
      <c r="A187" t="s">
        <v>130</v>
      </c>
      <c r="B187" s="1">
        <f>VLOOKUP(A187,ORDERS!$A$2:$E$501,2,FALSE)</f>
        <v>43131</v>
      </c>
      <c r="C187" s="1" t="str">
        <f>TEXT(Table1[[#This Row],[Date]],"mmmm")</f>
        <v>January</v>
      </c>
      <c r="D187" t="str">
        <f>VLOOKUP(A187,ORDERS!$A$2:$E$501,3,FALSE)</f>
        <v>Shweta</v>
      </c>
      <c r="E187" t="str">
        <f>VLOOKUP(A187,ORDERS!$A$2:$E$501,4,FALSE)</f>
        <v>Rajasthan</v>
      </c>
      <c r="F187" t="s">
        <v>12</v>
      </c>
      <c r="G187" t="s">
        <v>131</v>
      </c>
      <c r="H187" t="s">
        <v>10</v>
      </c>
      <c r="I187" s="2">
        <v>749</v>
      </c>
      <c r="J187" s="2">
        <v>-307</v>
      </c>
      <c r="K187">
        <v>7</v>
      </c>
      <c r="L187" s="2">
        <f>I187*Table1[[#This Row],[Order Quantity]]</f>
        <v>5243</v>
      </c>
      <c r="M187" s="2">
        <f>Table1[[#This Row],[Cost]]-Table1[[#This Row],[Profit]]</f>
        <v>5550</v>
      </c>
    </row>
    <row r="188" spans="1:13" x14ac:dyDescent="0.25">
      <c r="A188" t="s">
        <v>130</v>
      </c>
      <c r="B188" s="1">
        <f>VLOOKUP(A188,ORDERS!$A$2:$E$501,2,FALSE)</f>
        <v>43131</v>
      </c>
      <c r="C188" s="1" t="str">
        <f>TEXT(Table1[[#This Row],[Date]],"mmmm")</f>
        <v>January</v>
      </c>
      <c r="D188" t="str">
        <f>VLOOKUP(A188,ORDERS!$A$2:$E$501,3,FALSE)</f>
        <v>Shweta</v>
      </c>
      <c r="E188" t="str">
        <f>VLOOKUP(A188,ORDERS!$A$2:$E$501,4,FALSE)</f>
        <v>Rajasthan</v>
      </c>
      <c r="F188" t="s">
        <v>8</v>
      </c>
      <c r="G188" t="s">
        <v>9</v>
      </c>
      <c r="H188" t="s">
        <v>10</v>
      </c>
      <c r="I188" s="2">
        <v>918</v>
      </c>
      <c r="J188" s="2">
        <v>22</v>
      </c>
      <c r="K188">
        <v>9</v>
      </c>
      <c r="L188" s="2">
        <f>I188*Table1[[#This Row],[Order Quantity]]</f>
        <v>8262</v>
      </c>
      <c r="M188" s="2">
        <f>Table1[[#This Row],[Cost]]-Table1[[#This Row],[Profit]]</f>
        <v>8240</v>
      </c>
    </row>
    <row r="189" spans="1:13" x14ac:dyDescent="0.25">
      <c r="A189" t="s">
        <v>130</v>
      </c>
      <c r="B189" s="1">
        <f>VLOOKUP(A189,ORDERS!$A$2:$E$501,2,FALSE)</f>
        <v>43131</v>
      </c>
      <c r="C189" s="1" t="str">
        <f>TEXT(Table1[[#This Row],[Date]],"mmmm")</f>
        <v>January</v>
      </c>
      <c r="D189" t="str">
        <f>VLOOKUP(A189,ORDERS!$A$2:$E$501,3,FALSE)</f>
        <v>Shweta</v>
      </c>
      <c r="E189" t="str">
        <f>VLOOKUP(A189,ORDERS!$A$2:$E$501,4,FALSE)</f>
        <v>Rajasthan</v>
      </c>
      <c r="F189" t="s">
        <v>23</v>
      </c>
      <c r="G189" t="s">
        <v>63</v>
      </c>
      <c r="H189" t="s">
        <v>82</v>
      </c>
      <c r="I189" s="2">
        <v>71</v>
      </c>
      <c r="J189" s="2">
        <v>4</v>
      </c>
      <c r="K189">
        <v>5</v>
      </c>
      <c r="L189" s="2">
        <f>I189*Table1[[#This Row],[Order Quantity]]</f>
        <v>355</v>
      </c>
      <c r="M189" s="2">
        <f>Table1[[#This Row],[Cost]]-Table1[[#This Row],[Profit]]</f>
        <v>351</v>
      </c>
    </row>
    <row r="190" spans="1:13" x14ac:dyDescent="0.25">
      <c r="A190" t="s">
        <v>130</v>
      </c>
      <c r="B190" s="1">
        <f>VLOOKUP(A190,ORDERS!$A$2:$E$501,2,FALSE)</f>
        <v>43131</v>
      </c>
      <c r="C190" s="1" t="str">
        <f>TEXT(Table1[[#This Row],[Date]],"mmmm")</f>
        <v>January</v>
      </c>
      <c r="D190" t="str">
        <f>VLOOKUP(A190,ORDERS!$A$2:$E$501,3,FALSE)</f>
        <v>Shweta</v>
      </c>
      <c r="E190" t="str">
        <f>VLOOKUP(A190,ORDERS!$A$2:$E$501,4,FALSE)</f>
        <v>Rajasthan</v>
      </c>
      <c r="F190" t="s">
        <v>8</v>
      </c>
      <c r="G190" t="s">
        <v>18</v>
      </c>
      <c r="H190" t="s">
        <v>82</v>
      </c>
      <c r="I190" s="2">
        <v>487</v>
      </c>
      <c r="J190" s="2">
        <v>-23</v>
      </c>
      <c r="K190">
        <v>3</v>
      </c>
      <c r="L190" s="2">
        <f>I190*Table1[[#This Row],[Order Quantity]]</f>
        <v>1461</v>
      </c>
      <c r="M190" s="2">
        <f>Table1[[#This Row],[Cost]]-Table1[[#This Row],[Profit]]</f>
        <v>1484</v>
      </c>
    </row>
    <row r="191" spans="1:13" x14ac:dyDescent="0.25">
      <c r="A191" t="s">
        <v>248</v>
      </c>
      <c r="B191" s="1">
        <f>VLOOKUP(A191,ORDERS!$A$2:$E$501,2,FALSE)</f>
        <v>43131</v>
      </c>
      <c r="C191" s="1" t="str">
        <f>TEXT(Table1[[#This Row],[Date]],"mmmm")</f>
        <v>January</v>
      </c>
      <c r="D191" t="str">
        <f>VLOOKUP(A191,ORDERS!$A$2:$E$501,3,FALSE)</f>
        <v>Manjiri</v>
      </c>
      <c r="E191" t="str">
        <f>VLOOKUP(A191,ORDERS!$A$2:$E$501,4,FALSE)</f>
        <v>Delhi</v>
      </c>
      <c r="F191" t="s">
        <v>23</v>
      </c>
      <c r="G191" t="s">
        <v>57</v>
      </c>
      <c r="H191" t="s">
        <v>10</v>
      </c>
      <c r="I191" s="2">
        <v>299</v>
      </c>
      <c r="J191" s="2">
        <v>0</v>
      </c>
      <c r="K191">
        <v>6</v>
      </c>
      <c r="L191" s="2">
        <f>I191*Table1[[#This Row],[Order Quantity]]</f>
        <v>1794</v>
      </c>
      <c r="M191" s="2">
        <f>Table1[[#This Row],[Cost]]-Table1[[#This Row],[Profit]]</f>
        <v>1794</v>
      </c>
    </row>
    <row r="192" spans="1:13" x14ac:dyDescent="0.25">
      <c r="A192" t="s">
        <v>248</v>
      </c>
      <c r="B192" s="1">
        <f>VLOOKUP(A192,ORDERS!$A$2:$E$501,2,FALSE)</f>
        <v>43131</v>
      </c>
      <c r="C192" s="1" t="str">
        <f>TEXT(Table1[[#This Row],[Date]],"mmmm")</f>
        <v>January</v>
      </c>
      <c r="D192" t="str">
        <f>VLOOKUP(A192,ORDERS!$A$2:$E$501,3,FALSE)</f>
        <v>Manjiri</v>
      </c>
      <c r="E192" t="str">
        <f>VLOOKUP(A192,ORDERS!$A$2:$E$501,4,FALSE)</f>
        <v>Delhi</v>
      </c>
      <c r="F192" t="s">
        <v>23</v>
      </c>
      <c r="G192" t="s">
        <v>30</v>
      </c>
      <c r="H192" t="s">
        <v>28</v>
      </c>
      <c r="I192" s="2">
        <v>88</v>
      </c>
      <c r="J192" s="2">
        <v>11</v>
      </c>
      <c r="K192">
        <v>7</v>
      </c>
      <c r="L192" s="2">
        <f>I192*Table1[[#This Row],[Order Quantity]]</f>
        <v>616</v>
      </c>
      <c r="M192" s="2">
        <f>Table1[[#This Row],[Cost]]-Table1[[#This Row],[Profit]]</f>
        <v>605</v>
      </c>
    </row>
    <row r="193" spans="1:13" x14ac:dyDescent="0.25">
      <c r="A193" t="s">
        <v>407</v>
      </c>
      <c r="B193" s="1">
        <f>VLOOKUP(A193,ORDERS!$A$2:$E$501,2,FALSE)</f>
        <v>43131</v>
      </c>
      <c r="C193" s="1" t="str">
        <f>TEXT(Table1[[#This Row],[Date]],"mmmm")</f>
        <v>January</v>
      </c>
      <c r="D193" t="str">
        <f>VLOOKUP(A193,ORDERS!$A$2:$E$501,3,FALSE)</f>
        <v>Nirja</v>
      </c>
      <c r="E193" t="str">
        <f>VLOOKUP(A193,ORDERS!$A$2:$E$501,4,FALSE)</f>
        <v>Delhi</v>
      </c>
      <c r="F193" t="s">
        <v>23</v>
      </c>
      <c r="G193" t="s">
        <v>43</v>
      </c>
      <c r="H193" t="s">
        <v>10</v>
      </c>
      <c r="I193" s="2">
        <v>79</v>
      </c>
      <c r="J193" s="2">
        <v>-124</v>
      </c>
      <c r="K193">
        <v>9</v>
      </c>
      <c r="L193" s="2">
        <f>I193*Table1[[#This Row],[Order Quantity]]</f>
        <v>711</v>
      </c>
      <c r="M193" s="2">
        <f>Table1[[#This Row],[Cost]]-Table1[[#This Row],[Profit]]</f>
        <v>835</v>
      </c>
    </row>
    <row r="194" spans="1:13" x14ac:dyDescent="0.25">
      <c r="A194" t="s">
        <v>255</v>
      </c>
      <c r="B194" s="1">
        <f>VLOOKUP(A194,ORDERS!$A$2:$E$501,2,FALSE)</f>
        <v>43132</v>
      </c>
      <c r="C194" s="1" t="str">
        <f>TEXT(Table1[[#This Row],[Date]],"mmmm")</f>
        <v>February</v>
      </c>
      <c r="D194" t="str">
        <f>VLOOKUP(A194,ORDERS!$A$2:$E$501,3,FALSE)</f>
        <v>Anjali</v>
      </c>
      <c r="E194" t="str">
        <f>VLOOKUP(A194,ORDERS!$A$2:$E$501,4,FALSE)</f>
        <v>Delhi</v>
      </c>
      <c r="F194" t="s">
        <v>23</v>
      </c>
      <c r="G194" t="s">
        <v>57</v>
      </c>
      <c r="H194" t="s">
        <v>10</v>
      </c>
      <c r="I194" s="2">
        <v>10</v>
      </c>
      <c r="J194" s="2">
        <v>5</v>
      </c>
      <c r="K194">
        <v>1</v>
      </c>
      <c r="L194" s="2">
        <f>I194*Table1[[#This Row],[Order Quantity]]</f>
        <v>10</v>
      </c>
      <c r="M194" s="2">
        <f>Table1[[#This Row],[Cost]]-Table1[[#This Row],[Profit]]</f>
        <v>5</v>
      </c>
    </row>
    <row r="195" spans="1:13" x14ac:dyDescent="0.25">
      <c r="A195" t="s">
        <v>255</v>
      </c>
      <c r="B195" s="1">
        <f>VLOOKUP(A195,ORDERS!$A$2:$E$501,2,FALSE)</f>
        <v>43132</v>
      </c>
      <c r="C195" s="1" t="str">
        <f>TEXT(Table1[[#This Row],[Date]],"mmmm")</f>
        <v>February</v>
      </c>
      <c r="D195" t="str">
        <f>VLOOKUP(A195,ORDERS!$A$2:$E$501,3,FALSE)</f>
        <v>Anjali</v>
      </c>
      <c r="E195" t="str">
        <f>VLOOKUP(A195,ORDERS!$A$2:$E$501,4,FALSE)</f>
        <v>Delhi</v>
      </c>
      <c r="F195" t="s">
        <v>12</v>
      </c>
      <c r="G195" t="s">
        <v>16</v>
      </c>
      <c r="H195" t="s">
        <v>19</v>
      </c>
      <c r="I195" s="2">
        <v>330</v>
      </c>
      <c r="J195" s="2">
        <v>81</v>
      </c>
      <c r="K195">
        <v>1</v>
      </c>
      <c r="L195" s="2">
        <f>I195*Table1[[#This Row],[Order Quantity]]</f>
        <v>330</v>
      </c>
      <c r="M195" s="2">
        <f>Table1[[#This Row],[Cost]]-Table1[[#This Row],[Profit]]</f>
        <v>249</v>
      </c>
    </row>
    <row r="196" spans="1:13" x14ac:dyDescent="0.25">
      <c r="A196" t="s">
        <v>255</v>
      </c>
      <c r="B196" s="1">
        <f>VLOOKUP(A196,ORDERS!$A$2:$E$501,2,FALSE)</f>
        <v>43132</v>
      </c>
      <c r="C196" s="1" t="str">
        <f>TEXT(Table1[[#This Row],[Date]],"mmmm")</f>
        <v>February</v>
      </c>
      <c r="D196" t="str">
        <f>VLOOKUP(A196,ORDERS!$A$2:$E$501,3,FALSE)</f>
        <v>Anjali</v>
      </c>
      <c r="E196" t="str">
        <f>VLOOKUP(A196,ORDERS!$A$2:$E$501,4,FALSE)</f>
        <v>Delhi</v>
      </c>
      <c r="F196" t="s">
        <v>23</v>
      </c>
      <c r="G196" t="s">
        <v>30</v>
      </c>
      <c r="H196" t="s">
        <v>19</v>
      </c>
      <c r="I196" s="2">
        <v>44</v>
      </c>
      <c r="J196" s="2">
        <v>14</v>
      </c>
      <c r="K196">
        <v>3</v>
      </c>
      <c r="L196" s="2">
        <f>I196*Table1[[#This Row],[Order Quantity]]</f>
        <v>132</v>
      </c>
      <c r="M196" s="2">
        <f>Table1[[#This Row],[Cost]]-Table1[[#This Row],[Profit]]</f>
        <v>118</v>
      </c>
    </row>
    <row r="197" spans="1:13" x14ac:dyDescent="0.25">
      <c r="A197" t="s">
        <v>255</v>
      </c>
      <c r="B197" s="1">
        <f>VLOOKUP(A197,ORDERS!$A$2:$E$501,2,FALSE)</f>
        <v>43132</v>
      </c>
      <c r="C197" s="1" t="str">
        <f>TEXT(Table1[[#This Row],[Date]],"mmmm")</f>
        <v>February</v>
      </c>
      <c r="D197" t="str">
        <f>VLOOKUP(A197,ORDERS!$A$2:$E$501,3,FALSE)</f>
        <v>Anjali</v>
      </c>
      <c r="E197" t="str">
        <f>VLOOKUP(A197,ORDERS!$A$2:$E$501,4,FALSE)</f>
        <v>Delhi</v>
      </c>
      <c r="F197" t="s">
        <v>8</v>
      </c>
      <c r="G197" t="s">
        <v>73</v>
      </c>
      <c r="H197" t="s">
        <v>28</v>
      </c>
      <c r="I197" s="2">
        <v>42</v>
      </c>
      <c r="J197" s="2">
        <v>15</v>
      </c>
      <c r="K197">
        <v>1</v>
      </c>
      <c r="L197" s="2">
        <f>I197*Table1[[#This Row],[Order Quantity]]</f>
        <v>42</v>
      </c>
      <c r="M197" s="2">
        <f>Table1[[#This Row],[Cost]]-Table1[[#This Row],[Profit]]</f>
        <v>27</v>
      </c>
    </row>
    <row r="198" spans="1:13" x14ac:dyDescent="0.25">
      <c r="A198" t="s">
        <v>255</v>
      </c>
      <c r="B198" s="1">
        <f>VLOOKUP(A198,ORDERS!$A$2:$E$501,2,FALSE)</f>
        <v>43132</v>
      </c>
      <c r="C198" s="1" t="str">
        <f>TEXT(Table1[[#This Row],[Date]],"mmmm")</f>
        <v>February</v>
      </c>
      <c r="D198" t="str">
        <f>VLOOKUP(A198,ORDERS!$A$2:$E$501,3,FALSE)</f>
        <v>Anjali</v>
      </c>
      <c r="E198" t="str">
        <f>VLOOKUP(A198,ORDERS!$A$2:$E$501,4,FALSE)</f>
        <v>Delhi</v>
      </c>
      <c r="F198" t="s">
        <v>23</v>
      </c>
      <c r="G198" t="s">
        <v>30</v>
      </c>
      <c r="H198" t="s">
        <v>28</v>
      </c>
      <c r="I198" s="2">
        <v>338</v>
      </c>
      <c r="J198" s="2">
        <v>41</v>
      </c>
      <c r="K198">
        <v>7</v>
      </c>
      <c r="L198" s="2">
        <f>I198*Table1[[#This Row],[Order Quantity]]</f>
        <v>2366</v>
      </c>
      <c r="M198" s="2">
        <f>Table1[[#This Row],[Cost]]-Table1[[#This Row],[Profit]]</f>
        <v>2325</v>
      </c>
    </row>
    <row r="199" spans="1:13" x14ac:dyDescent="0.25">
      <c r="A199" t="s">
        <v>322</v>
      </c>
      <c r="B199" s="1">
        <f>VLOOKUP(A199,ORDERS!$A$2:$E$501,2,FALSE)</f>
        <v>43133</v>
      </c>
      <c r="C199" s="1" t="str">
        <f>TEXT(Table1[[#This Row],[Date]],"mmmm")</f>
        <v>February</v>
      </c>
      <c r="D199" t="str">
        <f>VLOOKUP(A199,ORDERS!$A$2:$E$501,3,FALSE)</f>
        <v>Mugdha</v>
      </c>
      <c r="E199" t="str">
        <f>VLOOKUP(A199,ORDERS!$A$2:$E$501,4,FALSE)</f>
        <v>Delhi</v>
      </c>
      <c r="F199" t="s">
        <v>23</v>
      </c>
      <c r="G199" t="s">
        <v>26</v>
      </c>
      <c r="H199" t="s">
        <v>82</v>
      </c>
      <c r="I199" s="2">
        <v>71</v>
      </c>
      <c r="J199" s="2">
        <v>32</v>
      </c>
      <c r="K199">
        <v>3</v>
      </c>
      <c r="L199" s="2">
        <f>I199*Table1[[#This Row],[Order Quantity]]</f>
        <v>213</v>
      </c>
      <c r="M199" s="2">
        <f>Table1[[#This Row],[Cost]]-Table1[[#This Row],[Profit]]</f>
        <v>181</v>
      </c>
    </row>
    <row r="200" spans="1:13" x14ac:dyDescent="0.25">
      <c r="A200" t="s">
        <v>69</v>
      </c>
      <c r="B200" s="1">
        <f>VLOOKUP(A200,ORDERS!$A$2:$E$501,2,FALSE)</f>
        <v>43134</v>
      </c>
      <c r="C200" s="1" t="str">
        <f>TEXT(Table1[[#This Row],[Date]],"mmmm")</f>
        <v>February</v>
      </c>
      <c r="D200" t="str">
        <f>VLOOKUP(A200,ORDERS!$A$2:$E$501,3,FALSE)</f>
        <v>Mansi</v>
      </c>
      <c r="E200" t="str">
        <f>VLOOKUP(A200,ORDERS!$A$2:$E$501,4,FALSE)</f>
        <v>Madhya Pradesh</v>
      </c>
      <c r="F200" t="s">
        <v>23</v>
      </c>
      <c r="G200" t="s">
        <v>142</v>
      </c>
      <c r="H200" t="s">
        <v>10</v>
      </c>
      <c r="I200" s="2">
        <v>188</v>
      </c>
      <c r="J200" s="2">
        <v>13</v>
      </c>
      <c r="K200">
        <v>7</v>
      </c>
      <c r="L200" s="2">
        <f>I200*Table1[[#This Row],[Order Quantity]]</f>
        <v>1316</v>
      </c>
      <c r="M200" s="2">
        <f>Table1[[#This Row],[Cost]]-Table1[[#This Row],[Profit]]</f>
        <v>1303</v>
      </c>
    </row>
    <row r="201" spans="1:13" x14ac:dyDescent="0.25">
      <c r="A201" t="s">
        <v>69</v>
      </c>
      <c r="B201" s="1">
        <f>VLOOKUP(A201,ORDERS!$A$2:$E$501,2,FALSE)</f>
        <v>43134</v>
      </c>
      <c r="C201" s="1" t="str">
        <f>TEXT(Table1[[#This Row],[Date]],"mmmm")</f>
        <v>February</v>
      </c>
      <c r="D201" t="str">
        <f>VLOOKUP(A201,ORDERS!$A$2:$E$501,3,FALSE)</f>
        <v>Mansi</v>
      </c>
      <c r="E201" t="str">
        <f>VLOOKUP(A201,ORDERS!$A$2:$E$501,4,FALSE)</f>
        <v>Madhya Pradesh</v>
      </c>
      <c r="F201" t="s">
        <v>23</v>
      </c>
      <c r="G201" t="s">
        <v>30</v>
      </c>
      <c r="H201" t="s">
        <v>28</v>
      </c>
      <c r="I201" s="2">
        <v>13</v>
      </c>
      <c r="J201" s="2">
        <v>5</v>
      </c>
      <c r="K201">
        <v>2</v>
      </c>
      <c r="L201" s="2">
        <f>I201*Table1[[#This Row],[Order Quantity]]</f>
        <v>26</v>
      </c>
      <c r="M201" s="2">
        <f>Table1[[#This Row],[Cost]]-Table1[[#This Row],[Profit]]</f>
        <v>21</v>
      </c>
    </row>
    <row r="202" spans="1:13" x14ac:dyDescent="0.25">
      <c r="A202" t="s">
        <v>69</v>
      </c>
      <c r="B202" s="1">
        <f>VLOOKUP(A202,ORDERS!$A$2:$E$501,2,FALSE)</f>
        <v>43134</v>
      </c>
      <c r="C202" s="1" t="str">
        <f>TEXT(Table1[[#This Row],[Date]],"mmmm")</f>
        <v>February</v>
      </c>
      <c r="D202" t="str">
        <f>VLOOKUP(A202,ORDERS!$A$2:$E$501,3,FALSE)</f>
        <v>Mansi</v>
      </c>
      <c r="E202" t="str">
        <f>VLOOKUP(A202,ORDERS!$A$2:$E$501,4,FALSE)</f>
        <v>Madhya Pradesh</v>
      </c>
      <c r="F202" t="s">
        <v>12</v>
      </c>
      <c r="G202" t="s">
        <v>13</v>
      </c>
      <c r="H202" t="s">
        <v>28</v>
      </c>
      <c r="I202" s="2">
        <v>90</v>
      </c>
      <c r="J202" s="2">
        <v>30</v>
      </c>
      <c r="K202">
        <v>2</v>
      </c>
      <c r="L202" s="2">
        <f>I202*Table1[[#This Row],[Order Quantity]]</f>
        <v>180</v>
      </c>
      <c r="M202" s="2">
        <f>Table1[[#This Row],[Cost]]-Table1[[#This Row],[Profit]]</f>
        <v>150</v>
      </c>
    </row>
    <row r="203" spans="1:13" x14ac:dyDescent="0.25">
      <c r="A203" t="s">
        <v>415</v>
      </c>
      <c r="B203" s="1">
        <f>VLOOKUP(A203,ORDERS!$A$2:$E$501,2,FALSE)</f>
        <v>43134</v>
      </c>
      <c r="C203" s="1" t="str">
        <f>TEXT(Table1[[#This Row],[Date]],"mmmm")</f>
        <v>February</v>
      </c>
      <c r="D203" t="str">
        <f>VLOOKUP(A203,ORDERS!$A$2:$E$501,3,FALSE)</f>
        <v>Gaurav</v>
      </c>
      <c r="E203" t="str">
        <f>VLOOKUP(A203,ORDERS!$A$2:$E$501,4,FALSE)</f>
        <v>Rajasthan</v>
      </c>
      <c r="F203" t="s">
        <v>23</v>
      </c>
      <c r="G203" t="s">
        <v>142</v>
      </c>
      <c r="H203" t="s">
        <v>28</v>
      </c>
      <c r="I203" s="2">
        <v>141</v>
      </c>
      <c r="J203" s="2">
        <v>41</v>
      </c>
      <c r="K203">
        <v>3</v>
      </c>
      <c r="L203" s="2">
        <f>I203*Table1[[#This Row],[Order Quantity]]</f>
        <v>423</v>
      </c>
      <c r="M203" s="2">
        <f>Table1[[#This Row],[Cost]]-Table1[[#This Row],[Profit]]</f>
        <v>382</v>
      </c>
    </row>
    <row r="204" spans="1:13" x14ac:dyDescent="0.25">
      <c r="A204" t="s">
        <v>164</v>
      </c>
      <c r="B204" s="1">
        <f>VLOOKUP(A204,ORDERS!$A$2:$E$501,2,FALSE)</f>
        <v>43134</v>
      </c>
      <c r="C204" s="1" t="str">
        <f>TEXT(Table1[[#This Row],[Date]],"mmmm")</f>
        <v>February</v>
      </c>
      <c r="D204" t="str">
        <f>VLOOKUP(A204,ORDERS!$A$2:$E$501,3,FALSE)</f>
        <v>Madhav</v>
      </c>
      <c r="E204" t="str">
        <f>VLOOKUP(A204,ORDERS!$A$2:$E$501,4,FALSE)</f>
        <v>Delhi</v>
      </c>
      <c r="F204" t="s">
        <v>8</v>
      </c>
      <c r="G204" t="s">
        <v>18</v>
      </c>
      <c r="H204" t="s">
        <v>10</v>
      </c>
      <c r="I204" s="2">
        <v>610</v>
      </c>
      <c r="J204" s="2">
        <v>208</v>
      </c>
      <c r="K204">
        <v>3</v>
      </c>
      <c r="L204" s="2">
        <f>I204*Table1[[#This Row],[Order Quantity]]</f>
        <v>1830</v>
      </c>
      <c r="M204" s="2">
        <f>Table1[[#This Row],[Cost]]-Table1[[#This Row],[Profit]]</f>
        <v>1622</v>
      </c>
    </row>
    <row r="205" spans="1:13" x14ac:dyDescent="0.25">
      <c r="A205" t="s">
        <v>164</v>
      </c>
      <c r="B205" s="1">
        <f>VLOOKUP(A205,ORDERS!$A$2:$E$501,2,FALSE)</f>
        <v>43134</v>
      </c>
      <c r="C205" s="1" t="str">
        <f>TEXT(Table1[[#This Row],[Date]],"mmmm")</f>
        <v>February</v>
      </c>
      <c r="D205" t="str">
        <f>VLOOKUP(A205,ORDERS!$A$2:$E$501,3,FALSE)</f>
        <v>Madhav</v>
      </c>
      <c r="E205" t="str">
        <f>VLOOKUP(A205,ORDERS!$A$2:$E$501,4,FALSE)</f>
        <v>Delhi</v>
      </c>
      <c r="F205" t="s">
        <v>8</v>
      </c>
      <c r="G205" t="s">
        <v>21</v>
      </c>
      <c r="H205" t="s">
        <v>10</v>
      </c>
      <c r="I205" s="2">
        <v>414</v>
      </c>
      <c r="J205" s="2">
        <v>199</v>
      </c>
      <c r="K205">
        <v>3</v>
      </c>
      <c r="L205" s="2">
        <f>I205*Table1[[#This Row],[Order Quantity]]</f>
        <v>1242</v>
      </c>
      <c r="M205" s="2">
        <f>Table1[[#This Row],[Cost]]-Table1[[#This Row],[Profit]]</f>
        <v>1043</v>
      </c>
    </row>
    <row r="206" spans="1:13" x14ac:dyDescent="0.25">
      <c r="A206" t="s">
        <v>164</v>
      </c>
      <c r="B206" s="1">
        <f>VLOOKUP(A206,ORDERS!$A$2:$E$501,2,FALSE)</f>
        <v>43134</v>
      </c>
      <c r="C206" s="1" t="str">
        <f>TEXT(Table1[[#This Row],[Date]],"mmmm")</f>
        <v>February</v>
      </c>
      <c r="D206" t="str">
        <f>VLOOKUP(A206,ORDERS!$A$2:$E$501,3,FALSE)</f>
        <v>Madhav</v>
      </c>
      <c r="E206" t="str">
        <f>VLOOKUP(A206,ORDERS!$A$2:$E$501,4,FALSE)</f>
        <v>Delhi</v>
      </c>
      <c r="F206" t="s">
        <v>23</v>
      </c>
      <c r="G206" t="s">
        <v>57</v>
      </c>
      <c r="H206" t="s">
        <v>10</v>
      </c>
      <c r="I206" s="2">
        <v>44</v>
      </c>
      <c r="J206" s="2">
        <v>8</v>
      </c>
      <c r="K206">
        <v>2</v>
      </c>
      <c r="L206" s="2">
        <f>I206*Table1[[#This Row],[Order Quantity]]</f>
        <v>88</v>
      </c>
      <c r="M206" s="2">
        <f>Table1[[#This Row],[Cost]]-Table1[[#This Row],[Profit]]</f>
        <v>80</v>
      </c>
    </row>
    <row r="207" spans="1:13" x14ac:dyDescent="0.25">
      <c r="A207" t="s">
        <v>164</v>
      </c>
      <c r="B207" s="1">
        <f>VLOOKUP(A207,ORDERS!$A$2:$E$501,2,FALSE)</f>
        <v>43134</v>
      </c>
      <c r="C207" s="1" t="str">
        <f>TEXT(Table1[[#This Row],[Date]],"mmmm")</f>
        <v>February</v>
      </c>
      <c r="D207" t="str">
        <f>VLOOKUP(A207,ORDERS!$A$2:$E$501,3,FALSE)</f>
        <v>Madhav</v>
      </c>
      <c r="E207" t="str">
        <f>VLOOKUP(A207,ORDERS!$A$2:$E$501,4,FALSE)</f>
        <v>Delhi</v>
      </c>
      <c r="F207" t="s">
        <v>12</v>
      </c>
      <c r="G207" t="s">
        <v>131</v>
      </c>
      <c r="H207" t="s">
        <v>10</v>
      </c>
      <c r="I207" s="2">
        <v>221</v>
      </c>
      <c r="J207" s="2">
        <v>26</v>
      </c>
      <c r="K207">
        <v>7</v>
      </c>
      <c r="L207" s="2">
        <f>I207*Table1[[#This Row],[Order Quantity]]</f>
        <v>1547</v>
      </c>
      <c r="M207" s="2">
        <f>Table1[[#This Row],[Cost]]-Table1[[#This Row],[Profit]]</f>
        <v>1521</v>
      </c>
    </row>
    <row r="208" spans="1:13" x14ac:dyDescent="0.25">
      <c r="A208" t="s">
        <v>164</v>
      </c>
      <c r="B208" s="1">
        <f>VLOOKUP(A208,ORDERS!$A$2:$E$501,2,FALSE)</f>
        <v>43134</v>
      </c>
      <c r="C208" s="1" t="str">
        <f>TEXT(Table1[[#This Row],[Date]],"mmmm")</f>
        <v>February</v>
      </c>
      <c r="D208" t="str">
        <f>VLOOKUP(A208,ORDERS!$A$2:$E$501,3,FALSE)</f>
        <v>Madhav</v>
      </c>
      <c r="E208" t="str">
        <f>VLOOKUP(A208,ORDERS!$A$2:$E$501,4,FALSE)</f>
        <v>Delhi</v>
      </c>
      <c r="F208" t="s">
        <v>8</v>
      </c>
      <c r="G208" t="s">
        <v>18</v>
      </c>
      <c r="H208" t="s">
        <v>82</v>
      </c>
      <c r="I208" s="2">
        <v>173</v>
      </c>
      <c r="J208" s="2">
        <v>86</v>
      </c>
      <c r="K208">
        <v>1</v>
      </c>
      <c r="L208" s="2">
        <f>I208*Table1[[#This Row],[Order Quantity]]</f>
        <v>173</v>
      </c>
      <c r="M208" s="2">
        <f>Table1[[#This Row],[Cost]]-Table1[[#This Row],[Profit]]</f>
        <v>87</v>
      </c>
    </row>
    <row r="209" spans="1:13" x14ac:dyDescent="0.25">
      <c r="A209" t="s">
        <v>164</v>
      </c>
      <c r="B209" s="1">
        <f>VLOOKUP(A209,ORDERS!$A$2:$E$501,2,FALSE)</f>
        <v>43134</v>
      </c>
      <c r="C209" s="1" t="str">
        <f>TEXT(Table1[[#This Row],[Date]],"mmmm")</f>
        <v>February</v>
      </c>
      <c r="D209" t="str">
        <f>VLOOKUP(A209,ORDERS!$A$2:$E$501,3,FALSE)</f>
        <v>Madhav</v>
      </c>
      <c r="E209" t="str">
        <f>VLOOKUP(A209,ORDERS!$A$2:$E$501,4,FALSE)</f>
        <v>Delhi</v>
      </c>
      <c r="F209" t="s">
        <v>12</v>
      </c>
      <c r="G209" t="s">
        <v>45</v>
      </c>
      <c r="H209" t="s">
        <v>14</v>
      </c>
      <c r="I209" s="2">
        <v>4363</v>
      </c>
      <c r="J209" s="2">
        <v>305</v>
      </c>
      <c r="K209">
        <v>5</v>
      </c>
      <c r="L209" s="2">
        <f>I209*Table1[[#This Row],[Order Quantity]]</f>
        <v>21815</v>
      </c>
      <c r="M209" s="2">
        <f>Table1[[#This Row],[Cost]]-Table1[[#This Row],[Profit]]</f>
        <v>21510</v>
      </c>
    </row>
    <row r="210" spans="1:13" x14ac:dyDescent="0.25">
      <c r="A210" t="s">
        <v>164</v>
      </c>
      <c r="B210" s="1">
        <f>VLOOKUP(A210,ORDERS!$A$2:$E$501,2,FALSE)</f>
        <v>43134</v>
      </c>
      <c r="C210" s="1" t="str">
        <f>TEXT(Table1[[#This Row],[Date]],"mmmm")</f>
        <v>February</v>
      </c>
      <c r="D210" t="str">
        <f>VLOOKUP(A210,ORDERS!$A$2:$E$501,3,FALSE)</f>
        <v>Madhav</v>
      </c>
      <c r="E210" t="str">
        <f>VLOOKUP(A210,ORDERS!$A$2:$E$501,4,FALSE)</f>
        <v>Delhi</v>
      </c>
      <c r="F210" t="s">
        <v>12</v>
      </c>
      <c r="G210" t="s">
        <v>131</v>
      </c>
      <c r="H210" t="s">
        <v>28</v>
      </c>
      <c r="I210" s="2">
        <v>201</v>
      </c>
      <c r="J210" s="2">
        <v>32</v>
      </c>
      <c r="K210">
        <v>4</v>
      </c>
      <c r="L210" s="2">
        <f>I210*Table1[[#This Row],[Order Quantity]]</f>
        <v>804</v>
      </c>
      <c r="M210" s="2">
        <f>Table1[[#This Row],[Cost]]-Table1[[#This Row],[Profit]]</f>
        <v>772</v>
      </c>
    </row>
    <row r="211" spans="1:13" x14ac:dyDescent="0.25">
      <c r="A211" t="s">
        <v>311</v>
      </c>
      <c r="B211" s="1">
        <f>VLOOKUP(A211,ORDERS!$A$2:$E$501,2,FALSE)</f>
        <v>43134</v>
      </c>
      <c r="C211" s="1" t="str">
        <f>TEXT(Table1[[#This Row],[Date]],"mmmm")</f>
        <v>February</v>
      </c>
      <c r="D211" t="str">
        <f>VLOOKUP(A211,ORDERS!$A$2:$E$501,3,FALSE)</f>
        <v>Omkar</v>
      </c>
      <c r="E211" t="str">
        <f>VLOOKUP(A211,ORDERS!$A$2:$E$501,4,FALSE)</f>
        <v>Delhi</v>
      </c>
      <c r="F211" t="s">
        <v>8</v>
      </c>
      <c r="G211" t="s">
        <v>21</v>
      </c>
      <c r="H211" t="s">
        <v>10</v>
      </c>
      <c r="I211" s="2">
        <v>196</v>
      </c>
      <c r="J211" s="2">
        <v>-7</v>
      </c>
      <c r="K211">
        <v>5</v>
      </c>
      <c r="L211" s="2">
        <f>I211*Table1[[#This Row],[Order Quantity]]</f>
        <v>980</v>
      </c>
      <c r="M211" s="2">
        <f>Table1[[#This Row],[Cost]]-Table1[[#This Row],[Profit]]</f>
        <v>987</v>
      </c>
    </row>
    <row r="212" spans="1:13" x14ac:dyDescent="0.25">
      <c r="A212" t="s">
        <v>92</v>
      </c>
      <c r="B212" s="1">
        <f>VLOOKUP(A212,ORDERS!$A$2:$E$501,2,FALSE)</f>
        <v>43135</v>
      </c>
      <c r="C212" s="1" t="str">
        <f>TEXT(Table1[[#This Row],[Date]],"mmmm")</f>
        <v>February</v>
      </c>
      <c r="D212" t="str">
        <f>VLOOKUP(A212,ORDERS!$A$2:$E$501,3,FALSE)</f>
        <v>Yohann</v>
      </c>
      <c r="E212" t="str">
        <f>VLOOKUP(A212,ORDERS!$A$2:$E$501,4,FALSE)</f>
        <v>Delhi</v>
      </c>
      <c r="F212" t="s">
        <v>12</v>
      </c>
      <c r="G212" t="s">
        <v>16</v>
      </c>
      <c r="H212" t="s">
        <v>19</v>
      </c>
      <c r="I212" s="2">
        <v>1314</v>
      </c>
      <c r="J212" s="2">
        <v>342</v>
      </c>
      <c r="K212">
        <v>3</v>
      </c>
      <c r="L212" s="2">
        <f>I212*Table1[[#This Row],[Order Quantity]]</f>
        <v>3942</v>
      </c>
      <c r="M212" s="2">
        <f>Table1[[#This Row],[Cost]]-Table1[[#This Row],[Profit]]</f>
        <v>3600</v>
      </c>
    </row>
    <row r="213" spans="1:13" x14ac:dyDescent="0.25">
      <c r="A213" t="s">
        <v>173</v>
      </c>
      <c r="B213" s="1">
        <f>VLOOKUP(A213,ORDERS!$A$2:$E$501,2,FALSE)</f>
        <v>43135</v>
      </c>
      <c r="C213" s="1" t="str">
        <f>TEXT(Table1[[#This Row],[Date]],"mmmm")</f>
        <v>February</v>
      </c>
      <c r="D213" t="str">
        <f>VLOOKUP(A213,ORDERS!$A$2:$E$501,3,FALSE)</f>
        <v>Prashant</v>
      </c>
      <c r="E213" t="str">
        <f>VLOOKUP(A213,ORDERS!$A$2:$E$501,4,FALSE)</f>
        <v>Delhi</v>
      </c>
      <c r="F213" t="s">
        <v>23</v>
      </c>
      <c r="G213" t="s">
        <v>30</v>
      </c>
      <c r="H213" t="s">
        <v>10</v>
      </c>
      <c r="I213" s="2">
        <v>31</v>
      </c>
      <c r="J213" s="2">
        <v>2</v>
      </c>
      <c r="K213">
        <v>2</v>
      </c>
      <c r="L213" s="2">
        <f>I213*Table1[[#This Row],[Order Quantity]]</f>
        <v>62</v>
      </c>
      <c r="M213" s="2">
        <f>Table1[[#This Row],[Cost]]-Table1[[#This Row],[Profit]]</f>
        <v>60</v>
      </c>
    </row>
    <row r="214" spans="1:13" x14ac:dyDescent="0.25">
      <c r="A214" t="s">
        <v>173</v>
      </c>
      <c r="B214" s="1">
        <f>VLOOKUP(A214,ORDERS!$A$2:$E$501,2,FALSE)</f>
        <v>43135</v>
      </c>
      <c r="C214" s="1" t="str">
        <f>TEXT(Table1[[#This Row],[Date]],"mmmm")</f>
        <v>February</v>
      </c>
      <c r="D214" t="str">
        <f>VLOOKUP(A214,ORDERS!$A$2:$E$501,3,FALSE)</f>
        <v>Prashant</v>
      </c>
      <c r="E214" t="str">
        <f>VLOOKUP(A214,ORDERS!$A$2:$E$501,4,FALSE)</f>
        <v>Delhi</v>
      </c>
      <c r="F214" t="s">
        <v>8</v>
      </c>
      <c r="G214" t="s">
        <v>21</v>
      </c>
      <c r="H214" t="s">
        <v>10</v>
      </c>
      <c r="I214" s="2">
        <v>333</v>
      </c>
      <c r="J214" s="2">
        <v>50</v>
      </c>
      <c r="K214">
        <v>2</v>
      </c>
      <c r="L214" s="2">
        <f>I214*Table1[[#This Row],[Order Quantity]]</f>
        <v>666</v>
      </c>
      <c r="M214" s="2">
        <f>Table1[[#This Row],[Cost]]-Table1[[#This Row],[Profit]]</f>
        <v>616</v>
      </c>
    </row>
    <row r="215" spans="1:13" x14ac:dyDescent="0.25">
      <c r="A215" t="s">
        <v>173</v>
      </c>
      <c r="B215" s="1">
        <f>VLOOKUP(A215,ORDERS!$A$2:$E$501,2,FALSE)</f>
        <v>43135</v>
      </c>
      <c r="C215" s="1" t="str">
        <f>TEXT(Table1[[#This Row],[Date]],"mmmm")</f>
        <v>February</v>
      </c>
      <c r="D215" t="str">
        <f>VLOOKUP(A215,ORDERS!$A$2:$E$501,3,FALSE)</f>
        <v>Prashant</v>
      </c>
      <c r="E215" t="str">
        <f>VLOOKUP(A215,ORDERS!$A$2:$E$501,4,FALSE)</f>
        <v>Delhi</v>
      </c>
      <c r="F215" t="s">
        <v>23</v>
      </c>
      <c r="G215" t="s">
        <v>43</v>
      </c>
      <c r="H215" t="s">
        <v>10</v>
      </c>
      <c r="I215" s="2">
        <v>62</v>
      </c>
      <c r="J215" s="2">
        <v>6</v>
      </c>
      <c r="K215">
        <v>6</v>
      </c>
      <c r="L215" s="2">
        <f>I215*Table1[[#This Row],[Order Quantity]]</f>
        <v>372</v>
      </c>
      <c r="M215" s="2">
        <f>Table1[[#This Row],[Cost]]-Table1[[#This Row],[Profit]]</f>
        <v>366</v>
      </c>
    </row>
    <row r="216" spans="1:13" x14ac:dyDescent="0.25">
      <c r="A216" t="s">
        <v>173</v>
      </c>
      <c r="B216" s="1">
        <f>VLOOKUP(A216,ORDERS!$A$2:$E$501,2,FALSE)</f>
        <v>43135</v>
      </c>
      <c r="C216" s="1" t="str">
        <f>TEXT(Table1[[#This Row],[Date]],"mmmm")</f>
        <v>February</v>
      </c>
      <c r="D216" t="str">
        <f>VLOOKUP(A216,ORDERS!$A$2:$E$501,3,FALSE)</f>
        <v>Prashant</v>
      </c>
      <c r="E216" t="str">
        <f>VLOOKUP(A216,ORDERS!$A$2:$E$501,4,FALSE)</f>
        <v>Delhi</v>
      </c>
      <c r="F216" t="s">
        <v>23</v>
      </c>
      <c r="G216" t="s">
        <v>57</v>
      </c>
      <c r="H216" t="s">
        <v>10</v>
      </c>
      <c r="I216" s="2">
        <v>47</v>
      </c>
      <c r="J216" s="2">
        <v>1</v>
      </c>
      <c r="K216">
        <v>2</v>
      </c>
      <c r="L216" s="2">
        <f>I216*Table1[[#This Row],[Order Quantity]]</f>
        <v>94</v>
      </c>
      <c r="M216" s="2">
        <f>Table1[[#This Row],[Cost]]-Table1[[#This Row],[Profit]]</f>
        <v>93</v>
      </c>
    </row>
    <row r="217" spans="1:13" x14ac:dyDescent="0.25">
      <c r="A217" t="s">
        <v>173</v>
      </c>
      <c r="B217" s="1">
        <f>VLOOKUP(A217,ORDERS!$A$2:$E$501,2,FALSE)</f>
        <v>43135</v>
      </c>
      <c r="C217" s="1" t="str">
        <f>TEXT(Table1[[#This Row],[Date]],"mmmm")</f>
        <v>February</v>
      </c>
      <c r="D217" t="str">
        <f>VLOOKUP(A217,ORDERS!$A$2:$E$501,3,FALSE)</f>
        <v>Prashant</v>
      </c>
      <c r="E217" t="str">
        <f>VLOOKUP(A217,ORDERS!$A$2:$E$501,4,FALSE)</f>
        <v>Delhi</v>
      </c>
      <c r="F217" t="s">
        <v>12</v>
      </c>
      <c r="G217" t="s">
        <v>131</v>
      </c>
      <c r="H217" t="s">
        <v>10</v>
      </c>
      <c r="I217" s="2">
        <v>217</v>
      </c>
      <c r="J217" s="2">
        <v>72</v>
      </c>
      <c r="K217">
        <v>2</v>
      </c>
      <c r="L217" s="2">
        <f>I217*Table1[[#This Row],[Order Quantity]]</f>
        <v>434</v>
      </c>
      <c r="M217" s="2">
        <f>Table1[[#This Row],[Cost]]-Table1[[#This Row],[Profit]]</f>
        <v>362</v>
      </c>
    </row>
    <row r="218" spans="1:13" x14ac:dyDescent="0.25">
      <c r="A218" t="s">
        <v>173</v>
      </c>
      <c r="B218" s="1">
        <f>VLOOKUP(A218,ORDERS!$A$2:$E$501,2,FALSE)</f>
        <v>43135</v>
      </c>
      <c r="C218" s="1" t="str">
        <f>TEXT(Table1[[#This Row],[Date]],"mmmm")</f>
        <v>February</v>
      </c>
      <c r="D218" t="str">
        <f>VLOOKUP(A218,ORDERS!$A$2:$E$501,3,FALSE)</f>
        <v>Prashant</v>
      </c>
      <c r="E218" t="str">
        <f>VLOOKUP(A218,ORDERS!$A$2:$E$501,4,FALSE)</f>
        <v>Delhi</v>
      </c>
      <c r="F218" t="s">
        <v>23</v>
      </c>
      <c r="G218" t="s">
        <v>142</v>
      </c>
      <c r="H218" t="s">
        <v>82</v>
      </c>
      <c r="I218" s="2">
        <v>286</v>
      </c>
      <c r="J218" s="2">
        <v>140</v>
      </c>
      <c r="K218">
        <v>6</v>
      </c>
      <c r="L218" s="2">
        <f>I218*Table1[[#This Row],[Order Quantity]]</f>
        <v>1716</v>
      </c>
      <c r="M218" s="2">
        <f>Table1[[#This Row],[Cost]]-Table1[[#This Row],[Profit]]</f>
        <v>1576</v>
      </c>
    </row>
    <row r="219" spans="1:13" x14ac:dyDescent="0.25">
      <c r="A219" t="s">
        <v>173</v>
      </c>
      <c r="B219" s="1">
        <f>VLOOKUP(A219,ORDERS!$A$2:$E$501,2,FALSE)</f>
        <v>43135</v>
      </c>
      <c r="C219" s="1" t="str">
        <f>TEXT(Table1[[#This Row],[Date]],"mmmm")</f>
        <v>February</v>
      </c>
      <c r="D219" t="str">
        <f>VLOOKUP(A219,ORDERS!$A$2:$E$501,3,FALSE)</f>
        <v>Prashant</v>
      </c>
      <c r="E219" t="str">
        <f>VLOOKUP(A219,ORDERS!$A$2:$E$501,4,FALSE)</f>
        <v>Delhi</v>
      </c>
      <c r="F219" t="s">
        <v>23</v>
      </c>
      <c r="G219" t="s">
        <v>26</v>
      </c>
      <c r="H219" t="s">
        <v>28</v>
      </c>
      <c r="I219" s="2">
        <v>189</v>
      </c>
      <c r="J219" s="2">
        <v>4</v>
      </c>
      <c r="K219">
        <v>1</v>
      </c>
      <c r="L219" s="2">
        <f>I219*Table1[[#This Row],[Order Quantity]]</f>
        <v>189</v>
      </c>
      <c r="M219" s="2">
        <f>Table1[[#This Row],[Cost]]-Table1[[#This Row],[Profit]]</f>
        <v>185</v>
      </c>
    </row>
    <row r="220" spans="1:13" x14ac:dyDescent="0.25">
      <c r="A220" t="s">
        <v>321</v>
      </c>
      <c r="B220" s="1">
        <f>VLOOKUP(A220,ORDERS!$A$2:$E$501,2,FALSE)</f>
        <v>43135</v>
      </c>
      <c r="C220" s="1" t="str">
        <f>TEXT(Table1[[#This Row],[Date]],"mmmm")</f>
        <v>February</v>
      </c>
      <c r="D220" t="str">
        <f>VLOOKUP(A220,ORDERS!$A$2:$E$501,3,FALSE)</f>
        <v>Yogesh</v>
      </c>
      <c r="E220" t="str">
        <f>VLOOKUP(A220,ORDERS!$A$2:$E$501,4,FALSE)</f>
        <v>Maharashtra</v>
      </c>
      <c r="F220" t="s">
        <v>23</v>
      </c>
      <c r="G220" t="s">
        <v>30</v>
      </c>
      <c r="H220" t="s">
        <v>10</v>
      </c>
      <c r="I220" s="2">
        <v>48</v>
      </c>
      <c r="J220" s="2">
        <v>15</v>
      </c>
      <c r="K220">
        <v>1</v>
      </c>
      <c r="L220" s="2">
        <f>I220*Table1[[#This Row],[Order Quantity]]</f>
        <v>48</v>
      </c>
      <c r="M220" s="2">
        <f>Table1[[#This Row],[Cost]]-Table1[[#This Row],[Profit]]</f>
        <v>33</v>
      </c>
    </row>
    <row r="221" spans="1:13" x14ac:dyDescent="0.25">
      <c r="A221" t="s">
        <v>321</v>
      </c>
      <c r="B221" s="1">
        <f>VLOOKUP(A221,ORDERS!$A$2:$E$501,2,FALSE)</f>
        <v>43135</v>
      </c>
      <c r="C221" s="1" t="str">
        <f>TEXT(Table1[[#This Row],[Date]],"mmmm")</f>
        <v>February</v>
      </c>
      <c r="D221" t="str">
        <f>VLOOKUP(A221,ORDERS!$A$2:$E$501,3,FALSE)</f>
        <v>Yogesh</v>
      </c>
      <c r="E221" t="str">
        <f>VLOOKUP(A221,ORDERS!$A$2:$E$501,4,FALSE)</f>
        <v>Maharashtra</v>
      </c>
      <c r="F221" t="s">
        <v>23</v>
      </c>
      <c r="G221" t="s">
        <v>30</v>
      </c>
      <c r="H221" t="s">
        <v>10</v>
      </c>
      <c r="I221" s="2">
        <v>16</v>
      </c>
      <c r="J221" s="2">
        <v>6</v>
      </c>
      <c r="K221">
        <v>3</v>
      </c>
      <c r="L221" s="2">
        <f>I221*Table1[[#This Row],[Order Quantity]]</f>
        <v>48</v>
      </c>
      <c r="M221" s="2">
        <f>Table1[[#This Row],[Cost]]-Table1[[#This Row],[Profit]]</f>
        <v>42</v>
      </c>
    </row>
    <row r="222" spans="1:13" x14ac:dyDescent="0.25">
      <c r="A222" t="s">
        <v>321</v>
      </c>
      <c r="B222" s="1">
        <f>VLOOKUP(A222,ORDERS!$A$2:$E$501,2,FALSE)</f>
        <v>43135</v>
      </c>
      <c r="C222" s="1" t="str">
        <f>TEXT(Table1[[#This Row],[Date]],"mmmm")</f>
        <v>February</v>
      </c>
      <c r="D222" t="str">
        <f>VLOOKUP(A222,ORDERS!$A$2:$E$501,3,FALSE)</f>
        <v>Yogesh</v>
      </c>
      <c r="E222" t="str">
        <f>VLOOKUP(A222,ORDERS!$A$2:$E$501,4,FALSE)</f>
        <v>Maharashtra</v>
      </c>
      <c r="F222" t="s">
        <v>12</v>
      </c>
      <c r="G222" t="s">
        <v>16</v>
      </c>
      <c r="H222" t="s">
        <v>10</v>
      </c>
      <c r="I222" s="2">
        <v>2292</v>
      </c>
      <c r="J222" s="2">
        <v>127</v>
      </c>
      <c r="K222">
        <v>7</v>
      </c>
      <c r="L222" s="2">
        <f>I222*Table1[[#This Row],[Order Quantity]]</f>
        <v>16044</v>
      </c>
      <c r="M222" s="2">
        <f>Table1[[#This Row],[Cost]]-Table1[[#This Row],[Profit]]</f>
        <v>15917</v>
      </c>
    </row>
    <row r="223" spans="1:13" x14ac:dyDescent="0.25">
      <c r="A223" t="s">
        <v>321</v>
      </c>
      <c r="B223" s="1">
        <f>VLOOKUP(A223,ORDERS!$A$2:$E$501,2,FALSE)</f>
        <v>43135</v>
      </c>
      <c r="C223" s="1" t="str">
        <f>TEXT(Table1[[#This Row],[Date]],"mmmm")</f>
        <v>February</v>
      </c>
      <c r="D223" t="str">
        <f>VLOOKUP(A223,ORDERS!$A$2:$E$501,3,FALSE)</f>
        <v>Yogesh</v>
      </c>
      <c r="E223" t="str">
        <f>VLOOKUP(A223,ORDERS!$A$2:$E$501,4,FALSE)</f>
        <v>Maharashtra</v>
      </c>
      <c r="F223" t="s">
        <v>8</v>
      </c>
      <c r="G223" t="s">
        <v>9</v>
      </c>
      <c r="H223" t="s">
        <v>19</v>
      </c>
      <c r="I223" s="2">
        <v>231</v>
      </c>
      <c r="J223" s="2">
        <v>99</v>
      </c>
      <c r="K223">
        <v>2</v>
      </c>
      <c r="L223" s="2">
        <f>I223*Table1[[#This Row],[Order Quantity]]</f>
        <v>462</v>
      </c>
      <c r="M223" s="2">
        <f>Table1[[#This Row],[Cost]]-Table1[[#This Row],[Profit]]</f>
        <v>363</v>
      </c>
    </row>
    <row r="224" spans="1:13" x14ac:dyDescent="0.25">
      <c r="A224" t="s">
        <v>303</v>
      </c>
      <c r="B224" s="1">
        <f>VLOOKUP(A224,ORDERS!$A$2:$E$501,2,FALSE)</f>
        <v>43135</v>
      </c>
      <c r="C224" s="1" t="str">
        <f>TEXT(Table1[[#This Row],[Date]],"mmmm")</f>
        <v>February</v>
      </c>
      <c r="D224" t="str">
        <f>VLOOKUP(A224,ORDERS!$A$2:$E$501,3,FALSE)</f>
        <v>Anmol</v>
      </c>
      <c r="E224" t="str">
        <f>VLOOKUP(A224,ORDERS!$A$2:$E$501,4,FALSE)</f>
        <v>Rajasthan</v>
      </c>
      <c r="F224" t="s">
        <v>12</v>
      </c>
      <c r="G224" t="s">
        <v>131</v>
      </c>
      <c r="H224" t="s">
        <v>10</v>
      </c>
      <c r="I224" s="2">
        <v>50</v>
      </c>
      <c r="J224" s="2">
        <v>-28</v>
      </c>
      <c r="K224">
        <v>5</v>
      </c>
      <c r="L224" s="2">
        <f>I224*Table1[[#This Row],[Order Quantity]]</f>
        <v>250</v>
      </c>
      <c r="M224" s="2">
        <f>Table1[[#This Row],[Cost]]-Table1[[#This Row],[Profit]]</f>
        <v>278</v>
      </c>
    </row>
    <row r="225" spans="1:13" x14ac:dyDescent="0.25">
      <c r="A225" t="s">
        <v>292</v>
      </c>
      <c r="B225" s="1">
        <f>VLOOKUP(A225,ORDERS!$A$2:$E$501,2,FALSE)</f>
        <v>43136</v>
      </c>
      <c r="C225" s="1" t="str">
        <f>TEXT(Table1[[#This Row],[Date]],"mmmm")</f>
        <v>February</v>
      </c>
      <c r="D225" t="str">
        <f>VLOOKUP(A225,ORDERS!$A$2:$E$501,3,FALSE)</f>
        <v>Diwakar</v>
      </c>
      <c r="E225" t="str">
        <f>VLOOKUP(A225,ORDERS!$A$2:$E$501,4,FALSE)</f>
        <v>Delhi</v>
      </c>
      <c r="F225" t="s">
        <v>23</v>
      </c>
      <c r="G225" t="s">
        <v>142</v>
      </c>
      <c r="H225" t="s">
        <v>10</v>
      </c>
      <c r="I225" s="2">
        <v>223</v>
      </c>
      <c r="J225" s="2">
        <v>62</v>
      </c>
      <c r="K225">
        <v>7</v>
      </c>
      <c r="L225" s="2">
        <f>I225*Table1[[#This Row],[Order Quantity]]</f>
        <v>1561</v>
      </c>
      <c r="M225" s="2">
        <f>Table1[[#This Row],[Cost]]-Table1[[#This Row],[Profit]]</f>
        <v>1499</v>
      </c>
    </row>
    <row r="226" spans="1:13" x14ac:dyDescent="0.25">
      <c r="A226" t="s">
        <v>292</v>
      </c>
      <c r="B226" s="1">
        <f>VLOOKUP(A226,ORDERS!$A$2:$E$501,2,FALSE)</f>
        <v>43136</v>
      </c>
      <c r="C226" s="1" t="str">
        <f>TEXT(Table1[[#This Row],[Date]],"mmmm")</f>
        <v>February</v>
      </c>
      <c r="D226" t="str">
        <f>VLOOKUP(A226,ORDERS!$A$2:$E$501,3,FALSE)</f>
        <v>Diwakar</v>
      </c>
      <c r="E226" t="str">
        <f>VLOOKUP(A226,ORDERS!$A$2:$E$501,4,FALSE)</f>
        <v>Delhi</v>
      </c>
      <c r="F226" t="s">
        <v>23</v>
      </c>
      <c r="G226" t="s">
        <v>26</v>
      </c>
      <c r="H226" t="s">
        <v>10</v>
      </c>
      <c r="I226" s="2">
        <v>215</v>
      </c>
      <c r="J226" s="2">
        <v>-30</v>
      </c>
      <c r="K226">
        <v>2</v>
      </c>
      <c r="L226" s="2">
        <f>I226*Table1[[#This Row],[Order Quantity]]</f>
        <v>430</v>
      </c>
      <c r="M226" s="2">
        <f>Table1[[#This Row],[Cost]]-Table1[[#This Row],[Profit]]</f>
        <v>460</v>
      </c>
    </row>
    <row r="227" spans="1:13" x14ac:dyDescent="0.25">
      <c r="A227" t="s">
        <v>292</v>
      </c>
      <c r="B227" s="1">
        <f>VLOOKUP(A227,ORDERS!$A$2:$E$501,2,FALSE)</f>
        <v>43136</v>
      </c>
      <c r="C227" s="1" t="str">
        <f>TEXT(Table1[[#This Row],[Date]],"mmmm")</f>
        <v>February</v>
      </c>
      <c r="D227" t="str">
        <f>VLOOKUP(A227,ORDERS!$A$2:$E$501,3,FALSE)</f>
        <v>Diwakar</v>
      </c>
      <c r="E227" t="str">
        <f>VLOOKUP(A227,ORDERS!$A$2:$E$501,4,FALSE)</f>
        <v>Delhi</v>
      </c>
      <c r="F227" t="s">
        <v>12</v>
      </c>
      <c r="G227" t="s">
        <v>131</v>
      </c>
      <c r="H227" t="s">
        <v>10</v>
      </c>
      <c r="I227" s="2">
        <v>109</v>
      </c>
      <c r="J227" s="2">
        <v>40</v>
      </c>
      <c r="K227">
        <v>1</v>
      </c>
      <c r="L227" s="2">
        <f>I227*Table1[[#This Row],[Order Quantity]]</f>
        <v>109</v>
      </c>
      <c r="M227" s="2">
        <f>Table1[[#This Row],[Cost]]-Table1[[#This Row],[Profit]]</f>
        <v>69</v>
      </c>
    </row>
    <row r="228" spans="1:13" x14ac:dyDescent="0.25">
      <c r="A228" t="s">
        <v>292</v>
      </c>
      <c r="B228" s="1">
        <f>VLOOKUP(A228,ORDERS!$A$2:$E$501,2,FALSE)</f>
        <v>43136</v>
      </c>
      <c r="C228" s="1" t="str">
        <f>TEXT(Table1[[#This Row],[Date]],"mmmm")</f>
        <v>February</v>
      </c>
      <c r="D228" t="str">
        <f>VLOOKUP(A228,ORDERS!$A$2:$E$501,3,FALSE)</f>
        <v>Diwakar</v>
      </c>
      <c r="E228" t="str">
        <f>VLOOKUP(A228,ORDERS!$A$2:$E$501,4,FALSE)</f>
        <v>Delhi</v>
      </c>
      <c r="F228" t="s">
        <v>23</v>
      </c>
      <c r="G228" t="s">
        <v>26</v>
      </c>
      <c r="H228" t="s">
        <v>10</v>
      </c>
      <c r="I228" s="2">
        <v>152</v>
      </c>
      <c r="J228" s="2">
        <v>-3</v>
      </c>
      <c r="K228">
        <v>5</v>
      </c>
      <c r="L228" s="2">
        <f>I228*Table1[[#This Row],[Order Quantity]]</f>
        <v>760</v>
      </c>
      <c r="M228" s="2">
        <f>Table1[[#This Row],[Cost]]-Table1[[#This Row],[Profit]]</f>
        <v>763</v>
      </c>
    </row>
    <row r="229" spans="1:13" x14ac:dyDescent="0.25">
      <c r="A229" t="s">
        <v>292</v>
      </c>
      <c r="B229" s="1">
        <f>VLOOKUP(A229,ORDERS!$A$2:$E$501,2,FALSE)</f>
        <v>43136</v>
      </c>
      <c r="C229" s="1" t="str">
        <f>TEXT(Table1[[#This Row],[Date]],"mmmm")</f>
        <v>February</v>
      </c>
      <c r="D229" t="str">
        <f>VLOOKUP(A229,ORDERS!$A$2:$E$501,3,FALSE)</f>
        <v>Diwakar</v>
      </c>
      <c r="E229" t="str">
        <f>VLOOKUP(A229,ORDERS!$A$2:$E$501,4,FALSE)</f>
        <v>Delhi</v>
      </c>
      <c r="F229" t="s">
        <v>23</v>
      </c>
      <c r="G229" t="s">
        <v>57</v>
      </c>
      <c r="H229" t="s">
        <v>10</v>
      </c>
      <c r="I229" s="2">
        <v>26</v>
      </c>
      <c r="J229" s="2">
        <v>-17</v>
      </c>
      <c r="K229">
        <v>1</v>
      </c>
      <c r="L229" s="2">
        <f>I229*Table1[[#This Row],[Order Quantity]]</f>
        <v>26</v>
      </c>
      <c r="M229" s="2">
        <f>Table1[[#This Row],[Cost]]-Table1[[#This Row],[Profit]]</f>
        <v>43</v>
      </c>
    </row>
    <row r="230" spans="1:13" x14ac:dyDescent="0.25">
      <c r="A230" t="s">
        <v>292</v>
      </c>
      <c r="B230" s="1">
        <f>VLOOKUP(A230,ORDERS!$A$2:$E$501,2,FALSE)</f>
        <v>43136</v>
      </c>
      <c r="C230" s="1" t="str">
        <f>TEXT(Table1[[#This Row],[Date]],"mmmm")</f>
        <v>February</v>
      </c>
      <c r="D230" t="str">
        <f>VLOOKUP(A230,ORDERS!$A$2:$E$501,3,FALSE)</f>
        <v>Diwakar</v>
      </c>
      <c r="E230" t="str">
        <f>VLOOKUP(A230,ORDERS!$A$2:$E$501,4,FALSE)</f>
        <v>Delhi</v>
      </c>
      <c r="F230" t="s">
        <v>8</v>
      </c>
      <c r="G230" t="s">
        <v>9</v>
      </c>
      <c r="H230" t="s">
        <v>10</v>
      </c>
      <c r="I230" s="2">
        <v>51</v>
      </c>
      <c r="J230" s="2">
        <v>-49</v>
      </c>
      <c r="K230">
        <v>2</v>
      </c>
      <c r="L230" s="2">
        <f>I230*Table1[[#This Row],[Order Quantity]]</f>
        <v>102</v>
      </c>
      <c r="M230" s="2">
        <f>Table1[[#This Row],[Cost]]-Table1[[#This Row],[Profit]]</f>
        <v>151</v>
      </c>
    </row>
    <row r="231" spans="1:13" x14ac:dyDescent="0.25">
      <c r="A231" t="s">
        <v>292</v>
      </c>
      <c r="B231" s="1">
        <f>VLOOKUP(A231,ORDERS!$A$2:$E$501,2,FALSE)</f>
        <v>43136</v>
      </c>
      <c r="C231" s="1" t="str">
        <f>TEXT(Table1[[#This Row],[Date]],"mmmm")</f>
        <v>February</v>
      </c>
      <c r="D231" t="str">
        <f>VLOOKUP(A231,ORDERS!$A$2:$E$501,3,FALSE)</f>
        <v>Diwakar</v>
      </c>
      <c r="E231" t="str">
        <f>VLOOKUP(A231,ORDERS!$A$2:$E$501,4,FALSE)</f>
        <v>Delhi</v>
      </c>
      <c r="F231" t="s">
        <v>23</v>
      </c>
      <c r="G231" t="s">
        <v>30</v>
      </c>
      <c r="H231" t="s">
        <v>10</v>
      </c>
      <c r="I231" s="2">
        <v>222</v>
      </c>
      <c r="J231" s="2">
        <v>74</v>
      </c>
      <c r="K231">
        <v>5</v>
      </c>
      <c r="L231" s="2">
        <f>I231*Table1[[#This Row],[Order Quantity]]</f>
        <v>1110</v>
      </c>
      <c r="M231" s="2">
        <f>Table1[[#This Row],[Cost]]-Table1[[#This Row],[Profit]]</f>
        <v>1036</v>
      </c>
    </row>
    <row r="232" spans="1:13" x14ac:dyDescent="0.25">
      <c r="A232" t="s">
        <v>292</v>
      </c>
      <c r="B232" s="1">
        <f>VLOOKUP(A232,ORDERS!$A$2:$E$501,2,FALSE)</f>
        <v>43136</v>
      </c>
      <c r="C232" s="1" t="str">
        <f>TEXT(Table1[[#This Row],[Date]],"mmmm")</f>
        <v>February</v>
      </c>
      <c r="D232" t="str">
        <f>VLOOKUP(A232,ORDERS!$A$2:$E$501,3,FALSE)</f>
        <v>Diwakar</v>
      </c>
      <c r="E232" t="str">
        <f>VLOOKUP(A232,ORDERS!$A$2:$E$501,4,FALSE)</f>
        <v>Delhi</v>
      </c>
      <c r="F232" t="s">
        <v>8</v>
      </c>
      <c r="G232" t="s">
        <v>73</v>
      </c>
      <c r="H232" t="s">
        <v>10</v>
      </c>
      <c r="I232" s="2">
        <v>770</v>
      </c>
      <c r="J232" s="2">
        <v>323</v>
      </c>
      <c r="K232">
        <v>3</v>
      </c>
      <c r="L232" s="2">
        <f>I232*Table1[[#This Row],[Order Quantity]]</f>
        <v>2310</v>
      </c>
      <c r="M232" s="2">
        <f>Table1[[#This Row],[Cost]]-Table1[[#This Row],[Profit]]</f>
        <v>1987</v>
      </c>
    </row>
    <row r="233" spans="1:13" x14ac:dyDescent="0.25">
      <c r="A233" t="s">
        <v>292</v>
      </c>
      <c r="B233" s="1">
        <f>VLOOKUP(A233,ORDERS!$A$2:$E$501,2,FALSE)</f>
        <v>43136</v>
      </c>
      <c r="C233" s="1" t="str">
        <f>TEXT(Table1[[#This Row],[Date]],"mmmm")</f>
        <v>February</v>
      </c>
      <c r="D233" t="str">
        <f>VLOOKUP(A233,ORDERS!$A$2:$E$501,3,FALSE)</f>
        <v>Diwakar</v>
      </c>
      <c r="E233" t="str">
        <f>VLOOKUP(A233,ORDERS!$A$2:$E$501,4,FALSE)</f>
        <v>Delhi</v>
      </c>
      <c r="F233" t="s">
        <v>23</v>
      </c>
      <c r="G233" t="s">
        <v>57</v>
      </c>
      <c r="H233" t="s">
        <v>82</v>
      </c>
      <c r="I233" s="2">
        <v>352</v>
      </c>
      <c r="J233" s="2">
        <v>74</v>
      </c>
      <c r="K233">
        <v>8</v>
      </c>
      <c r="L233" s="2">
        <f>I233*Table1[[#This Row],[Order Quantity]]</f>
        <v>2816</v>
      </c>
      <c r="M233" s="2">
        <f>Table1[[#This Row],[Cost]]-Table1[[#This Row],[Profit]]</f>
        <v>2742</v>
      </c>
    </row>
    <row r="234" spans="1:13" x14ac:dyDescent="0.25">
      <c r="A234" t="s">
        <v>292</v>
      </c>
      <c r="B234" s="1">
        <f>VLOOKUP(A234,ORDERS!$A$2:$E$501,2,FALSE)</f>
        <v>43136</v>
      </c>
      <c r="C234" s="1" t="str">
        <f>TEXT(Table1[[#This Row],[Date]],"mmmm")</f>
        <v>February</v>
      </c>
      <c r="D234" t="str">
        <f>VLOOKUP(A234,ORDERS!$A$2:$E$501,3,FALSE)</f>
        <v>Diwakar</v>
      </c>
      <c r="E234" t="str">
        <f>VLOOKUP(A234,ORDERS!$A$2:$E$501,4,FALSE)</f>
        <v>Delhi</v>
      </c>
      <c r="F234" t="s">
        <v>23</v>
      </c>
      <c r="G234" t="s">
        <v>57</v>
      </c>
      <c r="H234" t="s">
        <v>28</v>
      </c>
      <c r="I234" s="2">
        <v>93</v>
      </c>
      <c r="J234" s="2">
        <v>-65</v>
      </c>
      <c r="K234">
        <v>4</v>
      </c>
      <c r="L234" s="2">
        <f>I234*Table1[[#This Row],[Order Quantity]]</f>
        <v>372</v>
      </c>
      <c r="M234" s="2">
        <f>Table1[[#This Row],[Cost]]-Table1[[#This Row],[Profit]]</f>
        <v>437</v>
      </c>
    </row>
    <row r="235" spans="1:13" x14ac:dyDescent="0.25">
      <c r="A235" t="s">
        <v>292</v>
      </c>
      <c r="B235" s="1">
        <f>VLOOKUP(A235,ORDERS!$A$2:$E$501,2,FALSE)</f>
        <v>43136</v>
      </c>
      <c r="C235" s="1" t="str">
        <f>TEXT(Table1[[#This Row],[Date]],"mmmm")</f>
        <v>February</v>
      </c>
      <c r="D235" t="str">
        <f>VLOOKUP(A235,ORDERS!$A$2:$E$501,3,FALSE)</f>
        <v>Diwakar</v>
      </c>
      <c r="E235" t="str">
        <f>VLOOKUP(A235,ORDERS!$A$2:$E$501,4,FALSE)</f>
        <v>Delhi</v>
      </c>
      <c r="F235" t="s">
        <v>8</v>
      </c>
      <c r="G235" t="s">
        <v>21</v>
      </c>
      <c r="H235" t="s">
        <v>28</v>
      </c>
      <c r="I235" s="2">
        <v>129</v>
      </c>
      <c r="J235" s="2">
        <v>11</v>
      </c>
      <c r="K235">
        <v>2</v>
      </c>
      <c r="L235" s="2">
        <f>I235*Table1[[#This Row],[Order Quantity]]</f>
        <v>258</v>
      </c>
      <c r="M235" s="2">
        <f>Table1[[#This Row],[Cost]]-Table1[[#This Row],[Profit]]</f>
        <v>247</v>
      </c>
    </row>
    <row r="236" spans="1:13" x14ac:dyDescent="0.25">
      <c r="A236" t="s">
        <v>192</v>
      </c>
      <c r="B236" s="1">
        <f>VLOOKUP(A236,ORDERS!$A$2:$E$501,2,FALSE)</f>
        <v>43137</v>
      </c>
      <c r="C236" s="1" t="str">
        <f>TEXT(Table1[[#This Row],[Date]],"mmmm")</f>
        <v>February</v>
      </c>
      <c r="D236" t="str">
        <f>VLOOKUP(A236,ORDERS!$A$2:$E$501,3,FALSE)</f>
        <v>Shubham</v>
      </c>
      <c r="E236" t="str">
        <f>VLOOKUP(A236,ORDERS!$A$2:$E$501,4,FALSE)</f>
        <v>Delhi</v>
      </c>
      <c r="F236" t="s">
        <v>23</v>
      </c>
      <c r="G236" t="s">
        <v>43</v>
      </c>
      <c r="H236" t="s">
        <v>10</v>
      </c>
      <c r="I236" s="2">
        <v>43</v>
      </c>
      <c r="J236" s="2">
        <v>-10</v>
      </c>
      <c r="K236">
        <v>4</v>
      </c>
      <c r="L236" s="2">
        <f>I236*Table1[[#This Row],[Order Quantity]]</f>
        <v>172</v>
      </c>
      <c r="M236" s="2">
        <f>Table1[[#This Row],[Cost]]-Table1[[#This Row],[Profit]]</f>
        <v>182</v>
      </c>
    </row>
    <row r="237" spans="1:13" x14ac:dyDescent="0.25">
      <c r="A237" t="s">
        <v>192</v>
      </c>
      <c r="B237" s="1">
        <f>VLOOKUP(A237,ORDERS!$A$2:$E$501,2,FALSE)</f>
        <v>43137</v>
      </c>
      <c r="C237" s="1" t="str">
        <f>TEXT(Table1[[#This Row],[Date]],"mmmm")</f>
        <v>February</v>
      </c>
      <c r="D237" t="str">
        <f>VLOOKUP(A237,ORDERS!$A$2:$E$501,3,FALSE)</f>
        <v>Shubham</v>
      </c>
      <c r="E237" t="str">
        <f>VLOOKUP(A237,ORDERS!$A$2:$E$501,4,FALSE)</f>
        <v>Delhi</v>
      </c>
      <c r="F237" t="s">
        <v>8</v>
      </c>
      <c r="G237" t="s">
        <v>18</v>
      </c>
      <c r="H237" t="s">
        <v>19</v>
      </c>
      <c r="I237" s="2">
        <v>676</v>
      </c>
      <c r="J237" s="2">
        <v>151</v>
      </c>
      <c r="K237">
        <v>3</v>
      </c>
      <c r="L237" s="2">
        <f>I237*Table1[[#This Row],[Order Quantity]]</f>
        <v>2028</v>
      </c>
      <c r="M237" s="2">
        <f>Table1[[#This Row],[Cost]]-Table1[[#This Row],[Profit]]</f>
        <v>1877</v>
      </c>
    </row>
    <row r="238" spans="1:13" x14ac:dyDescent="0.25">
      <c r="A238" t="s">
        <v>192</v>
      </c>
      <c r="B238" s="1">
        <f>VLOOKUP(A238,ORDERS!$A$2:$E$501,2,FALSE)</f>
        <v>43137</v>
      </c>
      <c r="C238" s="1" t="str">
        <f>TEXT(Table1[[#This Row],[Date]],"mmmm")</f>
        <v>February</v>
      </c>
      <c r="D238" t="str">
        <f>VLOOKUP(A238,ORDERS!$A$2:$E$501,3,FALSE)</f>
        <v>Shubham</v>
      </c>
      <c r="E238" t="str">
        <f>VLOOKUP(A238,ORDERS!$A$2:$E$501,4,FALSE)</f>
        <v>Delhi</v>
      </c>
      <c r="F238" t="s">
        <v>12</v>
      </c>
      <c r="G238" t="s">
        <v>13</v>
      </c>
      <c r="H238" t="s">
        <v>82</v>
      </c>
      <c r="I238" s="2">
        <v>597</v>
      </c>
      <c r="J238" s="2">
        <v>93</v>
      </c>
      <c r="K238">
        <v>4</v>
      </c>
      <c r="L238" s="2">
        <f>I238*Table1[[#This Row],[Order Quantity]]</f>
        <v>2388</v>
      </c>
      <c r="M238" s="2">
        <f>Table1[[#This Row],[Cost]]-Table1[[#This Row],[Profit]]</f>
        <v>2295</v>
      </c>
    </row>
    <row r="239" spans="1:13" x14ac:dyDescent="0.25">
      <c r="A239" t="s">
        <v>49</v>
      </c>
      <c r="B239" s="1">
        <f>VLOOKUP(A239,ORDERS!$A$2:$E$501,2,FALSE)</f>
        <v>43138</v>
      </c>
      <c r="C239" s="1" t="str">
        <f>TEXT(Table1[[#This Row],[Date]],"mmmm")</f>
        <v>February</v>
      </c>
      <c r="D239" t="str">
        <f>VLOOKUP(A239,ORDERS!$A$2:$E$501,3,FALSE)</f>
        <v>Patil</v>
      </c>
      <c r="E239" t="str">
        <f>VLOOKUP(A239,ORDERS!$A$2:$E$501,4,FALSE)</f>
        <v>Delhi</v>
      </c>
      <c r="F239" t="s">
        <v>12</v>
      </c>
      <c r="G239" t="s">
        <v>131</v>
      </c>
      <c r="H239" t="s">
        <v>10</v>
      </c>
      <c r="I239" s="2">
        <v>149</v>
      </c>
      <c r="J239" s="2">
        <v>17</v>
      </c>
      <c r="K239">
        <v>4</v>
      </c>
      <c r="L239" s="2">
        <f>I239*Table1[[#This Row],[Order Quantity]]</f>
        <v>596</v>
      </c>
      <c r="M239" s="2">
        <f>Table1[[#This Row],[Cost]]-Table1[[#This Row],[Profit]]</f>
        <v>579</v>
      </c>
    </row>
    <row r="240" spans="1:13" x14ac:dyDescent="0.25">
      <c r="A240" t="s">
        <v>49</v>
      </c>
      <c r="B240" s="1">
        <f>VLOOKUP(A240,ORDERS!$A$2:$E$501,2,FALSE)</f>
        <v>43138</v>
      </c>
      <c r="C240" s="1" t="str">
        <f>TEXT(Table1[[#This Row],[Date]],"mmmm")</f>
        <v>February</v>
      </c>
      <c r="D240" t="str">
        <f>VLOOKUP(A240,ORDERS!$A$2:$E$501,3,FALSE)</f>
        <v>Patil</v>
      </c>
      <c r="E240" t="str">
        <f>VLOOKUP(A240,ORDERS!$A$2:$E$501,4,FALSE)</f>
        <v>Delhi</v>
      </c>
      <c r="F240" t="s">
        <v>23</v>
      </c>
      <c r="G240" t="s">
        <v>30</v>
      </c>
      <c r="H240" t="s">
        <v>10</v>
      </c>
      <c r="I240" s="2">
        <v>13</v>
      </c>
      <c r="J240" s="2">
        <v>0</v>
      </c>
      <c r="K240">
        <v>2</v>
      </c>
      <c r="L240" s="2">
        <f>I240*Table1[[#This Row],[Order Quantity]]</f>
        <v>26</v>
      </c>
      <c r="M240" s="2">
        <f>Table1[[#This Row],[Cost]]-Table1[[#This Row],[Profit]]</f>
        <v>26</v>
      </c>
    </row>
    <row r="241" spans="1:13" x14ac:dyDescent="0.25">
      <c r="A241" t="s">
        <v>49</v>
      </c>
      <c r="B241" s="1">
        <f>VLOOKUP(A241,ORDERS!$A$2:$E$501,2,FALSE)</f>
        <v>43138</v>
      </c>
      <c r="C241" s="1" t="str">
        <f>TEXT(Table1[[#This Row],[Date]],"mmmm")</f>
        <v>February</v>
      </c>
      <c r="D241" t="str">
        <f>VLOOKUP(A241,ORDERS!$A$2:$E$501,3,FALSE)</f>
        <v>Patil</v>
      </c>
      <c r="E241" t="str">
        <f>VLOOKUP(A241,ORDERS!$A$2:$E$501,4,FALSE)</f>
        <v>Delhi</v>
      </c>
      <c r="F241" t="s">
        <v>23</v>
      </c>
      <c r="G241" t="s">
        <v>43</v>
      </c>
      <c r="H241" t="s">
        <v>82</v>
      </c>
      <c r="I241" s="2">
        <v>50</v>
      </c>
      <c r="J241" s="2">
        <v>-10</v>
      </c>
      <c r="K241">
        <v>6</v>
      </c>
      <c r="L241" s="2">
        <f>I241*Table1[[#This Row],[Order Quantity]]</f>
        <v>300</v>
      </c>
      <c r="M241" s="2">
        <f>Table1[[#This Row],[Cost]]-Table1[[#This Row],[Profit]]</f>
        <v>310</v>
      </c>
    </row>
    <row r="242" spans="1:13" x14ac:dyDescent="0.25">
      <c r="A242" t="s">
        <v>49</v>
      </c>
      <c r="B242" s="1">
        <f>VLOOKUP(A242,ORDERS!$A$2:$E$501,2,FALSE)</f>
        <v>43138</v>
      </c>
      <c r="C242" s="1" t="str">
        <f>TEXT(Table1[[#This Row],[Date]],"mmmm")</f>
        <v>February</v>
      </c>
      <c r="D242" t="str">
        <f>VLOOKUP(A242,ORDERS!$A$2:$E$501,3,FALSE)</f>
        <v>Patil</v>
      </c>
      <c r="E242" t="str">
        <f>VLOOKUP(A242,ORDERS!$A$2:$E$501,4,FALSE)</f>
        <v>Delhi</v>
      </c>
      <c r="F242" t="s">
        <v>23</v>
      </c>
      <c r="G242" t="s">
        <v>43</v>
      </c>
      <c r="H242" t="s">
        <v>28</v>
      </c>
      <c r="I242" s="2">
        <v>8</v>
      </c>
      <c r="J242" s="2">
        <v>2</v>
      </c>
      <c r="K242">
        <v>2</v>
      </c>
      <c r="L242" s="2">
        <f>I242*Table1[[#This Row],[Order Quantity]]</f>
        <v>16</v>
      </c>
      <c r="M242" s="2">
        <f>Table1[[#This Row],[Cost]]-Table1[[#This Row],[Profit]]</f>
        <v>14</v>
      </c>
    </row>
    <row r="243" spans="1:13" x14ac:dyDescent="0.25">
      <c r="A243" t="s">
        <v>301</v>
      </c>
      <c r="B243" s="1">
        <f>VLOOKUP(A243,ORDERS!$A$2:$E$501,2,FALSE)</f>
        <v>43139</v>
      </c>
      <c r="C243" s="1" t="str">
        <f>TEXT(Table1[[#This Row],[Date]],"mmmm")</f>
        <v>February</v>
      </c>
      <c r="D243" t="str">
        <f>VLOOKUP(A243,ORDERS!$A$2:$E$501,3,FALSE)</f>
        <v>Harsh</v>
      </c>
      <c r="E243" t="str">
        <f>VLOOKUP(A243,ORDERS!$A$2:$E$501,4,FALSE)</f>
        <v>Delhi</v>
      </c>
      <c r="F243" t="s">
        <v>23</v>
      </c>
      <c r="G243" t="s">
        <v>81</v>
      </c>
      <c r="H243" t="s">
        <v>10</v>
      </c>
      <c r="I243" s="2">
        <v>71</v>
      </c>
      <c r="J243" s="2">
        <v>19</v>
      </c>
      <c r="K243">
        <v>3</v>
      </c>
      <c r="L243" s="2">
        <f>I243*Table1[[#This Row],[Order Quantity]]</f>
        <v>213</v>
      </c>
      <c r="M243" s="2">
        <f>Table1[[#This Row],[Cost]]-Table1[[#This Row],[Profit]]</f>
        <v>194</v>
      </c>
    </row>
    <row r="244" spans="1:13" x14ac:dyDescent="0.25">
      <c r="A244" t="s">
        <v>301</v>
      </c>
      <c r="B244" s="1">
        <f>VLOOKUP(A244,ORDERS!$A$2:$E$501,2,FALSE)</f>
        <v>43139</v>
      </c>
      <c r="C244" s="1" t="str">
        <f>TEXT(Table1[[#This Row],[Date]],"mmmm")</f>
        <v>February</v>
      </c>
      <c r="D244" t="str">
        <f>VLOOKUP(A244,ORDERS!$A$2:$E$501,3,FALSE)</f>
        <v>Harsh</v>
      </c>
      <c r="E244" t="str">
        <f>VLOOKUP(A244,ORDERS!$A$2:$E$501,4,FALSE)</f>
        <v>Delhi</v>
      </c>
      <c r="F244" t="s">
        <v>23</v>
      </c>
      <c r="G244" t="s">
        <v>26</v>
      </c>
      <c r="H244" t="s">
        <v>10</v>
      </c>
      <c r="I244" s="2">
        <v>141</v>
      </c>
      <c r="J244" s="2">
        <v>7</v>
      </c>
      <c r="K244">
        <v>7</v>
      </c>
      <c r="L244" s="2">
        <f>I244*Table1[[#This Row],[Order Quantity]]</f>
        <v>987</v>
      </c>
      <c r="M244" s="2">
        <f>Table1[[#This Row],[Cost]]-Table1[[#This Row],[Profit]]</f>
        <v>980</v>
      </c>
    </row>
    <row r="245" spans="1:13" x14ac:dyDescent="0.25">
      <c r="A245" t="s">
        <v>301</v>
      </c>
      <c r="B245" s="1">
        <f>VLOOKUP(A245,ORDERS!$A$2:$E$501,2,FALSE)</f>
        <v>43139</v>
      </c>
      <c r="C245" s="1" t="str">
        <f>TEXT(Table1[[#This Row],[Date]],"mmmm")</f>
        <v>February</v>
      </c>
      <c r="D245" t="str">
        <f>VLOOKUP(A245,ORDERS!$A$2:$E$501,3,FALSE)</f>
        <v>Harsh</v>
      </c>
      <c r="E245" t="str">
        <f>VLOOKUP(A245,ORDERS!$A$2:$E$501,4,FALSE)</f>
        <v>Delhi</v>
      </c>
      <c r="F245" t="s">
        <v>23</v>
      </c>
      <c r="G245" t="s">
        <v>57</v>
      </c>
      <c r="H245" t="s">
        <v>82</v>
      </c>
      <c r="I245" s="2">
        <v>80</v>
      </c>
      <c r="J245" s="2">
        <v>22</v>
      </c>
      <c r="K245">
        <v>3</v>
      </c>
      <c r="L245" s="2">
        <f>I245*Table1[[#This Row],[Order Quantity]]</f>
        <v>240</v>
      </c>
      <c r="M245" s="2">
        <f>Table1[[#This Row],[Cost]]-Table1[[#This Row],[Profit]]</f>
        <v>218</v>
      </c>
    </row>
    <row r="246" spans="1:13" x14ac:dyDescent="0.25">
      <c r="A246" t="s">
        <v>301</v>
      </c>
      <c r="B246" s="1">
        <f>VLOOKUP(A246,ORDERS!$A$2:$E$501,2,FALSE)</f>
        <v>43139</v>
      </c>
      <c r="C246" s="1" t="str">
        <f>TEXT(Table1[[#This Row],[Date]],"mmmm")</f>
        <v>February</v>
      </c>
      <c r="D246" t="str">
        <f>VLOOKUP(A246,ORDERS!$A$2:$E$501,3,FALSE)</f>
        <v>Harsh</v>
      </c>
      <c r="E246" t="str">
        <f>VLOOKUP(A246,ORDERS!$A$2:$E$501,4,FALSE)</f>
        <v>Delhi</v>
      </c>
      <c r="F246" t="s">
        <v>23</v>
      </c>
      <c r="G246" t="s">
        <v>26</v>
      </c>
      <c r="H246" t="s">
        <v>14</v>
      </c>
      <c r="I246" s="2">
        <v>276</v>
      </c>
      <c r="J246" s="2">
        <v>52</v>
      </c>
      <c r="K246">
        <v>5</v>
      </c>
      <c r="L246" s="2">
        <f>I246*Table1[[#This Row],[Order Quantity]]</f>
        <v>1380</v>
      </c>
      <c r="M246" s="2">
        <f>Table1[[#This Row],[Cost]]-Table1[[#This Row],[Profit]]</f>
        <v>1328</v>
      </c>
    </row>
    <row r="247" spans="1:13" x14ac:dyDescent="0.25">
      <c r="A247" t="s">
        <v>301</v>
      </c>
      <c r="B247" s="1">
        <f>VLOOKUP(A247,ORDERS!$A$2:$E$501,2,FALSE)</f>
        <v>43139</v>
      </c>
      <c r="C247" s="1" t="str">
        <f>TEXT(Table1[[#This Row],[Date]],"mmmm")</f>
        <v>February</v>
      </c>
      <c r="D247" t="str">
        <f>VLOOKUP(A247,ORDERS!$A$2:$E$501,3,FALSE)</f>
        <v>Harsh</v>
      </c>
      <c r="E247" t="str">
        <f>VLOOKUP(A247,ORDERS!$A$2:$E$501,4,FALSE)</f>
        <v>Delhi</v>
      </c>
      <c r="F247" t="s">
        <v>23</v>
      </c>
      <c r="G247" t="s">
        <v>26</v>
      </c>
      <c r="H247" t="s">
        <v>28</v>
      </c>
      <c r="I247" s="2">
        <v>113</v>
      </c>
      <c r="J247" s="2">
        <v>28</v>
      </c>
      <c r="K247">
        <v>2</v>
      </c>
      <c r="L247" s="2">
        <f>I247*Table1[[#This Row],[Order Quantity]]</f>
        <v>226</v>
      </c>
      <c r="M247" s="2">
        <f>Table1[[#This Row],[Cost]]-Table1[[#This Row],[Profit]]</f>
        <v>198</v>
      </c>
    </row>
    <row r="248" spans="1:13" x14ac:dyDescent="0.25">
      <c r="A248" t="s">
        <v>60</v>
      </c>
      <c r="B248" s="1">
        <f>VLOOKUP(A248,ORDERS!$A$2:$E$501,2,FALSE)</f>
        <v>43139</v>
      </c>
      <c r="C248" s="1" t="str">
        <f>TEXT(Table1[[#This Row],[Date]],"mmmm")</f>
        <v>February</v>
      </c>
      <c r="D248" t="str">
        <f>VLOOKUP(A248,ORDERS!$A$2:$E$501,3,FALSE)</f>
        <v>Hitesh</v>
      </c>
      <c r="E248" t="str">
        <f>VLOOKUP(A248,ORDERS!$A$2:$E$501,4,FALSE)</f>
        <v>Madhya Pradesh</v>
      </c>
      <c r="F248" t="s">
        <v>23</v>
      </c>
      <c r="G248" t="s">
        <v>81</v>
      </c>
      <c r="H248" t="s">
        <v>10</v>
      </c>
      <c r="I248" s="2">
        <v>79</v>
      </c>
      <c r="J248" s="2">
        <v>16</v>
      </c>
      <c r="K248">
        <v>3</v>
      </c>
      <c r="L248" s="2">
        <f>I248*Table1[[#This Row],[Order Quantity]]</f>
        <v>237</v>
      </c>
      <c r="M248" s="2">
        <f>Table1[[#This Row],[Cost]]-Table1[[#This Row],[Profit]]</f>
        <v>221</v>
      </c>
    </row>
    <row r="249" spans="1:13" x14ac:dyDescent="0.25">
      <c r="A249" t="s">
        <v>60</v>
      </c>
      <c r="B249" s="1">
        <f>VLOOKUP(A249,ORDERS!$A$2:$E$501,2,FALSE)</f>
        <v>43139</v>
      </c>
      <c r="C249" s="1" t="str">
        <f>TEXT(Table1[[#This Row],[Date]],"mmmm")</f>
        <v>February</v>
      </c>
      <c r="D249" t="str">
        <f>VLOOKUP(A249,ORDERS!$A$2:$E$501,3,FALSE)</f>
        <v>Hitesh</v>
      </c>
      <c r="E249" t="str">
        <f>VLOOKUP(A249,ORDERS!$A$2:$E$501,4,FALSE)</f>
        <v>Madhya Pradesh</v>
      </c>
      <c r="F249" t="s">
        <v>23</v>
      </c>
      <c r="G249" t="s">
        <v>30</v>
      </c>
      <c r="H249" t="s">
        <v>10</v>
      </c>
      <c r="I249" s="2">
        <v>128</v>
      </c>
      <c r="J249" s="2">
        <v>47</v>
      </c>
      <c r="K249">
        <v>4</v>
      </c>
      <c r="L249" s="2">
        <f>I249*Table1[[#This Row],[Order Quantity]]</f>
        <v>512</v>
      </c>
      <c r="M249" s="2">
        <f>Table1[[#This Row],[Cost]]-Table1[[#This Row],[Profit]]</f>
        <v>465</v>
      </c>
    </row>
    <row r="250" spans="1:13" x14ac:dyDescent="0.25">
      <c r="A250" t="s">
        <v>60</v>
      </c>
      <c r="B250" s="1">
        <f>VLOOKUP(A250,ORDERS!$A$2:$E$501,2,FALSE)</f>
        <v>43139</v>
      </c>
      <c r="C250" s="1" t="str">
        <f>TEXT(Table1[[#This Row],[Date]],"mmmm")</f>
        <v>February</v>
      </c>
      <c r="D250" t="str">
        <f>VLOOKUP(A250,ORDERS!$A$2:$E$501,3,FALSE)</f>
        <v>Hitesh</v>
      </c>
      <c r="E250" t="str">
        <f>VLOOKUP(A250,ORDERS!$A$2:$E$501,4,FALSE)</f>
        <v>Madhya Pradesh</v>
      </c>
      <c r="F250" t="s">
        <v>12</v>
      </c>
      <c r="G250" t="s">
        <v>131</v>
      </c>
      <c r="H250" t="s">
        <v>10</v>
      </c>
      <c r="I250" s="2">
        <v>114</v>
      </c>
      <c r="J250" s="2">
        <v>41</v>
      </c>
      <c r="K250">
        <v>6</v>
      </c>
      <c r="L250" s="2">
        <f>I250*Table1[[#This Row],[Order Quantity]]</f>
        <v>684</v>
      </c>
      <c r="M250" s="2">
        <f>Table1[[#This Row],[Cost]]-Table1[[#This Row],[Profit]]</f>
        <v>643</v>
      </c>
    </row>
    <row r="251" spans="1:13" x14ac:dyDescent="0.25">
      <c r="A251" t="s">
        <v>60</v>
      </c>
      <c r="B251" s="1">
        <f>VLOOKUP(A251,ORDERS!$A$2:$E$501,2,FALSE)</f>
        <v>43139</v>
      </c>
      <c r="C251" s="1" t="str">
        <f>TEXT(Table1[[#This Row],[Date]],"mmmm")</f>
        <v>February</v>
      </c>
      <c r="D251" t="str">
        <f>VLOOKUP(A251,ORDERS!$A$2:$E$501,3,FALSE)</f>
        <v>Hitesh</v>
      </c>
      <c r="E251" t="str">
        <f>VLOOKUP(A251,ORDERS!$A$2:$E$501,4,FALSE)</f>
        <v>Madhya Pradesh</v>
      </c>
      <c r="F251" t="s">
        <v>12</v>
      </c>
      <c r="G251" t="s">
        <v>45</v>
      </c>
      <c r="H251" t="s">
        <v>19</v>
      </c>
      <c r="I251" s="2">
        <v>1745</v>
      </c>
      <c r="J251" s="2">
        <v>122</v>
      </c>
      <c r="K251">
        <v>2</v>
      </c>
      <c r="L251" s="2">
        <f>I251*Table1[[#This Row],[Order Quantity]]</f>
        <v>3490</v>
      </c>
      <c r="M251" s="2">
        <f>Table1[[#This Row],[Cost]]-Table1[[#This Row],[Profit]]</f>
        <v>3368</v>
      </c>
    </row>
    <row r="252" spans="1:13" x14ac:dyDescent="0.25">
      <c r="A252" t="s">
        <v>60</v>
      </c>
      <c r="B252" s="1">
        <f>VLOOKUP(A252,ORDERS!$A$2:$E$501,2,FALSE)</f>
        <v>43139</v>
      </c>
      <c r="C252" s="1" t="str">
        <f>TEXT(Table1[[#This Row],[Date]],"mmmm")</f>
        <v>February</v>
      </c>
      <c r="D252" t="str">
        <f>VLOOKUP(A252,ORDERS!$A$2:$E$501,3,FALSE)</f>
        <v>Hitesh</v>
      </c>
      <c r="E252" t="str">
        <f>VLOOKUP(A252,ORDERS!$A$2:$E$501,4,FALSE)</f>
        <v>Madhya Pradesh</v>
      </c>
      <c r="F252" t="s">
        <v>12</v>
      </c>
      <c r="G252" t="s">
        <v>13</v>
      </c>
      <c r="H252" t="s">
        <v>19</v>
      </c>
      <c r="I252" s="2">
        <v>315</v>
      </c>
      <c r="J252" s="2">
        <v>-8</v>
      </c>
      <c r="K252">
        <v>3</v>
      </c>
      <c r="L252" s="2">
        <f>I252*Table1[[#This Row],[Order Quantity]]</f>
        <v>945</v>
      </c>
      <c r="M252" s="2">
        <f>Table1[[#This Row],[Cost]]-Table1[[#This Row],[Profit]]</f>
        <v>953</v>
      </c>
    </row>
    <row r="253" spans="1:13" x14ac:dyDescent="0.25">
      <c r="A253" t="s">
        <v>60</v>
      </c>
      <c r="B253" s="1">
        <f>VLOOKUP(A253,ORDERS!$A$2:$E$501,2,FALSE)</f>
        <v>43139</v>
      </c>
      <c r="C253" s="1" t="str">
        <f>TEXT(Table1[[#This Row],[Date]],"mmmm")</f>
        <v>February</v>
      </c>
      <c r="D253" t="str">
        <f>VLOOKUP(A253,ORDERS!$A$2:$E$501,3,FALSE)</f>
        <v>Hitesh</v>
      </c>
      <c r="E253" t="str">
        <f>VLOOKUP(A253,ORDERS!$A$2:$E$501,4,FALSE)</f>
        <v>Madhya Pradesh</v>
      </c>
      <c r="F253" t="s">
        <v>12</v>
      </c>
      <c r="G253" t="s">
        <v>131</v>
      </c>
      <c r="H253" t="s">
        <v>82</v>
      </c>
      <c r="I253" s="2">
        <v>652</v>
      </c>
      <c r="J253" s="2">
        <v>13</v>
      </c>
      <c r="K253">
        <v>6</v>
      </c>
      <c r="L253" s="2">
        <f>I253*Table1[[#This Row],[Order Quantity]]</f>
        <v>3912</v>
      </c>
      <c r="M253" s="2">
        <f>Table1[[#This Row],[Cost]]-Table1[[#This Row],[Profit]]</f>
        <v>3899</v>
      </c>
    </row>
    <row r="254" spans="1:13" x14ac:dyDescent="0.25">
      <c r="A254" t="s">
        <v>60</v>
      </c>
      <c r="B254" s="1">
        <f>VLOOKUP(A254,ORDERS!$A$2:$E$501,2,FALSE)</f>
        <v>43139</v>
      </c>
      <c r="C254" s="1" t="str">
        <f>TEXT(Table1[[#This Row],[Date]],"mmmm")</f>
        <v>February</v>
      </c>
      <c r="D254" t="str">
        <f>VLOOKUP(A254,ORDERS!$A$2:$E$501,3,FALSE)</f>
        <v>Hitesh</v>
      </c>
      <c r="E254" t="str">
        <f>VLOOKUP(A254,ORDERS!$A$2:$E$501,4,FALSE)</f>
        <v>Madhya Pradesh</v>
      </c>
      <c r="F254" t="s">
        <v>23</v>
      </c>
      <c r="G254" t="s">
        <v>26</v>
      </c>
      <c r="H254" t="s">
        <v>28</v>
      </c>
      <c r="I254" s="2">
        <v>498</v>
      </c>
      <c r="J254" s="2">
        <v>-116</v>
      </c>
      <c r="K254">
        <v>4</v>
      </c>
      <c r="L254" s="2">
        <f>I254*Table1[[#This Row],[Order Quantity]]</f>
        <v>1992</v>
      </c>
      <c r="M254" s="2">
        <f>Table1[[#This Row],[Cost]]-Table1[[#This Row],[Profit]]</f>
        <v>2108</v>
      </c>
    </row>
    <row r="255" spans="1:13" x14ac:dyDescent="0.25">
      <c r="A255" t="s">
        <v>60</v>
      </c>
      <c r="B255" s="1">
        <f>VLOOKUP(A255,ORDERS!$A$2:$E$501,2,FALSE)</f>
        <v>43139</v>
      </c>
      <c r="C255" s="1" t="str">
        <f>TEXT(Table1[[#This Row],[Date]],"mmmm")</f>
        <v>February</v>
      </c>
      <c r="D255" t="str">
        <f>VLOOKUP(A255,ORDERS!$A$2:$E$501,3,FALSE)</f>
        <v>Hitesh</v>
      </c>
      <c r="E255" t="str">
        <f>VLOOKUP(A255,ORDERS!$A$2:$E$501,4,FALSE)</f>
        <v>Madhya Pradesh</v>
      </c>
      <c r="F255" t="s">
        <v>23</v>
      </c>
      <c r="G255" t="s">
        <v>43</v>
      </c>
      <c r="H255" t="s">
        <v>28</v>
      </c>
      <c r="I255" s="2">
        <v>17</v>
      </c>
      <c r="J255" s="2">
        <v>2</v>
      </c>
      <c r="K255">
        <v>2</v>
      </c>
      <c r="L255" s="2">
        <f>I255*Table1[[#This Row],[Order Quantity]]</f>
        <v>34</v>
      </c>
      <c r="M255" s="2">
        <f>Table1[[#This Row],[Cost]]-Table1[[#This Row],[Profit]]</f>
        <v>32</v>
      </c>
    </row>
    <row r="256" spans="1:13" x14ac:dyDescent="0.25">
      <c r="A256" t="s">
        <v>327</v>
      </c>
      <c r="B256" s="1">
        <f>VLOOKUP(A256,ORDERS!$A$2:$E$501,2,FALSE)</f>
        <v>43139</v>
      </c>
      <c r="C256" s="1" t="str">
        <f>TEXT(Table1[[#This Row],[Date]],"mmmm")</f>
        <v>February</v>
      </c>
      <c r="D256" t="str">
        <f>VLOOKUP(A256,ORDERS!$A$2:$E$501,3,FALSE)</f>
        <v>Nandita</v>
      </c>
      <c r="E256" t="str">
        <f>VLOOKUP(A256,ORDERS!$A$2:$E$501,4,FALSE)</f>
        <v>Rajasthan</v>
      </c>
      <c r="F256" t="s">
        <v>8</v>
      </c>
      <c r="G256" t="s">
        <v>9</v>
      </c>
      <c r="H256" t="s">
        <v>10</v>
      </c>
      <c r="I256" s="2">
        <v>162</v>
      </c>
      <c r="J256" s="2">
        <v>73</v>
      </c>
      <c r="K256">
        <v>2</v>
      </c>
      <c r="L256" s="2">
        <f>I256*Table1[[#This Row],[Order Quantity]]</f>
        <v>324</v>
      </c>
      <c r="M256" s="2">
        <f>Table1[[#This Row],[Cost]]-Table1[[#This Row],[Profit]]</f>
        <v>251</v>
      </c>
    </row>
    <row r="257" spans="1:13" x14ac:dyDescent="0.25">
      <c r="A257" t="s">
        <v>327</v>
      </c>
      <c r="B257" s="1">
        <f>VLOOKUP(A257,ORDERS!$A$2:$E$501,2,FALSE)</f>
        <v>43139</v>
      </c>
      <c r="C257" s="1" t="str">
        <f>TEXT(Table1[[#This Row],[Date]],"mmmm")</f>
        <v>February</v>
      </c>
      <c r="D257" t="str">
        <f>VLOOKUP(A257,ORDERS!$A$2:$E$501,3,FALSE)</f>
        <v>Nandita</v>
      </c>
      <c r="E257" t="str">
        <f>VLOOKUP(A257,ORDERS!$A$2:$E$501,4,FALSE)</f>
        <v>Rajasthan</v>
      </c>
      <c r="F257" t="s">
        <v>23</v>
      </c>
      <c r="G257" t="s">
        <v>26</v>
      </c>
      <c r="H257" t="s">
        <v>10</v>
      </c>
      <c r="I257" s="2">
        <v>147</v>
      </c>
      <c r="J257" s="2">
        <v>44</v>
      </c>
      <c r="K257">
        <v>3</v>
      </c>
      <c r="L257" s="2">
        <f>I257*Table1[[#This Row],[Order Quantity]]</f>
        <v>441</v>
      </c>
      <c r="M257" s="2">
        <f>Table1[[#This Row],[Cost]]-Table1[[#This Row],[Profit]]</f>
        <v>397</v>
      </c>
    </row>
    <row r="258" spans="1:13" x14ac:dyDescent="0.25">
      <c r="A258" t="s">
        <v>398</v>
      </c>
      <c r="B258" s="1">
        <f>VLOOKUP(A258,ORDERS!$A$2:$E$501,2,FALSE)</f>
        <v>43139</v>
      </c>
      <c r="C258" s="1" t="str">
        <f>TEXT(Table1[[#This Row],[Date]],"mmmm")</f>
        <v>February</v>
      </c>
      <c r="D258" t="str">
        <f>VLOOKUP(A258,ORDERS!$A$2:$E$501,3,FALSE)</f>
        <v>Parnavi</v>
      </c>
      <c r="E258" t="str">
        <f>VLOOKUP(A258,ORDERS!$A$2:$E$501,4,FALSE)</f>
        <v>West Bengal</v>
      </c>
      <c r="F258" t="s">
        <v>23</v>
      </c>
      <c r="G258" t="s">
        <v>57</v>
      </c>
      <c r="H258" t="s">
        <v>10</v>
      </c>
      <c r="I258" s="2">
        <v>87</v>
      </c>
      <c r="J258" s="2">
        <v>10</v>
      </c>
      <c r="K258">
        <v>3</v>
      </c>
      <c r="L258" s="2">
        <f>I258*Table1[[#This Row],[Order Quantity]]</f>
        <v>261</v>
      </c>
      <c r="M258" s="2">
        <f>Table1[[#This Row],[Cost]]-Table1[[#This Row],[Profit]]</f>
        <v>251</v>
      </c>
    </row>
    <row r="259" spans="1:13" x14ac:dyDescent="0.25">
      <c r="A259" t="s">
        <v>98</v>
      </c>
      <c r="B259" s="1">
        <f>VLOOKUP(A259,ORDERS!$A$2:$E$501,2,FALSE)</f>
        <v>43140</v>
      </c>
      <c r="C259" s="1" t="str">
        <f>TEXT(Table1[[#This Row],[Date]],"mmmm")</f>
        <v>February</v>
      </c>
      <c r="D259" t="str">
        <f>VLOOKUP(A259,ORDERS!$A$2:$E$501,3,FALSE)</f>
        <v>Arpita</v>
      </c>
      <c r="E259" t="str">
        <f>VLOOKUP(A259,ORDERS!$A$2:$E$501,4,FALSE)</f>
        <v>Karnataka</v>
      </c>
      <c r="F259" t="s">
        <v>8</v>
      </c>
      <c r="G259" t="s">
        <v>73</v>
      </c>
      <c r="H259" t="s">
        <v>19</v>
      </c>
      <c r="I259" s="2">
        <v>1301</v>
      </c>
      <c r="J259" s="2">
        <v>573</v>
      </c>
      <c r="K259">
        <v>5</v>
      </c>
      <c r="L259" s="2">
        <f>I259*Table1[[#This Row],[Order Quantity]]</f>
        <v>6505</v>
      </c>
      <c r="M259" s="2">
        <f>Table1[[#This Row],[Cost]]-Table1[[#This Row],[Profit]]</f>
        <v>5932</v>
      </c>
    </row>
    <row r="260" spans="1:13" x14ac:dyDescent="0.25">
      <c r="A260" t="s">
        <v>244</v>
      </c>
      <c r="B260" s="1">
        <f>VLOOKUP(A260,ORDERS!$A$2:$E$501,2,FALSE)</f>
        <v>43140</v>
      </c>
      <c r="C260" s="1" t="str">
        <f>TEXT(Table1[[#This Row],[Date]],"mmmm")</f>
        <v>February</v>
      </c>
      <c r="D260" t="str">
        <f>VLOOKUP(A260,ORDERS!$A$2:$E$501,3,FALSE)</f>
        <v>Shubham</v>
      </c>
      <c r="E260" t="str">
        <f>VLOOKUP(A260,ORDERS!$A$2:$E$501,4,FALSE)</f>
        <v>Jammu and Kashmir</v>
      </c>
      <c r="F260" t="s">
        <v>12</v>
      </c>
      <c r="G260" t="s">
        <v>16</v>
      </c>
      <c r="H260" t="s">
        <v>10</v>
      </c>
      <c r="I260" s="2">
        <v>311</v>
      </c>
      <c r="J260" s="2">
        <v>72</v>
      </c>
      <c r="K260">
        <v>2</v>
      </c>
      <c r="L260" s="2">
        <f>I260*Table1[[#This Row],[Order Quantity]]</f>
        <v>622</v>
      </c>
      <c r="M260" s="2">
        <f>Table1[[#This Row],[Cost]]-Table1[[#This Row],[Profit]]</f>
        <v>550</v>
      </c>
    </row>
    <row r="261" spans="1:13" x14ac:dyDescent="0.25">
      <c r="A261" t="s">
        <v>332</v>
      </c>
      <c r="B261" s="1">
        <f>VLOOKUP(A261,ORDERS!$A$2:$E$501,2,FALSE)</f>
        <v>43140</v>
      </c>
      <c r="C261" s="1" t="str">
        <f>TEXT(Table1[[#This Row],[Date]],"mmmm")</f>
        <v>February</v>
      </c>
      <c r="D261" t="str">
        <f>VLOOKUP(A261,ORDERS!$A$2:$E$501,3,FALSE)</f>
        <v>Kalyani</v>
      </c>
      <c r="E261" t="str">
        <f>VLOOKUP(A261,ORDERS!$A$2:$E$501,4,FALSE)</f>
        <v>Tamil Nadu</v>
      </c>
      <c r="F261" t="s">
        <v>23</v>
      </c>
      <c r="G261" t="s">
        <v>63</v>
      </c>
      <c r="H261" t="s">
        <v>10</v>
      </c>
      <c r="I261" s="2">
        <v>57</v>
      </c>
      <c r="J261" s="2">
        <v>24</v>
      </c>
      <c r="K261">
        <v>5</v>
      </c>
      <c r="L261" s="2">
        <f>I261*Table1[[#This Row],[Order Quantity]]</f>
        <v>285</v>
      </c>
      <c r="M261" s="2">
        <f>Table1[[#This Row],[Cost]]-Table1[[#This Row],[Profit]]</f>
        <v>261</v>
      </c>
    </row>
    <row r="262" spans="1:13" x14ac:dyDescent="0.25">
      <c r="A262" t="s">
        <v>332</v>
      </c>
      <c r="B262" s="1">
        <f>VLOOKUP(A262,ORDERS!$A$2:$E$501,2,FALSE)</f>
        <v>43140</v>
      </c>
      <c r="C262" s="1" t="str">
        <f>TEXT(Table1[[#This Row],[Date]],"mmmm")</f>
        <v>February</v>
      </c>
      <c r="D262" t="str">
        <f>VLOOKUP(A262,ORDERS!$A$2:$E$501,3,FALSE)</f>
        <v>Kalyani</v>
      </c>
      <c r="E262" t="str">
        <f>VLOOKUP(A262,ORDERS!$A$2:$E$501,4,FALSE)</f>
        <v>Tamil Nadu</v>
      </c>
      <c r="F262" t="s">
        <v>23</v>
      </c>
      <c r="G262" t="s">
        <v>57</v>
      </c>
      <c r="H262" t="s">
        <v>10</v>
      </c>
      <c r="I262" s="2">
        <v>22</v>
      </c>
      <c r="J262" s="2">
        <v>4</v>
      </c>
      <c r="K262">
        <v>1</v>
      </c>
      <c r="L262" s="2">
        <f>I262*Table1[[#This Row],[Order Quantity]]</f>
        <v>22</v>
      </c>
      <c r="M262" s="2">
        <f>Table1[[#This Row],[Cost]]-Table1[[#This Row],[Profit]]</f>
        <v>18</v>
      </c>
    </row>
    <row r="263" spans="1:13" x14ac:dyDescent="0.25">
      <c r="A263" t="s">
        <v>332</v>
      </c>
      <c r="B263" s="1">
        <f>VLOOKUP(A263,ORDERS!$A$2:$E$501,2,FALSE)</f>
        <v>43140</v>
      </c>
      <c r="C263" s="1" t="str">
        <f>TEXT(Table1[[#This Row],[Date]],"mmmm")</f>
        <v>February</v>
      </c>
      <c r="D263" t="str">
        <f>VLOOKUP(A263,ORDERS!$A$2:$E$501,3,FALSE)</f>
        <v>Kalyani</v>
      </c>
      <c r="E263" t="str">
        <f>VLOOKUP(A263,ORDERS!$A$2:$E$501,4,FALSE)</f>
        <v>Tamil Nadu</v>
      </c>
      <c r="F263" t="s">
        <v>23</v>
      </c>
      <c r="G263" t="s">
        <v>30</v>
      </c>
      <c r="H263" t="s">
        <v>19</v>
      </c>
      <c r="I263" s="2">
        <v>206</v>
      </c>
      <c r="J263" s="2">
        <v>51</v>
      </c>
      <c r="K263">
        <v>4</v>
      </c>
      <c r="L263" s="2">
        <f>I263*Table1[[#This Row],[Order Quantity]]</f>
        <v>824</v>
      </c>
      <c r="M263" s="2">
        <f>Table1[[#This Row],[Cost]]-Table1[[#This Row],[Profit]]</f>
        <v>773</v>
      </c>
    </row>
    <row r="264" spans="1:13" x14ac:dyDescent="0.25">
      <c r="A264" t="s">
        <v>332</v>
      </c>
      <c r="B264" s="1">
        <f>VLOOKUP(A264,ORDERS!$A$2:$E$501,2,FALSE)</f>
        <v>43140</v>
      </c>
      <c r="C264" s="1" t="str">
        <f>TEXT(Table1[[#This Row],[Date]],"mmmm")</f>
        <v>February</v>
      </c>
      <c r="D264" t="str">
        <f>VLOOKUP(A264,ORDERS!$A$2:$E$501,3,FALSE)</f>
        <v>Kalyani</v>
      </c>
      <c r="E264" t="str">
        <f>VLOOKUP(A264,ORDERS!$A$2:$E$501,4,FALSE)</f>
        <v>Tamil Nadu</v>
      </c>
      <c r="F264" t="s">
        <v>23</v>
      </c>
      <c r="G264" t="s">
        <v>26</v>
      </c>
      <c r="H264" t="s">
        <v>19</v>
      </c>
      <c r="I264" s="2">
        <v>199</v>
      </c>
      <c r="J264" s="2">
        <v>-1</v>
      </c>
      <c r="K264">
        <v>1</v>
      </c>
      <c r="L264" s="2">
        <f>I264*Table1[[#This Row],[Order Quantity]]</f>
        <v>199</v>
      </c>
      <c r="M264" s="2">
        <f>Table1[[#This Row],[Cost]]-Table1[[#This Row],[Profit]]</f>
        <v>200</v>
      </c>
    </row>
    <row r="265" spans="1:13" x14ac:dyDescent="0.25">
      <c r="A265" t="s">
        <v>256</v>
      </c>
      <c r="B265" s="1">
        <f>VLOOKUP(A265,ORDERS!$A$2:$E$501,2,FALSE)</f>
        <v>43141</v>
      </c>
      <c r="C265" s="1" t="str">
        <f>TEXT(Table1[[#This Row],[Date]],"mmmm")</f>
        <v>February</v>
      </c>
      <c r="D265" t="str">
        <f>VLOOKUP(A265,ORDERS!$A$2:$E$501,3,FALSE)</f>
        <v>Komal</v>
      </c>
      <c r="E265" t="str">
        <f>VLOOKUP(A265,ORDERS!$A$2:$E$501,4,FALSE)</f>
        <v>Uttar Pradesh</v>
      </c>
      <c r="F265" t="s">
        <v>8</v>
      </c>
      <c r="G265" t="s">
        <v>18</v>
      </c>
      <c r="H265" t="s">
        <v>10</v>
      </c>
      <c r="I265" s="2">
        <v>285</v>
      </c>
      <c r="J265" s="2">
        <v>128</v>
      </c>
      <c r="K265">
        <v>2</v>
      </c>
      <c r="L265" s="2">
        <f>I265*Table1[[#This Row],[Order Quantity]]</f>
        <v>570</v>
      </c>
      <c r="M265" s="2">
        <f>Table1[[#This Row],[Cost]]-Table1[[#This Row],[Profit]]</f>
        <v>442</v>
      </c>
    </row>
    <row r="266" spans="1:13" x14ac:dyDescent="0.25">
      <c r="A266" t="s">
        <v>256</v>
      </c>
      <c r="B266" s="1">
        <f>VLOOKUP(A266,ORDERS!$A$2:$E$501,2,FALSE)</f>
        <v>43141</v>
      </c>
      <c r="C266" s="1" t="str">
        <f>TEXT(Table1[[#This Row],[Date]],"mmmm")</f>
        <v>February</v>
      </c>
      <c r="D266" t="str">
        <f>VLOOKUP(A266,ORDERS!$A$2:$E$501,3,FALSE)</f>
        <v>Komal</v>
      </c>
      <c r="E266" t="str">
        <f>VLOOKUP(A266,ORDERS!$A$2:$E$501,4,FALSE)</f>
        <v>Uttar Pradesh</v>
      </c>
      <c r="F266" t="s">
        <v>23</v>
      </c>
      <c r="G266" t="s">
        <v>142</v>
      </c>
      <c r="H266" t="s">
        <v>19</v>
      </c>
      <c r="I266" s="2">
        <v>195</v>
      </c>
      <c r="J266" s="2">
        <v>12</v>
      </c>
      <c r="K266">
        <v>9</v>
      </c>
      <c r="L266" s="2">
        <f>I266*Table1[[#This Row],[Order Quantity]]</f>
        <v>1755</v>
      </c>
      <c r="M266" s="2">
        <f>Table1[[#This Row],[Cost]]-Table1[[#This Row],[Profit]]</f>
        <v>1743</v>
      </c>
    </row>
    <row r="267" spans="1:13" x14ac:dyDescent="0.25">
      <c r="A267" t="s">
        <v>299</v>
      </c>
      <c r="B267" s="1">
        <f>VLOOKUP(A267,ORDERS!$A$2:$E$501,2,FALSE)</f>
        <v>43142</v>
      </c>
      <c r="C267" s="1" t="str">
        <f>TEXT(Table1[[#This Row],[Date]],"mmmm")</f>
        <v>February</v>
      </c>
      <c r="D267" t="str">
        <f>VLOOKUP(A267,ORDERS!$A$2:$E$501,3,FALSE)</f>
        <v>Kartikay</v>
      </c>
      <c r="E267" t="str">
        <f>VLOOKUP(A267,ORDERS!$A$2:$E$501,4,FALSE)</f>
        <v>Bihar</v>
      </c>
      <c r="F267" t="s">
        <v>23</v>
      </c>
      <c r="G267" t="s">
        <v>81</v>
      </c>
      <c r="H267" t="s">
        <v>10</v>
      </c>
      <c r="I267" s="2">
        <v>55</v>
      </c>
      <c r="J267" s="2">
        <v>3</v>
      </c>
      <c r="K267">
        <v>3</v>
      </c>
      <c r="L267" s="2">
        <f>I267*Table1[[#This Row],[Order Quantity]]</f>
        <v>165</v>
      </c>
      <c r="M267" s="2">
        <f>Table1[[#This Row],[Cost]]-Table1[[#This Row],[Profit]]</f>
        <v>162</v>
      </c>
    </row>
    <row r="268" spans="1:13" x14ac:dyDescent="0.25">
      <c r="A268" t="s">
        <v>299</v>
      </c>
      <c r="B268" s="1">
        <f>VLOOKUP(A268,ORDERS!$A$2:$E$501,2,FALSE)</f>
        <v>43142</v>
      </c>
      <c r="C268" s="1" t="str">
        <f>TEXT(Table1[[#This Row],[Date]],"mmmm")</f>
        <v>February</v>
      </c>
      <c r="D268" t="str">
        <f>VLOOKUP(A268,ORDERS!$A$2:$E$501,3,FALSE)</f>
        <v>Kartikay</v>
      </c>
      <c r="E268" t="str">
        <f>VLOOKUP(A268,ORDERS!$A$2:$E$501,4,FALSE)</f>
        <v>Bihar</v>
      </c>
      <c r="F268" t="s">
        <v>12</v>
      </c>
      <c r="G268" t="s">
        <v>131</v>
      </c>
      <c r="H268" t="s">
        <v>10</v>
      </c>
      <c r="I268" s="2">
        <v>176</v>
      </c>
      <c r="J268" s="2">
        <v>-13</v>
      </c>
      <c r="K268">
        <v>5</v>
      </c>
      <c r="L268" s="2">
        <f>I268*Table1[[#This Row],[Order Quantity]]</f>
        <v>880</v>
      </c>
      <c r="M268" s="2">
        <f>Table1[[#This Row],[Cost]]-Table1[[#This Row],[Profit]]</f>
        <v>893</v>
      </c>
    </row>
    <row r="269" spans="1:13" x14ac:dyDescent="0.25">
      <c r="A269" t="s">
        <v>299</v>
      </c>
      <c r="B269" s="1">
        <f>VLOOKUP(A269,ORDERS!$A$2:$E$501,2,FALSE)</f>
        <v>43142</v>
      </c>
      <c r="C269" s="1" t="str">
        <f>TEXT(Table1[[#This Row],[Date]],"mmmm")</f>
        <v>February</v>
      </c>
      <c r="D269" t="str">
        <f>VLOOKUP(A269,ORDERS!$A$2:$E$501,3,FALSE)</f>
        <v>Kartikay</v>
      </c>
      <c r="E269" t="str">
        <f>VLOOKUP(A269,ORDERS!$A$2:$E$501,4,FALSE)</f>
        <v>Bihar</v>
      </c>
      <c r="F269" t="s">
        <v>8</v>
      </c>
      <c r="G269" t="s">
        <v>9</v>
      </c>
      <c r="H269" t="s">
        <v>10</v>
      </c>
      <c r="I269" s="2">
        <v>527</v>
      </c>
      <c r="J269" s="2">
        <v>26</v>
      </c>
      <c r="K269">
        <v>3</v>
      </c>
      <c r="L269" s="2">
        <f>I269*Table1[[#This Row],[Order Quantity]]</f>
        <v>1581</v>
      </c>
      <c r="M269" s="2">
        <f>Table1[[#This Row],[Cost]]-Table1[[#This Row],[Profit]]</f>
        <v>1555</v>
      </c>
    </row>
    <row r="270" spans="1:13" x14ac:dyDescent="0.25">
      <c r="A270" t="s">
        <v>299</v>
      </c>
      <c r="B270" s="1">
        <f>VLOOKUP(A270,ORDERS!$A$2:$E$501,2,FALSE)</f>
        <v>43142</v>
      </c>
      <c r="C270" s="1" t="str">
        <f>TEXT(Table1[[#This Row],[Date]],"mmmm")</f>
        <v>February</v>
      </c>
      <c r="D270" t="str">
        <f>VLOOKUP(A270,ORDERS!$A$2:$E$501,3,FALSE)</f>
        <v>Kartikay</v>
      </c>
      <c r="E270" t="str">
        <f>VLOOKUP(A270,ORDERS!$A$2:$E$501,4,FALSE)</f>
        <v>Bihar</v>
      </c>
      <c r="F270" t="s">
        <v>23</v>
      </c>
      <c r="G270" t="s">
        <v>57</v>
      </c>
      <c r="H270" t="s">
        <v>10</v>
      </c>
      <c r="I270" s="2">
        <v>29</v>
      </c>
      <c r="J270" s="2">
        <v>3</v>
      </c>
      <c r="K270">
        <v>2</v>
      </c>
      <c r="L270" s="2">
        <f>I270*Table1[[#This Row],[Order Quantity]]</f>
        <v>58</v>
      </c>
      <c r="M270" s="2">
        <f>Table1[[#This Row],[Cost]]-Table1[[#This Row],[Profit]]</f>
        <v>55</v>
      </c>
    </row>
    <row r="271" spans="1:13" x14ac:dyDescent="0.25">
      <c r="A271" t="s">
        <v>299</v>
      </c>
      <c r="B271" s="1">
        <f>VLOOKUP(A271,ORDERS!$A$2:$E$501,2,FALSE)</f>
        <v>43142</v>
      </c>
      <c r="C271" s="1" t="str">
        <f>TEXT(Table1[[#This Row],[Date]],"mmmm")</f>
        <v>February</v>
      </c>
      <c r="D271" t="str">
        <f>VLOOKUP(A271,ORDERS!$A$2:$E$501,3,FALSE)</f>
        <v>Kartikay</v>
      </c>
      <c r="E271" t="str">
        <f>VLOOKUP(A271,ORDERS!$A$2:$E$501,4,FALSE)</f>
        <v>Bihar</v>
      </c>
      <c r="F271" t="s">
        <v>23</v>
      </c>
      <c r="G271" t="s">
        <v>30</v>
      </c>
      <c r="H271" t="s">
        <v>10</v>
      </c>
      <c r="I271" s="2">
        <v>18</v>
      </c>
      <c r="J271" s="2">
        <v>2</v>
      </c>
      <c r="K271">
        <v>3</v>
      </c>
      <c r="L271" s="2">
        <f>I271*Table1[[#This Row],[Order Quantity]]</f>
        <v>54</v>
      </c>
      <c r="M271" s="2">
        <f>Table1[[#This Row],[Cost]]-Table1[[#This Row],[Profit]]</f>
        <v>52</v>
      </c>
    </row>
    <row r="272" spans="1:13" x14ac:dyDescent="0.25">
      <c r="A272" t="s">
        <v>299</v>
      </c>
      <c r="B272" s="1">
        <f>VLOOKUP(A272,ORDERS!$A$2:$E$501,2,FALSE)</f>
        <v>43142</v>
      </c>
      <c r="C272" s="1" t="str">
        <f>TEXT(Table1[[#This Row],[Date]],"mmmm")</f>
        <v>February</v>
      </c>
      <c r="D272" t="str">
        <f>VLOOKUP(A272,ORDERS!$A$2:$E$501,3,FALSE)</f>
        <v>Kartikay</v>
      </c>
      <c r="E272" t="str">
        <f>VLOOKUP(A272,ORDERS!$A$2:$E$501,4,FALSE)</f>
        <v>Bihar</v>
      </c>
      <c r="F272" t="s">
        <v>23</v>
      </c>
      <c r="G272" t="s">
        <v>142</v>
      </c>
      <c r="H272" t="s">
        <v>28</v>
      </c>
      <c r="I272" s="2">
        <v>85</v>
      </c>
      <c r="J272" s="2">
        <v>13</v>
      </c>
      <c r="K272">
        <v>2</v>
      </c>
      <c r="L272" s="2">
        <f>I272*Table1[[#This Row],[Order Quantity]]</f>
        <v>170</v>
      </c>
      <c r="M272" s="2">
        <f>Table1[[#This Row],[Cost]]-Table1[[#This Row],[Profit]]</f>
        <v>157</v>
      </c>
    </row>
    <row r="273" spans="1:13" x14ac:dyDescent="0.25">
      <c r="A273" t="s">
        <v>442</v>
      </c>
      <c r="B273" s="1">
        <f>VLOOKUP(A273,ORDERS!$A$2:$E$501,2,FALSE)</f>
        <v>43143</v>
      </c>
      <c r="C273" s="1" t="str">
        <f>TEXT(Table1[[#This Row],[Date]],"mmmm")</f>
        <v>February</v>
      </c>
      <c r="D273" t="str">
        <f>VLOOKUP(A273,ORDERS!$A$2:$E$501,3,FALSE)</f>
        <v>Bharat</v>
      </c>
      <c r="E273" t="str">
        <f>VLOOKUP(A273,ORDERS!$A$2:$E$501,4,FALSE)</f>
        <v>Gujarat</v>
      </c>
      <c r="F273" t="s">
        <v>23</v>
      </c>
      <c r="G273" t="s">
        <v>57</v>
      </c>
      <c r="H273" t="s">
        <v>19</v>
      </c>
      <c r="I273" s="2">
        <v>93</v>
      </c>
      <c r="J273" s="2">
        <v>44</v>
      </c>
      <c r="K273">
        <v>2</v>
      </c>
      <c r="L273" s="2">
        <f>I273*Table1[[#This Row],[Order Quantity]]</f>
        <v>186</v>
      </c>
      <c r="M273" s="2">
        <f>Table1[[#This Row],[Cost]]-Table1[[#This Row],[Profit]]</f>
        <v>142</v>
      </c>
    </row>
    <row r="274" spans="1:13" x14ac:dyDescent="0.25">
      <c r="A274" t="s">
        <v>455</v>
      </c>
      <c r="B274" s="1">
        <f>VLOOKUP(A274,ORDERS!$A$2:$E$501,2,FALSE)</f>
        <v>43144</v>
      </c>
      <c r="C274" s="1" t="str">
        <f>TEXT(Table1[[#This Row],[Date]],"mmmm")</f>
        <v>February</v>
      </c>
      <c r="D274" t="str">
        <f>VLOOKUP(A274,ORDERS!$A$2:$E$501,3,FALSE)</f>
        <v>Pearl</v>
      </c>
      <c r="E274" t="str">
        <f>VLOOKUP(A274,ORDERS!$A$2:$E$501,4,FALSE)</f>
        <v>Maharashtra</v>
      </c>
      <c r="F274" t="s">
        <v>23</v>
      </c>
      <c r="G274" t="s">
        <v>26</v>
      </c>
      <c r="H274" t="s">
        <v>10</v>
      </c>
      <c r="I274" s="2">
        <v>199</v>
      </c>
      <c r="J274" s="2">
        <v>8</v>
      </c>
      <c r="K274">
        <v>2</v>
      </c>
      <c r="L274" s="2">
        <f>I274*Table1[[#This Row],[Order Quantity]]</f>
        <v>398</v>
      </c>
      <c r="M274" s="2">
        <f>Table1[[#This Row],[Cost]]-Table1[[#This Row],[Profit]]</f>
        <v>390</v>
      </c>
    </row>
    <row r="275" spans="1:13" x14ac:dyDescent="0.25">
      <c r="A275" t="s">
        <v>499</v>
      </c>
      <c r="B275" s="1">
        <f>VLOOKUP(A275,ORDERS!$A$2:$E$501,2,FALSE)</f>
        <v>43144</v>
      </c>
      <c r="C275" s="1" t="str">
        <f>TEXT(Table1[[#This Row],[Date]],"mmmm")</f>
        <v>February</v>
      </c>
      <c r="D275" t="str">
        <f>VLOOKUP(A275,ORDERS!$A$2:$E$501,3,FALSE)</f>
        <v>Jahan</v>
      </c>
      <c r="E275" t="str">
        <f>VLOOKUP(A275,ORDERS!$A$2:$E$501,4,FALSE)</f>
        <v>Madhya Pradesh</v>
      </c>
      <c r="F275" t="s">
        <v>23</v>
      </c>
      <c r="G275" t="s">
        <v>43</v>
      </c>
      <c r="H275" t="s">
        <v>10</v>
      </c>
      <c r="I275" s="2">
        <v>29</v>
      </c>
      <c r="J275" s="2">
        <v>-10</v>
      </c>
      <c r="K275">
        <v>3</v>
      </c>
      <c r="L275" s="2">
        <f>I275*Table1[[#This Row],[Order Quantity]]</f>
        <v>87</v>
      </c>
      <c r="M275" s="2">
        <f>Table1[[#This Row],[Cost]]-Table1[[#This Row],[Profit]]</f>
        <v>97</v>
      </c>
    </row>
    <row r="276" spans="1:13" x14ac:dyDescent="0.25">
      <c r="A276" t="s">
        <v>261</v>
      </c>
      <c r="B276" s="1">
        <f>VLOOKUP(A276,ORDERS!$A$2:$E$501,2,FALSE)</f>
        <v>43144</v>
      </c>
      <c r="C276" s="1" t="str">
        <f>TEXT(Table1[[#This Row],[Date]],"mmmm")</f>
        <v>February</v>
      </c>
      <c r="D276" t="str">
        <f>VLOOKUP(A276,ORDERS!$A$2:$E$501,3,FALSE)</f>
        <v>Divsha</v>
      </c>
      <c r="E276" t="str">
        <f>VLOOKUP(A276,ORDERS!$A$2:$E$501,4,FALSE)</f>
        <v>Rajasthan</v>
      </c>
      <c r="F276" t="s">
        <v>12</v>
      </c>
      <c r="G276" t="s">
        <v>13</v>
      </c>
      <c r="H276" t="s">
        <v>19</v>
      </c>
      <c r="I276" s="2">
        <v>406</v>
      </c>
      <c r="J276" s="2">
        <v>97</v>
      </c>
      <c r="K276">
        <v>7</v>
      </c>
      <c r="L276" s="2">
        <f>I276*Table1[[#This Row],[Order Quantity]]</f>
        <v>2842</v>
      </c>
      <c r="M276" s="2">
        <f>Table1[[#This Row],[Cost]]-Table1[[#This Row],[Profit]]</f>
        <v>2745</v>
      </c>
    </row>
    <row r="277" spans="1:13" x14ac:dyDescent="0.25">
      <c r="A277" t="s">
        <v>261</v>
      </c>
      <c r="B277" s="1">
        <f>VLOOKUP(A277,ORDERS!$A$2:$E$501,2,FALSE)</f>
        <v>43144</v>
      </c>
      <c r="C277" s="1" t="str">
        <f>TEXT(Table1[[#This Row],[Date]],"mmmm")</f>
        <v>February</v>
      </c>
      <c r="D277" t="str">
        <f>VLOOKUP(A277,ORDERS!$A$2:$E$501,3,FALSE)</f>
        <v>Divsha</v>
      </c>
      <c r="E277" t="str">
        <f>VLOOKUP(A277,ORDERS!$A$2:$E$501,4,FALSE)</f>
        <v>Rajasthan</v>
      </c>
      <c r="F277" t="s">
        <v>12</v>
      </c>
      <c r="G277" t="s">
        <v>13</v>
      </c>
      <c r="H277" t="s">
        <v>82</v>
      </c>
      <c r="I277" s="2">
        <v>278</v>
      </c>
      <c r="J277" s="2">
        <v>39</v>
      </c>
      <c r="K277">
        <v>5</v>
      </c>
      <c r="L277" s="2">
        <f>I277*Table1[[#This Row],[Order Quantity]]</f>
        <v>1390</v>
      </c>
      <c r="M277" s="2">
        <f>Table1[[#This Row],[Cost]]-Table1[[#This Row],[Profit]]</f>
        <v>1351</v>
      </c>
    </row>
    <row r="278" spans="1:13" x14ac:dyDescent="0.25">
      <c r="A278" t="s">
        <v>490</v>
      </c>
      <c r="B278" s="1">
        <f>VLOOKUP(A278,ORDERS!$A$2:$E$501,2,FALSE)</f>
        <v>43145</v>
      </c>
      <c r="C278" s="1" t="str">
        <f>TEXT(Table1[[#This Row],[Date]],"mmmm")</f>
        <v>February</v>
      </c>
      <c r="D278" t="str">
        <f>VLOOKUP(A278,ORDERS!$A$2:$E$501,3,FALSE)</f>
        <v>Kasheen</v>
      </c>
      <c r="E278" t="str">
        <f>VLOOKUP(A278,ORDERS!$A$2:$E$501,4,FALSE)</f>
        <v>West Bengal</v>
      </c>
      <c r="F278" t="s">
        <v>23</v>
      </c>
      <c r="G278" t="s">
        <v>26</v>
      </c>
      <c r="H278" t="s">
        <v>10</v>
      </c>
      <c r="I278" s="2">
        <v>128</v>
      </c>
      <c r="J278" s="2">
        <v>55</v>
      </c>
      <c r="K278">
        <v>1</v>
      </c>
      <c r="L278" s="2">
        <f>I278*Table1[[#This Row],[Order Quantity]]</f>
        <v>128</v>
      </c>
      <c r="M278" s="2">
        <f>Table1[[#This Row],[Cost]]-Table1[[#This Row],[Profit]]</f>
        <v>73</v>
      </c>
    </row>
    <row r="279" spans="1:13" x14ac:dyDescent="0.25">
      <c r="A279" t="s">
        <v>212</v>
      </c>
      <c r="B279" s="1">
        <f>VLOOKUP(A279,ORDERS!$A$2:$E$501,2,FALSE)</f>
        <v>43145</v>
      </c>
      <c r="C279" s="1" t="str">
        <f>TEXT(Table1[[#This Row],[Date]],"mmmm")</f>
        <v>February</v>
      </c>
      <c r="D279" t="str">
        <f>VLOOKUP(A279,ORDERS!$A$2:$E$501,3,FALSE)</f>
        <v>Hazel</v>
      </c>
      <c r="E279" t="str">
        <f>VLOOKUP(A279,ORDERS!$A$2:$E$501,4,FALSE)</f>
        <v>Karnataka</v>
      </c>
      <c r="F279" t="s">
        <v>23</v>
      </c>
      <c r="G279" t="s">
        <v>30</v>
      </c>
      <c r="H279" t="s">
        <v>10</v>
      </c>
      <c r="I279" s="2">
        <v>202</v>
      </c>
      <c r="J279" s="2">
        <v>4</v>
      </c>
      <c r="K279">
        <v>4</v>
      </c>
      <c r="L279" s="2">
        <f>I279*Table1[[#This Row],[Order Quantity]]</f>
        <v>808</v>
      </c>
      <c r="M279" s="2">
        <f>Table1[[#This Row],[Cost]]-Table1[[#This Row],[Profit]]</f>
        <v>804</v>
      </c>
    </row>
    <row r="280" spans="1:13" x14ac:dyDescent="0.25">
      <c r="A280" t="s">
        <v>212</v>
      </c>
      <c r="B280" s="1">
        <f>VLOOKUP(A280,ORDERS!$A$2:$E$501,2,FALSE)</f>
        <v>43145</v>
      </c>
      <c r="C280" s="1" t="str">
        <f>TEXT(Table1[[#This Row],[Date]],"mmmm")</f>
        <v>February</v>
      </c>
      <c r="D280" t="str">
        <f>VLOOKUP(A280,ORDERS!$A$2:$E$501,3,FALSE)</f>
        <v>Hazel</v>
      </c>
      <c r="E280" t="str">
        <f>VLOOKUP(A280,ORDERS!$A$2:$E$501,4,FALSE)</f>
        <v>Karnataka</v>
      </c>
      <c r="F280" t="s">
        <v>8</v>
      </c>
      <c r="G280" t="s">
        <v>9</v>
      </c>
      <c r="H280" t="s">
        <v>19</v>
      </c>
      <c r="I280" s="2">
        <v>429</v>
      </c>
      <c r="J280" s="2">
        <v>61</v>
      </c>
      <c r="K280">
        <v>3</v>
      </c>
      <c r="L280" s="2">
        <f>I280*Table1[[#This Row],[Order Quantity]]</f>
        <v>1287</v>
      </c>
      <c r="M280" s="2">
        <f>Table1[[#This Row],[Cost]]-Table1[[#This Row],[Profit]]</f>
        <v>1226</v>
      </c>
    </row>
    <row r="281" spans="1:13" x14ac:dyDescent="0.25">
      <c r="A281" t="s">
        <v>212</v>
      </c>
      <c r="B281" s="1">
        <f>VLOOKUP(A281,ORDERS!$A$2:$E$501,2,FALSE)</f>
        <v>43145</v>
      </c>
      <c r="C281" s="1" t="str">
        <f>TEXT(Table1[[#This Row],[Date]],"mmmm")</f>
        <v>February</v>
      </c>
      <c r="D281" t="str">
        <f>VLOOKUP(A281,ORDERS!$A$2:$E$501,3,FALSE)</f>
        <v>Hazel</v>
      </c>
      <c r="E281" t="str">
        <f>VLOOKUP(A281,ORDERS!$A$2:$E$501,4,FALSE)</f>
        <v>Karnataka</v>
      </c>
      <c r="F281" t="s">
        <v>8</v>
      </c>
      <c r="G281" t="s">
        <v>9</v>
      </c>
      <c r="H281" t="s">
        <v>28</v>
      </c>
      <c r="I281" s="2">
        <v>134</v>
      </c>
      <c r="J281" s="2">
        <v>-13</v>
      </c>
      <c r="K281">
        <v>3</v>
      </c>
      <c r="L281" s="2">
        <f>I281*Table1[[#This Row],[Order Quantity]]</f>
        <v>402</v>
      </c>
      <c r="M281" s="2">
        <f>Table1[[#This Row],[Cost]]-Table1[[#This Row],[Profit]]</f>
        <v>415</v>
      </c>
    </row>
    <row r="282" spans="1:13" x14ac:dyDescent="0.25">
      <c r="A282" t="s">
        <v>212</v>
      </c>
      <c r="B282" s="1">
        <f>VLOOKUP(A282,ORDERS!$A$2:$E$501,2,FALSE)</f>
        <v>43145</v>
      </c>
      <c r="C282" s="1" t="str">
        <f>TEXT(Table1[[#This Row],[Date]],"mmmm")</f>
        <v>February</v>
      </c>
      <c r="D282" t="str">
        <f>VLOOKUP(A282,ORDERS!$A$2:$E$501,3,FALSE)</f>
        <v>Hazel</v>
      </c>
      <c r="E282" t="str">
        <f>VLOOKUP(A282,ORDERS!$A$2:$E$501,4,FALSE)</f>
        <v>Karnataka</v>
      </c>
      <c r="F282" t="s">
        <v>23</v>
      </c>
      <c r="G282" t="s">
        <v>142</v>
      </c>
      <c r="H282" t="s">
        <v>28</v>
      </c>
      <c r="I282" s="2">
        <v>74</v>
      </c>
      <c r="J282" s="2">
        <v>9</v>
      </c>
      <c r="K282">
        <v>3</v>
      </c>
      <c r="L282" s="2">
        <f>I282*Table1[[#This Row],[Order Quantity]]</f>
        <v>222</v>
      </c>
      <c r="M282" s="2">
        <f>Table1[[#This Row],[Cost]]-Table1[[#This Row],[Profit]]</f>
        <v>213</v>
      </c>
    </row>
    <row r="283" spans="1:13" x14ac:dyDescent="0.25">
      <c r="A283" t="s">
        <v>410</v>
      </c>
      <c r="B283" s="1">
        <f>VLOOKUP(A283,ORDERS!$A$2:$E$501,2,FALSE)</f>
        <v>43145</v>
      </c>
      <c r="C283" s="1" t="str">
        <f>TEXT(Table1[[#This Row],[Date]],"mmmm")</f>
        <v>February</v>
      </c>
      <c r="D283" t="str">
        <f>VLOOKUP(A283,ORDERS!$A$2:$E$501,3,FALSE)</f>
        <v>Sonakshi</v>
      </c>
      <c r="E283" t="str">
        <f>VLOOKUP(A283,ORDERS!$A$2:$E$501,4,FALSE)</f>
        <v>Jammu and Kashmir</v>
      </c>
      <c r="F283" t="s">
        <v>12</v>
      </c>
      <c r="G283" t="s">
        <v>13</v>
      </c>
      <c r="H283" t="s">
        <v>10</v>
      </c>
      <c r="I283" s="2">
        <v>78</v>
      </c>
      <c r="J283" s="2">
        <v>7</v>
      </c>
      <c r="K283">
        <v>1</v>
      </c>
      <c r="L283" s="2">
        <f>I283*Table1[[#This Row],[Order Quantity]]</f>
        <v>78</v>
      </c>
      <c r="M283" s="2">
        <f>Table1[[#This Row],[Cost]]-Table1[[#This Row],[Profit]]</f>
        <v>71</v>
      </c>
    </row>
    <row r="284" spans="1:13" x14ac:dyDescent="0.25">
      <c r="A284" t="s">
        <v>309</v>
      </c>
      <c r="B284" s="1">
        <f>VLOOKUP(A284,ORDERS!$A$2:$E$501,2,FALSE)</f>
        <v>43145</v>
      </c>
      <c r="C284" s="1" t="str">
        <f>TEXT(Table1[[#This Row],[Date]],"mmmm")</f>
        <v>February</v>
      </c>
      <c r="D284" t="str">
        <f>VLOOKUP(A284,ORDERS!$A$2:$E$501,3,FALSE)</f>
        <v>Aarushi</v>
      </c>
      <c r="E284" t="str">
        <f>VLOOKUP(A284,ORDERS!$A$2:$E$501,4,FALSE)</f>
        <v>Tamil Nadu</v>
      </c>
      <c r="F284" t="s">
        <v>23</v>
      </c>
      <c r="G284" t="s">
        <v>30</v>
      </c>
      <c r="H284" t="s">
        <v>82</v>
      </c>
      <c r="I284" s="2">
        <v>61</v>
      </c>
      <c r="J284" s="2">
        <v>8</v>
      </c>
      <c r="K284">
        <v>4</v>
      </c>
      <c r="L284" s="2">
        <f>I284*Table1[[#This Row],[Order Quantity]]</f>
        <v>244</v>
      </c>
      <c r="M284" s="2">
        <f>Table1[[#This Row],[Cost]]-Table1[[#This Row],[Profit]]</f>
        <v>236</v>
      </c>
    </row>
    <row r="285" spans="1:13" x14ac:dyDescent="0.25">
      <c r="A285" t="s">
        <v>309</v>
      </c>
      <c r="B285" s="1">
        <f>VLOOKUP(A285,ORDERS!$A$2:$E$501,2,FALSE)</f>
        <v>43145</v>
      </c>
      <c r="C285" s="1" t="str">
        <f>TEXT(Table1[[#This Row],[Date]],"mmmm")</f>
        <v>February</v>
      </c>
      <c r="D285" t="str">
        <f>VLOOKUP(A285,ORDERS!$A$2:$E$501,3,FALSE)</f>
        <v>Aarushi</v>
      </c>
      <c r="E285" t="str">
        <f>VLOOKUP(A285,ORDERS!$A$2:$E$501,4,FALSE)</f>
        <v>Tamil Nadu</v>
      </c>
      <c r="F285" t="s">
        <v>12</v>
      </c>
      <c r="G285" t="s">
        <v>131</v>
      </c>
      <c r="H285" t="s">
        <v>28</v>
      </c>
      <c r="I285" s="2">
        <v>326</v>
      </c>
      <c r="J285" s="2">
        <v>107</v>
      </c>
      <c r="K285">
        <v>3</v>
      </c>
      <c r="L285" s="2">
        <f>I285*Table1[[#This Row],[Order Quantity]]</f>
        <v>978</v>
      </c>
      <c r="M285" s="2">
        <f>Table1[[#This Row],[Cost]]-Table1[[#This Row],[Profit]]</f>
        <v>871</v>
      </c>
    </row>
    <row r="286" spans="1:13" x14ac:dyDescent="0.25">
      <c r="A286" t="s">
        <v>168</v>
      </c>
      <c r="B286" s="1">
        <f>VLOOKUP(A286,ORDERS!$A$2:$E$501,2,FALSE)</f>
        <v>43146</v>
      </c>
      <c r="C286" s="1" t="str">
        <f>TEXT(Table1[[#This Row],[Date]],"mmmm")</f>
        <v>February</v>
      </c>
      <c r="D286" t="str">
        <f>VLOOKUP(A286,ORDERS!$A$2:$E$501,3,FALSE)</f>
        <v>Jitesh</v>
      </c>
      <c r="E286" t="str">
        <f>VLOOKUP(A286,ORDERS!$A$2:$E$501,4,FALSE)</f>
        <v>Uttar Pradesh</v>
      </c>
      <c r="F286" t="s">
        <v>23</v>
      </c>
      <c r="G286" t="s">
        <v>81</v>
      </c>
      <c r="H286" t="s">
        <v>10</v>
      </c>
      <c r="I286" s="2">
        <v>585</v>
      </c>
      <c r="J286" s="2">
        <v>175</v>
      </c>
      <c r="K286">
        <v>13</v>
      </c>
      <c r="L286" s="2">
        <f>I286*Table1[[#This Row],[Order Quantity]]</f>
        <v>7605</v>
      </c>
      <c r="M286" s="2">
        <f>Table1[[#This Row],[Cost]]-Table1[[#This Row],[Profit]]</f>
        <v>7430</v>
      </c>
    </row>
    <row r="287" spans="1:13" x14ac:dyDescent="0.25">
      <c r="A287" t="s">
        <v>296</v>
      </c>
      <c r="B287" s="1">
        <f>VLOOKUP(A287,ORDERS!$A$2:$E$501,2,FALSE)</f>
        <v>43147</v>
      </c>
      <c r="C287" s="1" t="str">
        <f>TEXT(Table1[[#This Row],[Date]],"mmmm")</f>
        <v>February</v>
      </c>
      <c r="D287" t="str">
        <f>VLOOKUP(A287,ORDERS!$A$2:$E$501,3,FALSE)</f>
        <v>Yogesh</v>
      </c>
      <c r="E287" t="str">
        <f>VLOOKUP(A287,ORDERS!$A$2:$E$501,4,FALSE)</f>
        <v>Bihar</v>
      </c>
      <c r="F287" t="s">
        <v>8</v>
      </c>
      <c r="G287" t="s">
        <v>73</v>
      </c>
      <c r="H287" t="s">
        <v>19</v>
      </c>
      <c r="I287" s="2">
        <v>319</v>
      </c>
      <c r="J287" s="2">
        <v>102</v>
      </c>
      <c r="K287">
        <v>6</v>
      </c>
      <c r="L287" s="2">
        <f>I287*Table1[[#This Row],[Order Quantity]]</f>
        <v>1914</v>
      </c>
      <c r="M287" s="2">
        <f>Table1[[#This Row],[Cost]]-Table1[[#This Row],[Profit]]</f>
        <v>1812</v>
      </c>
    </row>
    <row r="288" spans="1:13" x14ac:dyDescent="0.25">
      <c r="A288" t="s">
        <v>153</v>
      </c>
      <c r="B288" s="1">
        <f>VLOOKUP(A288,ORDERS!$A$2:$E$501,2,FALSE)</f>
        <v>43148</v>
      </c>
      <c r="C288" s="1" t="str">
        <f>TEXT(Table1[[#This Row],[Date]],"mmmm")</f>
        <v>February</v>
      </c>
      <c r="D288" t="str">
        <f>VLOOKUP(A288,ORDERS!$A$2:$E$501,3,FALSE)</f>
        <v>Anita</v>
      </c>
      <c r="E288" t="str">
        <f>VLOOKUP(A288,ORDERS!$A$2:$E$501,4,FALSE)</f>
        <v xml:space="preserve">Kerala </v>
      </c>
      <c r="F288" t="s">
        <v>12</v>
      </c>
      <c r="G288" t="s">
        <v>131</v>
      </c>
      <c r="H288" t="s">
        <v>10</v>
      </c>
      <c r="I288" s="2">
        <v>122</v>
      </c>
      <c r="J288" s="2">
        <v>59</v>
      </c>
      <c r="K288">
        <v>7</v>
      </c>
      <c r="L288" s="2">
        <f>I288*Table1[[#This Row],[Order Quantity]]</f>
        <v>854</v>
      </c>
      <c r="M288" s="2">
        <f>Table1[[#This Row],[Cost]]-Table1[[#This Row],[Profit]]</f>
        <v>795</v>
      </c>
    </row>
    <row r="289" spans="1:13" x14ac:dyDescent="0.25">
      <c r="A289" t="s">
        <v>153</v>
      </c>
      <c r="B289" s="1">
        <f>VLOOKUP(A289,ORDERS!$A$2:$E$501,2,FALSE)</f>
        <v>43148</v>
      </c>
      <c r="C289" s="1" t="str">
        <f>TEXT(Table1[[#This Row],[Date]],"mmmm")</f>
        <v>February</v>
      </c>
      <c r="D289" t="str">
        <f>VLOOKUP(A289,ORDERS!$A$2:$E$501,3,FALSE)</f>
        <v>Anita</v>
      </c>
      <c r="E289" t="str">
        <f>VLOOKUP(A289,ORDERS!$A$2:$E$501,4,FALSE)</f>
        <v xml:space="preserve">Kerala </v>
      </c>
      <c r="F289" t="s">
        <v>23</v>
      </c>
      <c r="G289" t="s">
        <v>30</v>
      </c>
      <c r="H289" t="s">
        <v>82</v>
      </c>
      <c r="I289" s="2">
        <v>21</v>
      </c>
      <c r="J289" s="2">
        <v>-12</v>
      </c>
      <c r="K289">
        <v>3</v>
      </c>
      <c r="L289" s="2">
        <f>I289*Table1[[#This Row],[Order Quantity]]</f>
        <v>63</v>
      </c>
      <c r="M289" s="2">
        <f>Table1[[#This Row],[Cost]]-Table1[[#This Row],[Profit]]</f>
        <v>75</v>
      </c>
    </row>
    <row r="290" spans="1:13" x14ac:dyDescent="0.25">
      <c r="A290" t="s">
        <v>153</v>
      </c>
      <c r="B290" s="1">
        <f>VLOOKUP(A290,ORDERS!$A$2:$E$501,2,FALSE)</f>
        <v>43148</v>
      </c>
      <c r="C290" s="1" t="str">
        <f>TEXT(Table1[[#This Row],[Date]],"mmmm")</f>
        <v>February</v>
      </c>
      <c r="D290" t="str">
        <f>VLOOKUP(A290,ORDERS!$A$2:$E$501,3,FALSE)</f>
        <v>Anita</v>
      </c>
      <c r="E290" t="str">
        <f>VLOOKUP(A290,ORDERS!$A$2:$E$501,4,FALSE)</f>
        <v xml:space="preserve">Kerala </v>
      </c>
      <c r="F290" t="s">
        <v>23</v>
      </c>
      <c r="G290" t="s">
        <v>57</v>
      </c>
      <c r="H290" t="s">
        <v>28</v>
      </c>
      <c r="I290" s="2">
        <v>49</v>
      </c>
      <c r="J290" s="2">
        <v>21</v>
      </c>
      <c r="K290">
        <v>1</v>
      </c>
      <c r="L290" s="2">
        <f>I290*Table1[[#This Row],[Order Quantity]]</f>
        <v>49</v>
      </c>
      <c r="M290" s="2">
        <f>Table1[[#This Row],[Cost]]-Table1[[#This Row],[Profit]]</f>
        <v>28</v>
      </c>
    </row>
    <row r="291" spans="1:13" x14ac:dyDescent="0.25">
      <c r="A291" t="s">
        <v>58</v>
      </c>
      <c r="B291" s="1">
        <f>VLOOKUP(A291,ORDERS!$A$2:$E$501,2,FALSE)</f>
        <v>43149</v>
      </c>
      <c r="C291" s="1" t="str">
        <f>TEXT(Table1[[#This Row],[Date]],"mmmm")</f>
        <v>February</v>
      </c>
      <c r="D291" t="str">
        <f>VLOOKUP(A291,ORDERS!$A$2:$E$501,3,FALSE)</f>
        <v>Shrichand</v>
      </c>
      <c r="E291" t="str">
        <f>VLOOKUP(A291,ORDERS!$A$2:$E$501,4,FALSE)</f>
        <v>Punjab</v>
      </c>
      <c r="F291" t="s">
        <v>8</v>
      </c>
      <c r="G291" t="s">
        <v>21</v>
      </c>
      <c r="H291" t="s">
        <v>19</v>
      </c>
      <c r="I291" s="2">
        <v>1824</v>
      </c>
      <c r="J291" s="2">
        <v>1303</v>
      </c>
      <c r="K291">
        <v>8</v>
      </c>
      <c r="L291" s="2">
        <f>I291*Table1[[#This Row],[Order Quantity]]</f>
        <v>14592</v>
      </c>
      <c r="M291" s="2">
        <f>Table1[[#This Row],[Cost]]-Table1[[#This Row],[Profit]]</f>
        <v>13289</v>
      </c>
    </row>
    <row r="292" spans="1:13" x14ac:dyDescent="0.25">
      <c r="A292" t="s">
        <v>285</v>
      </c>
      <c r="B292" s="1">
        <f>VLOOKUP(A292,ORDERS!$A$2:$E$501,2,FALSE)</f>
        <v>43150</v>
      </c>
      <c r="C292" s="1" t="str">
        <f>TEXT(Table1[[#This Row],[Date]],"mmmm")</f>
        <v>February</v>
      </c>
      <c r="D292" t="str">
        <f>VLOOKUP(A292,ORDERS!$A$2:$E$501,3,FALSE)</f>
        <v>Mukesh</v>
      </c>
      <c r="E292" t="str">
        <f>VLOOKUP(A292,ORDERS!$A$2:$E$501,4,FALSE)</f>
        <v>Haryana</v>
      </c>
      <c r="F292" t="s">
        <v>12</v>
      </c>
      <c r="G292" t="s">
        <v>131</v>
      </c>
      <c r="H292" t="s">
        <v>10</v>
      </c>
      <c r="I292" s="2">
        <v>29</v>
      </c>
      <c r="J292" s="2">
        <v>0</v>
      </c>
      <c r="K292">
        <v>3</v>
      </c>
      <c r="L292" s="2">
        <f>I292*Table1[[#This Row],[Order Quantity]]</f>
        <v>87</v>
      </c>
      <c r="M292" s="2">
        <f>Table1[[#This Row],[Cost]]-Table1[[#This Row],[Profit]]</f>
        <v>87</v>
      </c>
    </row>
    <row r="293" spans="1:13" x14ac:dyDescent="0.25">
      <c r="A293" t="s">
        <v>285</v>
      </c>
      <c r="B293" s="1">
        <f>VLOOKUP(A293,ORDERS!$A$2:$E$501,2,FALSE)</f>
        <v>43150</v>
      </c>
      <c r="C293" s="1" t="str">
        <f>TEXT(Table1[[#This Row],[Date]],"mmmm")</f>
        <v>February</v>
      </c>
      <c r="D293" t="str">
        <f>VLOOKUP(A293,ORDERS!$A$2:$E$501,3,FALSE)</f>
        <v>Mukesh</v>
      </c>
      <c r="E293" t="str">
        <f>VLOOKUP(A293,ORDERS!$A$2:$E$501,4,FALSE)</f>
        <v>Haryana</v>
      </c>
      <c r="F293" t="s">
        <v>23</v>
      </c>
      <c r="G293" t="s">
        <v>57</v>
      </c>
      <c r="H293" t="s">
        <v>82</v>
      </c>
      <c r="I293" s="2">
        <v>59</v>
      </c>
      <c r="J293" s="2">
        <v>21</v>
      </c>
      <c r="K293">
        <v>2</v>
      </c>
      <c r="L293" s="2">
        <f>I293*Table1[[#This Row],[Order Quantity]]</f>
        <v>118</v>
      </c>
      <c r="M293" s="2">
        <f>Table1[[#This Row],[Cost]]-Table1[[#This Row],[Profit]]</f>
        <v>97</v>
      </c>
    </row>
    <row r="294" spans="1:13" x14ac:dyDescent="0.25">
      <c r="A294" t="s">
        <v>285</v>
      </c>
      <c r="B294" s="1">
        <f>VLOOKUP(A294,ORDERS!$A$2:$E$501,2,FALSE)</f>
        <v>43150</v>
      </c>
      <c r="C294" s="1" t="str">
        <f>TEXT(Table1[[#This Row],[Date]],"mmmm")</f>
        <v>February</v>
      </c>
      <c r="D294" t="str">
        <f>VLOOKUP(A294,ORDERS!$A$2:$E$501,3,FALSE)</f>
        <v>Mukesh</v>
      </c>
      <c r="E294" t="str">
        <f>VLOOKUP(A294,ORDERS!$A$2:$E$501,4,FALSE)</f>
        <v>Haryana</v>
      </c>
      <c r="F294" t="s">
        <v>12</v>
      </c>
      <c r="G294" t="s">
        <v>16</v>
      </c>
      <c r="H294" t="s">
        <v>14</v>
      </c>
      <c r="I294" s="2">
        <v>1117</v>
      </c>
      <c r="J294" s="2">
        <v>447</v>
      </c>
      <c r="K294">
        <v>10</v>
      </c>
      <c r="L294" s="2">
        <f>I294*Table1[[#This Row],[Order Quantity]]</f>
        <v>11170</v>
      </c>
      <c r="M294" s="2">
        <f>Table1[[#This Row],[Cost]]-Table1[[#This Row],[Profit]]</f>
        <v>10723</v>
      </c>
    </row>
    <row r="295" spans="1:13" x14ac:dyDescent="0.25">
      <c r="A295" t="s">
        <v>285</v>
      </c>
      <c r="B295" s="1">
        <f>VLOOKUP(A295,ORDERS!$A$2:$E$501,2,FALSE)</f>
        <v>43150</v>
      </c>
      <c r="C295" s="1" t="str">
        <f>TEXT(Table1[[#This Row],[Date]],"mmmm")</f>
        <v>February</v>
      </c>
      <c r="D295" t="str">
        <f>VLOOKUP(A295,ORDERS!$A$2:$E$501,3,FALSE)</f>
        <v>Mukesh</v>
      </c>
      <c r="E295" t="str">
        <f>VLOOKUP(A295,ORDERS!$A$2:$E$501,4,FALSE)</f>
        <v>Haryana</v>
      </c>
      <c r="F295" t="s">
        <v>23</v>
      </c>
      <c r="G295" t="s">
        <v>57</v>
      </c>
      <c r="H295" t="s">
        <v>28</v>
      </c>
      <c r="I295" s="2">
        <v>66</v>
      </c>
      <c r="J295" s="2">
        <v>22</v>
      </c>
      <c r="K295">
        <v>3</v>
      </c>
      <c r="L295" s="2">
        <f>I295*Table1[[#This Row],[Order Quantity]]</f>
        <v>198</v>
      </c>
      <c r="M295" s="2">
        <f>Table1[[#This Row],[Cost]]-Table1[[#This Row],[Profit]]</f>
        <v>176</v>
      </c>
    </row>
    <row r="296" spans="1:13" x14ac:dyDescent="0.25">
      <c r="A296" t="s">
        <v>428</v>
      </c>
      <c r="B296" s="1">
        <f>VLOOKUP(A296,ORDERS!$A$2:$E$501,2,FALSE)</f>
        <v>43150</v>
      </c>
      <c r="C296" s="1" t="str">
        <f>TEXT(Table1[[#This Row],[Date]],"mmmm")</f>
        <v>February</v>
      </c>
      <c r="D296" t="str">
        <f>VLOOKUP(A296,ORDERS!$A$2:$E$501,3,FALSE)</f>
        <v>Vandana</v>
      </c>
      <c r="E296" t="str">
        <f>VLOOKUP(A296,ORDERS!$A$2:$E$501,4,FALSE)</f>
        <v>Himachal Pradesh</v>
      </c>
      <c r="F296" t="s">
        <v>23</v>
      </c>
      <c r="G296" t="s">
        <v>57</v>
      </c>
      <c r="H296" t="s">
        <v>82</v>
      </c>
      <c r="I296" s="2">
        <v>168</v>
      </c>
      <c r="J296" s="2">
        <v>18</v>
      </c>
      <c r="K296">
        <v>6</v>
      </c>
      <c r="L296" s="2">
        <f>I296*Table1[[#This Row],[Order Quantity]]</f>
        <v>1008</v>
      </c>
      <c r="M296" s="2">
        <f>Table1[[#This Row],[Cost]]-Table1[[#This Row],[Profit]]</f>
        <v>990</v>
      </c>
    </row>
    <row r="297" spans="1:13" x14ac:dyDescent="0.25">
      <c r="A297" t="s">
        <v>263</v>
      </c>
      <c r="B297" s="1">
        <f>VLOOKUP(A297,ORDERS!$A$2:$E$501,2,FALSE)</f>
        <v>43150</v>
      </c>
      <c r="C297" s="1" t="str">
        <f>TEXT(Table1[[#This Row],[Date]],"mmmm")</f>
        <v>February</v>
      </c>
      <c r="D297" t="str">
        <f>VLOOKUP(A297,ORDERS!$A$2:$E$501,3,FALSE)</f>
        <v>Bhavna</v>
      </c>
      <c r="E297" t="str">
        <f>VLOOKUP(A297,ORDERS!$A$2:$E$501,4,FALSE)</f>
        <v>Sikkim</v>
      </c>
      <c r="F297" t="s">
        <v>23</v>
      </c>
      <c r="G297" t="s">
        <v>57</v>
      </c>
      <c r="H297" t="s">
        <v>10</v>
      </c>
      <c r="I297" s="2">
        <v>32</v>
      </c>
      <c r="J297" s="2">
        <v>1</v>
      </c>
      <c r="K297">
        <v>2</v>
      </c>
      <c r="L297" s="2">
        <f>I297*Table1[[#This Row],[Order Quantity]]</f>
        <v>64</v>
      </c>
      <c r="M297" s="2">
        <f>Table1[[#This Row],[Cost]]-Table1[[#This Row],[Profit]]</f>
        <v>63</v>
      </c>
    </row>
    <row r="298" spans="1:13" x14ac:dyDescent="0.25">
      <c r="A298" t="s">
        <v>263</v>
      </c>
      <c r="B298" s="1">
        <f>VLOOKUP(A298,ORDERS!$A$2:$E$501,2,FALSE)</f>
        <v>43150</v>
      </c>
      <c r="C298" s="1" t="str">
        <f>TEXT(Table1[[#This Row],[Date]],"mmmm")</f>
        <v>February</v>
      </c>
      <c r="D298" t="str">
        <f>VLOOKUP(A298,ORDERS!$A$2:$E$501,3,FALSE)</f>
        <v>Bhavna</v>
      </c>
      <c r="E298" t="str">
        <f>VLOOKUP(A298,ORDERS!$A$2:$E$501,4,FALSE)</f>
        <v>Sikkim</v>
      </c>
      <c r="F298" t="s">
        <v>23</v>
      </c>
      <c r="G298" t="s">
        <v>30</v>
      </c>
      <c r="H298" t="s">
        <v>82</v>
      </c>
      <c r="I298" s="2">
        <v>41</v>
      </c>
      <c r="J298" s="2">
        <v>19</v>
      </c>
      <c r="K298">
        <v>5</v>
      </c>
      <c r="L298" s="2">
        <f>I298*Table1[[#This Row],[Order Quantity]]</f>
        <v>205</v>
      </c>
      <c r="M298" s="2">
        <f>Table1[[#This Row],[Cost]]-Table1[[#This Row],[Profit]]</f>
        <v>186</v>
      </c>
    </row>
    <row r="299" spans="1:13" x14ac:dyDescent="0.25">
      <c r="A299" t="s">
        <v>263</v>
      </c>
      <c r="B299" s="1">
        <f>VLOOKUP(A299,ORDERS!$A$2:$E$501,2,FALSE)</f>
        <v>43150</v>
      </c>
      <c r="C299" s="1" t="str">
        <f>TEXT(Table1[[#This Row],[Date]],"mmmm")</f>
        <v>February</v>
      </c>
      <c r="D299" t="str">
        <f>VLOOKUP(A299,ORDERS!$A$2:$E$501,3,FALSE)</f>
        <v>Bhavna</v>
      </c>
      <c r="E299" t="str">
        <f>VLOOKUP(A299,ORDERS!$A$2:$E$501,4,FALSE)</f>
        <v>Sikkim</v>
      </c>
      <c r="F299" t="s">
        <v>23</v>
      </c>
      <c r="G299" t="s">
        <v>57</v>
      </c>
      <c r="H299" t="s">
        <v>14</v>
      </c>
      <c r="I299" s="2">
        <v>155</v>
      </c>
      <c r="J299" s="2">
        <v>5</v>
      </c>
      <c r="K299">
        <v>3</v>
      </c>
      <c r="L299" s="2">
        <f>I299*Table1[[#This Row],[Order Quantity]]</f>
        <v>465</v>
      </c>
      <c r="M299" s="2">
        <f>Table1[[#This Row],[Cost]]-Table1[[#This Row],[Profit]]</f>
        <v>460</v>
      </c>
    </row>
    <row r="300" spans="1:13" x14ac:dyDescent="0.25">
      <c r="A300" t="s">
        <v>270</v>
      </c>
      <c r="B300" s="1">
        <f>VLOOKUP(A300,ORDERS!$A$2:$E$501,2,FALSE)</f>
        <v>43150</v>
      </c>
      <c r="C300" s="1" t="str">
        <f>TEXT(Table1[[#This Row],[Date]],"mmmm")</f>
        <v>February</v>
      </c>
      <c r="D300" t="str">
        <f>VLOOKUP(A300,ORDERS!$A$2:$E$501,3,FALSE)</f>
        <v>Kanak</v>
      </c>
      <c r="E300" t="str">
        <f>VLOOKUP(A300,ORDERS!$A$2:$E$501,4,FALSE)</f>
        <v>Goa</v>
      </c>
      <c r="F300" t="s">
        <v>23</v>
      </c>
      <c r="G300" t="s">
        <v>30</v>
      </c>
      <c r="H300" t="s">
        <v>10</v>
      </c>
      <c r="I300" s="2">
        <v>255</v>
      </c>
      <c r="J300" s="2">
        <v>76</v>
      </c>
      <c r="K300">
        <v>9</v>
      </c>
      <c r="L300" s="2">
        <f>I300*Table1[[#This Row],[Order Quantity]]</f>
        <v>2295</v>
      </c>
      <c r="M300" s="2">
        <f>Table1[[#This Row],[Cost]]-Table1[[#This Row],[Profit]]</f>
        <v>2219</v>
      </c>
    </row>
    <row r="301" spans="1:13" x14ac:dyDescent="0.25">
      <c r="A301" t="s">
        <v>270</v>
      </c>
      <c r="B301" s="1">
        <f>VLOOKUP(A301,ORDERS!$A$2:$E$501,2,FALSE)</f>
        <v>43150</v>
      </c>
      <c r="C301" s="1" t="str">
        <f>TEXT(Table1[[#This Row],[Date]],"mmmm")</f>
        <v>February</v>
      </c>
      <c r="D301" t="str">
        <f>VLOOKUP(A301,ORDERS!$A$2:$E$501,3,FALSE)</f>
        <v>Kanak</v>
      </c>
      <c r="E301" t="str">
        <f>VLOOKUP(A301,ORDERS!$A$2:$E$501,4,FALSE)</f>
        <v>Goa</v>
      </c>
      <c r="F301" t="s">
        <v>23</v>
      </c>
      <c r="G301" t="s">
        <v>32</v>
      </c>
      <c r="H301" t="s">
        <v>19</v>
      </c>
      <c r="I301" s="2">
        <v>25</v>
      </c>
      <c r="J301" s="2">
        <v>2</v>
      </c>
      <c r="K301">
        <v>3</v>
      </c>
      <c r="L301" s="2">
        <f>I301*Table1[[#This Row],[Order Quantity]]</f>
        <v>75</v>
      </c>
      <c r="M301" s="2">
        <f>Table1[[#This Row],[Cost]]-Table1[[#This Row],[Profit]]</f>
        <v>73</v>
      </c>
    </row>
    <row r="302" spans="1:13" x14ac:dyDescent="0.25">
      <c r="A302" t="s">
        <v>452</v>
      </c>
      <c r="B302" s="1">
        <f>VLOOKUP(A302,ORDERS!$A$2:$E$501,2,FALSE)</f>
        <v>43151</v>
      </c>
      <c r="C302" s="1" t="str">
        <f>TEXT(Table1[[#This Row],[Date]],"mmmm")</f>
        <v>February</v>
      </c>
      <c r="D302" t="str">
        <f>VLOOKUP(A302,ORDERS!$A$2:$E$501,3,FALSE)</f>
        <v>Sagar</v>
      </c>
      <c r="E302" t="str">
        <f>VLOOKUP(A302,ORDERS!$A$2:$E$501,4,FALSE)</f>
        <v>Nagaland</v>
      </c>
      <c r="F302" t="s">
        <v>23</v>
      </c>
      <c r="G302" t="s">
        <v>81</v>
      </c>
      <c r="H302" t="s">
        <v>10</v>
      </c>
      <c r="I302" s="2">
        <v>54</v>
      </c>
      <c r="J302" s="2">
        <v>8</v>
      </c>
      <c r="K302">
        <v>4</v>
      </c>
      <c r="L302" s="2">
        <f>I302*Table1[[#This Row],[Order Quantity]]</f>
        <v>216</v>
      </c>
      <c r="M302" s="2">
        <f>Table1[[#This Row],[Cost]]-Table1[[#This Row],[Profit]]</f>
        <v>208</v>
      </c>
    </row>
    <row r="303" spans="1:13" x14ac:dyDescent="0.25">
      <c r="A303" t="s">
        <v>204</v>
      </c>
      <c r="B303" s="1">
        <f>VLOOKUP(A303,ORDERS!$A$2:$E$501,2,FALSE)</f>
        <v>43151</v>
      </c>
      <c r="C303" s="1" t="str">
        <f>TEXT(Table1[[#This Row],[Date]],"mmmm")</f>
        <v>February</v>
      </c>
      <c r="D303" t="str">
        <f>VLOOKUP(A303,ORDERS!$A$2:$E$501,3,FALSE)</f>
        <v>Manju</v>
      </c>
      <c r="E303" t="str">
        <f>VLOOKUP(A303,ORDERS!$A$2:$E$501,4,FALSE)</f>
        <v>Andhra Pradesh</v>
      </c>
      <c r="F303" t="s">
        <v>8</v>
      </c>
      <c r="G303" t="s">
        <v>21</v>
      </c>
      <c r="H303" t="s">
        <v>10</v>
      </c>
      <c r="I303" s="2">
        <v>1272</v>
      </c>
      <c r="J303" s="2">
        <v>547</v>
      </c>
      <c r="K303">
        <v>2</v>
      </c>
      <c r="L303" s="2">
        <f>I303*Table1[[#This Row],[Order Quantity]]</f>
        <v>2544</v>
      </c>
      <c r="M303" s="2">
        <f>Table1[[#This Row],[Cost]]-Table1[[#This Row],[Profit]]</f>
        <v>1997</v>
      </c>
    </row>
    <row r="304" spans="1:13" x14ac:dyDescent="0.25">
      <c r="A304" t="s">
        <v>204</v>
      </c>
      <c r="B304" s="1">
        <f>VLOOKUP(A304,ORDERS!$A$2:$E$501,2,FALSE)</f>
        <v>43151</v>
      </c>
      <c r="C304" s="1" t="str">
        <f>TEXT(Table1[[#This Row],[Date]],"mmmm")</f>
        <v>February</v>
      </c>
      <c r="D304" t="str">
        <f>VLOOKUP(A304,ORDERS!$A$2:$E$501,3,FALSE)</f>
        <v>Manju</v>
      </c>
      <c r="E304" t="str">
        <f>VLOOKUP(A304,ORDERS!$A$2:$E$501,4,FALSE)</f>
        <v>Andhra Pradesh</v>
      </c>
      <c r="F304" t="s">
        <v>8</v>
      </c>
      <c r="G304" t="s">
        <v>73</v>
      </c>
      <c r="H304" t="s">
        <v>82</v>
      </c>
      <c r="I304" s="2">
        <v>115</v>
      </c>
      <c r="J304" s="2">
        <v>0</v>
      </c>
      <c r="K304">
        <v>1</v>
      </c>
      <c r="L304" s="2">
        <f>I304*Table1[[#This Row],[Order Quantity]]</f>
        <v>115</v>
      </c>
      <c r="M304" s="2">
        <f>Table1[[#This Row],[Cost]]-Table1[[#This Row],[Profit]]</f>
        <v>115</v>
      </c>
    </row>
    <row r="305" spans="1:13" x14ac:dyDescent="0.25">
      <c r="A305" t="s">
        <v>204</v>
      </c>
      <c r="B305" s="1">
        <f>VLOOKUP(A305,ORDERS!$A$2:$E$501,2,FALSE)</f>
        <v>43151</v>
      </c>
      <c r="C305" s="1" t="str">
        <f>TEXT(Table1[[#This Row],[Date]],"mmmm")</f>
        <v>February</v>
      </c>
      <c r="D305" t="str">
        <f>VLOOKUP(A305,ORDERS!$A$2:$E$501,3,FALSE)</f>
        <v>Manju</v>
      </c>
      <c r="E305" t="str">
        <f>VLOOKUP(A305,ORDERS!$A$2:$E$501,4,FALSE)</f>
        <v>Andhra Pradesh</v>
      </c>
      <c r="F305" t="s">
        <v>23</v>
      </c>
      <c r="G305" t="s">
        <v>142</v>
      </c>
      <c r="H305" t="s">
        <v>14</v>
      </c>
      <c r="I305" s="2">
        <v>77</v>
      </c>
      <c r="J305" s="2">
        <v>36</v>
      </c>
      <c r="K305">
        <v>2</v>
      </c>
      <c r="L305" s="2">
        <f>I305*Table1[[#This Row],[Order Quantity]]</f>
        <v>154</v>
      </c>
      <c r="M305" s="2">
        <f>Table1[[#This Row],[Cost]]-Table1[[#This Row],[Profit]]</f>
        <v>118</v>
      </c>
    </row>
    <row r="306" spans="1:13" x14ac:dyDescent="0.25">
      <c r="A306" t="s">
        <v>156</v>
      </c>
      <c r="B306" s="1">
        <f>VLOOKUP(A306,ORDERS!$A$2:$E$501,2,FALSE)</f>
        <v>43151</v>
      </c>
      <c r="C306" s="1" t="str">
        <f>TEXT(Table1[[#This Row],[Date]],"mmmm")</f>
        <v>February</v>
      </c>
      <c r="D306" t="str">
        <f>VLOOKUP(A306,ORDERS!$A$2:$E$501,3,FALSE)</f>
        <v>Ramesh</v>
      </c>
      <c r="E306" t="str">
        <f>VLOOKUP(A306,ORDERS!$A$2:$E$501,4,FALSE)</f>
        <v>Gujarat</v>
      </c>
      <c r="F306" t="s">
        <v>23</v>
      </c>
      <c r="G306" t="s">
        <v>81</v>
      </c>
      <c r="H306" t="s">
        <v>82</v>
      </c>
      <c r="I306" s="2">
        <v>21</v>
      </c>
      <c r="J306" s="2">
        <v>10</v>
      </c>
      <c r="K306">
        <v>1</v>
      </c>
      <c r="L306" s="2">
        <f>I306*Table1[[#This Row],[Order Quantity]]</f>
        <v>21</v>
      </c>
      <c r="M306" s="2">
        <f>Table1[[#This Row],[Cost]]-Table1[[#This Row],[Profit]]</f>
        <v>11</v>
      </c>
    </row>
    <row r="307" spans="1:13" x14ac:dyDescent="0.25">
      <c r="A307" t="s">
        <v>254</v>
      </c>
      <c r="B307" s="1">
        <f>VLOOKUP(A307,ORDERS!$A$2:$E$501,2,FALSE)</f>
        <v>43152</v>
      </c>
      <c r="C307" s="1" t="str">
        <f>TEXT(Table1[[#This Row],[Date]],"mmmm")</f>
        <v>February</v>
      </c>
      <c r="D307" t="str">
        <f>VLOOKUP(A307,ORDERS!$A$2:$E$501,3,FALSE)</f>
        <v>Sarita</v>
      </c>
      <c r="E307" t="str">
        <f>VLOOKUP(A307,ORDERS!$A$2:$E$501,4,FALSE)</f>
        <v>Maharashtra</v>
      </c>
      <c r="F307" t="s">
        <v>8</v>
      </c>
      <c r="G307" t="s">
        <v>18</v>
      </c>
      <c r="H307" t="s">
        <v>10</v>
      </c>
      <c r="I307" s="2">
        <v>291</v>
      </c>
      <c r="J307" s="2">
        <v>93</v>
      </c>
      <c r="K307">
        <v>2</v>
      </c>
      <c r="L307" s="2">
        <f>I307*Table1[[#This Row],[Order Quantity]]</f>
        <v>582</v>
      </c>
      <c r="M307" s="2">
        <f>Table1[[#This Row],[Cost]]-Table1[[#This Row],[Profit]]</f>
        <v>489</v>
      </c>
    </row>
    <row r="308" spans="1:13" x14ac:dyDescent="0.25">
      <c r="A308" t="s">
        <v>254</v>
      </c>
      <c r="B308" s="1">
        <f>VLOOKUP(A308,ORDERS!$A$2:$E$501,2,FALSE)</f>
        <v>43152</v>
      </c>
      <c r="C308" s="1" t="str">
        <f>TEXT(Table1[[#This Row],[Date]],"mmmm")</f>
        <v>February</v>
      </c>
      <c r="D308" t="str">
        <f>VLOOKUP(A308,ORDERS!$A$2:$E$501,3,FALSE)</f>
        <v>Sarita</v>
      </c>
      <c r="E308" t="str">
        <f>VLOOKUP(A308,ORDERS!$A$2:$E$501,4,FALSE)</f>
        <v>Maharashtra</v>
      </c>
      <c r="F308" t="s">
        <v>23</v>
      </c>
      <c r="G308" t="s">
        <v>43</v>
      </c>
      <c r="H308" t="s">
        <v>10</v>
      </c>
      <c r="I308" s="2">
        <v>11</v>
      </c>
      <c r="J308" s="2">
        <v>5</v>
      </c>
      <c r="K308">
        <v>1</v>
      </c>
      <c r="L308" s="2">
        <f>I308*Table1[[#This Row],[Order Quantity]]</f>
        <v>11</v>
      </c>
      <c r="M308" s="2">
        <f>Table1[[#This Row],[Cost]]-Table1[[#This Row],[Profit]]</f>
        <v>6</v>
      </c>
    </row>
    <row r="309" spans="1:13" x14ac:dyDescent="0.25">
      <c r="A309" t="s">
        <v>254</v>
      </c>
      <c r="B309" s="1">
        <f>VLOOKUP(A309,ORDERS!$A$2:$E$501,2,FALSE)</f>
        <v>43152</v>
      </c>
      <c r="C309" s="1" t="str">
        <f>TEXT(Table1[[#This Row],[Date]],"mmmm")</f>
        <v>February</v>
      </c>
      <c r="D309" t="str">
        <f>VLOOKUP(A309,ORDERS!$A$2:$E$501,3,FALSE)</f>
        <v>Sarita</v>
      </c>
      <c r="E309" t="str">
        <f>VLOOKUP(A309,ORDERS!$A$2:$E$501,4,FALSE)</f>
        <v>Maharashtra</v>
      </c>
      <c r="F309" t="s">
        <v>23</v>
      </c>
      <c r="G309" t="s">
        <v>57</v>
      </c>
      <c r="H309" t="s">
        <v>10</v>
      </c>
      <c r="I309" s="2">
        <v>50</v>
      </c>
      <c r="J309" s="2">
        <v>25</v>
      </c>
      <c r="K309">
        <v>5</v>
      </c>
      <c r="L309" s="2">
        <f>I309*Table1[[#This Row],[Order Quantity]]</f>
        <v>250</v>
      </c>
      <c r="M309" s="2">
        <f>Table1[[#This Row],[Cost]]-Table1[[#This Row],[Profit]]</f>
        <v>225</v>
      </c>
    </row>
    <row r="310" spans="1:13" x14ac:dyDescent="0.25">
      <c r="A310" t="s">
        <v>254</v>
      </c>
      <c r="B310" s="1">
        <f>VLOOKUP(A310,ORDERS!$A$2:$E$501,2,FALSE)</f>
        <v>43152</v>
      </c>
      <c r="C310" s="1" t="str">
        <f>TEXT(Table1[[#This Row],[Date]],"mmmm")</f>
        <v>February</v>
      </c>
      <c r="D310" t="str">
        <f>VLOOKUP(A310,ORDERS!$A$2:$E$501,3,FALSE)</f>
        <v>Sarita</v>
      </c>
      <c r="E310" t="str">
        <f>VLOOKUP(A310,ORDERS!$A$2:$E$501,4,FALSE)</f>
        <v>Maharashtra</v>
      </c>
      <c r="F310" t="s">
        <v>23</v>
      </c>
      <c r="G310" t="s">
        <v>30</v>
      </c>
      <c r="H310" t="s">
        <v>19</v>
      </c>
      <c r="I310" s="2">
        <v>92</v>
      </c>
      <c r="J310" s="2">
        <v>5</v>
      </c>
      <c r="K310">
        <v>6</v>
      </c>
      <c r="L310" s="2">
        <f>I310*Table1[[#This Row],[Order Quantity]]</f>
        <v>552</v>
      </c>
      <c r="M310" s="2">
        <f>Table1[[#This Row],[Cost]]-Table1[[#This Row],[Profit]]</f>
        <v>547</v>
      </c>
    </row>
    <row r="311" spans="1:13" x14ac:dyDescent="0.25">
      <c r="A311" t="s">
        <v>254</v>
      </c>
      <c r="B311" s="1">
        <f>VLOOKUP(A311,ORDERS!$A$2:$E$501,2,FALSE)</f>
        <v>43152</v>
      </c>
      <c r="C311" s="1" t="str">
        <f>TEXT(Table1[[#This Row],[Date]],"mmmm")</f>
        <v>February</v>
      </c>
      <c r="D311" t="str">
        <f>VLOOKUP(A311,ORDERS!$A$2:$E$501,3,FALSE)</f>
        <v>Sarita</v>
      </c>
      <c r="E311" t="str">
        <f>VLOOKUP(A311,ORDERS!$A$2:$E$501,4,FALSE)</f>
        <v>Maharashtra</v>
      </c>
      <c r="F311" t="s">
        <v>8</v>
      </c>
      <c r="G311" t="s">
        <v>73</v>
      </c>
      <c r="H311" t="s">
        <v>82</v>
      </c>
      <c r="I311" s="2">
        <v>221</v>
      </c>
      <c r="J311" s="2">
        <v>35</v>
      </c>
      <c r="K311">
        <v>4</v>
      </c>
      <c r="L311" s="2">
        <f>I311*Table1[[#This Row],[Order Quantity]]</f>
        <v>884</v>
      </c>
      <c r="M311" s="2">
        <f>Table1[[#This Row],[Cost]]-Table1[[#This Row],[Profit]]</f>
        <v>849</v>
      </c>
    </row>
    <row r="312" spans="1:13" x14ac:dyDescent="0.25">
      <c r="A312" t="s">
        <v>254</v>
      </c>
      <c r="B312" s="1">
        <f>VLOOKUP(A312,ORDERS!$A$2:$E$501,2,FALSE)</f>
        <v>43152</v>
      </c>
      <c r="C312" s="1" t="str">
        <f>TEXT(Table1[[#This Row],[Date]],"mmmm")</f>
        <v>February</v>
      </c>
      <c r="D312" t="str">
        <f>VLOOKUP(A312,ORDERS!$A$2:$E$501,3,FALSE)</f>
        <v>Sarita</v>
      </c>
      <c r="E312" t="str">
        <f>VLOOKUP(A312,ORDERS!$A$2:$E$501,4,FALSE)</f>
        <v>Maharashtra</v>
      </c>
      <c r="F312" t="s">
        <v>23</v>
      </c>
      <c r="G312" t="s">
        <v>142</v>
      </c>
      <c r="H312" t="s">
        <v>28</v>
      </c>
      <c r="I312" s="2">
        <v>89</v>
      </c>
      <c r="J312" s="2">
        <v>36</v>
      </c>
      <c r="K312">
        <v>3</v>
      </c>
      <c r="L312" s="2">
        <f>I312*Table1[[#This Row],[Order Quantity]]</f>
        <v>267</v>
      </c>
      <c r="M312" s="2">
        <f>Table1[[#This Row],[Cost]]-Table1[[#This Row],[Profit]]</f>
        <v>231</v>
      </c>
    </row>
    <row r="313" spans="1:13" x14ac:dyDescent="0.25">
      <c r="A313" t="s">
        <v>316</v>
      </c>
      <c r="B313" s="1">
        <f>VLOOKUP(A313,ORDERS!$A$2:$E$501,2,FALSE)</f>
        <v>43153</v>
      </c>
      <c r="C313" s="1" t="str">
        <f>TEXT(Table1[[#This Row],[Date]],"mmmm")</f>
        <v>February</v>
      </c>
      <c r="D313" t="str">
        <f>VLOOKUP(A313,ORDERS!$A$2:$E$501,3,FALSE)</f>
        <v>Deepak</v>
      </c>
      <c r="E313" t="str">
        <f>VLOOKUP(A313,ORDERS!$A$2:$E$501,4,FALSE)</f>
        <v>Madhya Pradesh</v>
      </c>
      <c r="F313" t="s">
        <v>23</v>
      </c>
      <c r="G313" t="s">
        <v>63</v>
      </c>
      <c r="H313" t="s">
        <v>82</v>
      </c>
      <c r="I313" s="2">
        <v>67</v>
      </c>
      <c r="J313" s="2">
        <v>9</v>
      </c>
      <c r="K313">
        <v>4</v>
      </c>
      <c r="L313" s="2">
        <f>I313*Table1[[#This Row],[Order Quantity]]</f>
        <v>268</v>
      </c>
      <c r="M313" s="2">
        <f>Table1[[#This Row],[Cost]]-Table1[[#This Row],[Profit]]</f>
        <v>259</v>
      </c>
    </row>
    <row r="314" spans="1:13" x14ac:dyDescent="0.25">
      <c r="A314" t="s">
        <v>283</v>
      </c>
      <c r="B314" s="1">
        <f>VLOOKUP(A314,ORDERS!$A$2:$E$501,2,FALSE)</f>
        <v>43153</v>
      </c>
      <c r="C314" s="1" t="str">
        <f>TEXT(Table1[[#This Row],[Date]],"mmmm")</f>
        <v>February</v>
      </c>
      <c r="D314" t="str">
        <f>VLOOKUP(A314,ORDERS!$A$2:$E$501,3,FALSE)</f>
        <v>Monisha</v>
      </c>
      <c r="E314" t="str">
        <f>VLOOKUP(A314,ORDERS!$A$2:$E$501,4,FALSE)</f>
        <v>Rajasthan</v>
      </c>
      <c r="F314" t="s">
        <v>23</v>
      </c>
      <c r="G314" t="s">
        <v>26</v>
      </c>
      <c r="H314" t="s">
        <v>82</v>
      </c>
      <c r="I314" s="2">
        <v>47</v>
      </c>
      <c r="J314" s="2">
        <v>15</v>
      </c>
      <c r="K314">
        <v>5</v>
      </c>
      <c r="L314" s="2">
        <f>I314*Table1[[#This Row],[Order Quantity]]</f>
        <v>235</v>
      </c>
      <c r="M314" s="2">
        <f>Table1[[#This Row],[Cost]]-Table1[[#This Row],[Profit]]</f>
        <v>220</v>
      </c>
    </row>
    <row r="315" spans="1:13" x14ac:dyDescent="0.25">
      <c r="A315" t="s">
        <v>124</v>
      </c>
      <c r="B315" s="1">
        <f>VLOOKUP(A315,ORDERS!$A$2:$E$501,2,FALSE)</f>
        <v>43153</v>
      </c>
      <c r="C315" s="1" t="str">
        <f>TEXT(Table1[[#This Row],[Date]],"mmmm")</f>
        <v>February</v>
      </c>
      <c r="D315" t="str">
        <f>VLOOKUP(A315,ORDERS!$A$2:$E$501,3,FALSE)</f>
        <v>Atharv</v>
      </c>
      <c r="E315" t="str">
        <f>VLOOKUP(A315,ORDERS!$A$2:$E$501,4,FALSE)</f>
        <v>West Bengal</v>
      </c>
      <c r="F315" t="s">
        <v>8</v>
      </c>
      <c r="G315" t="s">
        <v>73</v>
      </c>
      <c r="H315" t="s">
        <v>10</v>
      </c>
      <c r="I315" s="2">
        <v>774</v>
      </c>
      <c r="J315" s="2">
        <v>170</v>
      </c>
      <c r="K315">
        <v>3</v>
      </c>
      <c r="L315" s="2">
        <f>I315*Table1[[#This Row],[Order Quantity]]</f>
        <v>2322</v>
      </c>
      <c r="M315" s="2">
        <f>Table1[[#This Row],[Cost]]-Table1[[#This Row],[Profit]]</f>
        <v>2152</v>
      </c>
    </row>
    <row r="316" spans="1:13" x14ac:dyDescent="0.25">
      <c r="A316" t="s">
        <v>124</v>
      </c>
      <c r="B316" s="1">
        <f>VLOOKUP(A316,ORDERS!$A$2:$E$501,2,FALSE)</f>
        <v>43153</v>
      </c>
      <c r="C316" s="1" t="str">
        <f>TEXT(Table1[[#This Row],[Date]],"mmmm")</f>
        <v>February</v>
      </c>
      <c r="D316" t="str">
        <f>VLOOKUP(A316,ORDERS!$A$2:$E$501,3,FALSE)</f>
        <v>Atharv</v>
      </c>
      <c r="E316" t="str">
        <f>VLOOKUP(A316,ORDERS!$A$2:$E$501,4,FALSE)</f>
        <v>West Bengal</v>
      </c>
      <c r="F316" t="s">
        <v>12</v>
      </c>
      <c r="G316" t="s">
        <v>16</v>
      </c>
      <c r="H316" t="s">
        <v>10</v>
      </c>
      <c r="I316" s="2">
        <v>143</v>
      </c>
      <c r="J316" s="2">
        <v>32</v>
      </c>
      <c r="K316">
        <v>1</v>
      </c>
      <c r="L316" s="2">
        <f>I316*Table1[[#This Row],[Order Quantity]]</f>
        <v>143</v>
      </c>
      <c r="M316" s="2">
        <f>Table1[[#This Row],[Cost]]-Table1[[#This Row],[Profit]]</f>
        <v>111</v>
      </c>
    </row>
    <row r="317" spans="1:13" x14ac:dyDescent="0.25">
      <c r="A317" t="s">
        <v>124</v>
      </c>
      <c r="B317" s="1">
        <f>VLOOKUP(A317,ORDERS!$A$2:$E$501,2,FALSE)</f>
        <v>43153</v>
      </c>
      <c r="C317" s="1" t="str">
        <f>TEXT(Table1[[#This Row],[Date]],"mmmm")</f>
        <v>February</v>
      </c>
      <c r="D317" t="str">
        <f>VLOOKUP(A317,ORDERS!$A$2:$E$501,3,FALSE)</f>
        <v>Atharv</v>
      </c>
      <c r="E317" t="str">
        <f>VLOOKUP(A317,ORDERS!$A$2:$E$501,4,FALSE)</f>
        <v>West Bengal</v>
      </c>
      <c r="F317" t="s">
        <v>23</v>
      </c>
      <c r="G317" t="s">
        <v>142</v>
      </c>
      <c r="H317" t="s">
        <v>10</v>
      </c>
      <c r="I317" s="2">
        <v>111</v>
      </c>
      <c r="J317" s="2">
        <v>35</v>
      </c>
      <c r="K317">
        <v>5</v>
      </c>
      <c r="L317" s="2">
        <f>I317*Table1[[#This Row],[Order Quantity]]</f>
        <v>555</v>
      </c>
      <c r="M317" s="2">
        <f>Table1[[#This Row],[Cost]]-Table1[[#This Row],[Profit]]</f>
        <v>520</v>
      </c>
    </row>
    <row r="318" spans="1:13" x14ac:dyDescent="0.25">
      <c r="A318" t="s">
        <v>492</v>
      </c>
      <c r="B318" s="1">
        <f>VLOOKUP(A318,ORDERS!$A$2:$E$501,2,FALSE)</f>
        <v>43154</v>
      </c>
      <c r="C318" s="1" t="str">
        <f>TEXT(Table1[[#This Row],[Date]],"mmmm")</f>
        <v>February</v>
      </c>
      <c r="D318" t="str">
        <f>VLOOKUP(A318,ORDERS!$A$2:$E$501,3,FALSE)</f>
        <v>Vini</v>
      </c>
      <c r="E318" t="str">
        <f>VLOOKUP(A318,ORDERS!$A$2:$E$501,4,FALSE)</f>
        <v>Karnataka</v>
      </c>
      <c r="F318" t="s">
        <v>8</v>
      </c>
      <c r="G318" t="s">
        <v>73</v>
      </c>
      <c r="H318" t="s">
        <v>28</v>
      </c>
      <c r="I318" s="2">
        <v>425</v>
      </c>
      <c r="J318" s="2">
        <v>183</v>
      </c>
      <c r="K318">
        <v>5</v>
      </c>
      <c r="L318" s="2">
        <f>I318*Table1[[#This Row],[Order Quantity]]</f>
        <v>2125</v>
      </c>
      <c r="M318" s="2">
        <f>Table1[[#This Row],[Cost]]-Table1[[#This Row],[Profit]]</f>
        <v>1942</v>
      </c>
    </row>
    <row r="319" spans="1:13" x14ac:dyDescent="0.25">
      <c r="A319" t="s">
        <v>231</v>
      </c>
      <c r="B319" s="1">
        <f>VLOOKUP(A319,ORDERS!$A$2:$E$501,2,FALSE)</f>
        <v>43154</v>
      </c>
      <c r="C319" s="1" t="str">
        <f>TEXT(Table1[[#This Row],[Date]],"mmmm")</f>
        <v>February</v>
      </c>
      <c r="D319" t="str">
        <f>VLOOKUP(A319,ORDERS!$A$2:$E$501,3,FALSE)</f>
        <v>Pinky</v>
      </c>
      <c r="E319" t="str">
        <f>VLOOKUP(A319,ORDERS!$A$2:$E$501,4,FALSE)</f>
        <v>Jammu and Kashmir</v>
      </c>
      <c r="F319" t="s">
        <v>23</v>
      </c>
      <c r="G319" t="s">
        <v>26</v>
      </c>
      <c r="H319" t="s">
        <v>10</v>
      </c>
      <c r="I319" s="2">
        <v>291</v>
      </c>
      <c r="J319" s="2">
        <v>119</v>
      </c>
      <c r="K319">
        <v>11</v>
      </c>
      <c r="L319" s="2">
        <f>I319*Table1[[#This Row],[Order Quantity]]</f>
        <v>3201</v>
      </c>
      <c r="M319" s="2">
        <f>Table1[[#This Row],[Cost]]-Table1[[#This Row],[Profit]]</f>
        <v>3082</v>
      </c>
    </row>
    <row r="320" spans="1:13" x14ac:dyDescent="0.25">
      <c r="A320" t="s">
        <v>231</v>
      </c>
      <c r="B320" s="1">
        <f>VLOOKUP(A320,ORDERS!$A$2:$E$501,2,FALSE)</f>
        <v>43154</v>
      </c>
      <c r="C320" s="1" t="str">
        <f>TEXT(Table1[[#This Row],[Date]],"mmmm")</f>
        <v>February</v>
      </c>
      <c r="D320" t="str">
        <f>VLOOKUP(A320,ORDERS!$A$2:$E$501,3,FALSE)</f>
        <v>Pinky</v>
      </c>
      <c r="E320" t="str">
        <f>VLOOKUP(A320,ORDERS!$A$2:$E$501,4,FALSE)</f>
        <v>Jammu and Kashmir</v>
      </c>
      <c r="F320" t="s">
        <v>8</v>
      </c>
      <c r="G320" t="s">
        <v>21</v>
      </c>
      <c r="H320" t="s">
        <v>19</v>
      </c>
      <c r="I320" s="2">
        <v>520</v>
      </c>
      <c r="J320" s="2">
        <v>151</v>
      </c>
      <c r="K320">
        <v>3</v>
      </c>
      <c r="L320" s="2">
        <f>I320*Table1[[#This Row],[Order Quantity]]</f>
        <v>1560</v>
      </c>
      <c r="M320" s="2">
        <f>Table1[[#This Row],[Cost]]-Table1[[#This Row],[Profit]]</f>
        <v>1409</v>
      </c>
    </row>
    <row r="321" spans="1:13" x14ac:dyDescent="0.25">
      <c r="A321" t="s">
        <v>231</v>
      </c>
      <c r="B321" s="1">
        <f>VLOOKUP(A321,ORDERS!$A$2:$E$501,2,FALSE)</f>
        <v>43154</v>
      </c>
      <c r="C321" s="1" t="str">
        <f>TEXT(Table1[[#This Row],[Date]],"mmmm")</f>
        <v>February</v>
      </c>
      <c r="D321" t="str">
        <f>VLOOKUP(A321,ORDERS!$A$2:$E$501,3,FALSE)</f>
        <v>Pinky</v>
      </c>
      <c r="E321" t="str">
        <f>VLOOKUP(A321,ORDERS!$A$2:$E$501,4,FALSE)</f>
        <v>Jammu and Kashmir</v>
      </c>
      <c r="F321" t="s">
        <v>8</v>
      </c>
      <c r="G321" t="s">
        <v>9</v>
      </c>
      <c r="H321" t="s">
        <v>82</v>
      </c>
      <c r="I321" s="2">
        <v>369</v>
      </c>
      <c r="J321" s="2">
        <v>15</v>
      </c>
      <c r="K321">
        <v>3</v>
      </c>
      <c r="L321" s="2">
        <f>I321*Table1[[#This Row],[Order Quantity]]</f>
        <v>1107</v>
      </c>
      <c r="M321" s="2">
        <f>Table1[[#This Row],[Cost]]-Table1[[#This Row],[Profit]]</f>
        <v>1092</v>
      </c>
    </row>
    <row r="322" spans="1:13" x14ac:dyDescent="0.25">
      <c r="A322" t="s">
        <v>477</v>
      </c>
      <c r="B322" s="1">
        <f>VLOOKUP(A322,ORDERS!$A$2:$E$501,2,FALSE)</f>
        <v>43154</v>
      </c>
      <c r="C322" s="1" t="str">
        <f>TEXT(Table1[[#This Row],[Date]],"mmmm")</f>
        <v>February</v>
      </c>
      <c r="D322" t="str">
        <f>VLOOKUP(A322,ORDERS!$A$2:$E$501,3,FALSE)</f>
        <v>Bhishm</v>
      </c>
      <c r="E322" t="str">
        <f>VLOOKUP(A322,ORDERS!$A$2:$E$501,4,FALSE)</f>
        <v>Maharashtra</v>
      </c>
      <c r="F322" t="s">
        <v>12</v>
      </c>
      <c r="G322" t="s">
        <v>131</v>
      </c>
      <c r="H322" t="s">
        <v>28</v>
      </c>
      <c r="I322" s="2">
        <v>341</v>
      </c>
      <c r="J322" s="2">
        <v>44</v>
      </c>
      <c r="K322">
        <v>7</v>
      </c>
      <c r="L322" s="2">
        <f>I322*Table1[[#This Row],[Order Quantity]]</f>
        <v>2387</v>
      </c>
      <c r="M322" s="2">
        <f>Table1[[#This Row],[Cost]]-Table1[[#This Row],[Profit]]</f>
        <v>2343</v>
      </c>
    </row>
    <row r="323" spans="1:13" x14ac:dyDescent="0.25">
      <c r="A323" t="s">
        <v>362</v>
      </c>
      <c r="B323" s="1">
        <f>VLOOKUP(A323,ORDERS!$A$2:$E$501,2,FALSE)</f>
        <v>43154</v>
      </c>
      <c r="C323" s="1" t="str">
        <f>TEXT(Table1[[#This Row],[Date]],"mmmm")</f>
        <v>February</v>
      </c>
      <c r="D323" t="str">
        <f>VLOOKUP(A323,ORDERS!$A$2:$E$501,3,FALSE)</f>
        <v>Hitika</v>
      </c>
      <c r="E323" t="str">
        <f>VLOOKUP(A323,ORDERS!$A$2:$E$501,4,FALSE)</f>
        <v>Madhya Pradesh</v>
      </c>
      <c r="F323" t="s">
        <v>23</v>
      </c>
      <c r="G323" t="s">
        <v>57</v>
      </c>
      <c r="H323" t="s">
        <v>14</v>
      </c>
      <c r="I323" s="2">
        <v>171</v>
      </c>
      <c r="J323" s="2">
        <v>68</v>
      </c>
      <c r="K323">
        <v>7</v>
      </c>
      <c r="L323" s="2">
        <f>I323*Table1[[#This Row],[Order Quantity]]</f>
        <v>1197</v>
      </c>
      <c r="M323" s="2">
        <f>Table1[[#This Row],[Cost]]-Table1[[#This Row],[Profit]]</f>
        <v>1129</v>
      </c>
    </row>
    <row r="324" spans="1:13" x14ac:dyDescent="0.25">
      <c r="A324" t="s">
        <v>260</v>
      </c>
      <c r="B324" s="1">
        <f>VLOOKUP(A324,ORDERS!$A$2:$E$501,2,FALSE)</f>
        <v>43155</v>
      </c>
      <c r="C324" s="1" t="str">
        <f>TEXT(Table1[[#This Row],[Date]],"mmmm")</f>
        <v>February</v>
      </c>
      <c r="D324" t="str">
        <f>VLOOKUP(A324,ORDERS!$A$2:$E$501,3,FALSE)</f>
        <v>Pooja</v>
      </c>
      <c r="E324" t="str">
        <f>VLOOKUP(A324,ORDERS!$A$2:$E$501,4,FALSE)</f>
        <v>Bihar</v>
      </c>
      <c r="F324" t="s">
        <v>23</v>
      </c>
      <c r="G324" t="s">
        <v>57</v>
      </c>
      <c r="H324" t="s">
        <v>10</v>
      </c>
      <c r="I324" s="2">
        <v>52</v>
      </c>
      <c r="J324" s="2">
        <v>14</v>
      </c>
      <c r="K324">
        <v>2</v>
      </c>
      <c r="L324" s="2">
        <f>I324*Table1[[#This Row],[Order Quantity]]</f>
        <v>104</v>
      </c>
      <c r="M324" s="2">
        <f>Table1[[#This Row],[Cost]]-Table1[[#This Row],[Profit]]</f>
        <v>90</v>
      </c>
    </row>
    <row r="325" spans="1:13" x14ac:dyDescent="0.25">
      <c r="A325" t="s">
        <v>260</v>
      </c>
      <c r="B325" s="1">
        <f>VLOOKUP(A325,ORDERS!$A$2:$E$501,2,FALSE)</f>
        <v>43155</v>
      </c>
      <c r="C325" s="1" t="str">
        <f>TEXT(Table1[[#This Row],[Date]],"mmmm")</f>
        <v>February</v>
      </c>
      <c r="D325" t="str">
        <f>VLOOKUP(A325,ORDERS!$A$2:$E$501,3,FALSE)</f>
        <v>Pooja</v>
      </c>
      <c r="E325" t="str">
        <f>VLOOKUP(A325,ORDERS!$A$2:$E$501,4,FALSE)</f>
        <v>Bihar</v>
      </c>
      <c r="F325" t="s">
        <v>23</v>
      </c>
      <c r="G325" t="s">
        <v>81</v>
      </c>
      <c r="H325" t="s">
        <v>10</v>
      </c>
      <c r="I325" s="2">
        <v>30</v>
      </c>
      <c r="J325" s="2">
        <v>6</v>
      </c>
      <c r="K325">
        <v>1</v>
      </c>
      <c r="L325" s="2">
        <f>I325*Table1[[#This Row],[Order Quantity]]</f>
        <v>30</v>
      </c>
      <c r="M325" s="2">
        <f>Table1[[#This Row],[Cost]]-Table1[[#This Row],[Profit]]</f>
        <v>24</v>
      </c>
    </row>
    <row r="326" spans="1:13" x14ac:dyDescent="0.25">
      <c r="A326" t="s">
        <v>260</v>
      </c>
      <c r="B326" s="1">
        <f>VLOOKUP(A326,ORDERS!$A$2:$E$501,2,FALSE)</f>
        <v>43155</v>
      </c>
      <c r="C326" s="1" t="str">
        <f>TEXT(Table1[[#This Row],[Date]],"mmmm")</f>
        <v>February</v>
      </c>
      <c r="D326" t="str">
        <f>VLOOKUP(A326,ORDERS!$A$2:$E$501,3,FALSE)</f>
        <v>Pooja</v>
      </c>
      <c r="E326" t="str">
        <f>VLOOKUP(A326,ORDERS!$A$2:$E$501,4,FALSE)</f>
        <v>Bihar</v>
      </c>
      <c r="F326" t="s">
        <v>23</v>
      </c>
      <c r="G326" t="s">
        <v>81</v>
      </c>
      <c r="H326" t="s">
        <v>82</v>
      </c>
      <c r="I326" s="2">
        <v>41</v>
      </c>
      <c r="J326" s="2">
        <v>19</v>
      </c>
      <c r="K326">
        <v>2</v>
      </c>
      <c r="L326" s="2">
        <f>I326*Table1[[#This Row],[Order Quantity]]</f>
        <v>82</v>
      </c>
      <c r="M326" s="2">
        <f>Table1[[#This Row],[Cost]]-Table1[[#This Row],[Profit]]</f>
        <v>63</v>
      </c>
    </row>
    <row r="327" spans="1:13" x14ac:dyDescent="0.25">
      <c r="A327" t="s">
        <v>260</v>
      </c>
      <c r="B327" s="1">
        <f>VLOOKUP(A327,ORDERS!$A$2:$E$501,2,FALSE)</f>
        <v>43155</v>
      </c>
      <c r="C327" s="1" t="str">
        <f>TEXT(Table1[[#This Row],[Date]],"mmmm")</f>
        <v>February</v>
      </c>
      <c r="D327" t="str">
        <f>VLOOKUP(A327,ORDERS!$A$2:$E$501,3,FALSE)</f>
        <v>Pooja</v>
      </c>
      <c r="E327" t="str">
        <f>VLOOKUP(A327,ORDERS!$A$2:$E$501,4,FALSE)</f>
        <v>Bihar</v>
      </c>
      <c r="F327" t="s">
        <v>23</v>
      </c>
      <c r="G327" t="s">
        <v>142</v>
      </c>
      <c r="H327" t="s">
        <v>82</v>
      </c>
      <c r="I327" s="2">
        <v>130</v>
      </c>
      <c r="J327" s="2">
        <v>61</v>
      </c>
      <c r="K327">
        <v>3</v>
      </c>
      <c r="L327" s="2">
        <f>I327*Table1[[#This Row],[Order Quantity]]</f>
        <v>390</v>
      </c>
      <c r="M327" s="2">
        <f>Table1[[#This Row],[Cost]]-Table1[[#This Row],[Profit]]</f>
        <v>329</v>
      </c>
    </row>
    <row r="328" spans="1:13" x14ac:dyDescent="0.25">
      <c r="A328" t="s">
        <v>338</v>
      </c>
      <c r="B328" s="1">
        <f>VLOOKUP(A328,ORDERS!$A$2:$E$501,2,FALSE)</f>
        <v>43156</v>
      </c>
      <c r="C328" s="1" t="str">
        <f>TEXT(Table1[[#This Row],[Date]],"mmmm")</f>
        <v>February</v>
      </c>
      <c r="D328" t="str">
        <f>VLOOKUP(A328,ORDERS!$A$2:$E$501,3,FALSE)</f>
        <v>Hemant</v>
      </c>
      <c r="E328" t="str">
        <f>VLOOKUP(A328,ORDERS!$A$2:$E$501,4,FALSE)</f>
        <v xml:space="preserve">Kerala </v>
      </c>
      <c r="F328" t="s">
        <v>23</v>
      </c>
      <c r="G328" t="s">
        <v>142</v>
      </c>
      <c r="H328" t="s">
        <v>82</v>
      </c>
      <c r="I328" s="2">
        <v>83</v>
      </c>
      <c r="J328" s="2">
        <v>34</v>
      </c>
      <c r="K328">
        <v>5</v>
      </c>
      <c r="L328" s="2">
        <f>I328*Table1[[#This Row],[Order Quantity]]</f>
        <v>415</v>
      </c>
      <c r="M328" s="2">
        <f>Table1[[#This Row],[Cost]]-Table1[[#This Row],[Profit]]</f>
        <v>381</v>
      </c>
    </row>
    <row r="329" spans="1:13" x14ac:dyDescent="0.25">
      <c r="A329" t="s">
        <v>361</v>
      </c>
      <c r="B329" s="1">
        <f>VLOOKUP(A329,ORDERS!$A$2:$E$501,2,FALSE)</f>
        <v>43157</v>
      </c>
      <c r="C329" s="1" t="str">
        <f>TEXT(Table1[[#This Row],[Date]],"mmmm")</f>
        <v>February</v>
      </c>
      <c r="D329" t="str">
        <f>VLOOKUP(A329,ORDERS!$A$2:$E$501,3,FALSE)</f>
        <v>Sahil</v>
      </c>
      <c r="E329" t="str">
        <f>VLOOKUP(A329,ORDERS!$A$2:$E$501,4,FALSE)</f>
        <v>Punjab</v>
      </c>
      <c r="F329" t="s">
        <v>23</v>
      </c>
      <c r="G329" t="s">
        <v>57</v>
      </c>
      <c r="H329" t="s">
        <v>10</v>
      </c>
      <c r="I329" s="2">
        <v>38</v>
      </c>
      <c r="J329" s="2">
        <v>9</v>
      </c>
      <c r="K329">
        <v>2</v>
      </c>
      <c r="L329" s="2">
        <f>I329*Table1[[#This Row],[Order Quantity]]</f>
        <v>76</v>
      </c>
      <c r="M329" s="2">
        <f>Table1[[#This Row],[Cost]]-Table1[[#This Row],[Profit]]</f>
        <v>67</v>
      </c>
    </row>
    <row r="330" spans="1:13" x14ac:dyDescent="0.25">
      <c r="A330" t="s">
        <v>361</v>
      </c>
      <c r="B330" s="1">
        <f>VLOOKUP(A330,ORDERS!$A$2:$E$501,2,FALSE)</f>
        <v>43157</v>
      </c>
      <c r="C330" s="1" t="str">
        <f>TEXT(Table1[[#This Row],[Date]],"mmmm")</f>
        <v>February</v>
      </c>
      <c r="D330" t="str">
        <f>VLOOKUP(A330,ORDERS!$A$2:$E$501,3,FALSE)</f>
        <v>Sahil</v>
      </c>
      <c r="E330" t="str">
        <f>VLOOKUP(A330,ORDERS!$A$2:$E$501,4,FALSE)</f>
        <v>Punjab</v>
      </c>
      <c r="F330" t="s">
        <v>23</v>
      </c>
      <c r="G330" t="s">
        <v>30</v>
      </c>
      <c r="H330" t="s">
        <v>82</v>
      </c>
      <c r="I330" s="2">
        <v>113</v>
      </c>
      <c r="J330" s="2">
        <v>24</v>
      </c>
      <c r="K330">
        <v>4</v>
      </c>
      <c r="L330" s="2">
        <f>I330*Table1[[#This Row],[Order Quantity]]</f>
        <v>452</v>
      </c>
      <c r="M330" s="2">
        <f>Table1[[#This Row],[Cost]]-Table1[[#This Row],[Profit]]</f>
        <v>428</v>
      </c>
    </row>
    <row r="331" spans="1:13" x14ac:dyDescent="0.25">
      <c r="A331" t="s">
        <v>361</v>
      </c>
      <c r="B331" s="1">
        <f>VLOOKUP(A331,ORDERS!$A$2:$E$501,2,FALSE)</f>
        <v>43157</v>
      </c>
      <c r="C331" s="1" t="str">
        <f>TEXT(Table1[[#This Row],[Date]],"mmmm")</f>
        <v>February</v>
      </c>
      <c r="D331" t="str">
        <f>VLOOKUP(A331,ORDERS!$A$2:$E$501,3,FALSE)</f>
        <v>Sahil</v>
      </c>
      <c r="E331" t="str">
        <f>VLOOKUP(A331,ORDERS!$A$2:$E$501,4,FALSE)</f>
        <v>Punjab</v>
      </c>
      <c r="F331" t="s">
        <v>23</v>
      </c>
      <c r="G331" t="s">
        <v>24</v>
      </c>
      <c r="H331" t="s">
        <v>28</v>
      </c>
      <c r="I331" s="2">
        <v>833</v>
      </c>
      <c r="J331" s="2">
        <v>93</v>
      </c>
      <c r="K331">
        <v>3</v>
      </c>
      <c r="L331" s="2">
        <f>I331*Table1[[#This Row],[Order Quantity]]</f>
        <v>2499</v>
      </c>
      <c r="M331" s="2">
        <f>Table1[[#This Row],[Cost]]-Table1[[#This Row],[Profit]]</f>
        <v>2406</v>
      </c>
    </row>
    <row r="332" spans="1:13" x14ac:dyDescent="0.25">
      <c r="A332" t="s">
        <v>318</v>
      </c>
      <c r="B332" s="1">
        <f>VLOOKUP(A332,ORDERS!$A$2:$E$501,2,FALSE)</f>
        <v>43158</v>
      </c>
      <c r="C332" s="1" t="str">
        <f>TEXT(Table1[[#This Row],[Date]],"mmmm")</f>
        <v>February</v>
      </c>
      <c r="D332" t="str">
        <f>VLOOKUP(A332,ORDERS!$A$2:$E$501,3,FALSE)</f>
        <v>Ritu</v>
      </c>
      <c r="E332" t="str">
        <f>VLOOKUP(A332,ORDERS!$A$2:$E$501,4,FALSE)</f>
        <v>Haryana</v>
      </c>
      <c r="F332" t="s">
        <v>12</v>
      </c>
      <c r="G332" t="s">
        <v>131</v>
      </c>
      <c r="H332" t="s">
        <v>10</v>
      </c>
      <c r="I332" s="2">
        <v>176</v>
      </c>
      <c r="J332" s="2">
        <v>-28</v>
      </c>
      <c r="K332">
        <v>5</v>
      </c>
      <c r="L332" s="2">
        <f>I332*Table1[[#This Row],[Order Quantity]]</f>
        <v>880</v>
      </c>
      <c r="M332" s="2">
        <f>Table1[[#This Row],[Cost]]-Table1[[#This Row],[Profit]]</f>
        <v>908</v>
      </c>
    </row>
    <row r="333" spans="1:13" x14ac:dyDescent="0.25">
      <c r="A333" t="s">
        <v>331</v>
      </c>
      <c r="B333" s="1">
        <f>VLOOKUP(A333,ORDERS!$A$2:$E$501,2,FALSE)</f>
        <v>43159</v>
      </c>
      <c r="C333" s="1" t="str">
        <f>TEXT(Table1[[#This Row],[Date]],"mmmm")</f>
        <v>February</v>
      </c>
      <c r="D333" t="str">
        <f>VLOOKUP(A333,ORDERS!$A$2:$E$501,3,FALSE)</f>
        <v>Manish</v>
      </c>
      <c r="E333" t="str">
        <f>VLOOKUP(A333,ORDERS!$A$2:$E$501,4,FALSE)</f>
        <v>Himachal Pradesh</v>
      </c>
      <c r="F333" t="s">
        <v>23</v>
      </c>
      <c r="G333" t="s">
        <v>57</v>
      </c>
      <c r="H333" t="s">
        <v>28</v>
      </c>
      <c r="I333" s="2">
        <v>36</v>
      </c>
      <c r="J333" s="2">
        <v>15</v>
      </c>
      <c r="K333">
        <v>3</v>
      </c>
      <c r="L333" s="2">
        <f>I333*Table1[[#This Row],[Order Quantity]]</f>
        <v>108</v>
      </c>
      <c r="M333" s="2">
        <f>Table1[[#This Row],[Cost]]-Table1[[#This Row],[Profit]]</f>
        <v>93</v>
      </c>
    </row>
    <row r="334" spans="1:13" x14ac:dyDescent="0.25">
      <c r="A334" t="s">
        <v>329</v>
      </c>
      <c r="B334" s="1">
        <f>VLOOKUP(A334,ORDERS!$A$2:$E$501,2,FALSE)</f>
        <v>43160</v>
      </c>
      <c r="C334" s="1" t="str">
        <f>TEXT(Table1[[#This Row],[Date]],"mmmm")</f>
        <v>March</v>
      </c>
      <c r="D334" t="str">
        <f>VLOOKUP(A334,ORDERS!$A$2:$E$501,3,FALSE)</f>
        <v>Amit</v>
      </c>
      <c r="E334" t="str">
        <f>VLOOKUP(A334,ORDERS!$A$2:$E$501,4,FALSE)</f>
        <v>Sikkim</v>
      </c>
      <c r="F334" t="s">
        <v>23</v>
      </c>
      <c r="G334" t="s">
        <v>30</v>
      </c>
      <c r="H334" t="s">
        <v>82</v>
      </c>
      <c r="I334" s="2">
        <v>79</v>
      </c>
      <c r="J334" s="2">
        <v>5</v>
      </c>
      <c r="K334">
        <v>6</v>
      </c>
      <c r="L334" s="2">
        <f>I334*Table1[[#This Row],[Order Quantity]]</f>
        <v>474</v>
      </c>
      <c r="M334" s="2">
        <f>Table1[[#This Row],[Cost]]-Table1[[#This Row],[Profit]]</f>
        <v>469</v>
      </c>
    </row>
    <row r="335" spans="1:13" x14ac:dyDescent="0.25">
      <c r="A335" t="s">
        <v>329</v>
      </c>
      <c r="B335" s="1">
        <f>VLOOKUP(A335,ORDERS!$A$2:$E$501,2,FALSE)</f>
        <v>43160</v>
      </c>
      <c r="C335" s="1" t="str">
        <f>TEXT(Table1[[#This Row],[Date]],"mmmm")</f>
        <v>March</v>
      </c>
      <c r="D335" t="str">
        <f>VLOOKUP(A335,ORDERS!$A$2:$E$501,3,FALSE)</f>
        <v>Amit</v>
      </c>
      <c r="E335" t="str">
        <f>VLOOKUP(A335,ORDERS!$A$2:$E$501,4,FALSE)</f>
        <v>Sikkim</v>
      </c>
      <c r="F335" t="s">
        <v>23</v>
      </c>
      <c r="G335" t="s">
        <v>43</v>
      </c>
      <c r="H335" t="s">
        <v>28</v>
      </c>
      <c r="I335" s="2">
        <v>30</v>
      </c>
      <c r="J335" s="2">
        <v>12</v>
      </c>
      <c r="K335">
        <v>3</v>
      </c>
      <c r="L335" s="2">
        <f>I335*Table1[[#This Row],[Order Quantity]]</f>
        <v>90</v>
      </c>
      <c r="M335" s="2">
        <f>Table1[[#This Row],[Cost]]-Table1[[#This Row],[Profit]]</f>
        <v>78</v>
      </c>
    </row>
    <row r="336" spans="1:13" x14ac:dyDescent="0.25">
      <c r="A336" t="s">
        <v>329</v>
      </c>
      <c r="B336" s="1">
        <f>VLOOKUP(A336,ORDERS!$A$2:$E$501,2,FALSE)</f>
        <v>43160</v>
      </c>
      <c r="C336" s="1" t="str">
        <f>TEXT(Table1[[#This Row],[Date]],"mmmm")</f>
        <v>March</v>
      </c>
      <c r="D336" t="str">
        <f>VLOOKUP(A336,ORDERS!$A$2:$E$501,3,FALSE)</f>
        <v>Amit</v>
      </c>
      <c r="E336" t="str">
        <f>VLOOKUP(A336,ORDERS!$A$2:$E$501,4,FALSE)</f>
        <v>Sikkim</v>
      </c>
      <c r="F336" t="s">
        <v>23</v>
      </c>
      <c r="G336" t="s">
        <v>57</v>
      </c>
      <c r="H336" t="s">
        <v>28</v>
      </c>
      <c r="I336" s="2">
        <v>185</v>
      </c>
      <c r="J336" s="2">
        <v>48</v>
      </c>
      <c r="K336">
        <v>4</v>
      </c>
      <c r="L336" s="2">
        <f>I336*Table1[[#This Row],[Order Quantity]]</f>
        <v>740</v>
      </c>
      <c r="M336" s="2">
        <f>Table1[[#This Row],[Cost]]-Table1[[#This Row],[Profit]]</f>
        <v>692</v>
      </c>
    </row>
    <row r="337" spans="1:13" x14ac:dyDescent="0.25">
      <c r="A337" t="s">
        <v>329</v>
      </c>
      <c r="B337" s="1">
        <f>VLOOKUP(A337,ORDERS!$A$2:$E$501,2,FALSE)</f>
        <v>43160</v>
      </c>
      <c r="C337" s="1" t="str">
        <f>TEXT(Table1[[#This Row],[Date]],"mmmm")</f>
        <v>March</v>
      </c>
      <c r="D337" t="str">
        <f>VLOOKUP(A337,ORDERS!$A$2:$E$501,3,FALSE)</f>
        <v>Amit</v>
      </c>
      <c r="E337" t="str">
        <f>VLOOKUP(A337,ORDERS!$A$2:$E$501,4,FALSE)</f>
        <v>Sikkim</v>
      </c>
      <c r="F337" t="s">
        <v>23</v>
      </c>
      <c r="G337" t="s">
        <v>57</v>
      </c>
      <c r="H337" t="s">
        <v>28</v>
      </c>
      <c r="I337" s="2">
        <v>122</v>
      </c>
      <c r="J337" s="2">
        <v>50</v>
      </c>
      <c r="K337">
        <v>7</v>
      </c>
      <c r="L337" s="2">
        <f>I337*Table1[[#This Row],[Order Quantity]]</f>
        <v>854</v>
      </c>
      <c r="M337" s="2">
        <f>Table1[[#This Row],[Cost]]-Table1[[#This Row],[Profit]]</f>
        <v>804</v>
      </c>
    </row>
    <row r="338" spans="1:13" x14ac:dyDescent="0.25">
      <c r="A338" t="s">
        <v>329</v>
      </c>
      <c r="B338" s="1">
        <f>VLOOKUP(A338,ORDERS!$A$2:$E$501,2,FALSE)</f>
        <v>43160</v>
      </c>
      <c r="C338" s="1" t="str">
        <f>TEXT(Table1[[#This Row],[Date]],"mmmm")</f>
        <v>March</v>
      </c>
      <c r="D338" t="str">
        <f>VLOOKUP(A338,ORDERS!$A$2:$E$501,3,FALSE)</f>
        <v>Amit</v>
      </c>
      <c r="E338" t="str">
        <f>VLOOKUP(A338,ORDERS!$A$2:$E$501,4,FALSE)</f>
        <v>Sikkim</v>
      </c>
      <c r="F338" t="s">
        <v>23</v>
      </c>
      <c r="G338" t="s">
        <v>30</v>
      </c>
      <c r="H338" t="s">
        <v>28</v>
      </c>
      <c r="I338" s="2">
        <v>62</v>
      </c>
      <c r="J338" s="2">
        <v>28</v>
      </c>
      <c r="K338">
        <v>5</v>
      </c>
      <c r="L338" s="2">
        <f>I338*Table1[[#This Row],[Order Quantity]]</f>
        <v>310</v>
      </c>
      <c r="M338" s="2">
        <f>Table1[[#This Row],[Cost]]-Table1[[#This Row],[Profit]]</f>
        <v>282</v>
      </c>
    </row>
    <row r="339" spans="1:13" x14ac:dyDescent="0.25">
      <c r="A339" t="s">
        <v>504</v>
      </c>
      <c r="B339" s="1">
        <f>VLOOKUP(A339,ORDERS!$A$2:$E$501,2,FALSE)</f>
        <v>43161</v>
      </c>
      <c r="C339" s="1" t="str">
        <f>TEXT(Table1[[#This Row],[Date]],"mmmm")</f>
        <v>March</v>
      </c>
      <c r="D339" t="str">
        <f>VLOOKUP(A339,ORDERS!$A$2:$E$501,3,FALSE)</f>
        <v>Sanjay</v>
      </c>
      <c r="E339" t="str">
        <f>VLOOKUP(A339,ORDERS!$A$2:$E$501,4,FALSE)</f>
        <v>Goa</v>
      </c>
      <c r="F339" t="s">
        <v>23</v>
      </c>
      <c r="G339" t="s">
        <v>43</v>
      </c>
      <c r="H339" t="s">
        <v>10</v>
      </c>
      <c r="I339" s="2">
        <v>28</v>
      </c>
      <c r="J339" s="2">
        <v>-10</v>
      </c>
      <c r="K339">
        <v>3</v>
      </c>
      <c r="L339" s="2">
        <f>I339*Table1[[#This Row],[Order Quantity]]</f>
        <v>84</v>
      </c>
      <c r="M339" s="2">
        <f>Table1[[#This Row],[Cost]]-Table1[[#This Row],[Profit]]</f>
        <v>94</v>
      </c>
    </row>
    <row r="340" spans="1:13" x14ac:dyDescent="0.25">
      <c r="A340" t="s">
        <v>275</v>
      </c>
      <c r="B340" s="1">
        <f>VLOOKUP(A340,ORDERS!$A$2:$E$501,2,FALSE)</f>
        <v>43162</v>
      </c>
      <c r="C340" s="1" t="str">
        <f>TEXT(Table1[[#This Row],[Date]],"mmmm")</f>
        <v>March</v>
      </c>
      <c r="D340" t="str">
        <f>VLOOKUP(A340,ORDERS!$A$2:$E$501,3,FALSE)</f>
        <v>Nidhi</v>
      </c>
      <c r="E340" t="str">
        <f>VLOOKUP(A340,ORDERS!$A$2:$E$501,4,FALSE)</f>
        <v>Nagaland</v>
      </c>
      <c r="F340" t="s">
        <v>23</v>
      </c>
      <c r="G340" t="s">
        <v>57</v>
      </c>
      <c r="H340" t="s">
        <v>19</v>
      </c>
      <c r="I340" s="2">
        <v>376</v>
      </c>
      <c r="J340" s="2">
        <v>0</v>
      </c>
      <c r="K340">
        <v>7</v>
      </c>
      <c r="L340" s="2">
        <f>I340*Table1[[#This Row],[Order Quantity]]</f>
        <v>2632</v>
      </c>
      <c r="M340" s="2">
        <f>Table1[[#This Row],[Cost]]-Table1[[#This Row],[Profit]]</f>
        <v>2632</v>
      </c>
    </row>
    <row r="341" spans="1:13" x14ac:dyDescent="0.25">
      <c r="A341" t="s">
        <v>275</v>
      </c>
      <c r="B341" s="1">
        <f>VLOOKUP(A341,ORDERS!$A$2:$E$501,2,FALSE)</f>
        <v>43162</v>
      </c>
      <c r="C341" s="1" t="str">
        <f>TEXT(Table1[[#This Row],[Date]],"mmmm")</f>
        <v>March</v>
      </c>
      <c r="D341" t="str">
        <f>VLOOKUP(A341,ORDERS!$A$2:$E$501,3,FALSE)</f>
        <v>Nidhi</v>
      </c>
      <c r="E341" t="str">
        <f>VLOOKUP(A341,ORDERS!$A$2:$E$501,4,FALSE)</f>
        <v>Nagaland</v>
      </c>
      <c r="F341" t="s">
        <v>12</v>
      </c>
      <c r="G341" t="s">
        <v>131</v>
      </c>
      <c r="H341" t="s">
        <v>82</v>
      </c>
      <c r="I341" s="2">
        <v>302</v>
      </c>
      <c r="J341" s="2">
        <v>75</v>
      </c>
      <c r="K341">
        <v>6</v>
      </c>
      <c r="L341" s="2">
        <f>I341*Table1[[#This Row],[Order Quantity]]</f>
        <v>1812</v>
      </c>
      <c r="M341" s="2">
        <f>Table1[[#This Row],[Cost]]-Table1[[#This Row],[Profit]]</f>
        <v>1737</v>
      </c>
    </row>
    <row r="342" spans="1:13" x14ac:dyDescent="0.25">
      <c r="A342" t="s">
        <v>275</v>
      </c>
      <c r="B342" s="1">
        <f>VLOOKUP(A342,ORDERS!$A$2:$E$501,2,FALSE)</f>
        <v>43162</v>
      </c>
      <c r="C342" s="1" t="str">
        <f>TEXT(Table1[[#This Row],[Date]],"mmmm")</f>
        <v>March</v>
      </c>
      <c r="D342" t="str">
        <f>VLOOKUP(A342,ORDERS!$A$2:$E$501,3,FALSE)</f>
        <v>Nidhi</v>
      </c>
      <c r="E342" t="str">
        <f>VLOOKUP(A342,ORDERS!$A$2:$E$501,4,FALSE)</f>
        <v>Nagaland</v>
      </c>
      <c r="F342" t="s">
        <v>23</v>
      </c>
      <c r="G342" t="s">
        <v>26</v>
      </c>
      <c r="H342" t="s">
        <v>28</v>
      </c>
      <c r="I342" s="2">
        <v>179</v>
      </c>
      <c r="J342" s="2">
        <v>77</v>
      </c>
      <c r="K342">
        <v>1</v>
      </c>
      <c r="L342" s="2">
        <f>I342*Table1[[#This Row],[Order Quantity]]</f>
        <v>179</v>
      </c>
      <c r="M342" s="2">
        <f>Table1[[#This Row],[Cost]]-Table1[[#This Row],[Profit]]</f>
        <v>102</v>
      </c>
    </row>
    <row r="343" spans="1:13" x14ac:dyDescent="0.25">
      <c r="A343" t="s">
        <v>275</v>
      </c>
      <c r="B343" s="1">
        <f>VLOOKUP(A343,ORDERS!$A$2:$E$501,2,FALSE)</f>
        <v>43162</v>
      </c>
      <c r="C343" s="1" t="str">
        <f>TEXT(Table1[[#This Row],[Date]],"mmmm")</f>
        <v>March</v>
      </c>
      <c r="D343" t="str">
        <f>VLOOKUP(A343,ORDERS!$A$2:$E$501,3,FALSE)</f>
        <v>Nidhi</v>
      </c>
      <c r="E343" t="str">
        <f>VLOOKUP(A343,ORDERS!$A$2:$E$501,4,FALSE)</f>
        <v>Nagaland</v>
      </c>
      <c r="F343" t="s">
        <v>23</v>
      </c>
      <c r="G343" t="s">
        <v>57</v>
      </c>
      <c r="H343" t="s">
        <v>28</v>
      </c>
      <c r="I343" s="2">
        <v>27</v>
      </c>
      <c r="J343" s="2">
        <v>5</v>
      </c>
      <c r="K343">
        <v>1</v>
      </c>
      <c r="L343" s="2">
        <f>I343*Table1[[#This Row],[Order Quantity]]</f>
        <v>27</v>
      </c>
      <c r="M343" s="2">
        <f>Table1[[#This Row],[Cost]]-Table1[[#This Row],[Profit]]</f>
        <v>22</v>
      </c>
    </row>
    <row r="344" spans="1:13" x14ac:dyDescent="0.25">
      <c r="A344" t="s">
        <v>494</v>
      </c>
      <c r="B344" s="1">
        <f>VLOOKUP(A344,ORDERS!$A$2:$E$501,2,FALSE)</f>
        <v>43163</v>
      </c>
      <c r="C344" s="1" t="str">
        <f>TEXT(Table1[[#This Row],[Date]],"mmmm")</f>
        <v>March</v>
      </c>
      <c r="D344" t="str">
        <f>VLOOKUP(A344,ORDERS!$A$2:$E$501,3,FALSE)</f>
        <v>Nishi</v>
      </c>
      <c r="E344" t="str">
        <f>VLOOKUP(A344,ORDERS!$A$2:$E$501,4,FALSE)</f>
        <v>Maharashtra</v>
      </c>
      <c r="F344" t="s">
        <v>23</v>
      </c>
      <c r="G344" t="s">
        <v>30</v>
      </c>
      <c r="H344" t="s">
        <v>10</v>
      </c>
      <c r="I344" s="2">
        <v>32</v>
      </c>
      <c r="J344" s="2">
        <v>3</v>
      </c>
      <c r="K344">
        <v>8</v>
      </c>
      <c r="L344" s="2">
        <f>I344*Table1[[#This Row],[Order Quantity]]</f>
        <v>256</v>
      </c>
      <c r="M344" s="2">
        <f>Table1[[#This Row],[Cost]]-Table1[[#This Row],[Profit]]</f>
        <v>253</v>
      </c>
    </row>
    <row r="345" spans="1:13" x14ac:dyDescent="0.25">
      <c r="A345" t="s">
        <v>447</v>
      </c>
      <c r="B345" s="1">
        <f>VLOOKUP(A345,ORDERS!$A$2:$E$501,2,FALSE)</f>
        <v>43163</v>
      </c>
      <c r="C345" s="1" t="str">
        <f>TEXT(Table1[[#This Row],[Date]],"mmmm")</f>
        <v>March</v>
      </c>
      <c r="D345" t="str">
        <f>VLOOKUP(A345,ORDERS!$A$2:$E$501,3,FALSE)</f>
        <v>Ashmi</v>
      </c>
      <c r="E345" t="str">
        <f>VLOOKUP(A345,ORDERS!$A$2:$E$501,4,FALSE)</f>
        <v>Madhya Pradesh</v>
      </c>
      <c r="F345" t="s">
        <v>23</v>
      </c>
      <c r="G345" t="s">
        <v>43</v>
      </c>
      <c r="H345" t="s">
        <v>10</v>
      </c>
      <c r="I345" s="2">
        <v>55</v>
      </c>
      <c r="J345" s="2">
        <v>12</v>
      </c>
      <c r="K345">
        <v>5</v>
      </c>
      <c r="L345" s="2">
        <f>I345*Table1[[#This Row],[Order Quantity]]</f>
        <v>275</v>
      </c>
      <c r="M345" s="2">
        <f>Table1[[#This Row],[Cost]]-Table1[[#This Row],[Profit]]</f>
        <v>263</v>
      </c>
    </row>
    <row r="346" spans="1:13" x14ac:dyDescent="0.25">
      <c r="A346" t="s">
        <v>55</v>
      </c>
      <c r="B346" s="1">
        <f>VLOOKUP(A346,ORDERS!$A$2:$E$501,2,FALSE)</f>
        <v>43163</v>
      </c>
      <c r="C346" s="1" t="str">
        <f>TEXT(Table1[[#This Row],[Date]],"mmmm")</f>
        <v>March</v>
      </c>
      <c r="D346" t="str">
        <f>VLOOKUP(A346,ORDERS!$A$2:$E$501,3,FALSE)</f>
        <v>Parth</v>
      </c>
      <c r="E346" t="str">
        <f>VLOOKUP(A346,ORDERS!$A$2:$E$501,4,FALSE)</f>
        <v>Maharashtra</v>
      </c>
      <c r="F346" t="s">
        <v>8</v>
      </c>
      <c r="G346" t="s">
        <v>73</v>
      </c>
      <c r="H346" t="s">
        <v>10</v>
      </c>
      <c r="I346" s="2">
        <v>163</v>
      </c>
      <c r="J346" s="2">
        <v>81</v>
      </c>
      <c r="K346">
        <v>2</v>
      </c>
      <c r="L346" s="2">
        <f>I346*Table1[[#This Row],[Order Quantity]]</f>
        <v>326</v>
      </c>
      <c r="M346" s="2">
        <f>Table1[[#This Row],[Cost]]-Table1[[#This Row],[Profit]]</f>
        <v>245</v>
      </c>
    </row>
    <row r="347" spans="1:13" x14ac:dyDescent="0.25">
      <c r="A347" t="s">
        <v>55</v>
      </c>
      <c r="B347" s="1">
        <f>VLOOKUP(A347,ORDERS!$A$2:$E$501,2,FALSE)</f>
        <v>43163</v>
      </c>
      <c r="C347" s="1" t="str">
        <f>TEXT(Table1[[#This Row],[Date]],"mmmm")</f>
        <v>March</v>
      </c>
      <c r="D347" t="str">
        <f>VLOOKUP(A347,ORDERS!$A$2:$E$501,3,FALSE)</f>
        <v>Parth</v>
      </c>
      <c r="E347" t="str">
        <f>VLOOKUP(A347,ORDERS!$A$2:$E$501,4,FALSE)</f>
        <v>Maharashtra</v>
      </c>
      <c r="F347" t="s">
        <v>12</v>
      </c>
      <c r="G347" t="s">
        <v>13</v>
      </c>
      <c r="H347" t="s">
        <v>19</v>
      </c>
      <c r="I347" s="2">
        <v>401</v>
      </c>
      <c r="J347" s="2">
        <v>13</v>
      </c>
      <c r="K347">
        <v>6</v>
      </c>
      <c r="L347" s="2">
        <f>I347*Table1[[#This Row],[Order Quantity]]</f>
        <v>2406</v>
      </c>
      <c r="M347" s="2">
        <f>Table1[[#This Row],[Cost]]-Table1[[#This Row],[Profit]]</f>
        <v>2393</v>
      </c>
    </row>
    <row r="348" spans="1:13" x14ac:dyDescent="0.25">
      <c r="A348" t="s">
        <v>55</v>
      </c>
      <c r="B348" s="1">
        <f>VLOOKUP(A348,ORDERS!$A$2:$E$501,2,FALSE)</f>
        <v>43163</v>
      </c>
      <c r="C348" s="1" t="str">
        <f>TEXT(Table1[[#This Row],[Date]],"mmmm")</f>
        <v>March</v>
      </c>
      <c r="D348" t="str">
        <f>VLOOKUP(A348,ORDERS!$A$2:$E$501,3,FALSE)</f>
        <v>Parth</v>
      </c>
      <c r="E348" t="str">
        <f>VLOOKUP(A348,ORDERS!$A$2:$E$501,4,FALSE)</f>
        <v>Maharashtra</v>
      </c>
      <c r="F348" t="s">
        <v>12</v>
      </c>
      <c r="G348" t="s">
        <v>45</v>
      </c>
      <c r="H348" t="s">
        <v>14</v>
      </c>
      <c r="I348" s="2">
        <v>1461</v>
      </c>
      <c r="J348" s="2">
        <v>202</v>
      </c>
      <c r="K348">
        <v>5</v>
      </c>
      <c r="L348" s="2">
        <f>I348*Table1[[#This Row],[Order Quantity]]</f>
        <v>7305</v>
      </c>
      <c r="M348" s="2">
        <f>Table1[[#This Row],[Cost]]-Table1[[#This Row],[Profit]]</f>
        <v>7103</v>
      </c>
    </row>
    <row r="349" spans="1:13" x14ac:dyDescent="0.25">
      <c r="A349" t="s">
        <v>55</v>
      </c>
      <c r="B349" s="1">
        <f>VLOOKUP(A349,ORDERS!$A$2:$E$501,2,FALSE)</f>
        <v>43163</v>
      </c>
      <c r="C349" s="1" t="str">
        <f>TEXT(Table1[[#This Row],[Date]],"mmmm")</f>
        <v>March</v>
      </c>
      <c r="D349" t="str">
        <f>VLOOKUP(A349,ORDERS!$A$2:$E$501,3,FALSE)</f>
        <v>Parth</v>
      </c>
      <c r="E349" t="str">
        <f>VLOOKUP(A349,ORDERS!$A$2:$E$501,4,FALSE)</f>
        <v>Maharashtra</v>
      </c>
      <c r="F349" t="s">
        <v>23</v>
      </c>
      <c r="G349" t="s">
        <v>24</v>
      </c>
      <c r="H349" t="s">
        <v>28</v>
      </c>
      <c r="I349" s="2">
        <v>1104</v>
      </c>
      <c r="J349" s="2">
        <v>209</v>
      </c>
      <c r="K349">
        <v>4</v>
      </c>
      <c r="L349" s="2">
        <f>I349*Table1[[#This Row],[Order Quantity]]</f>
        <v>4416</v>
      </c>
      <c r="M349" s="2">
        <f>Table1[[#This Row],[Cost]]-Table1[[#This Row],[Profit]]</f>
        <v>4207</v>
      </c>
    </row>
    <row r="350" spans="1:13" x14ac:dyDescent="0.25">
      <c r="A350" t="s">
        <v>446</v>
      </c>
      <c r="B350" s="1">
        <f>VLOOKUP(A350,ORDERS!$A$2:$E$501,2,FALSE)</f>
        <v>43164</v>
      </c>
      <c r="C350" s="1" t="str">
        <f>TEXT(Table1[[#This Row],[Date]],"mmmm")</f>
        <v>March</v>
      </c>
      <c r="D350" t="str">
        <f>VLOOKUP(A350,ORDERS!$A$2:$E$501,3,FALSE)</f>
        <v>Lisha</v>
      </c>
      <c r="E350" t="str">
        <f>VLOOKUP(A350,ORDERS!$A$2:$E$501,4,FALSE)</f>
        <v>Madhya Pradesh</v>
      </c>
      <c r="F350" t="s">
        <v>23</v>
      </c>
      <c r="G350" t="s">
        <v>30</v>
      </c>
      <c r="H350" t="s">
        <v>28</v>
      </c>
      <c r="I350" s="2">
        <v>100</v>
      </c>
      <c r="J350" s="2">
        <v>28</v>
      </c>
      <c r="K350">
        <v>2</v>
      </c>
      <c r="L350" s="2">
        <f>I350*Table1[[#This Row],[Order Quantity]]</f>
        <v>200</v>
      </c>
      <c r="M350" s="2">
        <f>Table1[[#This Row],[Cost]]-Table1[[#This Row],[Profit]]</f>
        <v>172</v>
      </c>
    </row>
    <row r="351" spans="1:13" x14ac:dyDescent="0.25">
      <c r="A351" t="s">
        <v>230</v>
      </c>
      <c r="B351" s="1">
        <f>VLOOKUP(A351,ORDERS!$A$2:$E$501,2,FALSE)</f>
        <v>43165</v>
      </c>
      <c r="C351" s="1" t="str">
        <f>TEXT(Table1[[#This Row],[Date]],"mmmm")</f>
        <v>March</v>
      </c>
      <c r="D351" t="str">
        <f>VLOOKUP(A351,ORDERS!$A$2:$E$501,3,FALSE)</f>
        <v>Paridhi</v>
      </c>
      <c r="E351" t="str">
        <f>VLOOKUP(A351,ORDERS!$A$2:$E$501,4,FALSE)</f>
        <v>Rajasthan</v>
      </c>
      <c r="F351" t="s">
        <v>23</v>
      </c>
      <c r="G351" t="s">
        <v>81</v>
      </c>
      <c r="H351" t="s">
        <v>10</v>
      </c>
      <c r="I351" s="2">
        <v>325</v>
      </c>
      <c r="J351" s="2">
        <v>32</v>
      </c>
      <c r="K351">
        <v>7</v>
      </c>
      <c r="L351" s="2">
        <f>I351*Table1[[#This Row],[Order Quantity]]</f>
        <v>2275</v>
      </c>
      <c r="M351" s="2">
        <f>Table1[[#This Row],[Cost]]-Table1[[#This Row],[Profit]]</f>
        <v>2243</v>
      </c>
    </row>
    <row r="352" spans="1:13" x14ac:dyDescent="0.25">
      <c r="A352" t="s">
        <v>230</v>
      </c>
      <c r="B352" s="1">
        <f>VLOOKUP(A352,ORDERS!$A$2:$E$501,2,FALSE)</f>
        <v>43165</v>
      </c>
      <c r="C352" s="1" t="str">
        <f>TEXT(Table1[[#This Row],[Date]],"mmmm")</f>
        <v>March</v>
      </c>
      <c r="D352" t="str">
        <f>VLOOKUP(A352,ORDERS!$A$2:$E$501,3,FALSE)</f>
        <v>Paridhi</v>
      </c>
      <c r="E352" t="str">
        <f>VLOOKUP(A352,ORDERS!$A$2:$E$501,4,FALSE)</f>
        <v>Rajasthan</v>
      </c>
      <c r="F352" t="s">
        <v>23</v>
      </c>
      <c r="G352" t="s">
        <v>30</v>
      </c>
      <c r="H352" t="s">
        <v>10</v>
      </c>
      <c r="I352" s="2">
        <v>284</v>
      </c>
      <c r="J352" s="2">
        <v>44</v>
      </c>
      <c r="K352">
        <v>6</v>
      </c>
      <c r="L352" s="2">
        <f>I352*Table1[[#This Row],[Order Quantity]]</f>
        <v>1704</v>
      </c>
      <c r="M352" s="2">
        <f>Table1[[#This Row],[Cost]]-Table1[[#This Row],[Profit]]</f>
        <v>1660</v>
      </c>
    </row>
    <row r="353" spans="1:13" x14ac:dyDescent="0.25">
      <c r="A353" t="s">
        <v>230</v>
      </c>
      <c r="B353" s="1">
        <f>VLOOKUP(A353,ORDERS!$A$2:$E$501,2,FALSE)</f>
        <v>43165</v>
      </c>
      <c r="C353" s="1" t="str">
        <f>TEXT(Table1[[#This Row],[Date]],"mmmm")</f>
        <v>March</v>
      </c>
      <c r="D353" t="str">
        <f>VLOOKUP(A353,ORDERS!$A$2:$E$501,3,FALSE)</f>
        <v>Paridhi</v>
      </c>
      <c r="E353" t="str">
        <f>VLOOKUP(A353,ORDERS!$A$2:$E$501,4,FALSE)</f>
        <v>Rajasthan</v>
      </c>
      <c r="F353" t="s">
        <v>23</v>
      </c>
      <c r="G353" t="s">
        <v>57</v>
      </c>
      <c r="H353" t="s">
        <v>10</v>
      </c>
      <c r="I353" s="2">
        <v>38</v>
      </c>
      <c r="J353" s="2">
        <v>9</v>
      </c>
      <c r="K353">
        <v>2</v>
      </c>
      <c r="L353" s="2">
        <f>I353*Table1[[#This Row],[Order Quantity]]</f>
        <v>76</v>
      </c>
      <c r="M353" s="2">
        <f>Table1[[#This Row],[Cost]]-Table1[[#This Row],[Profit]]</f>
        <v>67</v>
      </c>
    </row>
    <row r="354" spans="1:13" x14ac:dyDescent="0.25">
      <c r="A354" t="s">
        <v>230</v>
      </c>
      <c r="B354" s="1">
        <f>VLOOKUP(A354,ORDERS!$A$2:$E$501,2,FALSE)</f>
        <v>43165</v>
      </c>
      <c r="C354" s="1" t="str">
        <f>TEXT(Table1[[#This Row],[Date]],"mmmm")</f>
        <v>March</v>
      </c>
      <c r="D354" t="str">
        <f>VLOOKUP(A354,ORDERS!$A$2:$E$501,3,FALSE)</f>
        <v>Paridhi</v>
      </c>
      <c r="E354" t="str">
        <f>VLOOKUP(A354,ORDERS!$A$2:$E$501,4,FALSE)</f>
        <v>Rajasthan</v>
      </c>
      <c r="F354" t="s">
        <v>8</v>
      </c>
      <c r="G354" t="s">
        <v>18</v>
      </c>
      <c r="H354" t="s">
        <v>10</v>
      </c>
      <c r="I354" s="2">
        <v>382</v>
      </c>
      <c r="J354" s="2">
        <v>92</v>
      </c>
      <c r="K354">
        <v>2</v>
      </c>
      <c r="L354" s="2">
        <f>I354*Table1[[#This Row],[Order Quantity]]</f>
        <v>764</v>
      </c>
      <c r="M354" s="2">
        <f>Table1[[#This Row],[Cost]]-Table1[[#This Row],[Profit]]</f>
        <v>672</v>
      </c>
    </row>
    <row r="355" spans="1:13" x14ac:dyDescent="0.25">
      <c r="A355" t="s">
        <v>230</v>
      </c>
      <c r="B355" s="1">
        <f>VLOOKUP(A355,ORDERS!$A$2:$E$501,2,FALSE)</f>
        <v>43165</v>
      </c>
      <c r="C355" s="1" t="str">
        <f>TEXT(Table1[[#This Row],[Date]],"mmmm")</f>
        <v>March</v>
      </c>
      <c r="D355" t="str">
        <f>VLOOKUP(A355,ORDERS!$A$2:$E$501,3,FALSE)</f>
        <v>Paridhi</v>
      </c>
      <c r="E355" t="str">
        <f>VLOOKUP(A355,ORDERS!$A$2:$E$501,4,FALSE)</f>
        <v>Rajasthan</v>
      </c>
      <c r="F355" t="s">
        <v>23</v>
      </c>
      <c r="G355" t="s">
        <v>26</v>
      </c>
      <c r="H355" t="s">
        <v>82</v>
      </c>
      <c r="I355" s="2">
        <v>79</v>
      </c>
      <c r="J355" s="2">
        <v>32</v>
      </c>
      <c r="K355">
        <v>3</v>
      </c>
      <c r="L355" s="2">
        <f>I355*Table1[[#This Row],[Order Quantity]]</f>
        <v>237</v>
      </c>
      <c r="M355" s="2">
        <f>Table1[[#This Row],[Cost]]-Table1[[#This Row],[Profit]]</f>
        <v>205</v>
      </c>
    </row>
    <row r="356" spans="1:13" x14ac:dyDescent="0.25">
      <c r="A356" t="s">
        <v>230</v>
      </c>
      <c r="B356" s="1">
        <f>VLOOKUP(A356,ORDERS!$A$2:$E$501,2,FALSE)</f>
        <v>43165</v>
      </c>
      <c r="C356" s="1" t="str">
        <f>TEXT(Table1[[#This Row],[Date]],"mmmm")</f>
        <v>March</v>
      </c>
      <c r="D356" t="str">
        <f>VLOOKUP(A356,ORDERS!$A$2:$E$501,3,FALSE)</f>
        <v>Paridhi</v>
      </c>
      <c r="E356" t="str">
        <f>VLOOKUP(A356,ORDERS!$A$2:$E$501,4,FALSE)</f>
        <v>Rajasthan</v>
      </c>
      <c r="F356" t="s">
        <v>23</v>
      </c>
      <c r="G356" t="s">
        <v>26</v>
      </c>
      <c r="H356" t="s">
        <v>82</v>
      </c>
      <c r="I356" s="2">
        <v>169</v>
      </c>
      <c r="J356" s="2">
        <v>55</v>
      </c>
      <c r="K356">
        <v>4</v>
      </c>
      <c r="L356" s="2">
        <f>I356*Table1[[#This Row],[Order Quantity]]</f>
        <v>676</v>
      </c>
      <c r="M356" s="2">
        <f>Table1[[#This Row],[Cost]]-Table1[[#This Row],[Profit]]</f>
        <v>621</v>
      </c>
    </row>
    <row r="357" spans="1:13" x14ac:dyDescent="0.25">
      <c r="A357" t="s">
        <v>230</v>
      </c>
      <c r="B357" s="1">
        <f>VLOOKUP(A357,ORDERS!$A$2:$E$501,2,FALSE)</f>
        <v>43165</v>
      </c>
      <c r="C357" s="1" t="str">
        <f>TEXT(Table1[[#This Row],[Date]],"mmmm")</f>
        <v>March</v>
      </c>
      <c r="D357" t="str">
        <f>VLOOKUP(A357,ORDERS!$A$2:$E$501,3,FALSE)</f>
        <v>Paridhi</v>
      </c>
      <c r="E357" t="str">
        <f>VLOOKUP(A357,ORDERS!$A$2:$E$501,4,FALSE)</f>
        <v>Rajasthan</v>
      </c>
      <c r="F357" t="s">
        <v>8</v>
      </c>
      <c r="G357" t="s">
        <v>21</v>
      </c>
      <c r="H357" t="s">
        <v>14</v>
      </c>
      <c r="I357" s="2">
        <v>487</v>
      </c>
      <c r="J357" s="2">
        <v>143</v>
      </c>
      <c r="K357">
        <v>4</v>
      </c>
      <c r="L357" s="2">
        <f>I357*Table1[[#This Row],[Order Quantity]]</f>
        <v>1948</v>
      </c>
      <c r="M357" s="2">
        <f>Table1[[#This Row],[Cost]]-Table1[[#This Row],[Profit]]</f>
        <v>1805</v>
      </c>
    </row>
    <row r="358" spans="1:13" x14ac:dyDescent="0.25">
      <c r="A358" t="s">
        <v>230</v>
      </c>
      <c r="B358" s="1">
        <f>VLOOKUP(A358,ORDERS!$A$2:$E$501,2,FALSE)</f>
        <v>43165</v>
      </c>
      <c r="C358" s="1" t="str">
        <f>TEXT(Table1[[#This Row],[Date]],"mmmm")</f>
        <v>March</v>
      </c>
      <c r="D358" t="str">
        <f>VLOOKUP(A358,ORDERS!$A$2:$E$501,3,FALSE)</f>
        <v>Paridhi</v>
      </c>
      <c r="E358" t="str">
        <f>VLOOKUP(A358,ORDERS!$A$2:$E$501,4,FALSE)</f>
        <v>Rajasthan</v>
      </c>
      <c r="F358" t="s">
        <v>8</v>
      </c>
      <c r="G358" t="s">
        <v>73</v>
      </c>
      <c r="H358" t="s">
        <v>14</v>
      </c>
      <c r="I358" s="2">
        <v>166</v>
      </c>
      <c r="J358" s="2">
        <v>27</v>
      </c>
      <c r="K358">
        <v>2</v>
      </c>
      <c r="L358" s="2">
        <f>I358*Table1[[#This Row],[Order Quantity]]</f>
        <v>332</v>
      </c>
      <c r="M358" s="2">
        <f>Table1[[#This Row],[Cost]]-Table1[[#This Row],[Profit]]</f>
        <v>305</v>
      </c>
    </row>
    <row r="359" spans="1:13" x14ac:dyDescent="0.25">
      <c r="A359" t="s">
        <v>230</v>
      </c>
      <c r="B359" s="1">
        <f>VLOOKUP(A359,ORDERS!$A$2:$E$501,2,FALSE)</f>
        <v>43165</v>
      </c>
      <c r="C359" s="1" t="str">
        <f>TEXT(Table1[[#This Row],[Date]],"mmmm")</f>
        <v>March</v>
      </c>
      <c r="D359" t="str">
        <f>VLOOKUP(A359,ORDERS!$A$2:$E$501,3,FALSE)</f>
        <v>Paridhi</v>
      </c>
      <c r="E359" t="str">
        <f>VLOOKUP(A359,ORDERS!$A$2:$E$501,4,FALSE)</f>
        <v>Rajasthan</v>
      </c>
      <c r="F359" t="s">
        <v>23</v>
      </c>
      <c r="G359" t="s">
        <v>142</v>
      </c>
      <c r="H359" t="s">
        <v>28</v>
      </c>
      <c r="I359" s="2">
        <v>32</v>
      </c>
      <c r="J359" s="2">
        <v>6</v>
      </c>
      <c r="K359">
        <v>3</v>
      </c>
      <c r="L359" s="2">
        <f>I359*Table1[[#This Row],[Order Quantity]]</f>
        <v>96</v>
      </c>
      <c r="M359" s="2">
        <f>Table1[[#This Row],[Cost]]-Table1[[#This Row],[Profit]]</f>
        <v>90</v>
      </c>
    </row>
    <row r="360" spans="1:13" x14ac:dyDescent="0.25">
      <c r="A360" t="s">
        <v>88</v>
      </c>
      <c r="B360" s="1">
        <f>VLOOKUP(A360,ORDERS!$A$2:$E$501,2,FALSE)</f>
        <v>43166</v>
      </c>
      <c r="C360" s="1" t="str">
        <f>TEXT(Table1[[#This Row],[Date]],"mmmm")</f>
        <v>March</v>
      </c>
      <c r="D360" t="str">
        <f>VLOOKUP(A360,ORDERS!$A$2:$E$501,3,FALSE)</f>
        <v>Parishi</v>
      </c>
      <c r="E360" t="str">
        <f>VLOOKUP(A360,ORDERS!$A$2:$E$501,4,FALSE)</f>
        <v>West Bengal</v>
      </c>
      <c r="F360" t="s">
        <v>23</v>
      </c>
      <c r="G360" t="s">
        <v>57</v>
      </c>
      <c r="H360" t="s">
        <v>10</v>
      </c>
      <c r="I360" s="2">
        <v>216</v>
      </c>
      <c r="J360" s="2">
        <v>50</v>
      </c>
      <c r="K360">
        <v>4</v>
      </c>
      <c r="L360" s="2">
        <f>I360*Table1[[#This Row],[Order Quantity]]</f>
        <v>864</v>
      </c>
      <c r="M360" s="2">
        <f>Table1[[#This Row],[Cost]]-Table1[[#This Row],[Profit]]</f>
        <v>814</v>
      </c>
    </row>
    <row r="361" spans="1:13" x14ac:dyDescent="0.25">
      <c r="A361" t="s">
        <v>88</v>
      </c>
      <c r="B361" s="1">
        <f>VLOOKUP(A361,ORDERS!$A$2:$E$501,2,FALSE)</f>
        <v>43166</v>
      </c>
      <c r="C361" s="1" t="str">
        <f>TEXT(Table1[[#This Row],[Date]],"mmmm")</f>
        <v>March</v>
      </c>
      <c r="D361" t="str">
        <f>VLOOKUP(A361,ORDERS!$A$2:$E$501,3,FALSE)</f>
        <v>Parishi</v>
      </c>
      <c r="E361" t="str">
        <f>VLOOKUP(A361,ORDERS!$A$2:$E$501,4,FALSE)</f>
        <v>West Bengal</v>
      </c>
      <c r="F361" t="s">
        <v>12</v>
      </c>
      <c r="G361" t="s">
        <v>16</v>
      </c>
      <c r="H361" t="s">
        <v>10</v>
      </c>
      <c r="I361" s="2">
        <v>669</v>
      </c>
      <c r="J361" s="2">
        <v>74</v>
      </c>
      <c r="K361">
        <v>5</v>
      </c>
      <c r="L361" s="2">
        <f>I361*Table1[[#This Row],[Order Quantity]]</f>
        <v>3345</v>
      </c>
      <c r="M361" s="2">
        <f>Table1[[#This Row],[Cost]]-Table1[[#This Row],[Profit]]</f>
        <v>3271</v>
      </c>
    </row>
    <row r="362" spans="1:13" x14ac:dyDescent="0.25">
      <c r="A362" t="s">
        <v>88</v>
      </c>
      <c r="B362" s="1">
        <f>VLOOKUP(A362,ORDERS!$A$2:$E$501,2,FALSE)</f>
        <v>43166</v>
      </c>
      <c r="C362" s="1" t="str">
        <f>TEXT(Table1[[#This Row],[Date]],"mmmm")</f>
        <v>March</v>
      </c>
      <c r="D362" t="str">
        <f>VLOOKUP(A362,ORDERS!$A$2:$E$501,3,FALSE)</f>
        <v>Parishi</v>
      </c>
      <c r="E362" t="str">
        <f>VLOOKUP(A362,ORDERS!$A$2:$E$501,4,FALSE)</f>
        <v>West Bengal</v>
      </c>
      <c r="F362" t="s">
        <v>8</v>
      </c>
      <c r="G362" t="s">
        <v>18</v>
      </c>
      <c r="H362" t="s">
        <v>19</v>
      </c>
      <c r="I362" s="2">
        <v>1337</v>
      </c>
      <c r="J362" s="2">
        <v>147</v>
      </c>
      <c r="K362">
        <v>7</v>
      </c>
      <c r="L362" s="2">
        <f>I362*Table1[[#This Row],[Order Quantity]]</f>
        <v>9359</v>
      </c>
      <c r="M362" s="2">
        <f>Table1[[#This Row],[Cost]]-Table1[[#This Row],[Profit]]</f>
        <v>9212</v>
      </c>
    </row>
    <row r="363" spans="1:13" x14ac:dyDescent="0.25">
      <c r="A363" t="s">
        <v>88</v>
      </c>
      <c r="B363" s="1">
        <f>VLOOKUP(A363,ORDERS!$A$2:$E$501,2,FALSE)</f>
        <v>43166</v>
      </c>
      <c r="C363" s="1" t="str">
        <f>TEXT(Table1[[#This Row],[Date]],"mmmm")</f>
        <v>March</v>
      </c>
      <c r="D363" t="str">
        <f>VLOOKUP(A363,ORDERS!$A$2:$E$501,3,FALSE)</f>
        <v>Parishi</v>
      </c>
      <c r="E363" t="str">
        <f>VLOOKUP(A363,ORDERS!$A$2:$E$501,4,FALSE)</f>
        <v>West Bengal</v>
      </c>
      <c r="F363" t="s">
        <v>23</v>
      </c>
      <c r="G363" t="s">
        <v>26</v>
      </c>
      <c r="H363" t="s">
        <v>19</v>
      </c>
      <c r="I363" s="2">
        <v>382</v>
      </c>
      <c r="J363" s="2">
        <v>119</v>
      </c>
      <c r="K363">
        <v>2</v>
      </c>
      <c r="L363" s="2">
        <f>I363*Table1[[#This Row],[Order Quantity]]</f>
        <v>764</v>
      </c>
      <c r="M363" s="2">
        <f>Table1[[#This Row],[Cost]]-Table1[[#This Row],[Profit]]</f>
        <v>645</v>
      </c>
    </row>
    <row r="364" spans="1:13" x14ac:dyDescent="0.25">
      <c r="A364" t="s">
        <v>88</v>
      </c>
      <c r="B364" s="1">
        <f>VLOOKUP(A364,ORDERS!$A$2:$E$501,2,FALSE)</f>
        <v>43166</v>
      </c>
      <c r="C364" s="1" t="str">
        <f>TEXT(Table1[[#This Row],[Date]],"mmmm")</f>
        <v>March</v>
      </c>
      <c r="D364" t="str">
        <f>VLOOKUP(A364,ORDERS!$A$2:$E$501,3,FALSE)</f>
        <v>Parishi</v>
      </c>
      <c r="E364" t="str">
        <f>VLOOKUP(A364,ORDERS!$A$2:$E$501,4,FALSE)</f>
        <v>West Bengal</v>
      </c>
      <c r="F364" t="s">
        <v>23</v>
      </c>
      <c r="G364" t="s">
        <v>30</v>
      </c>
      <c r="H364" t="s">
        <v>82</v>
      </c>
      <c r="I364" s="2">
        <v>85</v>
      </c>
      <c r="J364" s="2">
        <v>24</v>
      </c>
      <c r="K364">
        <v>10</v>
      </c>
      <c r="L364" s="2">
        <f>I364*Table1[[#This Row],[Order Quantity]]</f>
        <v>850</v>
      </c>
      <c r="M364" s="2">
        <f>Table1[[#This Row],[Cost]]-Table1[[#This Row],[Profit]]</f>
        <v>826</v>
      </c>
    </row>
    <row r="365" spans="1:13" x14ac:dyDescent="0.25">
      <c r="A365" t="s">
        <v>88</v>
      </c>
      <c r="B365" s="1">
        <f>VLOOKUP(A365,ORDERS!$A$2:$E$501,2,FALSE)</f>
        <v>43166</v>
      </c>
      <c r="C365" s="1" t="str">
        <f>TEXT(Table1[[#This Row],[Date]],"mmmm")</f>
        <v>March</v>
      </c>
      <c r="D365" t="str">
        <f>VLOOKUP(A365,ORDERS!$A$2:$E$501,3,FALSE)</f>
        <v>Parishi</v>
      </c>
      <c r="E365" t="str">
        <f>VLOOKUP(A365,ORDERS!$A$2:$E$501,4,FALSE)</f>
        <v>West Bengal</v>
      </c>
      <c r="F365" t="s">
        <v>8</v>
      </c>
      <c r="G365" t="s">
        <v>9</v>
      </c>
      <c r="H365" t="s">
        <v>82</v>
      </c>
      <c r="I365" s="2">
        <v>600</v>
      </c>
      <c r="J365" s="2">
        <v>-102</v>
      </c>
      <c r="K365">
        <v>5</v>
      </c>
      <c r="L365" s="2">
        <f>I365*Table1[[#This Row],[Order Quantity]]</f>
        <v>3000</v>
      </c>
      <c r="M365" s="2">
        <f>Table1[[#This Row],[Cost]]-Table1[[#This Row],[Profit]]</f>
        <v>3102</v>
      </c>
    </row>
    <row r="366" spans="1:13" x14ac:dyDescent="0.25">
      <c r="A366" t="s">
        <v>88</v>
      </c>
      <c r="B366" s="1">
        <f>VLOOKUP(A366,ORDERS!$A$2:$E$501,2,FALSE)</f>
        <v>43166</v>
      </c>
      <c r="C366" s="1" t="str">
        <f>TEXT(Table1[[#This Row],[Date]],"mmmm")</f>
        <v>March</v>
      </c>
      <c r="D366" t="str">
        <f>VLOOKUP(A366,ORDERS!$A$2:$E$501,3,FALSE)</f>
        <v>Parishi</v>
      </c>
      <c r="E366" t="str">
        <f>VLOOKUP(A366,ORDERS!$A$2:$E$501,4,FALSE)</f>
        <v>West Bengal</v>
      </c>
      <c r="F366" t="s">
        <v>12</v>
      </c>
      <c r="G366" t="s">
        <v>16</v>
      </c>
      <c r="H366" t="s">
        <v>82</v>
      </c>
      <c r="I366" s="2">
        <v>676</v>
      </c>
      <c r="J366" s="2">
        <v>195</v>
      </c>
      <c r="K366">
        <v>5</v>
      </c>
      <c r="L366" s="2">
        <f>I366*Table1[[#This Row],[Order Quantity]]</f>
        <v>3380</v>
      </c>
      <c r="M366" s="2">
        <f>Table1[[#This Row],[Cost]]-Table1[[#This Row],[Profit]]</f>
        <v>3185</v>
      </c>
    </row>
    <row r="367" spans="1:13" x14ac:dyDescent="0.25">
      <c r="A367" t="s">
        <v>88</v>
      </c>
      <c r="B367" s="1">
        <f>VLOOKUP(A367,ORDERS!$A$2:$E$501,2,FALSE)</f>
        <v>43166</v>
      </c>
      <c r="C367" s="1" t="str">
        <f>TEXT(Table1[[#This Row],[Date]],"mmmm")</f>
        <v>March</v>
      </c>
      <c r="D367" t="str">
        <f>VLOOKUP(A367,ORDERS!$A$2:$E$501,3,FALSE)</f>
        <v>Parishi</v>
      </c>
      <c r="E367" t="str">
        <f>VLOOKUP(A367,ORDERS!$A$2:$E$501,4,FALSE)</f>
        <v>West Bengal</v>
      </c>
      <c r="F367" t="s">
        <v>8</v>
      </c>
      <c r="G367" t="s">
        <v>73</v>
      </c>
      <c r="H367" t="s">
        <v>14</v>
      </c>
      <c r="I367" s="2">
        <v>490</v>
      </c>
      <c r="J367" s="2">
        <v>88</v>
      </c>
      <c r="K367">
        <v>2</v>
      </c>
      <c r="L367" s="2">
        <f>I367*Table1[[#This Row],[Order Quantity]]</f>
        <v>980</v>
      </c>
      <c r="M367" s="2">
        <f>Table1[[#This Row],[Cost]]-Table1[[#This Row],[Profit]]</f>
        <v>892</v>
      </c>
    </row>
    <row r="368" spans="1:13" x14ac:dyDescent="0.25">
      <c r="A368" t="s">
        <v>88</v>
      </c>
      <c r="B368" s="1">
        <f>VLOOKUP(A368,ORDERS!$A$2:$E$501,2,FALSE)</f>
        <v>43166</v>
      </c>
      <c r="C368" s="1" t="str">
        <f>TEXT(Table1[[#This Row],[Date]],"mmmm")</f>
        <v>March</v>
      </c>
      <c r="D368" t="str">
        <f>VLOOKUP(A368,ORDERS!$A$2:$E$501,3,FALSE)</f>
        <v>Parishi</v>
      </c>
      <c r="E368" t="str">
        <f>VLOOKUP(A368,ORDERS!$A$2:$E$501,4,FALSE)</f>
        <v>West Bengal</v>
      </c>
      <c r="F368" t="s">
        <v>23</v>
      </c>
      <c r="G368" t="s">
        <v>57</v>
      </c>
      <c r="H368" t="s">
        <v>28</v>
      </c>
      <c r="I368" s="2">
        <v>80</v>
      </c>
      <c r="J368" s="2">
        <v>22</v>
      </c>
      <c r="K368">
        <v>3</v>
      </c>
      <c r="L368" s="2">
        <f>I368*Table1[[#This Row],[Order Quantity]]</f>
        <v>240</v>
      </c>
      <c r="M368" s="2">
        <f>Table1[[#This Row],[Cost]]-Table1[[#This Row],[Profit]]</f>
        <v>218</v>
      </c>
    </row>
    <row r="369" spans="1:13" x14ac:dyDescent="0.25">
      <c r="A369" t="s">
        <v>88</v>
      </c>
      <c r="B369" s="1">
        <f>VLOOKUP(A369,ORDERS!$A$2:$E$501,2,FALSE)</f>
        <v>43166</v>
      </c>
      <c r="C369" s="1" t="str">
        <f>TEXT(Table1[[#This Row],[Date]],"mmmm")</f>
        <v>March</v>
      </c>
      <c r="D369" t="str">
        <f>VLOOKUP(A369,ORDERS!$A$2:$E$501,3,FALSE)</f>
        <v>Parishi</v>
      </c>
      <c r="E369" t="str">
        <f>VLOOKUP(A369,ORDERS!$A$2:$E$501,4,FALSE)</f>
        <v>West Bengal</v>
      </c>
      <c r="F369" t="s">
        <v>23</v>
      </c>
      <c r="G369" t="s">
        <v>81</v>
      </c>
      <c r="H369" t="s">
        <v>28</v>
      </c>
      <c r="I369" s="2">
        <v>184</v>
      </c>
      <c r="J369" s="2">
        <v>85</v>
      </c>
      <c r="K369">
        <v>6</v>
      </c>
      <c r="L369" s="2">
        <f>I369*Table1[[#This Row],[Order Quantity]]</f>
        <v>1104</v>
      </c>
      <c r="M369" s="2">
        <f>Table1[[#This Row],[Cost]]-Table1[[#This Row],[Profit]]</f>
        <v>1019</v>
      </c>
    </row>
    <row r="370" spans="1:13" x14ac:dyDescent="0.25">
      <c r="A370" t="s">
        <v>122</v>
      </c>
      <c r="B370" s="1">
        <f>VLOOKUP(A370,ORDERS!$A$2:$E$501,2,FALSE)</f>
        <v>43167</v>
      </c>
      <c r="C370" s="1" t="str">
        <f>TEXT(Table1[[#This Row],[Date]],"mmmm")</f>
        <v>March</v>
      </c>
      <c r="D370" t="str">
        <f>VLOOKUP(A370,ORDERS!$A$2:$E$501,3,FALSE)</f>
        <v>Ajay</v>
      </c>
      <c r="E370" t="str">
        <f>VLOOKUP(A370,ORDERS!$A$2:$E$501,4,FALSE)</f>
        <v>Karnataka</v>
      </c>
      <c r="F370" t="s">
        <v>8</v>
      </c>
      <c r="G370" t="s">
        <v>73</v>
      </c>
      <c r="H370" t="s">
        <v>10</v>
      </c>
      <c r="I370" s="2">
        <v>774</v>
      </c>
      <c r="J370" s="2">
        <v>170</v>
      </c>
      <c r="K370">
        <v>3</v>
      </c>
      <c r="L370" s="2">
        <f>I370*Table1[[#This Row],[Order Quantity]]</f>
        <v>2322</v>
      </c>
      <c r="M370" s="2">
        <f>Table1[[#This Row],[Cost]]-Table1[[#This Row],[Profit]]</f>
        <v>2152</v>
      </c>
    </row>
    <row r="371" spans="1:13" x14ac:dyDescent="0.25">
      <c r="A371" t="s">
        <v>122</v>
      </c>
      <c r="B371" s="1">
        <f>VLOOKUP(A371,ORDERS!$A$2:$E$501,2,FALSE)</f>
        <v>43167</v>
      </c>
      <c r="C371" s="1" t="str">
        <f>TEXT(Table1[[#This Row],[Date]],"mmmm")</f>
        <v>March</v>
      </c>
      <c r="D371" t="str">
        <f>VLOOKUP(A371,ORDERS!$A$2:$E$501,3,FALSE)</f>
        <v>Ajay</v>
      </c>
      <c r="E371" t="str">
        <f>VLOOKUP(A371,ORDERS!$A$2:$E$501,4,FALSE)</f>
        <v>Karnataka</v>
      </c>
      <c r="F371" t="s">
        <v>23</v>
      </c>
      <c r="G371" t="s">
        <v>81</v>
      </c>
      <c r="H371" t="s">
        <v>10</v>
      </c>
      <c r="I371" s="2">
        <v>101</v>
      </c>
      <c r="J371" s="2">
        <v>16</v>
      </c>
      <c r="K371">
        <v>4</v>
      </c>
      <c r="L371" s="2">
        <f>I371*Table1[[#This Row],[Order Quantity]]</f>
        <v>404</v>
      </c>
      <c r="M371" s="2">
        <f>Table1[[#This Row],[Cost]]-Table1[[#This Row],[Profit]]</f>
        <v>388</v>
      </c>
    </row>
    <row r="372" spans="1:13" x14ac:dyDescent="0.25">
      <c r="A372" t="s">
        <v>122</v>
      </c>
      <c r="B372" s="1">
        <f>VLOOKUP(A372,ORDERS!$A$2:$E$501,2,FALSE)</f>
        <v>43167</v>
      </c>
      <c r="C372" s="1" t="str">
        <f>TEXT(Table1[[#This Row],[Date]],"mmmm")</f>
        <v>March</v>
      </c>
      <c r="D372" t="str">
        <f>VLOOKUP(A372,ORDERS!$A$2:$E$501,3,FALSE)</f>
        <v>Ajay</v>
      </c>
      <c r="E372" t="str">
        <f>VLOOKUP(A372,ORDERS!$A$2:$E$501,4,FALSE)</f>
        <v>Karnataka</v>
      </c>
      <c r="F372" t="s">
        <v>23</v>
      </c>
      <c r="G372" t="s">
        <v>57</v>
      </c>
      <c r="H372" t="s">
        <v>10</v>
      </c>
      <c r="I372" s="2">
        <v>25</v>
      </c>
      <c r="J372" s="2">
        <v>7</v>
      </c>
      <c r="K372">
        <v>2</v>
      </c>
      <c r="L372" s="2">
        <f>I372*Table1[[#This Row],[Order Quantity]]</f>
        <v>50</v>
      </c>
      <c r="M372" s="2">
        <f>Table1[[#This Row],[Cost]]-Table1[[#This Row],[Profit]]</f>
        <v>43</v>
      </c>
    </row>
    <row r="373" spans="1:13" x14ac:dyDescent="0.25">
      <c r="A373" t="s">
        <v>122</v>
      </c>
      <c r="B373" s="1">
        <f>VLOOKUP(A373,ORDERS!$A$2:$E$501,2,FALSE)</f>
        <v>43167</v>
      </c>
      <c r="C373" s="1" t="str">
        <f>TEXT(Table1[[#This Row],[Date]],"mmmm")</f>
        <v>March</v>
      </c>
      <c r="D373" t="str">
        <f>VLOOKUP(A373,ORDERS!$A$2:$E$501,3,FALSE)</f>
        <v>Ajay</v>
      </c>
      <c r="E373" t="str">
        <f>VLOOKUP(A373,ORDERS!$A$2:$E$501,4,FALSE)</f>
        <v>Karnataka</v>
      </c>
      <c r="F373" t="s">
        <v>23</v>
      </c>
      <c r="G373" t="s">
        <v>142</v>
      </c>
      <c r="H373" t="s">
        <v>10</v>
      </c>
      <c r="I373" s="2">
        <v>15</v>
      </c>
      <c r="J373" s="2">
        <v>1</v>
      </c>
      <c r="K373">
        <v>1</v>
      </c>
      <c r="L373" s="2">
        <f>I373*Table1[[#This Row],[Order Quantity]]</f>
        <v>15</v>
      </c>
      <c r="M373" s="2">
        <f>Table1[[#This Row],[Cost]]-Table1[[#This Row],[Profit]]</f>
        <v>14</v>
      </c>
    </row>
    <row r="374" spans="1:13" x14ac:dyDescent="0.25">
      <c r="A374" t="s">
        <v>122</v>
      </c>
      <c r="B374" s="1">
        <f>VLOOKUP(A374,ORDERS!$A$2:$E$501,2,FALSE)</f>
        <v>43167</v>
      </c>
      <c r="C374" s="1" t="str">
        <f>TEXT(Table1[[#This Row],[Date]],"mmmm")</f>
        <v>March</v>
      </c>
      <c r="D374" t="str">
        <f>VLOOKUP(A374,ORDERS!$A$2:$E$501,3,FALSE)</f>
        <v>Ajay</v>
      </c>
      <c r="E374" t="str">
        <f>VLOOKUP(A374,ORDERS!$A$2:$E$501,4,FALSE)</f>
        <v>Karnataka</v>
      </c>
      <c r="F374" t="s">
        <v>23</v>
      </c>
      <c r="G374" t="s">
        <v>32</v>
      </c>
      <c r="H374" t="s">
        <v>14</v>
      </c>
      <c r="I374" s="2">
        <v>148</v>
      </c>
      <c r="J374" s="2">
        <v>23</v>
      </c>
      <c r="K374">
        <v>4</v>
      </c>
      <c r="L374" s="2">
        <f>I374*Table1[[#This Row],[Order Quantity]]</f>
        <v>592</v>
      </c>
      <c r="M374" s="2">
        <f>Table1[[#This Row],[Cost]]-Table1[[#This Row],[Profit]]</f>
        <v>569</v>
      </c>
    </row>
    <row r="375" spans="1:13" x14ac:dyDescent="0.25">
      <c r="A375" t="s">
        <v>122</v>
      </c>
      <c r="B375" s="1">
        <f>VLOOKUP(A375,ORDERS!$A$2:$E$501,2,FALSE)</f>
        <v>43167</v>
      </c>
      <c r="C375" s="1" t="str">
        <f>TEXT(Table1[[#This Row],[Date]],"mmmm")</f>
        <v>March</v>
      </c>
      <c r="D375" t="str">
        <f>VLOOKUP(A375,ORDERS!$A$2:$E$501,3,FALSE)</f>
        <v>Ajay</v>
      </c>
      <c r="E375" t="str">
        <f>VLOOKUP(A375,ORDERS!$A$2:$E$501,4,FALSE)</f>
        <v>Karnataka</v>
      </c>
      <c r="F375" t="s">
        <v>23</v>
      </c>
      <c r="G375" t="s">
        <v>32</v>
      </c>
      <c r="H375" t="s">
        <v>28</v>
      </c>
      <c r="I375" s="2">
        <v>78</v>
      </c>
      <c r="J375" s="2">
        <v>-28</v>
      </c>
      <c r="K375">
        <v>6</v>
      </c>
      <c r="L375" s="2">
        <f>I375*Table1[[#This Row],[Order Quantity]]</f>
        <v>468</v>
      </c>
      <c r="M375" s="2">
        <f>Table1[[#This Row],[Cost]]-Table1[[#This Row],[Profit]]</f>
        <v>496</v>
      </c>
    </row>
    <row r="376" spans="1:13" x14ac:dyDescent="0.25">
      <c r="A376" t="s">
        <v>122</v>
      </c>
      <c r="B376" s="1">
        <f>VLOOKUP(A376,ORDERS!$A$2:$E$501,2,FALSE)</f>
        <v>43167</v>
      </c>
      <c r="C376" s="1" t="str">
        <f>TEXT(Table1[[#This Row],[Date]],"mmmm")</f>
        <v>March</v>
      </c>
      <c r="D376" t="str">
        <f>VLOOKUP(A376,ORDERS!$A$2:$E$501,3,FALSE)</f>
        <v>Ajay</v>
      </c>
      <c r="E376" t="str">
        <f>VLOOKUP(A376,ORDERS!$A$2:$E$501,4,FALSE)</f>
        <v>Karnataka</v>
      </c>
      <c r="F376" t="s">
        <v>23</v>
      </c>
      <c r="G376" t="s">
        <v>26</v>
      </c>
      <c r="H376" t="s">
        <v>28</v>
      </c>
      <c r="I376" s="2">
        <v>145</v>
      </c>
      <c r="J376" s="2">
        <v>0</v>
      </c>
      <c r="K376">
        <v>3</v>
      </c>
      <c r="L376" s="2">
        <f>I376*Table1[[#This Row],[Order Quantity]]</f>
        <v>435</v>
      </c>
      <c r="M376" s="2">
        <f>Table1[[#This Row],[Cost]]-Table1[[#This Row],[Profit]]</f>
        <v>435</v>
      </c>
    </row>
    <row r="377" spans="1:13" x14ac:dyDescent="0.25">
      <c r="A377" t="s">
        <v>167</v>
      </c>
      <c r="B377" s="1">
        <f>VLOOKUP(A377,ORDERS!$A$2:$E$501,2,FALSE)</f>
        <v>43168</v>
      </c>
      <c r="C377" s="1" t="str">
        <f>TEXT(Table1[[#This Row],[Date]],"mmmm")</f>
        <v>March</v>
      </c>
      <c r="D377" t="str">
        <f>VLOOKUP(A377,ORDERS!$A$2:$E$501,3,FALSE)</f>
        <v>Kirti</v>
      </c>
      <c r="E377" t="str">
        <f>VLOOKUP(A377,ORDERS!$A$2:$E$501,4,FALSE)</f>
        <v>Jammu and Kashmir</v>
      </c>
      <c r="F377" t="s">
        <v>12</v>
      </c>
      <c r="G377" t="s">
        <v>16</v>
      </c>
      <c r="H377" t="s">
        <v>10</v>
      </c>
      <c r="I377" s="2">
        <v>594</v>
      </c>
      <c r="J377" s="2">
        <v>89</v>
      </c>
      <c r="K377">
        <v>3</v>
      </c>
      <c r="L377" s="2">
        <f>I377*Table1[[#This Row],[Order Quantity]]</f>
        <v>1782</v>
      </c>
      <c r="M377" s="2">
        <f>Table1[[#This Row],[Cost]]-Table1[[#This Row],[Profit]]</f>
        <v>1693</v>
      </c>
    </row>
    <row r="378" spans="1:13" x14ac:dyDescent="0.25">
      <c r="A378" t="s">
        <v>167</v>
      </c>
      <c r="B378" s="1">
        <f>VLOOKUP(A378,ORDERS!$A$2:$E$501,2,FALSE)</f>
        <v>43168</v>
      </c>
      <c r="C378" s="1" t="str">
        <f>TEXT(Table1[[#This Row],[Date]],"mmmm")</f>
        <v>March</v>
      </c>
      <c r="D378" t="str">
        <f>VLOOKUP(A378,ORDERS!$A$2:$E$501,3,FALSE)</f>
        <v>Kirti</v>
      </c>
      <c r="E378" t="str">
        <f>VLOOKUP(A378,ORDERS!$A$2:$E$501,4,FALSE)</f>
        <v>Jammu and Kashmir</v>
      </c>
      <c r="F378" t="s">
        <v>23</v>
      </c>
      <c r="G378" t="s">
        <v>57</v>
      </c>
      <c r="H378" t="s">
        <v>10</v>
      </c>
      <c r="I378" s="2">
        <v>85</v>
      </c>
      <c r="J378" s="2">
        <v>2</v>
      </c>
      <c r="K378">
        <v>6</v>
      </c>
      <c r="L378" s="2">
        <f>I378*Table1[[#This Row],[Order Quantity]]</f>
        <v>510</v>
      </c>
      <c r="M378" s="2">
        <f>Table1[[#This Row],[Cost]]-Table1[[#This Row],[Profit]]</f>
        <v>508</v>
      </c>
    </row>
    <row r="379" spans="1:13" x14ac:dyDescent="0.25">
      <c r="A379" t="s">
        <v>167</v>
      </c>
      <c r="B379" s="1">
        <f>VLOOKUP(A379,ORDERS!$A$2:$E$501,2,FALSE)</f>
        <v>43168</v>
      </c>
      <c r="C379" s="1" t="str">
        <f>TEXT(Table1[[#This Row],[Date]],"mmmm")</f>
        <v>March</v>
      </c>
      <c r="D379" t="str">
        <f>VLOOKUP(A379,ORDERS!$A$2:$E$501,3,FALSE)</f>
        <v>Kirti</v>
      </c>
      <c r="E379" t="str">
        <f>VLOOKUP(A379,ORDERS!$A$2:$E$501,4,FALSE)</f>
        <v>Jammu and Kashmir</v>
      </c>
      <c r="F379" t="s">
        <v>12</v>
      </c>
      <c r="G379" t="s">
        <v>16</v>
      </c>
      <c r="H379" t="s">
        <v>10</v>
      </c>
      <c r="I379" s="2">
        <v>246</v>
      </c>
      <c r="J379" s="2">
        <v>61</v>
      </c>
      <c r="K379">
        <v>2</v>
      </c>
      <c r="L379" s="2">
        <f>I379*Table1[[#This Row],[Order Quantity]]</f>
        <v>492</v>
      </c>
      <c r="M379" s="2">
        <f>Table1[[#This Row],[Cost]]-Table1[[#This Row],[Profit]]</f>
        <v>431</v>
      </c>
    </row>
    <row r="380" spans="1:13" x14ac:dyDescent="0.25">
      <c r="A380" t="s">
        <v>167</v>
      </c>
      <c r="B380" s="1">
        <f>VLOOKUP(A380,ORDERS!$A$2:$E$501,2,FALSE)</f>
        <v>43168</v>
      </c>
      <c r="C380" s="1" t="str">
        <f>TEXT(Table1[[#This Row],[Date]],"mmmm")</f>
        <v>March</v>
      </c>
      <c r="D380" t="str">
        <f>VLOOKUP(A380,ORDERS!$A$2:$E$501,3,FALSE)</f>
        <v>Kirti</v>
      </c>
      <c r="E380" t="str">
        <f>VLOOKUP(A380,ORDERS!$A$2:$E$501,4,FALSE)</f>
        <v>Jammu and Kashmir</v>
      </c>
      <c r="F380" t="s">
        <v>23</v>
      </c>
      <c r="G380" t="s">
        <v>43</v>
      </c>
      <c r="H380" t="s">
        <v>10</v>
      </c>
      <c r="I380" s="2">
        <v>27</v>
      </c>
      <c r="J380" s="2">
        <v>6</v>
      </c>
      <c r="K380">
        <v>3</v>
      </c>
      <c r="L380" s="2">
        <f>I380*Table1[[#This Row],[Order Quantity]]</f>
        <v>81</v>
      </c>
      <c r="M380" s="2">
        <f>Table1[[#This Row],[Cost]]-Table1[[#This Row],[Profit]]</f>
        <v>75</v>
      </c>
    </row>
    <row r="381" spans="1:13" x14ac:dyDescent="0.25">
      <c r="A381" t="s">
        <v>167</v>
      </c>
      <c r="B381" s="1">
        <f>VLOOKUP(A381,ORDERS!$A$2:$E$501,2,FALSE)</f>
        <v>43168</v>
      </c>
      <c r="C381" s="1" t="str">
        <f>TEXT(Table1[[#This Row],[Date]],"mmmm")</f>
        <v>March</v>
      </c>
      <c r="D381" t="str">
        <f>VLOOKUP(A381,ORDERS!$A$2:$E$501,3,FALSE)</f>
        <v>Kirti</v>
      </c>
      <c r="E381" t="str">
        <f>VLOOKUP(A381,ORDERS!$A$2:$E$501,4,FALSE)</f>
        <v>Jammu and Kashmir</v>
      </c>
      <c r="F381" t="s">
        <v>23</v>
      </c>
      <c r="G381" t="s">
        <v>57</v>
      </c>
      <c r="H381" t="s">
        <v>10</v>
      </c>
      <c r="I381" s="2">
        <v>162</v>
      </c>
      <c r="J381" s="2">
        <v>55</v>
      </c>
      <c r="K381">
        <v>3</v>
      </c>
      <c r="L381" s="2">
        <f>I381*Table1[[#This Row],[Order Quantity]]</f>
        <v>486</v>
      </c>
      <c r="M381" s="2">
        <f>Table1[[#This Row],[Cost]]-Table1[[#This Row],[Profit]]</f>
        <v>431</v>
      </c>
    </row>
    <row r="382" spans="1:13" x14ac:dyDescent="0.25">
      <c r="A382" t="s">
        <v>167</v>
      </c>
      <c r="B382" s="1">
        <f>VLOOKUP(A382,ORDERS!$A$2:$E$501,2,FALSE)</f>
        <v>43168</v>
      </c>
      <c r="C382" s="1" t="str">
        <f>TEXT(Table1[[#This Row],[Date]],"mmmm")</f>
        <v>March</v>
      </c>
      <c r="D382" t="str">
        <f>VLOOKUP(A382,ORDERS!$A$2:$E$501,3,FALSE)</f>
        <v>Kirti</v>
      </c>
      <c r="E382" t="str">
        <f>VLOOKUP(A382,ORDERS!$A$2:$E$501,4,FALSE)</f>
        <v>Jammu and Kashmir</v>
      </c>
      <c r="F382" t="s">
        <v>12</v>
      </c>
      <c r="G382" t="s">
        <v>13</v>
      </c>
      <c r="H382" t="s">
        <v>10</v>
      </c>
      <c r="I382" s="2">
        <v>120</v>
      </c>
      <c r="J382" s="2">
        <v>1</v>
      </c>
      <c r="K382">
        <v>1</v>
      </c>
      <c r="L382" s="2">
        <f>I382*Table1[[#This Row],[Order Quantity]]</f>
        <v>120</v>
      </c>
      <c r="M382" s="2">
        <f>Table1[[#This Row],[Cost]]-Table1[[#This Row],[Profit]]</f>
        <v>119</v>
      </c>
    </row>
    <row r="383" spans="1:13" x14ac:dyDescent="0.25">
      <c r="A383" t="s">
        <v>167</v>
      </c>
      <c r="B383" s="1">
        <f>VLOOKUP(A383,ORDERS!$A$2:$E$501,2,FALSE)</f>
        <v>43168</v>
      </c>
      <c r="C383" s="1" t="str">
        <f>TEXT(Table1[[#This Row],[Date]],"mmmm")</f>
        <v>March</v>
      </c>
      <c r="D383" t="str">
        <f>VLOOKUP(A383,ORDERS!$A$2:$E$501,3,FALSE)</f>
        <v>Kirti</v>
      </c>
      <c r="E383" t="str">
        <f>VLOOKUP(A383,ORDERS!$A$2:$E$501,4,FALSE)</f>
        <v>Jammu and Kashmir</v>
      </c>
      <c r="F383" t="s">
        <v>23</v>
      </c>
      <c r="G383" t="s">
        <v>43</v>
      </c>
      <c r="H383" t="s">
        <v>19</v>
      </c>
      <c r="I383" s="2">
        <v>17</v>
      </c>
      <c r="J383" s="2">
        <v>1</v>
      </c>
      <c r="K383">
        <v>2</v>
      </c>
      <c r="L383" s="2">
        <f>I383*Table1[[#This Row],[Order Quantity]]</f>
        <v>34</v>
      </c>
      <c r="M383" s="2">
        <f>Table1[[#This Row],[Cost]]-Table1[[#This Row],[Profit]]</f>
        <v>33</v>
      </c>
    </row>
    <row r="384" spans="1:13" x14ac:dyDescent="0.25">
      <c r="A384" t="s">
        <v>167</v>
      </c>
      <c r="B384" s="1">
        <f>VLOOKUP(A384,ORDERS!$A$2:$E$501,2,FALSE)</f>
        <v>43168</v>
      </c>
      <c r="C384" s="1" t="str">
        <f>TEXT(Table1[[#This Row],[Date]],"mmmm")</f>
        <v>March</v>
      </c>
      <c r="D384" t="str">
        <f>VLOOKUP(A384,ORDERS!$A$2:$E$501,3,FALSE)</f>
        <v>Kirti</v>
      </c>
      <c r="E384" t="str">
        <f>VLOOKUP(A384,ORDERS!$A$2:$E$501,4,FALSE)</f>
        <v>Jammu and Kashmir</v>
      </c>
      <c r="F384" t="s">
        <v>23</v>
      </c>
      <c r="G384" t="s">
        <v>26</v>
      </c>
      <c r="H384" t="s">
        <v>82</v>
      </c>
      <c r="I384" s="2">
        <v>425</v>
      </c>
      <c r="J384" s="2">
        <v>208</v>
      </c>
      <c r="K384">
        <v>7</v>
      </c>
      <c r="L384" s="2">
        <f>I384*Table1[[#This Row],[Order Quantity]]</f>
        <v>2975</v>
      </c>
      <c r="M384" s="2">
        <f>Table1[[#This Row],[Cost]]-Table1[[#This Row],[Profit]]</f>
        <v>2767</v>
      </c>
    </row>
    <row r="385" spans="1:13" x14ac:dyDescent="0.25">
      <c r="A385" t="s">
        <v>167</v>
      </c>
      <c r="B385" s="1">
        <f>VLOOKUP(A385,ORDERS!$A$2:$E$501,2,FALSE)</f>
        <v>43168</v>
      </c>
      <c r="C385" s="1" t="str">
        <f>TEXT(Table1[[#This Row],[Date]],"mmmm")</f>
        <v>March</v>
      </c>
      <c r="D385" t="str">
        <f>VLOOKUP(A385,ORDERS!$A$2:$E$501,3,FALSE)</f>
        <v>Kirti</v>
      </c>
      <c r="E385" t="str">
        <f>VLOOKUP(A385,ORDERS!$A$2:$E$501,4,FALSE)</f>
        <v>Jammu and Kashmir</v>
      </c>
      <c r="F385" t="s">
        <v>8</v>
      </c>
      <c r="G385" t="s">
        <v>73</v>
      </c>
      <c r="H385" t="s">
        <v>28</v>
      </c>
      <c r="I385" s="2">
        <v>93</v>
      </c>
      <c r="J385" s="2">
        <v>31</v>
      </c>
      <c r="K385">
        <v>3</v>
      </c>
      <c r="L385" s="2">
        <f>I385*Table1[[#This Row],[Order Quantity]]</f>
        <v>279</v>
      </c>
      <c r="M385" s="2">
        <f>Table1[[#This Row],[Cost]]-Table1[[#This Row],[Profit]]</f>
        <v>248</v>
      </c>
    </row>
    <row r="386" spans="1:13" x14ac:dyDescent="0.25">
      <c r="A386" t="s">
        <v>273</v>
      </c>
      <c r="B386" s="1">
        <f>VLOOKUP(A386,ORDERS!$A$2:$E$501,2,FALSE)</f>
        <v>43169</v>
      </c>
      <c r="C386" s="1" t="str">
        <f>TEXT(Table1[[#This Row],[Date]],"mmmm")</f>
        <v>March</v>
      </c>
      <c r="D386" t="str">
        <f>VLOOKUP(A386,ORDERS!$A$2:$E$501,3,FALSE)</f>
        <v>Mayank</v>
      </c>
      <c r="E386" t="str">
        <f>VLOOKUP(A386,ORDERS!$A$2:$E$501,4,FALSE)</f>
        <v>Maharashtra</v>
      </c>
      <c r="F386" t="s">
        <v>23</v>
      </c>
      <c r="G386" t="s">
        <v>30</v>
      </c>
      <c r="H386" t="s">
        <v>10</v>
      </c>
      <c r="I386" s="2">
        <v>246</v>
      </c>
      <c r="J386" s="2">
        <v>98</v>
      </c>
      <c r="K386">
        <v>5</v>
      </c>
      <c r="L386" s="2">
        <f>I386*Table1[[#This Row],[Order Quantity]]</f>
        <v>1230</v>
      </c>
      <c r="M386" s="2">
        <f>Table1[[#This Row],[Cost]]-Table1[[#This Row],[Profit]]</f>
        <v>1132</v>
      </c>
    </row>
    <row r="387" spans="1:13" x14ac:dyDescent="0.25">
      <c r="A387" t="s">
        <v>273</v>
      </c>
      <c r="B387" s="1">
        <f>VLOOKUP(A387,ORDERS!$A$2:$E$501,2,FALSE)</f>
        <v>43169</v>
      </c>
      <c r="C387" s="1" t="str">
        <f>TEXT(Table1[[#This Row],[Date]],"mmmm")</f>
        <v>March</v>
      </c>
      <c r="D387" t="str">
        <f>VLOOKUP(A387,ORDERS!$A$2:$E$501,3,FALSE)</f>
        <v>Mayank</v>
      </c>
      <c r="E387" t="str">
        <f>VLOOKUP(A387,ORDERS!$A$2:$E$501,4,FALSE)</f>
        <v>Maharashtra</v>
      </c>
      <c r="F387" t="s">
        <v>23</v>
      </c>
      <c r="G387" t="s">
        <v>57</v>
      </c>
      <c r="H387" t="s">
        <v>10</v>
      </c>
      <c r="I387" s="2">
        <v>156</v>
      </c>
      <c r="J387" s="2">
        <v>23</v>
      </c>
      <c r="K387">
        <v>3</v>
      </c>
      <c r="L387" s="2">
        <f>I387*Table1[[#This Row],[Order Quantity]]</f>
        <v>468</v>
      </c>
      <c r="M387" s="2">
        <f>Table1[[#This Row],[Cost]]-Table1[[#This Row],[Profit]]</f>
        <v>445</v>
      </c>
    </row>
    <row r="388" spans="1:13" x14ac:dyDescent="0.25">
      <c r="A388" t="s">
        <v>273</v>
      </c>
      <c r="B388" s="1">
        <f>VLOOKUP(A388,ORDERS!$A$2:$E$501,2,FALSE)</f>
        <v>43169</v>
      </c>
      <c r="C388" s="1" t="str">
        <f>TEXT(Table1[[#This Row],[Date]],"mmmm")</f>
        <v>March</v>
      </c>
      <c r="D388" t="str">
        <f>VLOOKUP(A388,ORDERS!$A$2:$E$501,3,FALSE)</f>
        <v>Mayank</v>
      </c>
      <c r="E388" t="str">
        <f>VLOOKUP(A388,ORDERS!$A$2:$E$501,4,FALSE)</f>
        <v>Maharashtra</v>
      </c>
      <c r="F388" t="s">
        <v>8</v>
      </c>
      <c r="G388" t="s">
        <v>73</v>
      </c>
      <c r="H388" t="s">
        <v>10</v>
      </c>
      <c r="I388" s="2">
        <v>139</v>
      </c>
      <c r="J388" s="2">
        <v>21</v>
      </c>
      <c r="K388">
        <v>3</v>
      </c>
      <c r="L388" s="2">
        <f>I388*Table1[[#This Row],[Order Quantity]]</f>
        <v>417</v>
      </c>
      <c r="M388" s="2">
        <f>Table1[[#This Row],[Cost]]-Table1[[#This Row],[Profit]]</f>
        <v>396</v>
      </c>
    </row>
    <row r="389" spans="1:13" x14ac:dyDescent="0.25">
      <c r="A389" t="s">
        <v>273</v>
      </c>
      <c r="B389" s="1">
        <f>VLOOKUP(A389,ORDERS!$A$2:$E$501,2,FALSE)</f>
        <v>43169</v>
      </c>
      <c r="C389" s="1" t="str">
        <f>TEXT(Table1[[#This Row],[Date]],"mmmm")</f>
        <v>March</v>
      </c>
      <c r="D389" t="str">
        <f>VLOOKUP(A389,ORDERS!$A$2:$E$501,3,FALSE)</f>
        <v>Mayank</v>
      </c>
      <c r="E389" t="str">
        <f>VLOOKUP(A389,ORDERS!$A$2:$E$501,4,FALSE)</f>
        <v>Maharashtra</v>
      </c>
      <c r="F389" t="s">
        <v>23</v>
      </c>
      <c r="G389" t="s">
        <v>26</v>
      </c>
      <c r="H389" t="s">
        <v>10</v>
      </c>
      <c r="I389" s="2">
        <v>88</v>
      </c>
      <c r="J389" s="2">
        <v>20</v>
      </c>
      <c r="K389">
        <v>2</v>
      </c>
      <c r="L389" s="2">
        <f>I389*Table1[[#This Row],[Order Quantity]]</f>
        <v>176</v>
      </c>
      <c r="M389" s="2">
        <f>Table1[[#This Row],[Cost]]-Table1[[#This Row],[Profit]]</f>
        <v>156</v>
      </c>
    </row>
    <row r="390" spans="1:13" x14ac:dyDescent="0.25">
      <c r="A390" t="s">
        <v>273</v>
      </c>
      <c r="B390" s="1">
        <f>VLOOKUP(A390,ORDERS!$A$2:$E$501,2,FALSE)</f>
        <v>43169</v>
      </c>
      <c r="C390" s="1" t="str">
        <f>TEXT(Table1[[#This Row],[Date]],"mmmm")</f>
        <v>March</v>
      </c>
      <c r="D390" t="str">
        <f>VLOOKUP(A390,ORDERS!$A$2:$E$501,3,FALSE)</f>
        <v>Mayank</v>
      </c>
      <c r="E390" t="str">
        <f>VLOOKUP(A390,ORDERS!$A$2:$E$501,4,FALSE)</f>
        <v>Maharashtra</v>
      </c>
      <c r="F390" t="s">
        <v>23</v>
      </c>
      <c r="G390" t="s">
        <v>57</v>
      </c>
      <c r="H390" t="s">
        <v>10</v>
      </c>
      <c r="I390" s="2">
        <v>139</v>
      </c>
      <c r="J390" s="2">
        <v>36</v>
      </c>
      <c r="K390">
        <v>3</v>
      </c>
      <c r="L390" s="2">
        <f>I390*Table1[[#This Row],[Order Quantity]]</f>
        <v>417</v>
      </c>
      <c r="M390" s="2">
        <f>Table1[[#This Row],[Cost]]-Table1[[#This Row],[Profit]]</f>
        <v>381</v>
      </c>
    </row>
    <row r="391" spans="1:13" x14ac:dyDescent="0.25">
      <c r="A391" t="s">
        <v>273</v>
      </c>
      <c r="B391" s="1">
        <f>VLOOKUP(A391,ORDERS!$A$2:$E$501,2,FALSE)</f>
        <v>43169</v>
      </c>
      <c r="C391" s="1" t="str">
        <f>TEXT(Table1[[#This Row],[Date]],"mmmm")</f>
        <v>March</v>
      </c>
      <c r="D391" t="str">
        <f>VLOOKUP(A391,ORDERS!$A$2:$E$501,3,FALSE)</f>
        <v>Mayank</v>
      </c>
      <c r="E391" t="str">
        <f>VLOOKUP(A391,ORDERS!$A$2:$E$501,4,FALSE)</f>
        <v>Maharashtra</v>
      </c>
      <c r="F391" t="s">
        <v>23</v>
      </c>
      <c r="G391" t="s">
        <v>142</v>
      </c>
      <c r="H391" t="s">
        <v>82</v>
      </c>
      <c r="I391" s="2">
        <v>88</v>
      </c>
      <c r="J391" s="2">
        <v>19</v>
      </c>
      <c r="K391">
        <v>2</v>
      </c>
      <c r="L391" s="2">
        <f>I391*Table1[[#This Row],[Order Quantity]]</f>
        <v>176</v>
      </c>
      <c r="M391" s="2">
        <f>Table1[[#This Row],[Cost]]-Table1[[#This Row],[Profit]]</f>
        <v>157</v>
      </c>
    </row>
    <row r="392" spans="1:13" x14ac:dyDescent="0.25">
      <c r="A392" t="s">
        <v>273</v>
      </c>
      <c r="B392" s="1">
        <f>VLOOKUP(A392,ORDERS!$A$2:$E$501,2,FALSE)</f>
        <v>43169</v>
      </c>
      <c r="C392" s="1" t="str">
        <f>TEXT(Table1[[#This Row],[Date]],"mmmm")</f>
        <v>March</v>
      </c>
      <c r="D392" t="str">
        <f>VLOOKUP(A392,ORDERS!$A$2:$E$501,3,FALSE)</f>
        <v>Mayank</v>
      </c>
      <c r="E392" t="str">
        <f>VLOOKUP(A392,ORDERS!$A$2:$E$501,4,FALSE)</f>
        <v>Maharashtra</v>
      </c>
      <c r="F392" t="s">
        <v>8</v>
      </c>
      <c r="G392" t="s">
        <v>9</v>
      </c>
      <c r="H392" t="s">
        <v>82</v>
      </c>
      <c r="I392" s="2">
        <v>559</v>
      </c>
      <c r="J392" s="2">
        <v>-174</v>
      </c>
      <c r="K392">
        <v>2</v>
      </c>
      <c r="L392" s="2">
        <f>I392*Table1[[#This Row],[Order Quantity]]</f>
        <v>1118</v>
      </c>
      <c r="M392" s="2">
        <f>Table1[[#This Row],[Cost]]-Table1[[#This Row],[Profit]]</f>
        <v>1292</v>
      </c>
    </row>
    <row r="393" spans="1:13" x14ac:dyDescent="0.25">
      <c r="A393" t="s">
        <v>273</v>
      </c>
      <c r="B393" s="1">
        <f>VLOOKUP(A393,ORDERS!$A$2:$E$501,2,FALSE)</f>
        <v>43169</v>
      </c>
      <c r="C393" s="1" t="str">
        <f>TEXT(Table1[[#This Row],[Date]],"mmmm")</f>
        <v>March</v>
      </c>
      <c r="D393" t="str">
        <f>VLOOKUP(A393,ORDERS!$A$2:$E$501,3,FALSE)</f>
        <v>Mayank</v>
      </c>
      <c r="E393" t="str">
        <f>VLOOKUP(A393,ORDERS!$A$2:$E$501,4,FALSE)</f>
        <v>Maharashtra</v>
      </c>
      <c r="F393" t="s">
        <v>23</v>
      </c>
      <c r="G393" t="s">
        <v>57</v>
      </c>
      <c r="H393" t="s">
        <v>28</v>
      </c>
      <c r="I393" s="2">
        <v>138</v>
      </c>
      <c r="J393" s="2">
        <v>11</v>
      </c>
      <c r="K393">
        <v>5</v>
      </c>
      <c r="L393" s="2">
        <f>I393*Table1[[#This Row],[Order Quantity]]</f>
        <v>690</v>
      </c>
      <c r="M393" s="2">
        <f>Table1[[#This Row],[Cost]]-Table1[[#This Row],[Profit]]</f>
        <v>679</v>
      </c>
    </row>
    <row r="394" spans="1:13" x14ac:dyDescent="0.25">
      <c r="A394" t="s">
        <v>11</v>
      </c>
      <c r="B394" s="1">
        <f>VLOOKUP(A394,ORDERS!$A$2:$E$501,2,FALSE)</f>
        <v>43169</v>
      </c>
      <c r="C394" s="1" t="str">
        <f>TEXT(Table1[[#This Row],[Date]],"mmmm")</f>
        <v>March</v>
      </c>
      <c r="D394" t="str">
        <f>VLOOKUP(A394,ORDERS!$A$2:$E$501,3,FALSE)</f>
        <v>Harivansh</v>
      </c>
      <c r="E394" t="str">
        <f>VLOOKUP(A394,ORDERS!$A$2:$E$501,4,FALSE)</f>
        <v>Uttar Pradesh</v>
      </c>
      <c r="F394" t="s">
        <v>23</v>
      </c>
      <c r="G394" t="s">
        <v>26</v>
      </c>
      <c r="H394" t="s">
        <v>10</v>
      </c>
      <c r="I394" s="2">
        <v>443</v>
      </c>
      <c r="J394" s="2">
        <v>11</v>
      </c>
      <c r="K394">
        <v>1</v>
      </c>
      <c r="L394" s="2">
        <f>I394*Table1[[#This Row],[Order Quantity]]</f>
        <v>443</v>
      </c>
      <c r="M394" s="2">
        <f>Table1[[#This Row],[Cost]]-Table1[[#This Row],[Profit]]</f>
        <v>432</v>
      </c>
    </row>
    <row r="395" spans="1:13" x14ac:dyDescent="0.25">
      <c r="A395" t="s">
        <v>11</v>
      </c>
      <c r="B395" s="1">
        <f>VLOOKUP(A395,ORDERS!$A$2:$E$501,2,FALSE)</f>
        <v>43169</v>
      </c>
      <c r="C395" s="1" t="str">
        <f>TEXT(Table1[[#This Row],[Date]],"mmmm")</f>
        <v>March</v>
      </c>
      <c r="D395" t="str">
        <f>VLOOKUP(A395,ORDERS!$A$2:$E$501,3,FALSE)</f>
        <v>Harivansh</v>
      </c>
      <c r="E395" t="str">
        <f>VLOOKUP(A395,ORDERS!$A$2:$E$501,4,FALSE)</f>
        <v>Uttar Pradesh</v>
      </c>
      <c r="F395" t="s">
        <v>23</v>
      </c>
      <c r="G395" t="s">
        <v>57</v>
      </c>
      <c r="H395" t="s">
        <v>10</v>
      </c>
      <c r="I395" s="2">
        <v>227</v>
      </c>
      <c r="J395" s="2">
        <v>48</v>
      </c>
      <c r="K395">
        <v>5</v>
      </c>
      <c r="L395" s="2">
        <f>I395*Table1[[#This Row],[Order Quantity]]</f>
        <v>1135</v>
      </c>
      <c r="M395" s="2">
        <f>Table1[[#This Row],[Cost]]-Table1[[#This Row],[Profit]]</f>
        <v>1087</v>
      </c>
    </row>
    <row r="396" spans="1:13" x14ac:dyDescent="0.25">
      <c r="A396" t="s">
        <v>11</v>
      </c>
      <c r="B396" s="1">
        <f>VLOOKUP(A396,ORDERS!$A$2:$E$501,2,FALSE)</f>
        <v>43169</v>
      </c>
      <c r="C396" s="1" t="str">
        <f>TEXT(Table1[[#This Row],[Date]],"mmmm")</f>
        <v>March</v>
      </c>
      <c r="D396" t="str">
        <f>VLOOKUP(A396,ORDERS!$A$2:$E$501,3,FALSE)</f>
        <v>Harivansh</v>
      </c>
      <c r="E396" t="str">
        <f>VLOOKUP(A396,ORDERS!$A$2:$E$501,4,FALSE)</f>
        <v>Uttar Pradesh</v>
      </c>
      <c r="F396" t="s">
        <v>23</v>
      </c>
      <c r="G396" t="s">
        <v>142</v>
      </c>
      <c r="H396" t="s">
        <v>10</v>
      </c>
      <c r="I396" s="2">
        <v>213</v>
      </c>
      <c r="J396" s="2">
        <v>4</v>
      </c>
      <c r="K396">
        <v>14</v>
      </c>
      <c r="L396" s="2">
        <f>I396*Table1[[#This Row],[Order Quantity]]</f>
        <v>2982</v>
      </c>
      <c r="M396" s="2">
        <f>Table1[[#This Row],[Cost]]-Table1[[#This Row],[Profit]]</f>
        <v>2978</v>
      </c>
    </row>
    <row r="397" spans="1:13" x14ac:dyDescent="0.25">
      <c r="A397" t="s">
        <v>11</v>
      </c>
      <c r="B397" s="1">
        <f>VLOOKUP(A397,ORDERS!$A$2:$E$501,2,FALSE)</f>
        <v>43169</v>
      </c>
      <c r="C397" s="1" t="str">
        <f>TEXT(Table1[[#This Row],[Date]],"mmmm")</f>
        <v>March</v>
      </c>
      <c r="D397" t="str">
        <f>VLOOKUP(A397,ORDERS!$A$2:$E$501,3,FALSE)</f>
        <v>Harivansh</v>
      </c>
      <c r="E397" t="str">
        <f>VLOOKUP(A397,ORDERS!$A$2:$E$501,4,FALSE)</f>
        <v>Uttar Pradesh</v>
      </c>
      <c r="F397" t="s">
        <v>23</v>
      </c>
      <c r="G397" t="s">
        <v>81</v>
      </c>
      <c r="H397" t="s">
        <v>10</v>
      </c>
      <c r="I397" s="2">
        <v>94</v>
      </c>
      <c r="J397" s="2">
        <v>27</v>
      </c>
      <c r="K397">
        <v>2</v>
      </c>
      <c r="L397" s="2">
        <f>I397*Table1[[#This Row],[Order Quantity]]</f>
        <v>188</v>
      </c>
      <c r="M397" s="2">
        <f>Table1[[#This Row],[Cost]]-Table1[[#This Row],[Profit]]</f>
        <v>161</v>
      </c>
    </row>
    <row r="398" spans="1:13" x14ac:dyDescent="0.25">
      <c r="A398" t="s">
        <v>11</v>
      </c>
      <c r="B398" s="1">
        <f>VLOOKUP(A398,ORDERS!$A$2:$E$501,2,FALSE)</f>
        <v>43169</v>
      </c>
      <c r="C398" s="1" t="str">
        <f>TEXT(Table1[[#This Row],[Date]],"mmmm")</f>
        <v>March</v>
      </c>
      <c r="D398" t="str">
        <f>VLOOKUP(A398,ORDERS!$A$2:$E$501,3,FALSE)</f>
        <v>Harivansh</v>
      </c>
      <c r="E398" t="str">
        <f>VLOOKUP(A398,ORDERS!$A$2:$E$501,4,FALSE)</f>
        <v>Uttar Pradesh</v>
      </c>
      <c r="F398" t="s">
        <v>12</v>
      </c>
      <c r="G398" t="s">
        <v>16</v>
      </c>
      <c r="H398" t="s">
        <v>10</v>
      </c>
      <c r="I398" s="2">
        <v>1218</v>
      </c>
      <c r="J398" s="2">
        <v>-420</v>
      </c>
      <c r="K398">
        <v>8</v>
      </c>
      <c r="L398" s="2">
        <f>I398*Table1[[#This Row],[Order Quantity]]</f>
        <v>9744</v>
      </c>
      <c r="M398" s="2">
        <f>Table1[[#This Row],[Cost]]-Table1[[#This Row],[Profit]]</f>
        <v>10164</v>
      </c>
    </row>
    <row r="399" spans="1:13" x14ac:dyDescent="0.25">
      <c r="A399" t="s">
        <v>11</v>
      </c>
      <c r="B399" s="1">
        <f>VLOOKUP(A399,ORDERS!$A$2:$E$501,2,FALSE)</f>
        <v>43169</v>
      </c>
      <c r="C399" s="1" t="str">
        <f>TEXT(Table1[[#This Row],[Date]],"mmmm")</f>
        <v>March</v>
      </c>
      <c r="D399" t="str">
        <f>VLOOKUP(A399,ORDERS!$A$2:$E$501,3,FALSE)</f>
        <v>Harivansh</v>
      </c>
      <c r="E399" t="str">
        <f>VLOOKUP(A399,ORDERS!$A$2:$E$501,4,FALSE)</f>
        <v>Uttar Pradesh</v>
      </c>
      <c r="F399" t="s">
        <v>8</v>
      </c>
      <c r="G399" t="s">
        <v>21</v>
      </c>
      <c r="H399" t="s">
        <v>19</v>
      </c>
      <c r="I399" s="2">
        <v>671</v>
      </c>
      <c r="J399" s="2">
        <v>114</v>
      </c>
      <c r="K399">
        <v>9</v>
      </c>
      <c r="L399" s="2">
        <f>I399*Table1[[#This Row],[Order Quantity]]</f>
        <v>6039</v>
      </c>
      <c r="M399" s="2">
        <f>Table1[[#This Row],[Cost]]-Table1[[#This Row],[Profit]]</f>
        <v>5925</v>
      </c>
    </row>
    <row r="400" spans="1:13" x14ac:dyDescent="0.25">
      <c r="A400" t="s">
        <v>11</v>
      </c>
      <c r="B400" s="1">
        <f>VLOOKUP(A400,ORDERS!$A$2:$E$501,2,FALSE)</f>
        <v>43169</v>
      </c>
      <c r="C400" s="1" t="str">
        <f>TEXT(Table1[[#This Row],[Date]],"mmmm")</f>
        <v>March</v>
      </c>
      <c r="D400" t="str">
        <f>VLOOKUP(A400,ORDERS!$A$2:$E$501,3,FALSE)</f>
        <v>Harivansh</v>
      </c>
      <c r="E400" t="str">
        <f>VLOOKUP(A400,ORDERS!$A$2:$E$501,4,FALSE)</f>
        <v>Uttar Pradesh</v>
      </c>
      <c r="F400" t="s">
        <v>12</v>
      </c>
      <c r="G400" t="s">
        <v>13</v>
      </c>
      <c r="H400" t="s">
        <v>14</v>
      </c>
      <c r="I400" s="2">
        <v>5729</v>
      </c>
      <c r="J400" s="2">
        <v>64</v>
      </c>
      <c r="K400">
        <v>14</v>
      </c>
      <c r="L400" s="2">
        <f>I400*Table1[[#This Row],[Order Quantity]]</f>
        <v>80206</v>
      </c>
      <c r="M400" s="2">
        <f>Table1[[#This Row],[Cost]]-Table1[[#This Row],[Profit]]</f>
        <v>80142</v>
      </c>
    </row>
    <row r="401" spans="1:13" x14ac:dyDescent="0.25">
      <c r="A401" t="s">
        <v>11</v>
      </c>
      <c r="B401" s="1">
        <f>VLOOKUP(A401,ORDERS!$A$2:$E$501,2,FALSE)</f>
        <v>43169</v>
      </c>
      <c r="C401" s="1" t="str">
        <f>TEXT(Table1[[#This Row],[Date]],"mmmm")</f>
        <v>March</v>
      </c>
      <c r="D401" t="str">
        <f>VLOOKUP(A401,ORDERS!$A$2:$E$501,3,FALSE)</f>
        <v>Harivansh</v>
      </c>
      <c r="E401" t="str">
        <f>VLOOKUP(A401,ORDERS!$A$2:$E$501,4,FALSE)</f>
        <v>Uttar Pradesh</v>
      </c>
      <c r="F401" t="s">
        <v>8</v>
      </c>
      <c r="G401" t="s">
        <v>18</v>
      </c>
      <c r="H401" t="s">
        <v>14</v>
      </c>
      <c r="I401" s="2">
        <v>1250</v>
      </c>
      <c r="J401" s="2">
        <v>-12</v>
      </c>
      <c r="K401">
        <v>2</v>
      </c>
      <c r="L401" s="2">
        <f>I401*Table1[[#This Row],[Order Quantity]]</f>
        <v>2500</v>
      </c>
      <c r="M401" s="2">
        <f>Table1[[#This Row],[Cost]]-Table1[[#This Row],[Profit]]</f>
        <v>2512</v>
      </c>
    </row>
    <row r="402" spans="1:13" x14ac:dyDescent="0.25">
      <c r="A402" t="s">
        <v>11</v>
      </c>
      <c r="B402" s="1">
        <f>VLOOKUP(A402,ORDERS!$A$2:$E$501,2,FALSE)</f>
        <v>43169</v>
      </c>
      <c r="C402" s="1" t="str">
        <f>TEXT(Table1[[#This Row],[Date]],"mmmm")</f>
        <v>March</v>
      </c>
      <c r="D402" t="str">
        <f>VLOOKUP(A402,ORDERS!$A$2:$E$501,3,FALSE)</f>
        <v>Harivansh</v>
      </c>
      <c r="E402" t="str">
        <f>VLOOKUP(A402,ORDERS!$A$2:$E$501,4,FALSE)</f>
        <v>Uttar Pradesh</v>
      </c>
      <c r="F402" t="s">
        <v>23</v>
      </c>
      <c r="G402" t="s">
        <v>142</v>
      </c>
      <c r="H402" t="s">
        <v>28</v>
      </c>
      <c r="I402" s="2">
        <v>57</v>
      </c>
      <c r="J402" s="2">
        <v>7</v>
      </c>
      <c r="K402">
        <v>2</v>
      </c>
      <c r="L402" s="2">
        <f>I402*Table1[[#This Row],[Order Quantity]]</f>
        <v>114</v>
      </c>
      <c r="M402" s="2">
        <f>Table1[[#This Row],[Cost]]-Table1[[#This Row],[Profit]]</f>
        <v>107</v>
      </c>
    </row>
    <row r="403" spans="1:13" x14ac:dyDescent="0.25">
      <c r="A403" t="s">
        <v>211</v>
      </c>
      <c r="B403" s="1">
        <f>VLOOKUP(A403,ORDERS!$A$2:$E$501,2,FALSE)</f>
        <v>43169</v>
      </c>
      <c r="C403" s="1" t="str">
        <f>TEXT(Table1[[#This Row],[Date]],"mmmm")</f>
        <v>March</v>
      </c>
      <c r="D403" t="str">
        <f>VLOOKUP(A403,ORDERS!$A$2:$E$501,3,FALSE)</f>
        <v>Sonal</v>
      </c>
      <c r="E403" t="str">
        <f>VLOOKUP(A403,ORDERS!$A$2:$E$501,4,FALSE)</f>
        <v>Bihar</v>
      </c>
      <c r="F403" t="s">
        <v>23</v>
      </c>
      <c r="G403" t="s">
        <v>26</v>
      </c>
      <c r="H403" t="s">
        <v>10</v>
      </c>
      <c r="I403" s="2">
        <v>424</v>
      </c>
      <c r="J403" s="2">
        <v>161</v>
      </c>
      <c r="K403">
        <v>2</v>
      </c>
      <c r="L403" s="2">
        <f>I403*Table1[[#This Row],[Order Quantity]]</f>
        <v>848</v>
      </c>
      <c r="M403" s="2">
        <f>Table1[[#This Row],[Cost]]-Table1[[#This Row],[Profit]]</f>
        <v>687</v>
      </c>
    </row>
    <row r="404" spans="1:13" x14ac:dyDescent="0.25">
      <c r="A404" t="s">
        <v>211</v>
      </c>
      <c r="B404" s="1">
        <f>VLOOKUP(A404,ORDERS!$A$2:$E$501,2,FALSE)</f>
        <v>43169</v>
      </c>
      <c r="C404" s="1" t="str">
        <f>TEXT(Table1[[#This Row],[Date]],"mmmm")</f>
        <v>March</v>
      </c>
      <c r="D404" t="str">
        <f>VLOOKUP(A404,ORDERS!$A$2:$E$501,3,FALSE)</f>
        <v>Sonal</v>
      </c>
      <c r="E404" t="str">
        <f>VLOOKUP(A404,ORDERS!$A$2:$E$501,4,FALSE)</f>
        <v>Bihar</v>
      </c>
      <c r="F404" t="s">
        <v>23</v>
      </c>
      <c r="G404" t="s">
        <v>30</v>
      </c>
      <c r="H404" t="s">
        <v>10</v>
      </c>
      <c r="I404" s="2">
        <v>15</v>
      </c>
      <c r="J404" s="2">
        <v>6</v>
      </c>
      <c r="K404">
        <v>2</v>
      </c>
      <c r="L404" s="2">
        <f>I404*Table1[[#This Row],[Order Quantity]]</f>
        <v>30</v>
      </c>
      <c r="M404" s="2">
        <f>Table1[[#This Row],[Cost]]-Table1[[#This Row],[Profit]]</f>
        <v>24</v>
      </c>
    </row>
    <row r="405" spans="1:13" x14ac:dyDescent="0.25">
      <c r="A405" t="s">
        <v>211</v>
      </c>
      <c r="B405" s="1">
        <f>VLOOKUP(A405,ORDERS!$A$2:$E$501,2,FALSE)</f>
        <v>43169</v>
      </c>
      <c r="C405" s="1" t="str">
        <f>TEXT(Table1[[#This Row],[Date]],"mmmm")</f>
        <v>March</v>
      </c>
      <c r="D405" t="str">
        <f>VLOOKUP(A405,ORDERS!$A$2:$E$501,3,FALSE)</f>
        <v>Sonal</v>
      </c>
      <c r="E405" t="str">
        <f>VLOOKUP(A405,ORDERS!$A$2:$E$501,4,FALSE)</f>
        <v>Bihar</v>
      </c>
      <c r="F405" t="s">
        <v>8</v>
      </c>
      <c r="G405" t="s">
        <v>73</v>
      </c>
      <c r="H405" t="s">
        <v>10</v>
      </c>
      <c r="I405" s="2">
        <v>220</v>
      </c>
      <c r="J405" s="2">
        <v>40</v>
      </c>
      <c r="K405">
        <v>2</v>
      </c>
      <c r="L405" s="2">
        <f>I405*Table1[[#This Row],[Order Quantity]]</f>
        <v>440</v>
      </c>
      <c r="M405" s="2">
        <f>Table1[[#This Row],[Cost]]-Table1[[#This Row],[Profit]]</f>
        <v>400</v>
      </c>
    </row>
    <row r="406" spans="1:13" x14ac:dyDescent="0.25">
      <c r="A406" t="s">
        <v>211</v>
      </c>
      <c r="B406" s="1">
        <f>VLOOKUP(A406,ORDERS!$A$2:$E$501,2,FALSE)</f>
        <v>43169</v>
      </c>
      <c r="C406" s="1" t="str">
        <f>TEXT(Table1[[#This Row],[Date]],"mmmm")</f>
        <v>March</v>
      </c>
      <c r="D406" t="str">
        <f>VLOOKUP(A406,ORDERS!$A$2:$E$501,3,FALSE)</f>
        <v>Sonal</v>
      </c>
      <c r="E406" t="str">
        <f>VLOOKUP(A406,ORDERS!$A$2:$E$501,4,FALSE)</f>
        <v>Bihar</v>
      </c>
      <c r="F406" t="s">
        <v>23</v>
      </c>
      <c r="G406" t="s">
        <v>30</v>
      </c>
      <c r="H406" t="s">
        <v>10</v>
      </c>
      <c r="I406" s="2">
        <v>33</v>
      </c>
      <c r="J406" s="2">
        <v>9</v>
      </c>
      <c r="K406">
        <v>2</v>
      </c>
      <c r="L406" s="2">
        <f>I406*Table1[[#This Row],[Order Quantity]]</f>
        <v>66</v>
      </c>
      <c r="M406" s="2">
        <f>Table1[[#This Row],[Cost]]-Table1[[#This Row],[Profit]]</f>
        <v>57</v>
      </c>
    </row>
    <row r="407" spans="1:13" x14ac:dyDescent="0.25">
      <c r="A407" t="s">
        <v>211</v>
      </c>
      <c r="B407" s="1">
        <f>VLOOKUP(A407,ORDERS!$A$2:$E$501,2,FALSE)</f>
        <v>43169</v>
      </c>
      <c r="C407" s="1" t="str">
        <f>TEXT(Table1[[#This Row],[Date]],"mmmm")</f>
        <v>March</v>
      </c>
      <c r="D407" t="str">
        <f>VLOOKUP(A407,ORDERS!$A$2:$E$501,3,FALSE)</f>
        <v>Sonal</v>
      </c>
      <c r="E407" t="str">
        <f>VLOOKUP(A407,ORDERS!$A$2:$E$501,4,FALSE)</f>
        <v>Bihar</v>
      </c>
      <c r="F407" t="s">
        <v>23</v>
      </c>
      <c r="G407" t="s">
        <v>30</v>
      </c>
      <c r="H407" t="s">
        <v>10</v>
      </c>
      <c r="I407" s="2">
        <v>31</v>
      </c>
      <c r="J407" s="2">
        <v>9</v>
      </c>
      <c r="K407">
        <v>2</v>
      </c>
      <c r="L407" s="2">
        <f>I407*Table1[[#This Row],[Order Quantity]]</f>
        <v>62</v>
      </c>
      <c r="M407" s="2">
        <f>Table1[[#This Row],[Cost]]-Table1[[#This Row],[Profit]]</f>
        <v>53</v>
      </c>
    </row>
    <row r="408" spans="1:13" x14ac:dyDescent="0.25">
      <c r="A408" t="s">
        <v>211</v>
      </c>
      <c r="B408" s="1">
        <f>VLOOKUP(A408,ORDERS!$A$2:$E$501,2,FALSE)</f>
        <v>43169</v>
      </c>
      <c r="C408" s="1" t="str">
        <f>TEXT(Table1[[#This Row],[Date]],"mmmm")</f>
        <v>March</v>
      </c>
      <c r="D408" t="str">
        <f>VLOOKUP(A408,ORDERS!$A$2:$E$501,3,FALSE)</f>
        <v>Sonal</v>
      </c>
      <c r="E408" t="str">
        <f>VLOOKUP(A408,ORDERS!$A$2:$E$501,4,FALSE)</f>
        <v>Bihar</v>
      </c>
      <c r="F408" t="s">
        <v>23</v>
      </c>
      <c r="G408" t="s">
        <v>32</v>
      </c>
      <c r="H408" t="s">
        <v>10</v>
      </c>
      <c r="I408" s="2">
        <v>19</v>
      </c>
      <c r="J408" s="2">
        <v>-18</v>
      </c>
      <c r="K408">
        <v>4</v>
      </c>
      <c r="L408" s="2">
        <f>I408*Table1[[#This Row],[Order Quantity]]</f>
        <v>76</v>
      </c>
      <c r="M408" s="2">
        <f>Table1[[#This Row],[Cost]]-Table1[[#This Row],[Profit]]</f>
        <v>94</v>
      </c>
    </row>
    <row r="409" spans="1:13" x14ac:dyDescent="0.25">
      <c r="A409" t="s">
        <v>211</v>
      </c>
      <c r="B409" s="1">
        <f>VLOOKUP(A409,ORDERS!$A$2:$E$501,2,FALSE)</f>
        <v>43169</v>
      </c>
      <c r="C409" s="1" t="str">
        <f>TEXT(Table1[[#This Row],[Date]],"mmmm")</f>
        <v>March</v>
      </c>
      <c r="D409" t="str">
        <f>VLOOKUP(A409,ORDERS!$A$2:$E$501,3,FALSE)</f>
        <v>Sonal</v>
      </c>
      <c r="E409" t="str">
        <f>VLOOKUP(A409,ORDERS!$A$2:$E$501,4,FALSE)</f>
        <v>Bihar</v>
      </c>
      <c r="F409" t="s">
        <v>23</v>
      </c>
      <c r="G409" t="s">
        <v>30</v>
      </c>
      <c r="H409" t="s">
        <v>82</v>
      </c>
      <c r="I409" s="2">
        <v>206</v>
      </c>
      <c r="J409" s="2">
        <v>18</v>
      </c>
      <c r="K409">
        <v>4</v>
      </c>
      <c r="L409" s="2">
        <f>I409*Table1[[#This Row],[Order Quantity]]</f>
        <v>824</v>
      </c>
      <c r="M409" s="2">
        <f>Table1[[#This Row],[Cost]]-Table1[[#This Row],[Profit]]</f>
        <v>806</v>
      </c>
    </row>
    <row r="410" spans="1:13" x14ac:dyDescent="0.25">
      <c r="A410" t="s">
        <v>211</v>
      </c>
      <c r="B410" s="1">
        <f>VLOOKUP(A410,ORDERS!$A$2:$E$501,2,FALSE)</f>
        <v>43169</v>
      </c>
      <c r="C410" s="1" t="str">
        <f>TEXT(Table1[[#This Row],[Date]],"mmmm")</f>
        <v>March</v>
      </c>
      <c r="D410" t="str">
        <f>VLOOKUP(A410,ORDERS!$A$2:$E$501,3,FALSE)</f>
        <v>Sonal</v>
      </c>
      <c r="E410" t="str">
        <f>VLOOKUP(A410,ORDERS!$A$2:$E$501,4,FALSE)</f>
        <v>Bihar</v>
      </c>
      <c r="F410" t="s">
        <v>12</v>
      </c>
      <c r="G410" t="s">
        <v>16</v>
      </c>
      <c r="H410" t="s">
        <v>82</v>
      </c>
      <c r="I410" s="2">
        <v>213</v>
      </c>
      <c r="J410" s="2">
        <v>-145</v>
      </c>
      <c r="K410">
        <v>3</v>
      </c>
      <c r="L410" s="2">
        <f>I410*Table1[[#This Row],[Order Quantity]]</f>
        <v>639</v>
      </c>
      <c r="M410" s="2">
        <f>Table1[[#This Row],[Cost]]-Table1[[#This Row],[Profit]]</f>
        <v>784</v>
      </c>
    </row>
    <row r="411" spans="1:13" x14ac:dyDescent="0.25">
      <c r="A411" t="s">
        <v>211</v>
      </c>
      <c r="B411" s="1">
        <f>VLOOKUP(A411,ORDERS!$A$2:$E$501,2,FALSE)</f>
        <v>43169</v>
      </c>
      <c r="C411" s="1" t="str">
        <f>TEXT(Table1[[#This Row],[Date]],"mmmm")</f>
        <v>March</v>
      </c>
      <c r="D411" t="str">
        <f>VLOOKUP(A411,ORDERS!$A$2:$E$501,3,FALSE)</f>
        <v>Sonal</v>
      </c>
      <c r="E411" t="str">
        <f>VLOOKUP(A411,ORDERS!$A$2:$E$501,4,FALSE)</f>
        <v>Bihar</v>
      </c>
      <c r="F411" t="s">
        <v>8</v>
      </c>
      <c r="G411" t="s">
        <v>21</v>
      </c>
      <c r="H411" t="s">
        <v>82</v>
      </c>
      <c r="I411" s="2">
        <v>391</v>
      </c>
      <c r="J411" s="2">
        <v>90</v>
      </c>
      <c r="K411">
        <v>6</v>
      </c>
      <c r="L411" s="2">
        <f>I411*Table1[[#This Row],[Order Quantity]]</f>
        <v>2346</v>
      </c>
      <c r="M411" s="2">
        <f>Table1[[#This Row],[Cost]]-Table1[[#This Row],[Profit]]</f>
        <v>2256</v>
      </c>
    </row>
    <row r="412" spans="1:13" x14ac:dyDescent="0.25">
      <c r="A412" t="s">
        <v>211</v>
      </c>
      <c r="B412" s="1">
        <f>VLOOKUP(A412,ORDERS!$A$2:$E$501,2,FALSE)</f>
        <v>43169</v>
      </c>
      <c r="C412" s="1" t="str">
        <f>TEXT(Table1[[#This Row],[Date]],"mmmm")</f>
        <v>March</v>
      </c>
      <c r="D412" t="str">
        <f>VLOOKUP(A412,ORDERS!$A$2:$E$501,3,FALSE)</f>
        <v>Sonal</v>
      </c>
      <c r="E412" t="str">
        <f>VLOOKUP(A412,ORDERS!$A$2:$E$501,4,FALSE)</f>
        <v>Bihar</v>
      </c>
      <c r="F412" t="s">
        <v>23</v>
      </c>
      <c r="G412" t="s">
        <v>30</v>
      </c>
      <c r="H412" t="s">
        <v>28</v>
      </c>
      <c r="I412" s="2">
        <v>101</v>
      </c>
      <c r="J412" s="2">
        <v>11</v>
      </c>
      <c r="K412">
        <v>2</v>
      </c>
      <c r="L412" s="2">
        <f>I412*Table1[[#This Row],[Order Quantity]]</f>
        <v>202</v>
      </c>
      <c r="M412" s="2">
        <f>Table1[[#This Row],[Cost]]-Table1[[#This Row],[Profit]]</f>
        <v>191</v>
      </c>
    </row>
    <row r="413" spans="1:13" x14ac:dyDescent="0.25">
      <c r="A413" t="s">
        <v>211</v>
      </c>
      <c r="B413" s="1">
        <f>VLOOKUP(A413,ORDERS!$A$2:$E$501,2,FALSE)</f>
        <v>43169</v>
      </c>
      <c r="C413" s="1" t="str">
        <f>TEXT(Table1[[#This Row],[Date]],"mmmm")</f>
        <v>March</v>
      </c>
      <c r="D413" t="str">
        <f>VLOOKUP(A413,ORDERS!$A$2:$E$501,3,FALSE)</f>
        <v>Sonal</v>
      </c>
      <c r="E413" t="str">
        <f>VLOOKUP(A413,ORDERS!$A$2:$E$501,4,FALSE)</f>
        <v>Bihar</v>
      </c>
      <c r="F413" t="s">
        <v>23</v>
      </c>
      <c r="G413" t="s">
        <v>30</v>
      </c>
      <c r="H413" t="s">
        <v>28</v>
      </c>
      <c r="I413" s="2">
        <v>47</v>
      </c>
      <c r="J413" s="2">
        <v>20</v>
      </c>
      <c r="K413">
        <v>7</v>
      </c>
      <c r="L413" s="2">
        <f>I413*Table1[[#This Row],[Order Quantity]]</f>
        <v>329</v>
      </c>
      <c r="M413" s="2">
        <f>Table1[[#This Row],[Cost]]-Table1[[#This Row],[Profit]]</f>
        <v>309</v>
      </c>
    </row>
    <row r="414" spans="1:13" x14ac:dyDescent="0.25">
      <c r="A414" t="s">
        <v>211</v>
      </c>
      <c r="B414" s="1">
        <f>VLOOKUP(A414,ORDERS!$A$2:$E$501,2,FALSE)</f>
        <v>43169</v>
      </c>
      <c r="C414" s="1" t="str">
        <f>TEXT(Table1[[#This Row],[Date]],"mmmm")</f>
        <v>March</v>
      </c>
      <c r="D414" t="str">
        <f>VLOOKUP(A414,ORDERS!$A$2:$E$501,3,FALSE)</f>
        <v>Sonal</v>
      </c>
      <c r="E414" t="str">
        <f>VLOOKUP(A414,ORDERS!$A$2:$E$501,4,FALSE)</f>
        <v>Bihar</v>
      </c>
      <c r="F414" t="s">
        <v>23</v>
      </c>
      <c r="G414" t="s">
        <v>57</v>
      </c>
      <c r="H414" t="s">
        <v>28</v>
      </c>
      <c r="I414" s="2">
        <v>70</v>
      </c>
      <c r="J414" s="2">
        <v>24</v>
      </c>
      <c r="K414">
        <v>3</v>
      </c>
      <c r="L414" s="2">
        <f>I414*Table1[[#This Row],[Order Quantity]]</f>
        <v>210</v>
      </c>
      <c r="M414" s="2">
        <f>Table1[[#This Row],[Cost]]-Table1[[#This Row],[Profit]]</f>
        <v>186</v>
      </c>
    </row>
    <row r="415" spans="1:13" x14ac:dyDescent="0.25">
      <c r="A415" t="s">
        <v>207</v>
      </c>
      <c r="B415" s="1">
        <f>VLOOKUP(A415,ORDERS!$A$2:$E$501,2,FALSE)</f>
        <v>43169</v>
      </c>
      <c r="C415" s="1" t="str">
        <f>TEXT(Table1[[#This Row],[Date]],"mmmm")</f>
        <v>March</v>
      </c>
      <c r="D415" t="str">
        <f>VLOOKUP(A415,ORDERS!$A$2:$E$501,3,FALSE)</f>
        <v>Sharda</v>
      </c>
      <c r="E415" t="str">
        <f>VLOOKUP(A415,ORDERS!$A$2:$E$501,4,FALSE)</f>
        <v xml:space="preserve">Kerala </v>
      </c>
      <c r="F415" t="s">
        <v>23</v>
      </c>
      <c r="G415" t="s">
        <v>24</v>
      </c>
      <c r="H415" t="s">
        <v>10</v>
      </c>
      <c r="I415" s="2">
        <v>224</v>
      </c>
      <c r="J415" s="2">
        <v>87</v>
      </c>
      <c r="K415">
        <v>3</v>
      </c>
      <c r="L415" s="2">
        <f>I415*Table1[[#This Row],[Order Quantity]]</f>
        <v>672</v>
      </c>
      <c r="M415" s="2">
        <f>Table1[[#This Row],[Cost]]-Table1[[#This Row],[Profit]]</f>
        <v>585</v>
      </c>
    </row>
    <row r="416" spans="1:13" x14ac:dyDescent="0.25">
      <c r="A416" t="s">
        <v>207</v>
      </c>
      <c r="B416" s="1">
        <f>VLOOKUP(A416,ORDERS!$A$2:$E$501,2,FALSE)</f>
        <v>43169</v>
      </c>
      <c r="C416" s="1" t="str">
        <f>TEXT(Table1[[#This Row],[Date]],"mmmm")</f>
        <v>March</v>
      </c>
      <c r="D416" t="str">
        <f>VLOOKUP(A416,ORDERS!$A$2:$E$501,3,FALSE)</f>
        <v>Sharda</v>
      </c>
      <c r="E416" t="str">
        <f>VLOOKUP(A416,ORDERS!$A$2:$E$501,4,FALSE)</f>
        <v xml:space="preserve">Kerala </v>
      </c>
      <c r="F416" t="s">
        <v>8</v>
      </c>
      <c r="G416" t="s">
        <v>18</v>
      </c>
      <c r="H416" t="s">
        <v>10</v>
      </c>
      <c r="I416" s="2">
        <v>736</v>
      </c>
      <c r="J416" s="2">
        <v>346</v>
      </c>
      <c r="K416">
        <v>5</v>
      </c>
      <c r="L416" s="2">
        <f>I416*Table1[[#This Row],[Order Quantity]]</f>
        <v>3680</v>
      </c>
      <c r="M416" s="2">
        <f>Table1[[#This Row],[Cost]]-Table1[[#This Row],[Profit]]</f>
        <v>3334</v>
      </c>
    </row>
    <row r="417" spans="1:13" x14ac:dyDescent="0.25">
      <c r="A417" t="s">
        <v>207</v>
      </c>
      <c r="B417" s="1">
        <f>VLOOKUP(A417,ORDERS!$A$2:$E$501,2,FALSE)</f>
        <v>43169</v>
      </c>
      <c r="C417" s="1" t="str">
        <f>TEXT(Table1[[#This Row],[Date]],"mmmm")</f>
        <v>March</v>
      </c>
      <c r="D417" t="str">
        <f>VLOOKUP(A417,ORDERS!$A$2:$E$501,3,FALSE)</f>
        <v>Sharda</v>
      </c>
      <c r="E417" t="str">
        <f>VLOOKUP(A417,ORDERS!$A$2:$E$501,4,FALSE)</f>
        <v xml:space="preserve">Kerala </v>
      </c>
      <c r="F417" t="s">
        <v>12</v>
      </c>
      <c r="G417" t="s">
        <v>16</v>
      </c>
      <c r="H417" t="s">
        <v>19</v>
      </c>
      <c r="I417" s="2">
        <v>659</v>
      </c>
      <c r="J417" s="2">
        <v>-37</v>
      </c>
      <c r="K417">
        <v>2</v>
      </c>
      <c r="L417" s="2">
        <f>I417*Table1[[#This Row],[Order Quantity]]</f>
        <v>1318</v>
      </c>
      <c r="M417" s="2">
        <f>Table1[[#This Row],[Cost]]-Table1[[#This Row],[Profit]]</f>
        <v>1355</v>
      </c>
    </row>
    <row r="418" spans="1:13" x14ac:dyDescent="0.25">
      <c r="A418" t="s">
        <v>207</v>
      </c>
      <c r="B418" s="1">
        <f>VLOOKUP(A418,ORDERS!$A$2:$E$501,2,FALSE)</f>
        <v>43169</v>
      </c>
      <c r="C418" s="1" t="str">
        <f>TEXT(Table1[[#This Row],[Date]],"mmmm")</f>
        <v>March</v>
      </c>
      <c r="D418" t="str">
        <f>VLOOKUP(A418,ORDERS!$A$2:$E$501,3,FALSE)</f>
        <v>Sharda</v>
      </c>
      <c r="E418" t="str">
        <f>VLOOKUP(A418,ORDERS!$A$2:$E$501,4,FALSE)</f>
        <v xml:space="preserve">Kerala </v>
      </c>
      <c r="F418" t="s">
        <v>23</v>
      </c>
      <c r="G418" t="s">
        <v>81</v>
      </c>
      <c r="H418" t="s">
        <v>82</v>
      </c>
      <c r="I418" s="2">
        <v>54</v>
      </c>
      <c r="J418" s="2">
        <v>8</v>
      </c>
      <c r="K418">
        <v>4</v>
      </c>
      <c r="L418" s="2">
        <f>I418*Table1[[#This Row],[Order Quantity]]</f>
        <v>216</v>
      </c>
      <c r="M418" s="2">
        <f>Table1[[#This Row],[Cost]]-Table1[[#This Row],[Profit]]</f>
        <v>208</v>
      </c>
    </row>
    <row r="419" spans="1:13" x14ac:dyDescent="0.25">
      <c r="A419" t="s">
        <v>503</v>
      </c>
      <c r="B419" s="1">
        <f>VLOOKUP(A419,ORDERS!$A$2:$E$501,2,FALSE)</f>
        <v>43170</v>
      </c>
      <c r="C419" s="1" t="str">
        <f>TEXT(Table1[[#This Row],[Date]],"mmmm")</f>
        <v>March</v>
      </c>
      <c r="D419" t="str">
        <f>VLOOKUP(A419,ORDERS!$A$2:$E$501,3,FALSE)</f>
        <v>Aditya</v>
      </c>
      <c r="E419" t="str">
        <f>VLOOKUP(A419,ORDERS!$A$2:$E$501,4,FALSE)</f>
        <v>Punjab</v>
      </c>
      <c r="F419" t="s">
        <v>23</v>
      </c>
      <c r="G419" t="s">
        <v>30</v>
      </c>
      <c r="H419" t="s">
        <v>10</v>
      </c>
      <c r="I419" s="2">
        <v>212</v>
      </c>
      <c r="J419" s="2">
        <v>97</v>
      </c>
      <c r="K419">
        <v>7</v>
      </c>
      <c r="L419" s="2">
        <f>I419*Table1[[#This Row],[Order Quantity]]</f>
        <v>1484</v>
      </c>
      <c r="M419" s="2">
        <f>Table1[[#This Row],[Cost]]-Table1[[#This Row],[Profit]]</f>
        <v>1387</v>
      </c>
    </row>
    <row r="420" spans="1:13" x14ac:dyDescent="0.25">
      <c r="A420" t="s">
        <v>517</v>
      </c>
      <c r="B420" s="1">
        <f>VLOOKUP(A420,ORDERS!$A$2:$E$501,2,FALSE)</f>
        <v>43171</v>
      </c>
      <c r="C420" s="1" t="str">
        <f>TEXT(Table1[[#This Row],[Date]],"mmmm")</f>
        <v>March</v>
      </c>
      <c r="D420" t="str">
        <f>VLOOKUP(A420,ORDERS!$A$2:$E$501,3,FALSE)</f>
        <v>Rachna</v>
      </c>
      <c r="E420" t="str">
        <f>VLOOKUP(A420,ORDERS!$A$2:$E$501,4,FALSE)</f>
        <v>Haryana</v>
      </c>
      <c r="F420" t="s">
        <v>23</v>
      </c>
      <c r="G420" t="s">
        <v>81</v>
      </c>
      <c r="H420" t="s">
        <v>10</v>
      </c>
      <c r="I420" s="2">
        <v>20</v>
      </c>
      <c r="J420" s="2">
        <v>6</v>
      </c>
      <c r="K420">
        <v>1</v>
      </c>
      <c r="L420" s="2">
        <f>I420*Table1[[#This Row],[Order Quantity]]</f>
        <v>20</v>
      </c>
      <c r="M420" s="2">
        <f>Table1[[#This Row],[Cost]]-Table1[[#This Row],[Profit]]</f>
        <v>14</v>
      </c>
    </row>
    <row r="421" spans="1:13" x14ac:dyDescent="0.25">
      <c r="A421" t="s">
        <v>233</v>
      </c>
      <c r="B421" s="1">
        <f>VLOOKUP(A421,ORDERS!$A$2:$E$501,2,FALSE)</f>
        <v>43172</v>
      </c>
      <c r="C421" s="1" t="str">
        <f>TEXT(Table1[[#This Row],[Date]],"mmmm")</f>
        <v>March</v>
      </c>
      <c r="D421" t="str">
        <f>VLOOKUP(A421,ORDERS!$A$2:$E$501,3,FALSE)</f>
        <v>Chirag</v>
      </c>
      <c r="E421" t="str">
        <f>VLOOKUP(A421,ORDERS!$A$2:$E$501,4,FALSE)</f>
        <v>Maharashtra</v>
      </c>
      <c r="F421" t="s">
        <v>23</v>
      </c>
      <c r="G421" t="s">
        <v>26</v>
      </c>
      <c r="H421" t="s">
        <v>10</v>
      </c>
      <c r="I421" s="2">
        <v>382</v>
      </c>
      <c r="J421" s="2">
        <v>68</v>
      </c>
      <c r="K421">
        <v>3</v>
      </c>
      <c r="L421" s="2">
        <f>I421*Table1[[#This Row],[Order Quantity]]</f>
        <v>1146</v>
      </c>
      <c r="M421" s="2">
        <f>Table1[[#This Row],[Cost]]-Table1[[#This Row],[Profit]]</f>
        <v>1078</v>
      </c>
    </row>
    <row r="422" spans="1:13" x14ac:dyDescent="0.25">
      <c r="A422" t="s">
        <v>106</v>
      </c>
      <c r="B422" s="1">
        <f>VLOOKUP(A422,ORDERS!$A$2:$E$501,2,FALSE)</f>
        <v>43173</v>
      </c>
      <c r="C422" s="1" t="str">
        <f>TEXT(Table1[[#This Row],[Date]],"mmmm")</f>
        <v>March</v>
      </c>
      <c r="D422" t="str">
        <f>VLOOKUP(A422,ORDERS!$A$2:$E$501,3,FALSE)</f>
        <v>Anurag</v>
      </c>
      <c r="E422" t="str">
        <f>VLOOKUP(A422,ORDERS!$A$2:$E$501,4,FALSE)</f>
        <v>Madhya Pradesh</v>
      </c>
      <c r="F422" t="s">
        <v>8</v>
      </c>
      <c r="G422" t="s">
        <v>18</v>
      </c>
      <c r="H422" t="s">
        <v>10</v>
      </c>
      <c r="I422" s="2">
        <v>965</v>
      </c>
      <c r="J422" s="2">
        <v>-68</v>
      </c>
      <c r="K422">
        <v>3</v>
      </c>
      <c r="L422" s="2">
        <f>I422*Table1[[#This Row],[Order Quantity]]</f>
        <v>2895</v>
      </c>
      <c r="M422" s="2">
        <f>Table1[[#This Row],[Cost]]-Table1[[#This Row],[Profit]]</f>
        <v>2963</v>
      </c>
    </row>
    <row r="423" spans="1:13" x14ac:dyDescent="0.25">
      <c r="A423" t="s">
        <v>106</v>
      </c>
      <c r="B423" s="1">
        <f>VLOOKUP(A423,ORDERS!$A$2:$E$501,2,FALSE)</f>
        <v>43173</v>
      </c>
      <c r="C423" s="1" t="str">
        <f>TEXT(Table1[[#This Row],[Date]],"mmmm")</f>
        <v>March</v>
      </c>
      <c r="D423" t="str">
        <f>VLOOKUP(A423,ORDERS!$A$2:$E$501,3,FALSE)</f>
        <v>Anurag</v>
      </c>
      <c r="E423" t="str">
        <f>VLOOKUP(A423,ORDERS!$A$2:$E$501,4,FALSE)</f>
        <v>Madhya Pradesh</v>
      </c>
      <c r="F423" t="s">
        <v>23</v>
      </c>
      <c r="G423" t="s">
        <v>26</v>
      </c>
      <c r="H423" t="s">
        <v>10</v>
      </c>
      <c r="I423" s="2">
        <v>642</v>
      </c>
      <c r="J423" s="2">
        <v>180</v>
      </c>
      <c r="K423">
        <v>5</v>
      </c>
      <c r="L423" s="2">
        <f>I423*Table1[[#This Row],[Order Quantity]]</f>
        <v>3210</v>
      </c>
      <c r="M423" s="2">
        <f>Table1[[#This Row],[Cost]]-Table1[[#This Row],[Profit]]</f>
        <v>3030</v>
      </c>
    </row>
    <row r="424" spans="1:13" x14ac:dyDescent="0.25">
      <c r="A424" t="s">
        <v>106</v>
      </c>
      <c r="B424" s="1">
        <f>VLOOKUP(A424,ORDERS!$A$2:$E$501,2,FALSE)</f>
        <v>43173</v>
      </c>
      <c r="C424" s="1" t="str">
        <f>TEXT(Table1[[#This Row],[Date]],"mmmm")</f>
        <v>March</v>
      </c>
      <c r="D424" t="str">
        <f>VLOOKUP(A424,ORDERS!$A$2:$E$501,3,FALSE)</f>
        <v>Anurag</v>
      </c>
      <c r="E424" t="str">
        <f>VLOOKUP(A424,ORDERS!$A$2:$E$501,4,FALSE)</f>
        <v>Madhya Pradesh</v>
      </c>
      <c r="F424" t="s">
        <v>8</v>
      </c>
      <c r="G424" t="s">
        <v>18</v>
      </c>
      <c r="H424" t="s">
        <v>19</v>
      </c>
      <c r="I424" s="2">
        <v>206</v>
      </c>
      <c r="J424" s="2">
        <v>12</v>
      </c>
      <c r="K424">
        <v>1</v>
      </c>
      <c r="L424" s="2">
        <f>I424*Table1[[#This Row],[Order Quantity]]</f>
        <v>206</v>
      </c>
      <c r="M424" s="2">
        <f>Table1[[#This Row],[Cost]]-Table1[[#This Row],[Profit]]</f>
        <v>194</v>
      </c>
    </row>
    <row r="425" spans="1:13" x14ac:dyDescent="0.25">
      <c r="A425" t="s">
        <v>106</v>
      </c>
      <c r="B425" s="1">
        <f>VLOOKUP(A425,ORDERS!$A$2:$E$501,2,FALSE)</f>
        <v>43173</v>
      </c>
      <c r="C425" s="1" t="str">
        <f>TEXT(Table1[[#This Row],[Date]],"mmmm")</f>
        <v>March</v>
      </c>
      <c r="D425" t="str">
        <f>VLOOKUP(A425,ORDERS!$A$2:$E$501,3,FALSE)</f>
        <v>Anurag</v>
      </c>
      <c r="E425" t="str">
        <f>VLOOKUP(A425,ORDERS!$A$2:$E$501,4,FALSE)</f>
        <v>Madhya Pradesh</v>
      </c>
      <c r="F425" t="s">
        <v>23</v>
      </c>
      <c r="G425" t="s">
        <v>81</v>
      </c>
      <c r="H425" t="s">
        <v>82</v>
      </c>
      <c r="I425" s="2">
        <v>27</v>
      </c>
      <c r="J425" s="2">
        <v>8</v>
      </c>
      <c r="K425">
        <v>2</v>
      </c>
      <c r="L425" s="2">
        <f>I425*Table1[[#This Row],[Order Quantity]]</f>
        <v>54</v>
      </c>
      <c r="M425" s="2">
        <f>Table1[[#This Row],[Cost]]-Table1[[#This Row],[Profit]]</f>
        <v>46</v>
      </c>
    </row>
    <row r="426" spans="1:13" x14ac:dyDescent="0.25">
      <c r="A426" t="s">
        <v>106</v>
      </c>
      <c r="B426" s="1">
        <f>VLOOKUP(A426,ORDERS!$A$2:$E$501,2,FALSE)</f>
        <v>43173</v>
      </c>
      <c r="C426" s="1" t="str">
        <f>TEXT(Table1[[#This Row],[Date]],"mmmm")</f>
        <v>March</v>
      </c>
      <c r="D426" t="str">
        <f>VLOOKUP(A426,ORDERS!$A$2:$E$501,3,FALSE)</f>
        <v>Anurag</v>
      </c>
      <c r="E426" t="str">
        <f>VLOOKUP(A426,ORDERS!$A$2:$E$501,4,FALSE)</f>
        <v>Madhya Pradesh</v>
      </c>
      <c r="F426" t="s">
        <v>8</v>
      </c>
      <c r="G426" t="s">
        <v>73</v>
      </c>
      <c r="H426" t="s">
        <v>82</v>
      </c>
      <c r="I426" s="2">
        <v>508</v>
      </c>
      <c r="J426" s="2">
        <v>203</v>
      </c>
      <c r="K426">
        <v>2</v>
      </c>
      <c r="L426" s="2">
        <f>I426*Table1[[#This Row],[Order Quantity]]</f>
        <v>1016</v>
      </c>
      <c r="M426" s="2">
        <f>Table1[[#This Row],[Cost]]-Table1[[#This Row],[Profit]]</f>
        <v>813</v>
      </c>
    </row>
    <row r="427" spans="1:13" x14ac:dyDescent="0.25">
      <c r="A427" t="s">
        <v>106</v>
      </c>
      <c r="B427" s="1">
        <f>VLOOKUP(A427,ORDERS!$A$2:$E$501,2,FALSE)</f>
        <v>43173</v>
      </c>
      <c r="C427" s="1" t="str">
        <f>TEXT(Table1[[#This Row],[Date]],"mmmm")</f>
        <v>March</v>
      </c>
      <c r="D427" t="str">
        <f>VLOOKUP(A427,ORDERS!$A$2:$E$501,3,FALSE)</f>
        <v>Anurag</v>
      </c>
      <c r="E427" t="str">
        <f>VLOOKUP(A427,ORDERS!$A$2:$E$501,4,FALSE)</f>
        <v>Madhya Pradesh</v>
      </c>
      <c r="F427" t="s">
        <v>23</v>
      </c>
      <c r="G427" t="s">
        <v>57</v>
      </c>
      <c r="H427" t="s">
        <v>28</v>
      </c>
      <c r="I427" s="2">
        <v>109</v>
      </c>
      <c r="J427" s="2">
        <v>52</v>
      </c>
      <c r="K427">
        <v>2</v>
      </c>
      <c r="L427" s="2">
        <f>I427*Table1[[#This Row],[Order Quantity]]</f>
        <v>218</v>
      </c>
      <c r="M427" s="2">
        <f>Table1[[#This Row],[Cost]]-Table1[[#This Row],[Profit]]</f>
        <v>166</v>
      </c>
    </row>
    <row r="428" spans="1:13" x14ac:dyDescent="0.25">
      <c r="A428" t="s">
        <v>137</v>
      </c>
      <c r="B428" s="1">
        <f>VLOOKUP(A428,ORDERS!$A$2:$E$501,2,FALSE)</f>
        <v>43174</v>
      </c>
      <c r="C428" s="1" t="str">
        <f>TEXT(Table1[[#This Row],[Date]],"mmmm")</f>
        <v>March</v>
      </c>
      <c r="D428" t="str">
        <f>VLOOKUP(A428,ORDERS!$A$2:$E$501,3,FALSE)</f>
        <v>Tushina</v>
      </c>
      <c r="E428" t="str">
        <f>VLOOKUP(A428,ORDERS!$A$2:$E$501,4,FALSE)</f>
        <v>Goa</v>
      </c>
      <c r="F428" t="s">
        <v>23</v>
      </c>
      <c r="G428" t="s">
        <v>57</v>
      </c>
      <c r="H428" t="s">
        <v>10</v>
      </c>
      <c r="I428" s="2">
        <v>44</v>
      </c>
      <c r="J428" s="2">
        <v>-40</v>
      </c>
      <c r="K428">
        <v>3</v>
      </c>
      <c r="L428" s="2">
        <f>I428*Table1[[#This Row],[Order Quantity]]</f>
        <v>132</v>
      </c>
      <c r="M428" s="2">
        <f>Table1[[#This Row],[Cost]]-Table1[[#This Row],[Profit]]</f>
        <v>172</v>
      </c>
    </row>
    <row r="429" spans="1:13" x14ac:dyDescent="0.25">
      <c r="A429" t="s">
        <v>137</v>
      </c>
      <c r="B429" s="1">
        <f>VLOOKUP(A429,ORDERS!$A$2:$E$501,2,FALSE)</f>
        <v>43174</v>
      </c>
      <c r="C429" s="1" t="str">
        <f>TEXT(Table1[[#This Row],[Date]],"mmmm")</f>
        <v>March</v>
      </c>
      <c r="D429" t="str">
        <f>VLOOKUP(A429,ORDERS!$A$2:$E$501,3,FALSE)</f>
        <v>Tushina</v>
      </c>
      <c r="E429" t="str">
        <f>VLOOKUP(A429,ORDERS!$A$2:$E$501,4,FALSE)</f>
        <v>Goa</v>
      </c>
      <c r="F429" t="s">
        <v>23</v>
      </c>
      <c r="G429" t="s">
        <v>57</v>
      </c>
      <c r="H429" t="s">
        <v>10</v>
      </c>
      <c r="I429" s="2">
        <v>50</v>
      </c>
      <c r="J429" s="2">
        <v>-17</v>
      </c>
      <c r="K429">
        <v>2</v>
      </c>
      <c r="L429" s="2">
        <f>I429*Table1[[#This Row],[Order Quantity]]</f>
        <v>100</v>
      </c>
      <c r="M429" s="2">
        <f>Table1[[#This Row],[Cost]]-Table1[[#This Row],[Profit]]</f>
        <v>117</v>
      </c>
    </row>
    <row r="430" spans="1:13" x14ac:dyDescent="0.25">
      <c r="A430" t="s">
        <v>137</v>
      </c>
      <c r="B430" s="1">
        <f>VLOOKUP(A430,ORDERS!$A$2:$E$501,2,FALSE)</f>
        <v>43174</v>
      </c>
      <c r="C430" s="1" t="str">
        <f>TEXT(Table1[[#This Row],[Date]],"mmmm")</f>
        <v>March</v>
      </c>
      <c r="D430" t="str">
        <f>VLOOKUP(A430,ORDERS!$A$2:$E$501,3,FALSE)</f>
        <v>Tushina</v>
      </c>
      <c r="E430" t="str">
        <f>VLOOKUP(A430,ORDERS!$A$2:$E$501,4,FALSE)</f>
        <v>Goa</v>
      </c>
      <c r="F430" t="s">
        <v>23</v>
      </c>
      <c r="G430" t="s">
        <v>57</v>
      </c>
      <c r="H430" t="s">
        <v>10</v>
      </c>
      <c r="I430" s="2">
        <v>13</v>
      </c>
      <c r="J430" s="2">
        <v>-2</v>
      </c>
      <c r="K430">
        <v>1</v>
      </c>
      <c r="L430" s="2">
        <f>I430*Table1[[#This Row],[Order Quantity]]</f>
        <v>13</v>
      </c>
      <c r="M430" s="2">
        <f>Table1[[#This Row],[Cost]]-Table1[[#This Row],[Profit]]</f>
        <v>15</v>
      </c>
    </row>
    <row r="431" spans="1:13" x14ac:dyDescent="0.25">
      <c r="A431" t="s">
        <v>282</v>
      </c>
      <c r="B431" s="1">
        <f>VLOOKUP(A431,ORDERS!$A$2:$E$501,2,FALSE)</f>
        <v>43174</v>
      </c>
      <c r="C431" s="1" t="str">
        <f>TEXT(Table1[[#This Row],[Date]],"mmmm")</f>
        <v>March</v>
      </c>
      <c r="D431" t="str">
        <f>VLOOKUP(A431,ORDERS!$A$2:$E$501,3,FALSE)</f>
        <v>Farah</v>
      </c>
      <c r="E431" t="str">
        <f>VLOOKUP(A431,ORDERS!$A$2:$E$501,4,FALSE)</f>
        <v>Nagaland</v>
      </c>
      <c r="F431" t="s">
        <v>8</v>
      </c>
      <c r="G431" t="s">
        <v>9</v>
      </c>
      <c r="H431" t="s">
        <v>10</v>
      </c>
      <c r="I431" s="2">
        <v>241</v>
      </c>
      <c r="J431" s="2">
        <v>-77</v>
      </c>
      <c r="K431">
        <v>4</v>
      </c>
      <c r="L431" s="2">
        <f>I431*Table1[[#This Row],[Order Quantity]]</f>
        <v>964</v>
      </c>
      <c r="M431" s="2">
        <f>Table1[[#This Row],[Cost]]-Table1[[#This Row],[Profit]]</f>
        <v>1041</v>
      </c>
    </row>
    <row r="432" spans="1:13" x14ac:dyDescent="0.25">
      <c r="A432" t="s">
        <v>228</v>
      </c>
      <c r="B432" s="1">
        <f>VLOOKUP(A432,ORDERS!$A$2:$E$501,2,FALSE)</f>
        <v>43175</v>
      </c>
      <c r="C432" s="1" t="str">
        <f>TEXT(Table1[[#This Row],[Date]],"mmmm")</f>
        <v>March</v>
      </c>
      <c r="D432" t="str">
        <f>VLOOKUP(A432,ORDERS!$A$2:$E$501,3,FALSE)</f>
        <v>Ankita</v>
      </c>
      <c r="E432" t="str">
        <f>VLOOKUP(A432,ORDERS!$A$2:$E$501,4,FALSE)</f>
        <v>Maharashtra</v>
      </c>
      <c r="F432" t="s">
        <v>23</v>
      </c>
      <c r="G432" t="s">
        <v>30</v>
      </c>
      <c r="H432" t="s">
        <v>10</v>
      </c>
      <c r="I432" s="2">
        <v>61</v>
      </c>
      <c r="J432" s="2">
        <v>3</v>
      </c>
      <c r="K432">
        <v>4</v>
      </c>
      <c r="L432" s="2">
        <f>I432*Table1[[#This Row],[Order Quantity]]</f>
        <v>244</v>
      </c>
      <c r="M432" s="2">
        <f>Table1[[#This Row],[Cost]]-Table1[[#This Row],[Profit]]</f>
        <v>241</v>
      </c>
    </row>
    <row r="433" spans="1:13" x14ac:dyDescent="0.25">
      <c r="A433" t="s">
        <v>228</v>
      </c>
      <c r="B433" s="1">
        <f>VLOOKUP(A433,ORDERS!$A$2:$E$501,2,FALSE)</f>
        <v>43175</v>
      </c>
      <c r="C433" s="1" t="str">
        <f>TEXT(Table1[[#This Row],[Date]],"mmmm")</f>
        <v>March</v>
      </c>
      <c r="D433" t="str">
        <f>VLOOKUP(A433,ORDERS!$A$2:$E$501,3,FALSE)</f>
        <v>Ankita</v>
      </c>
      <c r="E433" t="str">
        <f>VLOOKUP(A433,ORDERS!$A$2:$E$501,4,FALSE)</f>
        <v>Maharashtra</v>
      </c>
      <c r="F433" t="s">
        <v>23</v>
      </c>
      <c r="G433" t="s">
        <v>81</v>
      </c>
      <c r="H433" t="s">
        <v>19</v>
      </c>
      <c r="I433" s="2">
        <v>122</v>
      </c>
      <c r="J433" s="2">
        <v>38</v>
      </c>
      <c r="K433">
        <v>6</v>
      </c>
      <c r="L433" s="2">
        <f>I433*Table1[[#This Row],[Order Quantity]]</f>
        <v>732</v>
      </c>
      <c r="M433" s="2">
        <f>Table1[[#This Row],[Cost]]-Table1[[#This Row],[Profit]]</f>
        <v>694</v>
      </c>
    </row>
    <row r="434" spans="1:13" x14ac:dyDescent="0.25">
      <c r="A434" t="s">
        <v>228</v>
      </c>
      <c r="B434" s="1">
        <f>VLOOKUP(A434,ORDERS!$A$2:$E$501,2,FALSE)</f>
        <v>43175</v>
      </c>
      <c r="C434" s="1" t="str">
        <f>TEXT(Table1[[#This Row],[Date]],"mmmm")</f>
        <v>March</v>
      </c>
      <c r="D434" t="str">
        <f>VLOOKUP(A434,ORDERS!$A$2:$E$501,3,FALSE)</f>
        <v>Ankita</v>
      </c>
      <c r="E434" t="str">
        <f>VLOOKUP(A434,ORDERS!$A$2:$E$501,4,FALSE)</f>
        <v>Maharashtra</v>
      </c>
      <c r="F434" t="s">
        <v>23</v>
      </c>
      <c r="G434" t="s">
        <v>63</v>
      </c>
      <c r="H434" t="s">
        <v>82</v>
      </c>
      <c r="I434" s="2">
        <v>75</v>
      </c>
      <c r="J434" s="2">
        <v>2</v>
      </c>
      <c r="K434">
        <v>5</v>
      </c>
      <c r="L434" s="2">
        <f>I434*Table1[[#This Row],[Order Quantity]]</f>
        <v>375</v>
      </c>
      <c r="M434" s="2">
        <f>Table1[[#This Row],[Cost]]-Table1[[#This Row],[Profit]]</f>
        <v>373</v>
      </c>
    </row>
    <row r="435" spans="1:13" x14ac:dyDescent="0.25">
      <c r="A435" t="s">
        <v>228</v>
      </c>
      <c r="B435" s="1">
        <f>VLOOKUP(A435,ORDERS!$A$2:$E$501,2,FALSE)</f>
        <v>43175</v>
      </c>
      <c r="C435" s="1" t="str">
        <f>TEXT(Table1[[#This Row],[Date]],"mmmm")</f>
        <v>March</v>
      </c>
      <c r="D435" t="str">
        <f>VLOOKUP(A435,ORDERS!$A$2:$E$501,3,FALSE)</f>
        <v>Ankita</v>
      </c>
      <c r="E435" t="str">
        <f>VLOOKUP(A435,ORDERS!$A$2:$E$501,4,FALSE)</f>
        <v>Maharashtra</v>
      </c>
      <c r="F435" t="s">
        <v>23</v>
      </c>
      <c r="G435" t="s">
        <v>26</v>
      </c>
      <c r="H435" t="s">
        <v>82</v>
      </c>
      <c r="I435" s="2">
        <v>179</v>
      </c>
      <c r="J435" s="2">
        <v>0</v>
      </c>
      <c r="K435">
        <v>2</v>
      </c>
      <c r="L435" s="2">
        <f>I435*Table1[[#This Row],[Order Quantity]]</f>
        <v>358</v>
      </c>
      <c r="M435" s="2">
        <f>Table1[[#This Row],[Cost]]-Table1[[#This Row],[Profit]]</f>
        <v>358</v>
      </c>
    </row>
    <row r="436" spans="1:13" x14ac:dyDescent="0.25">
      <c r="A436" t="s">
        <v>348</v>
      </c>
      <c r="B436" s="1">
        <f>VLOOKUP(A436,ORDERS!$A$2:$E$501,2,FALSE)</f>
        <v>43175</v>
      </c>
      <c r="C436" s="1" t="str">
        <f>TEXT(Table1[[#This Row],[Date]],"mmmm")</f>
        <v>March</v>
      </c>
      <c r="D436" t="str">
        <f>VLOOKUP(A436,ORDERS!$A$2:$E$501,3,FALSE)</f>
        <v>Nida</v>
      </c>
      <c r="E436" t="str">
        <f>VLOOKUP(A436,ORDERS!$A$2:$E$501,4,FALSE)</f>
        <v>Madhya Pradesh</v>
      </c>
      <c r="F436" t="s">
        <v>23</v>
      </c>
      <c r="G436" t="s">
        <v>57</v>
      </c>
      <c r="H436" t="s">
        <v>10</v>
      </c>
      <c r="I436" s="2">
        <v>146</v>
      </c>
      <c r="J436" s="2">
        <v>19</v>
      </c>
      <c r="K436">
        <v>5</v>
      </c>
      <c r="L436" s="2">
        <f>I436*Table1[[#This Row],[Order Quantity]]</f>
        <v>730</v>
      </c>
      <c r="M436" s="2">
        <f>Table1[[#This Row],[Cost]]-Table1[[#This Row],[Profit]]</f>
        <v>711</v>
      </c>
    </row>
    <row r="437" spans="1:13" x14ac:dyDescent="0.25">
      <c r="A437" t="s">
        <v>342</v>
      </c>
      <c r="B437" s="1">
        <f>VLOOKUP(A437,ORDERS!$A$2:$E$501,2,FALSE)</f>
        <v>43175</v>
      </c>
      <c r="C437" s="1" t="str">
        <f>TEXT(Table1[[#This Row],[Date]],"mmmm")</f>
        <v>March</v>
      </c>
      <c r="D437" t="str">
        <f>VLOOKUP(A437,ORDERS!$A$2:$E$501,3,FALSE)</f>
        <v>Priyanka</v>
      </c>
      <c r="E437" t="str">
        <f>VLOOKUP(A437,ORDERS!$A$2:$E$501,4,FALSE)</f>
        <v>Maharashtra</v>
      </c>
      <c r="F437" t="s">
        <v>23</v>
      </c>
      <c r="G437" t="s">
        <v>26</v>
      </c>
      <c r="H437" t="s">
        <v>82</v>
      </c>
      <c r="I437" s="2">
        <v>86</v>
      </c>
      <c r="J437" s="2">
        <v>22</v>
      </c>
      <c r="K437">
        <v>2</v>
      </c>
      <c r="L437" s="2">
        <f>I437*Table1[[#This Row],[Order Quantity]]</f>
        <v>172</v>
      </c>
      <c r="M437" s="2">
        <f>Table1[[#This Row],[Cost]]-Table1[[#This Row],[Profit]]</f>
        <v>150</v>
      </c>
    </row>
    <row r="438" spans="1:13" x14ac:dyDescent="0.25">
      <c r="A438" t="s">
        <v>129</v>
      </c>
      <c r="B438" s="1">
        <f>VLOOKUP(A438,ORDERS!$A$2:$E$501,2,FALSE)</f>
        <v>43175</v>
      </c>
      <c r="C438" s="1" t="str">
        <f>TEXT(Table1[[#This Row],[Date]],"mmmm")</f>
        <v>March</v>
      </c>
      <c r="D438" t="str">
        <f>VLOOKUP(A438,ORDERS!$A$2:$E$501,3,FALSE)</f>
        <v>Tulika</v>
      </c>
      <c r="E438" t="str">
        <f>VLOOKUP(A438,ORDERS!$A$2:$E$501,4,FALSE)</f>
        <v>Madhya Pradesh</v>
      </c>
      <c r="F438" t="s">
        <v>23</v>
      </c>
      <c r="G438" t="s">
        <v>30</v>
      </c>
      <c r="H438" t="s">
        <v>10</v>
      </c>
      <c r="I438" s="2">
        <v>53</v>
      </c>
      <c r="J438" s="2">
        <v>2</v>
      </c>
      <c r="K438">
        <v>4</v>
      </c>
      <c r="L438" s="2">
        <f>I438*Table1[[#This Row],[Order Quantity]]</f>
        <v>212</v>
      </c>
      <c r="M438" s="2">
        <f>Table1[[#This Row],[Cost]]-Table1[[#This Row],[Profit]]</f>
        <v>210</v>
      </c>
    </row>
    <row r="439" spans="1:13" x14ac:dyDescent="0.25">
      <c r="A439" t="s">
        <v>129</v>
      </c>
      <c r="B439" s="1">
        <f>VLOOKUP(A439,ORDERS!$A$2:$E$501,2,FALSE)</f>
        <v>43175</v>
      </c>
      <c r="C439" s="1" t="str">
        <f>TEXT(Table1[[#This Row],[Date]],"mmmm")</f>
        <v>March</v>
      </c>
      <c r="D439" t="str">
        <f>VLOOKUP(A439,ORDERS!$A$2:$E$501,3,FALSE)</f>
        <v>Tulika</v>
      </c>
      <c r="E439" t="str">
        <f>VLOOKUP(A439,ORDERS!$A$2:$E$501,4,FALSE)</f>
        <v>Madhya Pradesh</v>
      </c>
      <c r="F439" t="s">
        <v>12</v>
      </c>
      <c r="G439" t="s">
        <v>16</v>
      </c>
      <c r="H439" t="s">
        <v>19</v>
      </c>
      <c r="I439" s="2">
        <v>618</v>
      </c>
      <c r="J439" s="2">
        <v>27</v>
      </c>
      <c r="K439">
        <v>4</v>
      </c>
      <c r="L439" s="2">
        <f>I439*Table1[[#This Row],[Order Quantity]]</f>
        <v>2472</v>
      </c>
      <c r="M439" s="2">
        <f>Table1[[#This Row],[Cost]]-Table1[[#This Row],[Profit]]</f>
        <v>2445</v>
      </c>
    </row>
    <row r="440" spans="1:13" x14ac:dyDescent="0.25">
      <c r="A440" t="s">
        <v>129</v>
      </c>
      <c r="B440" s="1">
        <f>VLOOKUP(A440,ORDERS!$A$2:$E$501,2,FALSE)</f>
        <v>43175</v>
      </c>
      <c r="C440" s="1" t="str">
        <f>TEXT(Table1[[#This Row],[Date]],"mmmm")</f>
        <v>March</v>
      </c>
      <c r="D440" t="str">
        <f>VLOOKUP(A440,ORDERS!$A$2:$E$501,3,FALSE)</f>
        <v>Tulika</v>
      </c>
      <c r="E440" t="str">
        <f>VLOOKUP(A440,ORDERS!$A$2:$E$501,4,FALSE)</f>
        <v>Madhya Pradesh</v>
      </c>
      <c r="F440" t="s">
        <v>8</v>
      </c>
      <c r="G440" t="s">
        <v>18</v>
      </c>
      <c r="H440" t="s">
        <v>14</v>
      </c>
      <c r="I440" s="2">
        <v>1137</v>
      </c>
      <c r="J440" s="2">
        <v>-14</v>
      </c>
      <c r="K440">
        <v>7</v>
      </c>
      <c r="L440" s="2">
        <f>I440*Table1[[#This Row],[Order Quantity]]</f>
        <v>7959</v>
      </c>
      <c r="M440" s="2">
        <f>Table1[[#This Row],[Cost]]-Table1[[#This Row],[Profit]]</f>
        <v>7973</v>
      </c>
    </row>
    <row r="441" spans="1:13" x14ac:dyDescent="0.25">
      <c r="A441" t="s">
        <v>129</v>
      </c>
      <c r="B441" s="1">
        <f>VLOOKUP(A441,ORDERS!$A$2:$E$501,2,FALSE)</f>
        <v>43175</v>
      </c>
      <c r="C441" s="1" t="str">
        <f>TEXT(Table1[[#This Row],[Date]],"mmmm")</f>
        <v>March</v>
      </c>
      <c r="D441" t="str">
        <f>VLOOKUP(A441,ORDERS!$A$2:$E$501,3,FALSE)</f>
        <v>Tulika</v>
      </c>
      <c r="E441" t="str">
        <f>VLOOKUP(A441,ORDERS!$A$2:$E$501,4,FALSE)</f>
        <v>Madhya Pradesh</v>
      </c>
      <c r="F441" t="s">
        <v>23</v>
      </c>
      <c r="G441" t="s">
        <v>26</v>
      </c>
      <c r="H441" t="s">
        <v>14</v>
      </c>
      <c r="I441" s="2">
        <v>1120</v>
      </c>
      <c r="J441" s="2">
        <v>199</v>
      </c>
      <c r="K441">
        <v>6</v>
      </c>
      <c r="L441" s="2">
        <f>I441*Table1[[#This Row],[Order Quantity]]</f>
        <v>6720</v>
      </c>
      <c r="M441" s="2">
        <f>Table1[[#This Row],[Cost]]-Table1[[#This Row],[Profit]]</f>
        <v>6521</v>
      </c>
    </row>
    <row r="442" spans="1:13" x14ac:dyDescent="0.25">
      <c r="A442" t="s">
        <v>129</v>
      </c>
      <c r="B442" s="1">
        <f>VLOOKUP(A442,ORDERS!$A$2:$E$501,2,FALSE)</f>
        <v>43175</v>
      </c>
      <c r="C442" s="1" t="str">
        <f>TEXT(Table1[[#This Row],[Date]],"mmmm")</f>
        <v>March</v>
      </c>
      <c r="D442" t="str">
        <f>VLOOKUP(A442,ORDERS!$A$2:$E$501,3,FALSE)</f>
        <v>Tulika</v>
      </c>
      <c r="E442" t="str">
        <f>VLOOKUP(A442,ORDERS!$A$2:$E$501,4,FALSE)</f>
        <v>Madhya Pradesh</v>
      </c>
      <c r="F442" t="s">
        <v>23</v>
      </c>
      <c r="G442" t="s">
        <v>81</v>
      </c>
      <c r="H442" t="s">
        <v>28</v>
      </c>
      <c r="I442" s="2">
        <v>67</v>
      </c>
      <c r="J442" s="2">
        <v>2</v>
      </c>
      <c r="K442">
        <v>4</v>
      </c>
      <c r="L442" s="2">
        <f>I442*Table1[[#This Row],[Order Quantity]]</f>
        <v>268</v>
      </c>
      <c r="M442" s="2">
        <f>Table1[[#This Row],[Cost]]-Table1[[#This Row],[Profit]]</f>
        <v>266</v>
      </c>
    </row>
    <row r="443" spans="1:13" x14ac:dyDescent="0.25">
      <c r="A443" t="s">
        <v>453</v>
      </c>
      <c r="B443" s="1">
        <f>VLOOKUP(A443,ORDERS!$A$2:$E$501,2,FALSE)</f>
        <v>43175</v>
      </c>
      <c r="C443" s="1" t="str">
        <f>TEXT(Table1[[#This Row],[Date]],"mmmm")</f>
        <v>March</v>
      </c>
      <c r="D443" t="str">
        <f>VLOOKUP(A443,ORDERS!$A$2:$E$501,3,FALSE)</f>
        <v>Shefali</v>
      </c>
      <c r="E443" t="str">
        <f>VLOOKUP(A443,ORDERS!$A$2:$E$501,4,FALSE)</f>
        <v>Rajasthan</v>
      </c>
      <c r="F443" t="s">
        <v>8</v>
      </c>
      <c r="G443" t="s">
        <v>73</v>
      </c>
      <c r="H443" t="s">
        <v>10</v>
      </c>
      <c r="I443" s="2">
        <v>193</v>
      </c>
      <c r="J443" s="2">
        <v>33</v>
      </c>
      <c r="K443">
        <v>5</v>
      </c>
      <c r="L443" s="2">
        <f>I443*Table1[[#This Row],[Order Quantity]]</f>
        <v>965</v>
      </c>
      <c r="M443" s="2">
        <f>Table1[[#This Row],[Cost]]-Table1[[#This Row],[Profit]]</f>
        <v>932</v>
      </c>
    </row>
    <row r="444" spans="1:13" x14ac:dyDescent="0.25">
      <c r="A444" t="s">
        <v>450</v>
      </c>
      <c r="B444" s="1">
        <f>VLOOKUP(A444,ORDERS!$A$2:$E$501,2,FALSE)</f>
        <v>43176</v>
      </c>
      <c r="C444" s="1" t="str">
        <f>TEXT(Table1[[#This Row],[Date]],"mmmm")</f>
        <v>March</v>
      </c>
      <c r="D444" t="str">
        <f>VLOOKUP(A444,ORDERS!$A$2:$E$501,3,FALSE)</f>
        <v>Sanskriti</v>
      </c>
      <c r="E444" t="str">
        <f>VLOOKUP(A444,ORDERS!$A$2:$E$501,4,FALSE)</f>
        <v>West Bengal</v>
      </c>
      <c r="F444" t="s">
        <v>23</v>
      </c>
      <c r="G444" t="s">
        <v>32</v>
      </c>
      <c r="H444" t="s">
        <v>10</v>
      </c>
      <c r="I444" s="2">
        <v>55</v>
      </c>
      <c r="J444" s="2">
        <v>18</v>
      </c>
      <c r="K444">
        <v>2</v>
      </c>
      <c r="L444" s="2">
        <f>I444*Table1[[#This Row],[Order Quantity]]</f>
        <v>110</v>
      </c>
      <c r="M444" s="2">
        <f>Table1[[#This Row],[Cost]]-Table1[[#This Row],[Profit]]</f>
        <v>92</v>
      </c>
    </row>
    <row r="445" spans="1:13" x14ac:dyDescent="0.25">
      <c r="A445" t="s">
        <v>169</v>
      </c>
      <c r="B445" s="1">
        <f>VLOOKUP(A445,ORDERS!$A$2:$E$501,2,FALSE)</f>
        <v>43177</v>
      </c>
      <c r="C445" s="1" t="str">
        <f>TEXT(Table1[[#This Row],[Date]],"mmmm")</f>
        <v>March</v>
      </c>
      <c r="D445" t="str">
        <f>VLOOKUP(A445,ORDERS!$A$2:$E$501,3,FALSE)</f>
        <v>Shruti</v>
      </c>
      <c r="E445" t="str">
        <f>VLOOKUP(A445,ORDERS!$A$2:$E$501,4,FALSE)</f>
        <v>Karnataka</v>
      </c>
      <c r="F445" t="s">
        <v>12</v>
      </c>
      <c r="G445" t="s">
        <v>131</v>
      </c>
      <c r="H445" t="s">
        <v>10</v>
      </c>
      <c r="I445" s="2">
        <v>582</v>
      </c>
      <c r="J445" s="2">
        <v>262</v>
      </c>
      <c r="K445">
        <v>5</v>
      </c>
      <c r="L445" s="2">
        <f>I445*Table1[[#This Row],[Order Quantity]]</f>
        <v>2910</v>
      </c>
      <c r="M445" s="2">
        <f>Table1[[#This Row],[Cost]]-Table1[[#This Row],[Profit]]</f>
        <v>2648</v>
      </c>
    </row>
    <row r="446" spans="1:13" x14ac:dyDescent="0.25">
      <c r="A446" t="s">
        <v>169</v>
      </c>
      <c r="B446" s="1">
        <f>VLOOKUP(A446,ORDERS!$A$2:$E$501,2,FALSE)</f>
        <v>43177</v>
      </c>
      <c r="C446" s="1" t="str">
        <f>TEXT(Table1[[#This Row],[Date]],"mmmm")</f>
        <v>March</v>
      </c>
      <c r="D446" t="str">
        <f>VLOOKUP(A446,ORDERS!$A$2:$E$501,3,FALSE)</f>
        <v>Shruti</v>
      </c>
      <c r="E446" t="str">
        <f>VLOOKUP(A446,ORDERS!$A$2:$E$501,4,FALSE)</f>
        <v>Karnataka</v>
      </c>
      <c r="F446" t="s">
        <v>23</v>
      </c>
      <c r="G446" t="s">
        <v>142</v>
      </c>
      <c r="H446" t="s">
        <v>10</v>
      </c>
      <c r="I446" s="2">
        <v>54</v>
      </c>
      <c r="J446" s="2">
        <v>12</v>
      </c>
      <c r="K446">
        <v>4</v>
      </c>
      <c r="L446" s="2">
        <f>I446*Table1[[#This Row],[Order Quantity]]</f>
        <v>216</v>
      </c>
      <c r="M446" s="2">
        <f>Table1[[#This Row],[Cost]]-Table1[[#This Row],[Profit]]</f>
        <v>204</v>
      </c>
    </row>
    <row r="447" spans="1:13" x14ac:dyDescent="0.25">
      <c r="A447" t="s">
        <v>169</v>
      </c>
      <c r="B447" s="1">
        <f>VLOOKUP(A447,ORDERS!$A$2:$E$501,2,FALSE)</f>
        <v>43177</v>
      </c>
      <c r="C447" s="1" t="str">
        <f>TEXT(Table1[[#This Row],[Date]],"mmmm")</f>
        <v>March</v>
      </c>
      <c r="D447" t="str">
        <f>VLOOKUP(A447,ORDERS!$A$2:$E$501,3,FALSE)</f>
        <v>Shruti</v>
      </c>
      <c r="E447" t="str">
        <f>VLOOKUP(A447,ORDERS!$A$2:$E$501,4,FALSE)</f>
        <v>Karnataka</v>
      </c>
      <c r="F447" t="s">
        <v>23</v>
      </c>
      <c r="G447" t="s">
        <v>24</v>
      </c>
      <c r="H447" t="s">
        <v>28</v>
      </c>
      <c r="I447" s="2">
        <v>75</v>
      </c>
      <c r="J447" s="2">
        <v>29</v>
      </c>
      <c r="K447">
        <v>1</v>
      </c>
      <c r="L447" s="2">
        <f>I447*Table1[[#This Row],[Order Quantity]]</f>
        <v>75</v>
      </c>
      <c r="M447" s="2">
        <f>Table1[[#This Row],[Cost]]-Table1[[#This Row],[Profit]]</f>
        <v>46</v>
      </c>
    </row>
    <row r="448" spans="1:13" x14ac:dyDescent="0.25">
      <c r="A448" t="s">
        <v>169</v>
      </c>
      <c r="B448" s="1">
        <f>VLOOKUP(A448,ORDERS!$A$2:$E$501,2,FALSE)</f>
        <v>43177</v>
      </c>
      <c r="C448" s="1" t="str">
        <f>TEXT(Table1[[#This Row],[Date]],"mmmm")</f>
        <v>March</v>
      </c>
      <c r="D448" t="str">
        <f>VLOOKUP(A448,ORDERS!$A$2:$E$501,3,FALSE)</f>
        <v>Shruti</v>
      </c>
      <c r="E448" t="str">
        <f>VLOOKUP(A448,ORDERS!$A$2:$E$501,4,FALSE)</f>
        <v>Karnataka</v>
      </c>
      <c r="F448" t="s">
        <v>23</v>
      </c>
      <c r="G448" t="s">
        <v>30</v>
      </c>
      <c r="H448" t="s">
        <v>28</v>
      </c>
      <c r="I448" s="2">
        <v>14</v>
      </c>
      <c r="J448" s="2">
        <v>7</v>
      </c>
      <c r="K448">
        <v>2</v>
      </c>
      <c r="L448" s="2">
        <f>I448*Table1[[#This Row],[Order Quantity]]</f>
        <v>28</v>
      </c>
      <c r="M448" s="2">
        <f>Table1[[#This Row],[Cost]]-Table1[[#This Row],[Profit]]</f>
        <v>21</v>
      </c>
    </row>
    <row r="449" spans="1:13" x14ac:dyDescent="0.25">
      <c r="A449" t="s">
        <v>520</v>
      </c>
      <c r="B449" s="1">
        <f>VLOOKUP(A449,ORDERS!$A$2:$E$501,2,FALSE)</f>
        <v>43178</v>
      </c>
      <c r="C449" s="1" t="str">
        <f>TEXT(Table1[[#This Row],[Date]],"mmmm")</f>
        <v>March</v>
      </c>
      <c r="D449" t="str">
        <f>VLOOKUP(A449,ORDERS!$A$2:$E$501,3,FALSE)</f>
        <v>Subhashree</v>
      </c>
      <c r="E449" t="str">
        <f>VLOOKUP(A449,ORDERS!$A$2:$E$501,4,FALSE)</f>
        <v>Jammu and Kashmir</v>
      </c>
      <c r="F449" t="s">
        <v>23</v>
      </c>
      <c r="G449" t="s">
        <v>30</v>
      </c>
      <c r="H449" t="s">
        <v>19</v>
      </c>
      <c r="I449" s="2">
        <v>21</v>
      </c>
      <c r="J449" s="2">
        <v>4</v>
      </c>
      <c r="K449">
        <v>3</v>
      </c>
      <c r="L449" s="2">
        <f>I449*Table1[[#This Row],[Order Quantity]]</f>
        <v>63</v>
      </c>
      <c r="M449" s="2">
        <f>Table1[[#This Row],[Cost]]-Table1[[#This Row],[Profit]]</f>
        <v>59</v>
      </c>
    </row>
    <row r="450" spans="1:13" x14ac:dyDescent="0.25">
      <c r="A450" t="s">
        <v>463</v>
      </c>
      <c r="B450" s="1">
        <f>VLOOKUP(A450,ORDERS!$A$2:$E$501,2,FALSE)</f>
        <v>43179</v>
      </c>
      <c r="C450" s="1" t="str">
        <f>TEXT(Table1[[#This Row],[Date]],"mmmm")</f>
        <v>March</v>
      </c>
      <c r="D450" t="str">
        <f>VLOOKUP(A450,ORDERS!$A$2:$E$501,3,FALSE)</f>
        <v>Sweta</v>
      </c>
      <c r="E450" t="str">
        <f>VLOOKUP(A450,ORDERS!$A$2:$E$501,4,FALSE)</f>
        <v>Maharashtra</v>
      </c>
      <c r="F450" t="s">
        <v>8</v>
      </c>
      <c r="G450" t="s">
        <v>9</v>
      </c>
      <c r="H450" t="s">
        <v>10</v>
      </c>
      <c r="I450" s="2">
        <v>313</v>
      </c>
      <c r="J450" s="2">
        <v>44</v>
      </c>
      <c r="K450">
        <v>3</v>
      </c>
      <c r="L450" s="2">
        <f>I450*Table1[[#This Row],[Order Quantity]]</f>
        <v>939</v>
      </c>
      <c r="M450" s="2">
        <f>Table1[[#This Row],[Cost]]-Table1[[#This Row],[Profit]]</f>
        <v>895</v>
      </c>
    </row>
    <row r="451" spans="1:13" x14ac:dyDescent="0.25">
      <c r="A451" t="s">
        <v>253</v>
      </c>
      <c r="B451" s="1">
        <f>VLOOKUP(A451,ORDERS!$A$2:$E$501,2,FALSE)</f>
        <v>43180</v>
      </c>
      <c r="C451" s="1" t="str">
        <f>TEXT(Table1[[#This Row],[Date]],"mmmm")</f>
        <v>March</v>
      </c>
      <c r="D451" t="str">
        <f>VLOOKUP(A451,ORDERS!$A$2:$E$501,3,FALSE)</f>
        <v>Pournamasi</v>
      </c>
      <c r="E451" t="str">
        <f>VLOOKUP(A451,ORDERS!$A$2:$E$501,4,FALSE)</f>
        <v>Madhya Pradesh</v>
      </c>
      <c r="F451" t="s">
        <v>23</v>
      </c>
      <c r="G451" t="s">
        <v>30</v>
      </c>
      <c r="H451" t="s">
        <v>10</v>
      </c>
      <c r="I451" s="2">
        <v>122</v>
      </c>
      <c r="J451" s="2">
        <v>11</v>
      </c>
      <c r="K451">
        <v>4</v>
      </c>
      <c r="L451" s="2">
        <f>I451*Table1[[#This Row],[Order Quantity]]</f>
        <v>488</v>
      </c>
      <c r="M451" s="2">
        <f>Table1[[#This Row],[Cost]]-Table1[[#This Row],[Profit]]</f>
        <v>477</v>
      </c>
    </row>
    <row r="452" spans="1:13" x14ac:dyDescent="0.25">
      <c r="A452" t="s">
        <v>253</v>
      </c>
      <c r="B452" s="1">
        <f>VLOOKUP(A452,ORDERS!$A$2:$E$501,2,FALSE)</f>
        <v>43180</v>
      </c>
      <c r="C452" s="1" t="str">
        <f>TEXT(Table1[[#This Row],[Date]],"mmmm")</f>
        <v>March</v>
      </c>
      <c r="D452" t="str">
        <f>VLOOKUP(A452,ORDERS!$A$2:$E$501,3,FALSE)</f>
        <v>Pournamasi</v>
      </c>
      <c r="E452" t="str">
        <f>VLOOKUP(A452,ORDERS!$A$2:$E$501,4,FALSE)</f>
        <v>Madhya Pradesh</v>
      </c>
      <c r="F452" t="s">
        <v>23</v>
      </c>
      <c r="G452" t="s">
        <v>30</v>
      </c>
      <c r="H452" t="s">
        <v>82</v>
      </c>
      <c r="I452" s="2">
        <v>37</v>
      </c>
      <c r="J452" s="2">
        <v>17</v>
      </c>
      <c r="K452">
        <v>3</v>
      </c>
      <c r="L452" s="2">
        <f>I452*Table1[[#This Row],[Order Quantity]]</f>
        <v>111</v>
      </c>
      <c r="M452" s="2">
        <f>Table1[[#This Row],[Cost]]-Table1[[#This Row],[Profit]]</f>
        <v>94</v>
      </c>
    </row>
    <row r="453" spans="1:13" x14ac:dyDescent="0.25">
      <c r="A453" t="s">
        <v>253</v>
      </c>
      <c r="B453" s="1">
        <f>VLOOKUP(A453,ORDERS!$A$2:$E$501,2,FALSE)</f>
        <v>43180</v>
      </c>
      <c r="C453" s="1" t="str">
        <f>TEXT(Table1[[#This Row],[Date]],"mmmm")</f>
        <v>March</v>
      </c>
      <c r="D453" t="str">
        <f>VLOOKUP(A453,ORDERS!$A$2:$E$501,3,FALSE)</f>
        <v>Pournamasi</v>
      </c>
      <c r="E453" t="str">
        <f>VLOOKUP(A453,ORDERS!$A$2:$E$501,4,FALSE)</f>
        <v>Madhya Pradesh</v>
      </c>
      <c r="F453" t="s">
        <v>8</v>
      </c>
      <c r="G453" t="s">
        <v>18</v>
      </c>
      <c r="H453" t="s">
        <v>14</v>
      </c>
      <c r="I453" s="2">
        <v>1514</v>
      </c>
      <c r="J453" s="2">
        <v>742</v>
      </c>
      <c r="K453">
        <v>4</v>
      </c>
      <c r="L453" s="2">
        <f>I453*Table1[[#This Row],[Order Quantity]]</f>
        <v>6056</v>
      </c>
      <c r="M453" s="2">
        <f>Table1[[#This Row],[Cost]]-Table1[[#This Row],[Profit]]</f>
        <v>5314</v>
      </c>
    </row>
    <row r="454" spans="1:13" x14ac:dyDescent="0.25">
      <c r="A454" t="s">
        <v>253</v>
      </c>
      <c r="B454" s="1">
        <f>VLOOKUP(A454,ORDERS!$A$2:$E$501,2,FALSE)</f>
        <v>43180</v>
      </c>
      <c r="C454" s="1" t="str">
        <f>TEXT(Table1[[#This Row],[Date]],"mmmm")</f>
        <v>March</v>
      </c>
      <c r="D454" t="str">
        <f>VLOOKUP(A454,ORDERS!$A$2:$E$501,3,FALSE)</f>
        <v>Pournamasi</v>
      </c>
      <c r="E454" t="str">
        <f>VLOOKUP(A454,ORDERS!$A$2:$E$501,4,FALSE)</f>
        <v>Madhya Pradesh</v>
      </c>
      <c r="F454" t="s">
        <v>23</v>
      </c>
      <c r="G454" t="s">
        <v>57</v>
      </c>
      <c r="H454" t="s">
        <v>28</v>
      </c>
      <c r="I454" s="2">
        <v>290</v>
      </c>
      <c r="J454" s="2">
        <v>110</v>
      </c>
      <c r="K454">
        <v>9</v>
      </c>
      <c r="L454" s="2">
        <f>I454*Table1[[#This Row],[Order Quantity]]</f>
        <v>2610</v>
      </c>
      <c r="M454" s="2">
        <f>Table1[[#This Row],[Cost]]-Table1[[#This Row],[Profit]]</f>
        <v>2500</v>
      </c>
    </row>
    <row r="455" spans="1:13" x14ac:dyDescent="0.25">
      <c r="A455" t="s">
        <v>253</v>
      </c>
      <c r="B455" s="1">
        <f>VLOOKUP(A455,ORDERS!$A$2:$E$501,2,FALSE)</f>
        <v>43180</v>
      </c>
      <c r="C455" s="1" t="str">
        <f>TEXT(Table1[[#This Row],[Date]],"mmmm")</f>
        <v>March</v>
      </c>
      <c r="D455" t="str">
        <f>VLOOKUP(A455,ORDERS!$A$2:$E$501,3,FALSE)</f>
        <v>Pournamasi</v>
      </c>
      <c r="E455" t="str">
        <f>VLOOKUP(A455,ORDERS!$A$2:$E$501,4,FALSE)</f>
        <v>Madhya Pradesh</v>
      </c>
      <c r="F455" t="s">
        <v>23</v>
      </c>
      <c r="G455" t="s">
        <v>26</v>
      </c>
      <c r="H455" t="s">
        <v>28</v>
      </c>
      <c r="I455" s="2">
        <v>29</v>
      </c>
      <c r="J455" s="2">
        <v>9</v>
      </c>
      <c r="K455">
        <v>3</v>
      </c>
      <c r="L455" s="2">
        <f>I455*Table1[[#This Row],[Order Quantity]]</f>
        <v>87</v>
      </c>
      <c r="M455" s="2">
        <f>Table1[[#This Row],[Cost]]-Table1[[#This Row],[Profit]]</f>
        <v>78</v>
      </c>
    </row>
    <row r="456" spans="1:13" x14ac:dyDescent="0.25">
      <c r="A456" t="s">
        <v>443</v>
      </c>
      <c r="B456" s="1">
        <f>VLOOKUP(A456,ORDERS!$A$2:$E$501,2,FALSE)</f>
        <v>43180</v>
      </c>
      <c r="C456" s="1" t="str">
        <f>TEXT(Table1[[#This Row],[Date]],"mmmm")</f>
        <v>March</v>
      </c>
      <c r="D456" t="str">
        <f>VLOOKUP(A456,ORDERS!$A$2:$E$501,3,FALSE)</f>
        <v>Bharat</v>
      </c>
      <c r="E456" t="str">
        <f>VLOOKUP(A456,ORDERS!$A$2:$E$501,4,FALSE)</f>
        <v>Gujarat</v>
      </c>
      <c r="F456" t="s">
        <v>23</v>
      </c>
      <c r="G456" t="s">
        <v>63</v>
      </c>
      <c r="H456" t="s">
        <v>10</v>
      </c>
      <c r="I456" s="2">
        <v>57</v>
      </c>
      <c r="J456" s="2">
        <v>21</v>
      </c>
      <c r="K456">
        <v>4</v>
      </c>
      <c r="L456" s="2">
        <f>I456*Table1[[#This Row],[Order Quantity]]</f>
        <v>228</v>
      </c>
      <c r="M456" s="2">
        <f>Table1[[#This Row],[Cost]]-Table1[[#This Row],[Profit]]</f>
        <v>207</v>
      </c>
    </row>
    <row r="457" spans="1:13" x14ac:dyDescent="0.25">
      <c r="A457" t="s">
        <v>488</v>
      </c>
      <c r="B457" s="1">
        <f>VLOOKUP(A457,ORDERS!$A$2:$E$501,2,FALSE)</f>
        <v>43180</v>
      </c>
      <c r="C457" s="1" t="str">
        <f>TEXT(Table1[[#This Row],[Date]],"mmmm")</f>
        <v>March</v>
      </c>
      <c r="D457" t="str">
        <f>VLOOKUP(A457,ORDERS!$A$2:$E$501,3,FALSE)</f>
        <v>Pearl</v>
      </c>
      <c r="E457" t="str">
        <f>VLOOKUP(A457,ORDERS!$A$2:$E$501,4,FALSE)</f>
        <v>Maharashtra</v>
      </c>
      <c r="F457" t="s">
        <v>23</v>
      </c>
      <c r="G457" t="s">
        <v>57</v>
      </c>
      <c r="H457" t="s">
        <v>10</v>
      </c>
      <c r="I457" s="2">
        <v>34</v>
      </c>
      <c r="J457" s="2">
        <v>12</v>
      </c>
      <c r="K457">
        <v>2</v>
      </c>
      <c r="L457" s="2">
        <f>I457*Table1[[#This Row],[Order Quantity]]</f>
        <v>68</v>
      </c>
      <c r="M457" s="2">
        <f>Table1[[#This Row],[Cost]]-Table1[[#This Row],[Profit]]</f>
        <v>56</v>
      </c>
    </row>
    <row r="458" spans="1:13" x14ac:dyDescent="0.25">
      <c r="A458" t="s">
        <v>294</v>
      </c>
      <c r="B458" s="1">
        <f>VLOOKUP(A458,ORDERS!$A$2:$E$501,2,FALSE)</f>
        <v>43180</v>
      </c>
      <c r="C458" s="1" t="str">
        <f>TEXT(Table1[[#This Row],[Date]],"mmmm")</f>
        <v>March</v>
      </c>
      <c r="D458" t="str">
        <f>VLOOKUP(A458,ORDERS!$A$2:$E$501,3,FALSE)</f>
        <v>Jahan</v>
      </c>
      <c r="E458" t="str">
        <f>VLOOKUP(A458,ORDERS!$A$2:$E$501,4,FALSE)</f>
        <v>Madhya Pradesh</v>
      </c>
      <c r="F458" t="s">
        <v>23</v>
      </c>
      <c r="G458" t="s">
        <v>26</v>
      </c>
      <c r="H458" t="s">
        <v>10</v>
      </c>
      <c r="I458" s="2">
        <v>219</v>
      </c>
      <c r="J458" s="2">
        <v>4</v>
      </c>
      <c r="K458">
        <v>2</v>
      </c>
      <c r="L458" s="2">
        <f>I458*Table1[[#This Row],[Order Quantity]]</f>
        <v>438</v>
      </c>
      <c r="M458" s="2">
        <f>Table1[[#This Row],[Cost]]-Table1[[#This Row],[Profit]]</f>
        <v>434</v>
      </c>
    </row>
    <row r="459" spans="1:13" x14ac:dyDescent="0.25">
      <c r="A459" t="s">
        <v>294</v>
      </c>
      <c r="B459" s="1">
        <f>VLOOKUP(A459,ORDERS!$A$2:$E$501,2,FALSE)</f>
        <v>43180</v>
      </c>
      <c r="C459" s="1" t="str">
        <f>TEXT(Table1[[#This Row],[Date]],"mmmm")</f>
        <v>March</v>
      </c>
      <c r="D459" t="str">
        <f>VLOOKUP(A459,ORDERS!$A$2:$E$501,3,FALSE)</f>
        <v>Jahan</v>
      </c>
      <c r="E459" t="str">
        <f>VLOOKUP(A459,ORDERS!$A$2:$E$501,4,FALSE)</f>
        <v>Madhya Pradesh</v>
      </c>
      <c r="F459" t="s">
        <v>23</v>
      </c>
      <c r="G459" t="s">
        <v>81</v>
      </c>
      <c r="H459" t="s">
        <v>10</v>
      </c>
      <c r="I459" s="2">
        <v>60</v>
      </c>
      <c r="J459" s="2">
        <v>13</v>
      </c>
      <c r="K459">
        <v>2</v>
      </c>
      <c r="L459" s="2">
        <f>I459*Table1[[#This Row],[Order Quantity]]</f>
        <v>120</v>
      </c>
      <c r="M459" s="2">
        <f>Table1[[#This Row],[Cost]]-Table1[[#This Row],[Profit]]</f>
        <v>107</v>
      </c>
    </row>
    <row r="460" spans="1:13" x14ac:dyDescent="0.25">
      <c r="A460" t="s">
        <v>294</v>
      </c>
      <c r="B460" s="1">
        <f>VLOOKUP(A460,ORDERS!$A$2:$E$501,2,FALSE)</f>
        <v>43180</v>
      </c>
      <c r="C460" s="1" t="str">
        <f>TEXT(Table1[[#This Row],[Date]],"mmmm")</f>
        <v>March</v>
      </c>
      <c r="D460" t="str">
        <f>VLOOKUP(A460,ORDERS!$A$2:$E$501,3,FALSE)</f>
        <v>Jahan</v>
      </c>
      <c r="E460" t="str">
        <f>VLOOKUP(A460,ORDERS!$A$2:$E$501,4,FALSE)</f>
        <v>Madhya Pradesh</v>
      </c>
      <c r="F460" t="s">
        <v>12</v>
      </c>
      <c r="G460" t="s">
        <v>16</v>
      </c>
      <c r="H460" t="s">
        <v>10</v>
      </c>
      <c r="I460" s="2">
        <v>450</v>
      </c>
      <c r="J460" s="2">
        <v>-190</v>
      </c>
      <c r="K460">
        <v>4</v>
      </c>
      <c r="L460" s="2">
        <f>I460*Table1[[#This Row],[Order Quantity]]</f>
        <v>1800</v>
      </c>
      <c r="M460" s="2">
        <f>Table1[[#This Row],[Cost]]-Table1[[#This Row],[Profit]]</f>
        <v>1990</v>
      </c>
    </row>
    <row r="461" spans="1:13" x14ac:dyDescent="0.25">
      <c r="A461" t="s">
        <v>294</v>
      </c>
      <c r="B461" s="1">
        <f>VLOOKUP(A461,ORDERS!$A$2:$E$501,2,FALSE)</f>
        <v>43180</v>
      </c>
      <c r="C461" s="1" t="str">
        <f>TEXT(Table1[[#This Row],[Date]],"mmmm")</f>
        <v>March</v>
      </c>
      <c r="D461" t="str">
        <f>VLOOKUP(A461,ORDERS!$A$2:$E$501,3,FALSE)</f>
        <v>Jahan</v>
      </c>
      <c r="E461" t="str">
        <f>VLOOKUP(A461,ORDERS!$A$2:$E$501,4,FALSE)</f>
        <v>Madhya Pradesh</v>
      </c>
      <c r="F461" t="s">
        <v>23</v>
      </c>
      <c r="G461" t="s">
        <v>142</v>
      </c>
      <c r="H461" t="s">
        <v>14</v>
      </c>
      <c r="I461" s="2">
        <v>133</v>
      </c>
      <c r="J461" s="2">
        <v>46</v>
      </c>
      <c r="K461">
        <v>5</v>
      </c>
      <c r="L461" s="2">
        <f>I461*Table1[[#This Row],[Order Quantity]]</f>
        <v>665</v>
      </c>
      <c r="M461" s="2">
        <f>Table1[[#This Row],[Cost]]-Table1[[#This Row],[Profit]]</f>
        <v>619</v>
      </c>
    </row>
    <row r="462" spans="1:13" x14ac:dyDescent="0.25">
      <c r="A462" t="s">
        <v>294</v>
      </c>
      <c r="B462" s="1">
        <f>VLOOKUP(A462,ORDERS!$A$2:$E$501,2,FALSE)</f>
        <v>43180</v>
      </c>
      <c r="C462" s="1" t="str">
        <f>TEXT(Table1[[#This Row],[Date]],"mmmm")</f>
        <v>March</v>
      </c>
      <c r="D462" t="str">
        <f>VLOOKUP(A462,ORDERS!$A$2:$E$501,3,FALSE)</f>
        <v>Jahan</v>
      </c>
      <c r="E462" t="str">
        <f>VLOOKUP(A462,ORDERS!$A$2:$E$501,4,FALSE)</f>
        <v>Madhya Pradesh</v>
      </c>
      <c r="F462" t="s">
        <v>23</v>
      </c>
      <c r="G462" t="s">
        <v>57</v>
      </c>
      <c r="H462" t="s">
        <v>28</v>
      </c>
      <c r="I462" s="2">
        <v>91</v>
      </c>
      <c r="J462" s="2">
        <v>22</v>
      </c>
      <c r="K462">
        <v>2</v>
      </c>
      <c r="L462" s="2">
        <f>I462*Table1[[#This Row],[Order Quantity]]</f>
        <v>182</v>
      </c>
      <c r="M462" s="2">
        <f>Table1[[#This Row],[Cost]]-Table1[[#This Row],[Profit]]</f>
        <v>160</v>
      </c>
    </row>
    <row r="463" spans="1:13" x14ac:dyDescent="0.25">
      <c r="A463" t="s">
        <v>479</v>
      </c>
      <c r="B463" s="1">
        <f>VLOOKUP(A463,ORDERS!$A$2:$E$501,2,FALSE)</f>
        <v>43181</v>
      </c>
      <c r="C463" s="1" t="str">
        <f>TEXT(Table1[[#This Row],[Date]],"mmmm")</f>
        <v>March</v>
      </c>
      <c r="D463" t="str">
        <f>VLOOKUP(A463,ORDERS!$A$2:$E$501,3,FALSE)</f>
        <v>Divsha</v>
      </c>
      <c r="E463" t="str">
        <f>VLOOKUP(A463,ORDERS!$A$2:$E$501,4,FALSE)</f>
        <v>Rajasthan</v>
      </c>
      <c r="F463" t="s">
        <v>23</v>
      </c>
      <c r="G463" t="s">
        <v>30</v>
      </c>
      <c r="H463" t="s">
        <v>28</v>
      </c>
      <c r="I463" s="2">
        <v>62</v>
      </c>
      <c r="J463" s="2">
        <v>11</v>
      </c>
      <c r="K463">
        <v>7</v>
      </c>
      <c r="L463" s="2">
        <f>I463*Table1[[#This Row],[Order Quantity]]</f>
        <v>434</v>
      </c>
      <c r="M463" s="2">
        <f>Table1[[#This Row],[Cost]]-Table1[[#This Row],[Profit]]</f>
        <v>423</v>
      </c>
    </row>
    <row r="464" spans="1:13" x14ac:dyDescent="0.25">
      <c r="A464" t="s">
        <v>174</v>
      </c>
      <c r="B464" s="1">
        <f>VLOOKUP(A464,ORDERS!$A$2:$E$501,2,FALSE)</f>
        <v>43181</v>
      </c>
      <c r="C464" s="1" t="str">
        <f>TEXT(Table1[[#This Row],[Date]],"mmmm")</f>
        <v>March</v>
      </c>
      <c r="D464" t="str">
        <f>VLOOKUP(A464,ORDERS!$A$2:$E$501,3,FALSE)</f>
        <v>Kasheen</v>
      </c>
      <c r="E464" t="str">
        <f>VLOOKUP(A464,ORDERS!$A$2:$E$501,4,FALSE)</f>
        <v>West Bengal</v>
      </c>
      <c r="F464" t="s">
        <v>8</v>
      </c>
      <c r="G464" t="s">
        <v>9</v>
      </c>
      <c r="H464" t="s">
        <v>10</v>
      </c>
      <c r="I464" s="2">
        <v>557</v>
      </c>
      <c r="J464" s="2">
        <v>-111</v>
      </c>
      <c r="K464">
        <v>2</v>
      </c>
      <c r="L464" s="2">
        <f>I464*Table1[[#This Row],[Order Quantity]]</f>
        <v>1114</v>
      </c>
      <c r="M464" s="2">
        <f>Table1[[#This Row],[Cost]]-Table1[[#This Row],[Profit]]</f>
        <v>1225</v>
      </c>
    </row>
    <row r="465" spans="1:13" x14ac:dyDescent="0.25">
      <c r="A465" t="s">
        <v>174</v>
      </c>
      <c r="B465" s="1">
        <f>VLOOKUP(A465,ORDERS!$A$2:$E$501,2,FALSE)</f>
        <v>43181</v>
      </c>
      <c r="C465" s="1" t="str">
        <f>TEXT(Table1[[#This Row],[Date]],"mmmm")</f>
        <v>March</v>
      </c>
      <c r="D465" t="str">
        <f>VLOOKUP(A465,ORDERS!$A$2:$E$501,3,FALSE)</f>
        <v>Kasheen</v>
      </c>
      <c r="E465" t="str">
        <f>VLOOKUP(A465,ORDERS!$A$2:$E$501,4,FALSE)</f>
        <v>West Bengal</v>
      </c>
      <c r="F465" t="s">
        <v>23</v>
      </c>
      <c r="G465" t="s">
        <v>57</v>
      </c>
      <c r="H465" t="s">
        <v>10</v>
      </c>
      <c r="I465" s="2">
        <v>137</v>
      </c>
      <c r="J465" s="2">
        <v>63</v>
      </c>
      <c r="K465">
        <v>3</v>
      </c>
      <c r="L465" s="2">
        <f>I465*Table1[[#This Row],[Order Quantity]]</f>
        <v>411</v>
      </c>
      <c r="M465" s="2">
        <f>Table1[[#This Row],[Cost]]-Table1[[#This Row],[Profit]]</f>
        <v>348</v>
      </c>
    </row>
    <row r="466" spans="1:13" x14ac:dyDescent="0.25">
      <c r="A466" t="s">
        <v>174</v>
      </c>
      <c r="B466" s="1">
        <f>VLOOKUP(A466,ORDERS!$A$2:$E$501,2,FALSE)</f>
        <v>43181</v>
      </c>
      <c r="C466" s="1" t="str">
        <f>TEXT(Table1[[#This Row],[Date]],"mmmm")</f>
        <v>March</v>
      </c>
      <c r="D466" t="str">
        <f>VLOOKUP(A466,ORDERS!$A$2:$E$501,3,FALSE)</f>
        <v>Kasheen</v>
      </c>
      <c r="E466" t="str">
        <f>VLOOKUP(A466,ORDERS!$A$2:$E$501,4,FALSE)</f>
        <v>West Bengal</v>
      </c>
      <c r="F466" t="s">
        <v>23</v>
      </c>
      <c r="G466" t="s">
        <v>43</v>
      </c>
      <c r="H466" t="s">
        <v>10</v>
      </c>
      <c r="I466" s="2">
        <v>17</v>
      </c>
      <c r="J466" s="2">
        <v>8</v>
      </c>
      <c r="K466">
        <v>2</v>
      </c>
      <c r="L466" s="2">
        <f>I466*Table1[[#This Row],[Order Quantity]]</f>
        <v>34</v>
      </c>
      <c r="M466" s="2">
        <f>Table1[[#This Row],[Cost]]-Table1[[#This Row],[Profit]]</f>
        <v>26</v>
      </c>
    </row>
    <row r="467" spans="1:13" x14ac:dyDescent="0.25">
      <c r="A467" t="s">
        <v>174</v>
      </c>
      <c r="B467" s="1">
        <f>VLOOKUP(A467,ORDERS!$A$2:$E$501,2,FALSE)</f>
        <v>43181</v>
      </c>
      <c r="C467" s="1" t="str">
        <f>TEXT(Table1[[#This Row],[Date]],"mmmm")</f>
        <v>March</v>
      </c>
      <c r="D467" t="str">
        <f>VLOOKUP(A467,ORDERS!$A$2:$E$501,3,FALSE)</f>
        <v>Kasheen</v>
      </c>
      <c r="E467" t="str">
        <f>VLOOKUP(A467,ORDERS!$A$2:$E$501,4,FALSE)</f>
        <v>West Bengal</v>
      </c>
      <c r="F467" t="s">
        <v>23</v>
      </c>
      <c r="G467" t="s">
        <v>81</v>
      </c>
      <c r="H467" t="s">
        <v>28</v>
      </c>
      <c r="I467" s="2">
        <v>44</v>
      </c>
      <c r="J467" s="2">
        <v>20</v>
      </c>
      <c r="K467">
        <v>2</v>
      </c>
      <c r="L467" s="2">
        <f>I467*Table1[[#This Row],[Order Quantity]]</f>
        <v>88</v>
      </c>
      <c r="M467" s="2">
        <f>Table1[[#This Row],[Cost]]-Table1[[#This Row],[Profit]]</f>
        <v>68</v>
      </c>
    </row>
    <row r="468" spans="1:13" x14ac:dyDescent="0.25">
      <c r="A468" t="s">
        <v>110</v>
      </c>
      <c r="B468" s="1">
        <f>VLOOKUP(A468,ORDERS!$A$2:$E$501,2,FALSE)</f>
        <v>43181</v>
      </c>
      <c r="C468" s="1" t="str">
        <f>TEXT(Table1[[#This Row],[Date]],"mmmm")</f>
        <v>March</v>
      </c>
      <c r="D468" t="str">
        <f>VLOOKUP(A468,ORDERS!$A$2:$E$501,3,FALSE)</f>
        <v>Hazel</v>
      </c>
      <c r="E468" t="str">
        <f>VLOOKUP(A468,ORDERS!$A$2:$E$501,4,FALSE)</f>
        <v>Karnataka</v>
      </c>
      <c r="F468" t="s">
        <v>23</v>
      </c>
      <c r="G468" t="s">
        <v>30</v>
      </c>
      <c r="H468" t="s">
        <v>82</v>
      </c>
      <c r="I468" s="2">
        <v>18</v>
      </c>
      <c r="J468" s="2">
        <v>3</v>
      </c>
      <c r="K468">
        <v>2</v>
      </c>
      <c r="L468" s="2">
        <f>I468*Table1[[#This Row],[Order Quantity]]</f>
        <v>36</v>
      </c>
      <c r="M468" s="2">
        <f>Table1[[#This Row],[Cost]]-Table1[[#This Row],[Profit]]</f>
        <v>33</v>
      </c>
    </row>
    <row r="469" spans="1:13" x14ac:dyDescent="0.25">
      <c r="A469" t="s">
        <v>454</v>
      </c>
      <c r="B469" s="1">
        <f>VLOOKUP(A469,ORDERS!$A$2:$E$501,2,FALSE)</f>
        <v>43181</v>
      </c>
      <c r="C469" s="1" t="str">
        <f>TEXT(Table1[[#This Row],[Date]],"mmmm")</f>
        <v>March</v>
      </c>
      <c r="D469" t="str">
        <f>VLOOKUP(A469,ORDERS!$A$2:$E$501,3,FALSE)</f>
        <v>Sonakshi</v>
      </c>
      <c r="E469" t="str">
        <f>VLOOKUP(A469,ORDERS!$A$2:$E$501,4,FALSE)</f>
        <v>Jammu and Kashmir</v>
      </c>
      <c r="F469" t="s">
        <v>23</v>
      </c>
      <c r="G469" t="s">
        <v>81</v>
      </c>
      <c r="H469" t="s">
        <v>10</v>
      </c>
      <c r="I469" s="2">
        <v>109</v>
      </c>
      <c r="J469" s="2">
        <v>35</v>
      </c>
      <c r="K469">
        <v>6</v>
      </c>
      <c r="L469" s="2">
        <f>I469*Table1[[#This Row],[Order Quantity]]</f>
        <v>654</v>
      </c>
      <c r="M469" s="2">
        <f>Table1[[#This Row],[Cost]]-Table1[[#This Row],[Profit]]</f>
        <v>619</v>
      </c>
    </row>
    <row r="470" spans="1:13" x14ac:dyDescent="0.25">
      <c r="A470" t="s">
        <v>200</v>
      </c>
      <c r="B470" s="1">
        <f>VLOOKUP(A470,ORDERS!$A$2:$E$501,2,FALSE)</f>
        <v>43181</v>
      </c>
      <c r="C470" s="1" t="str">
        <f>TEXT(Table1[[#This Row],[Date]],"mmmm")</f>
        <v>March</v>
      </c>
      <c r="D470" t="str">
        <f>VLOOKUP(A470,ORDERS!$A$2:$E$501,3,FALSE)</f>
        <v>Aarushi</v>
      </c>
      <c r="E470" t="str">
        <f>VLOOKUP(A470,ORDERS!$A$2:$E$501,4,FALSE)</f>
        <v>Tamil Nadu</v>
      </c>
      <c r="F470" t="s">
        <v>8</v>
      </c>
      <c r="G470" t="s">
        <v>73</v>
      </c>
      <c r="H470" t="s">
        <v>10</v>
      </c>
      <c r="I470" s="2">
        <v>169</v>
      </c>
      <c r="J470" s="2">
        <v>0</v>
      </c>
      <c r="K470">
        <v>3</v>
      </c>
      <c r="L470" s="2">
        <f>I470*Table1[[#This Row],[Order Quantity]]</f>
        <v>507</v>
      </c>
      <c r="M470" s="2">
        <f>Table1[[#This Row],[Cost]]-Table1[[#This Row],[Profit]]</f>
        <v>507</v>
      </c>
    </row>
    <row r="471" spans="1:13" x14ac:dyDescent="0.25">
      <c r="A471" t="s">
        <v>200</v>
      </c>
      <c r="B471" s="1">
        <f>VLOOKUP(A471,ORDERS!$A$2:$E$501,2,FALSE)</f>
        <v>43181</v>
      </c>
      <c r="C471" s="1" t="str">
        <f>TEXT(Table1[[#This Row],[Date]],"mmmm")</f>
        <v>March</v>
      </c>
      <c r="D471" t="str">
        <f>VLOOKUP(A471,ORDERS!$A$2:$E$501,3,FALSE)</f>
        <v>Aarushi</v>
      </c>
      <c r="E471" t="str">
        <f>VLOOKUP(A471,ORDERS!$A$2:$E$501,4,FALSE)</f>
        <v>Tamil Nadu</v>
      </c>
      <c r="F471" t="s">
        <v>12</v>
      </c>
      <c r="G471" t="s">
        <v>16</v>
      </c>
      <c r="H471" t="s">
        <v>10</v>
      </c>
      <c r="I471" s="2">
        <v>359</v>
      </c>
      <c r="J471" s="2">
        <v>-338</v>
      </c>
      <c r="K471">
        <v>5</v>
      </c>
      <c r="L471" s="2">
        <f>I471*Table1[[#This Row],[Order Quantity]]</f>
        <v>1795</v>
      </c>
      <c r="M471" s="2">
        <f>Table1[[#This Row],[Cost]]-Table1[[#This Row],[Profit]]</f>
        <v>2133</v>
      </c>
    </row>
    <row r="472" spans="1:13" x14ac:dyDescent="0.25">
      <c r="A472" t="s">
        <v>200</v>
      </c>
      <c r="B472" s="1">
        <f>VLOOKUP(A472,ORDERS!$A$2:$E$501,2,FALSE)</f>
        <v>43181</v>
      </c>
      <c r="C472" s="1" t="str">
        <f>TEXT(Table1[[#This Row],[Date]],"mmmm")</f>
        <v>March</v>
      </c>
      <c r="D472" t="str">
        <f>VLOOKUP(A472,ORDERS!$A$2:$E$501,3,FALSE)</f>
        <v>Aarushi</v>
      </c>
      <c r="E472" t="str">
        <f>VLOOKUP(A472,ORDERS!$A$2:$E$501,4,FALSE)</f>
        <v>Tamil Nadu</v>
      </c>
      <c r="F472" t="s">
        <v>23</v>
      </c>
      <c r="G472" t="s">
        <v>26</v>
      </c>
      <c r="H472" t="s">
        <v>10</v>
      </c>
      <c r="I472" s="2">
        <v>637</v>
      </c>
      <c r="J472" s="2">
        <v>50</v>
      </c>
      <c r="K472">
        <v>5</v>
      </c>
      <c r="L472" s="2">
        <f>I472*Table1[[#This Row],[Order Quantity]]</f>
        <v>3185</v>
      </c>
      <c r="M472" s="2">
        <f>Table1[[#This Row],[Cost]]-Table1[[#This Row],[Profit]]</f>
        <v>3135</v>
      </c>
    </row>
    <row r="473" spans="1:13" x14ac:dyDescent="0.25">
      <c r="A473" t="s">
        <v>200</v>
      </c>
      <c r="B473" s="1">
        <f>VLOOKUP(A473,ORDERS!$A$2:$E$501,2,FALSE)</f>
        <v>43181</v>
      </c>
      <c r="C473" s="1" t="str">
        <f>TEXT(Table1[[#This Row],[Date]],"mmmm")</f>
        <v>March</v>
      </c>
      <c r="D473" t="str">
        <f>VLOOKUP(A473,ORDERS!$A$2:$E$501,3,FALSE)</f>
        <v>Aarushi</v>
      </c>
      <c r="E473" t="str">
        <f>VLOOKUP(A473,ORDERS!$A$2:$E$501,4,FALSE)</f>
        <v>Tamil Nadu</v>
      </c>
      <c r="F473" t="s">
        <v>23</v>
      </c>
      <c r="G473" t="s">
        <v>30</v>
      </c>
      <c r="H473" t="s">
        <v>82</v>
      </c>
      <c r="I473" s="2">
        <v>24</v>
      </c>
      <c r="J473" s="2">
        <v>11</v>
      </c>
      <c r="K473">
        <v>3</v>
      </c>
      <c r="L473" s="2">
        <f>I473*Table1[[#This Row],[Order Quantity]]</f>
        <v>72</v>
      </c>
      <c r="M473" s="2">
        <f>Table1[[#This Row],[Cost]]-Table1[[#This Row],[Profit]]</f>
        <v>61</v>
      </c>
    </row>
    <row r="474" spans="1:13" x14ac:dyDescent="0.25">
      <c r="A474" t="s">
        <v>200</v>
      </c>
      <c r="B474" s="1">
        <f>VLOOKUP(A474,ORDERS!$A$2:$E$501,2,FALSE)</f>
        <v>43181</v>
      </c>
      <c r="C474" s="1" t="str">
        <f>TEXT(Table1[[#This Row],[Date]],"mmmm")</f>
        <v>March</v>
      </c>
      <c r="D474" t="str">
        <f>VLOOKUP(A474,ORDERS!$A$2:$E$501,3,FALSE)</f>
        <v>Aarushi</v>
      </c>
      <c r="E474" t="str">
        <f>VLOOKUP(A474,ORDERS!$A$2:$E$501,4,FALSE)</f>
        <v>Tamil Nadu</v>
      </c>
      <c r="F474" t="s">
        <v>23</v>
      </c>
      <c r="G474" t="s">
        <v>26</v>
      </c>
      <c r="H474" t="s">
        <v>28</v>
      </c>
      <c r="I474" s="2">
        <v>93</v>
      </c>
      <c r="J474" s="2">
        <v>-84</v>
      </c>
      <c r="K474">
        <v>3</v>
      </c>
      <c r="L474" s="2">
        <f>I474*Table1[[#This Row],[Order Quantity]]</f>
        <v>279</v>
      </c>
      <c r="M474" s="2">
        <f>Table1[[#This Row],[Cost]]-Table1[[#This Row],[Profit]]</f>
        <v>363</v>
      </c>
    </row>
    <row r="475" spans="1:13" x14ac:dyDescent="0.25">
      <c r="A475" t="s">
        <v>200</v>
      </c>
      <c r="B475" s="1">
        <f>VLOOKUP(A475,ORDERS!$A$2:$E$501,2,FALSE)</f>
        <v>43181</v>
      </c>
      <c r="C475" s="1" t="str">
        <f>TEXT(Table1[[#This Row],[Date]],"mmmm")</f>
        <v>March</v>
      </c>
      <c r="D475" t="str">
        <f>VLOOKUP(A475,ORDERS!$A$2:$E$501,3,FALSE)</f>
        <v>Aarushi</v>
      </c>
      <c r="E475" t="str">
        <f>VLOOKUP(A475,ORDERS!$A$2:$E$501,4,FALSE)</f>
        <v>Tamil Nadu</v>
      </c>
      <c r="F475" t="s">
        <v>23</v>
      </c>
      <c r="G475" t="s">
        <v>57</v>
      </c>
      <c r="H475" t="s">
        <v>28</v>
      </c>
      <c r="I475" s="2">
        <v>79</v>
      </c>
      <c r="J475" s="2">
        <v>33</v>
      </c>
      <c r="K475">
        <v>4</v>
      </c>
      <c r="L475" s="2">
        <f>I475*Table1[[#This Row],[Order Quantity]]</f>
        <v>316</v>
      </c>
      <c r="M475" s="2">
        <f>Table1[[#This Row],[Cost]]-Table1[[#This Row],[Profit]]</f>
        <v>283</v>
      </c>
    </row>
    <row r="476" spans="1:13" x14ac:dyDescent="0.25">
      <c r="A476" t="s">
        <v>354</v>
      </c>
      <c r="B476" s="1">
        <f>VLOOKUP(A476,ORDERS!$A$2:$E$501,2,FALSE)</f>
        <v>43182</v>
      </c>
      <c r="C476" s="1" t="str">
        <f>TEXT(Table1[[#This Row],[Date]],"mmmm")</f>
        <v>March</v>
      </c>
      <c r="D476" t="str">
        <f>VLOOKUP(A476,ORDERS!$A$2:$E$501,3,FALSE)</f>
        <v>Jitesh</v>
      </c>
      <c r="E476" t="str">
        <f>VLOOKUP(A476,ORDERS!$A$2:$E$501,4,FALSE)</f>
        <v>Uttar Pradesh</v>
      </c>
      <c r="F476" t="s">
        <v>23</v>
      </c>
      <c r="G476" t="s">
        <v>57</v>
      </c>
      <c r="H476" t="s">
        <v>28</v>
      </c>
      <c r="I476" s="2">
        <v>95</v>
      </c>
      <c r="J476" s="2">
        <v>5</v>
      </c>
      <c r="K476">
        <v>2</v>
      </c>
      <c r="L476" s="2">
        <f>I476*Table1[[#This Row],[Order Quantity]]</f>
        <v>190</v>
      </c>
      <c r="M476" s="2">
        <f>Table1[[#This Row],[Cost]]-Table1[[#This Row],[Profit]]</f>
        <v>185</v>
      </c>
    </row>
    <row r="477" spans="1:13" x14ac:dyDescent="0.25">
      <c r="A477" t="s">
        <v>297</v>
      </c>
      <c r="B477" s="1">
        <f>VLOOKUP(A477,ORDERS!$A$2:$E$501,2,FALSE)</f>
        <v>43183</v>
      </c>
      <c r="C477" s="1" t="str">
        <f>TEXT(Table1[[#This Row],[Date]],"mmmm")</f>
        <v>March</v>
      </c>
      <c r="D477" t="str">
        <f>VLOOKUP(A477,ORDERS!$A$2:$E$501,3,FALSE)</f>
        <v>Yogesh</v>
      </c>
      <c r="E477" t="str">
        <f>VLOOKUP(A477,ORDERS!$A$2:$E$501,4,FALSE)</f>
        <v>Bihar</v>
      </c>
      <c r="F477" t="s">
        <v>23</v>
      </c>
      <c r="G477" t="s">
        <v>63</v>
      </c>
      <c r="H477" t="s">
        <v>10</v>
      </c>
      <c r="I477" s="2">
        <v>43</v>
      </c>
      <c r="J477" s="2">
        <v>8</v>
      </c>
      <c r="K477">
        <v>3</v>
      </c>
      <c r="L477" s="2">
        <f>I477*Table1[[#This Row],[Order Quantity]]</f>
        <v>129</v>
      </c>
      <c r="M477" s="2">
        <f>Table1[[#This Row],[Cost]]-Table1[[#This Row],[Profit]]</f>
        <v>121</v>
      </c>
    </row>
    <row r="478" spans="1:13" x14ac:dyDescent="0.25">
      <c r="A478" t="s">
        <v>297</v>
      </c>
      <c r="B478" s="1">
        <f>VLOOKUP(A478,ORDERS!$A$2:$E$501,2,FALSE)</f>
        <v>43183</v>
      </c>
      <c r="C478" s="1" t="str">
        <f>TEXT(Table1[[#This Row],[Date]],"mmmm")</f>
        <v>March</v>
      </c>
      <c r="D478" t="str">
        <f>VLOOKUP(A478,ORDERS!$A$2:$E$501,3,FALSE)</f>
        <v>Yogesh</v>
      </c>
      <c r="E478" t="str">
        <f>VLOOKUP(A478,ORDERS!$A$2:$E$501,4,FALSE)</f>
        <v>Bihar</v>
      </c>
      <c r="F478" t="s">
        <v>8</v>
      </c>
      <c r="G478" t="s">
        <v>73</v>
      </c>
      <c r="H478" t="s">
        <v>10</v>
      </c>
      <c r="I478" s="2">
        <v>45</v>
      </c>
      <c r="J478" s="2">
        <v>17</v>
      </c>
      <c r="K478">
        <v>1</v>
      </c>
      <c r="L478" s="2">
        <f>I478*Table1[[#This Row],[Order Quantity]]</f>
        <v>45</v>
      </c>
      <c r="M478" s="2">
        <f>Table1[[#This Row],[Cost]]-Table1[[#This Row],[Profit]]</f>
        <v>28</v>
      </c>
    </row>
    <row r="479" spans="1:13" x14ac:dyDescent="0.25">
      <c r="A479" t="s">
        <v>297</v>
      </c>
      <c r="B479" s="1">
        <f>VLOOKUP(A479,ORDERS!$A$2:$E$501,2,FALSE)</f>
        <v>43183</v>
      </c>
      <c r="C479" s="1" t="str">
        <f>TEXT(Table1[[#This Row],[Date]],"mmmm")</f>
        <v>March</v>
      </c>
      <c r="D479" t="str">
        <f>VLOOKUP(A479,ORDERS!$A$2:$E$501,3,FALSE)</f>
        <v>Yogesh</v>
      </c>
      <c r="E479" t="str">
        <f>VLOOKUP(A479,ORDERS!$A$2:$E$501,4,FALSE)</f>
        <v>Bihar</v>
      </c>
      <c r="F479" t="s">
        <v>23</v>
      </c>
      <c r="G479" t="s">
        <v>26</v>
      </c>
      <c r="H479" t="s">
        <v>10</v>
      </c>
      <c r="I479" s="2">
        <v>34</v>
      </c>
      <c r="J479" s="2">
        <v>3</v>
      </c>
      <c r="K479">
        <v>3</v>
      </c>
      <c r="L479" s="2">
        <f>I479*Table1[[#This Row],[Order Quantity]]</f>
        <v>102</v>
      </c>
      <c r="M479" s="2">
        <f>Table1[[#This Row],[Cost]]-Table1[[#This Row],[Profit]]</f>
        <v>99</v>
      </c>
    </row>
    <row r="480" spans="1:13" x14ac:dyDescent="0.25">
      <c r="A480" t="s">
        <v>297</v>
      </c>
      <c r="B480" s="1">
        <f>VLOOKUP(A480,ORDERS!$A$2:$E$501,2,FALSE)</f>
        <v>43183</v>
      </c>
      <c r="C480" s="1" t="str">
        <f>TEXT(Table1[[#This Row],[Date]],"mmmm")</f>
        <v>March</v>
      </c>
      <c r="D480" t="str">
        <f>VLOOKUP(A480,ORDERS!$A$2:$E$501,3,FALSE)</f>
        <v>Yogesh</v>
      </c>
      <c r="E480" t="str">
        <f>VLOOKUP(A480,ORDERS!$A$2:$E$501,4,FALSE)</f>
        <v>Bihar</v>
      </c>
      <c r="F480" t="s">
        <v>23</v>
      </c>
      <c r="G480" t="s">
        <v>81</v>
      </c>
      <c r="H480" t="s">
        <v>82</v>
      </c>
      <c r="I480" s="2">
        <v>145</v>
      </c>
      <c r="J480" s="2">
        <v>16</v>
      </c>
      <c r="K480">
        <v>3</v>
      </c>
      <c r="L480" s="2">
        <f>I480*Table1[[#This Row],[Order Quantity]]</f>
        <v>435</v>
      </c>
      <c r="M480" s="2">
        <f>Table1[[#This Row],[Cost]]-Table1[[#This Row],[Profit]]</f>
        <v>419</v>
      </c>
    </row>
    <row r="481" spans="1:13" x14ac:dyDescent="0.25">
      <c r="A481" t="s">
        <v>297</v>
      </c>
      <c r="B481" s="1">
        <f>VLOOKUP(A481,ORDERS!$A$2:$E$501,2,FALSE)</f>
        <v>43183</v>
      </c>
      <c r="C481" s="1" t="str">
        <f>TEXT(Table1[[#This Row],[Date]],"mmmm")</f>
        <v>March</v>
      </c>
      <c r="D481" t="str">
        <f>VLOOKUP(A481,ORDERS!$A$2:$E$501,3,FALSE)</f>
        <v>Yogesh</v>
      </c>
      <c r="E481" t="str">
        <f>VLOOKUP(A481,ORDERS!$A$2:$E$501,4,FALSE)</f>
        <v>Bihar</v>
      </c>
      <c r="F481" t="s">
        <v>8</v>
      </c>
      <c r="G481" t="s">
        <v>73</v>
      </c>
      <c r="H481" t="s">
        <v>28</v>
      </c>
      <c r="I481" s="2">
        <v>143</v>
      </c>
      <c r="J481" s="2">
        <v>6</v>
      </c>
      <c r="K481">
        <v>2</v>
      </c>
      <c r="L481" s="2">
        <f>I481*Table1[[#This Row],[Order Quantity]]</f>
        <v>286</v>
      </c>
      <c r="M481" s="2">
        <f>Table1[[#This Row],[Cost]]-Table1[[#This Row],[Profit]]</f>
        <v>280</v>
      </c>
    </row>
    <row r="482" spans="1:13" x14ac:dyDescent="0.25">
      <c r="A482" t="s">
        <v>302</v>
      </c>
      <c r="B482" s="1">
        <f>VLOOKUP(A482,ORDERS!$A$2:$E$501,2,FALSE)</f>
        <v>43184</v>
      </c>
      <c r="C482" s="1" t="str">
        <f>TEXT(Table1[[#This Row],[Date]],"mmmm")</f>
        <v>March</v>
      </c>
      <c r="D482" t="str">
        <f>VLOOKUP(A482,ORDERS!$A$2:$E$501,3,FALSE)</f>
        <v>Anita</v>
      </c>
      <c r="E482" t="str">
        <f>VLOOKUP(A482,ORDERS!$A$2:$E$501,4,FALSE)</f>
        <v xml:space="preserve">Kerala </v>
      </c>
      <c r="F482" t="s">
        <v>8</v>
      </c>
      <c r="G482" t="s">
        <v>9</v>
      </c>
      <c r="H482" t="s">
        <v>10</v>
      </c>
      <c r="I482" s="2">
        <v>209</v>
      </c>
      <c r="J482" s="2">
        <v>-63</v>
      </c>
      <c r="K482">
        <v>4</v>
      </c>
      <c r="L482" s="2">
        <f>I482*Table1[[#This Row],[Order Quantity]]</f>
        <v>836</v>
      </c>
      <c r="M482" s="2">
        <f>Table1[[#This Row],[Cost]]-Table1[[#This Row],[Profit]]</f>
        <v>899</v>
      </c>
    </row>
    <row r="483" spans="1:13" x14ac:dyDescent="0.25">
      <c r="A483" t="s">
        <v>83</v>
      </c>
      <c r="B483" s="1">
        <f>VLOOKUP(A483,ORDERS!$A$2:$E$501,2,FALSE)</f>
        <v>43185</v>
      </c>
      <c r="C483" s="1" t="str">
        <f>TEXT(Table1[[#This Row],[Date]],"mmmm")</f>
        <v>March</v>
      </c>
      <c r="D483" t="str">
        <f>VLOOKUP(A483,ORDERS!$A$2:$E$501,3,FALSE)</f>
        <v>Shrichand</v>
      </c>
      <c r="E483" t="str">
        <f>VLOOKUP(A483,ORDERS!$A$2:$E$501,4,FALSE)</f>
        <v>Punjab</v>
      </c>
      <c r="F483" t="s">
        <v>23</v>
      </c>
      <c r="G483" t="s">
        <v>26</v>
      </c>
      <c r="H483" t="s">
        <v>10</v>
      </c>
      <c r="I483" s="2">
        <v>132</v>
      </c>
      <c r="J483" s="2">
        <v>-10</v>
      </c>
      <c r="K483">
        <v>3</v>
      </c>
      <c r="L483" s="2">
        <f>I483*Table1[[#This Row],[Order Quantity]]</f>
        <v>396</v>
      </c>
      <c r="M483" s="2">
        <f>Table1[[#This Row],[Cost]]-Table1[[#This Row],[Profit]]</f>
        <v>406</v>
      </c>
    </row>
    <row r="484" spans="1:13" x14ac:dyDescent="0.25">
      <c r="A484" t="s">
        <v>83</v>
      </c>
      <c r="B484" s="1">
        <f>VLOOKUP(A484,ORDERS!$A$2:$E$501,2,FALSE)</f>
        <v>43185</v>
      </c>
      <c r="C484" s="1" t="str">
        <f>TEXT(Table1[[#This Row],[Date]],"mmmm")</f>
        <v>March</v>
      </c>
      <c r="D484" t="str">
        <f>VLOOKUP(A484,ORDERS!$A$2:$E$501,3,FALSE)</f>
        <v>Shrichand</v>
      </c>
      <c r="E484" t="str">
        <f>VLOOKUP(A484,ORDERS!$A$2:$E$501,4,FALSE)</f>
        <v>Punjab</v>
      </c>
      <c r="F484" t="s">
        <v>23</v>
      </c>
      <c r="G484" t="s">
        <v>26</v>
      </c>
      <c r="H484" t="s">
        <v>10</v>
      </c>
      <c r="I484" s="2">
        <v>86</v>
      </c>
      <c r="J484" s="2">
        <v>22</v>
      </c>
      <c r="K484">
        <v>2</v>
      </c>
      <c r="L484" s="2">
        <f>I484*Table1[[#This Row],[Order Quantity]]</f>
        <v>172</v>
      </c>
      <c r="M484" s="2">
        <f>Table1[[#This Row],[Cost]]-Table1[[#This Row],[Profit]]</f>
        <v>150</v>
      </c>
    </row>
    <row r="485" spans="1:13" x14ac:dyDescent="0.25">
      <c r="A485" t="s">
        <v>83</v>
      </c>
      <c r="B485" s="1">
        <f>VLOOKUP(A485,ORDERS!$A$2:$E$501,2,FALSE)</f>
        <v>43185</v>
      </c>
      <c r="C485" s="1" t="str">
        <f>TEXT(Table1[[#This Row],[Date]],"mmmm")</f>
        <v>March</v>
      </c>
      <c r="D485" t="str">
        <f>VLOOKUP(A485,ORDERS!$A$2:$E$501,3,FALSE)</f>
        <v>Shrichand</v>
      </c>
      <c r="E485" t="str">
        <f>VLOOKUP(A485,ORDERS!$A$2:$E$501,4,FALSE)</f>
        <v>Punjab</v>
      </c>
      <c r="F485" t="s">
        <v>23</v>
      </c>
      <c r="G485" t="s">
        <v>57</v>
      </c>
      <c r="H485" t="s">
        <v>10</v>
      </c>
      <c r="I485" s="2">
        <v>40</v>
      </c>
      <c r="J485" s="2">
        <v>17</v>
      </c>
      <c r="K485">
        <v>2</v>
      </c>
      <c r="L485" s="2">
        <f>I485*Table1[[#This Row],[Order Quantity]]</f>
        <v>80</v>
      </c>
      <c r="M485" s="2">
        <f>Table1[[#This Row],[Cost]]-Table1[[#This Row],[Profit]]</f>
        <v>63</v>
      </c>
    </row>
    <row r="486" spans="1:13" x14ac:dyDescent="0.25">
      <c r="A486" t="s">
        <v>83</v>
      </c>
      <c r="B486" s="1">
        <f>VLOOKUP(A486,ORDERS!$A$2:$E$501,2,FALSE)</f>
        <v>43185</v>
      </c>
      <c r="C486" s="1" t="str">
        <f>TEXT(Table1[[#This Row],[Date]],"mmmm")</f>
        <v>March</v>
      </c>
      <c r="D486" t="str">
        <f>VLOOKUP(A486,ORDERS!$A$2:$E$501,3,FALSE)</f>
        <v>Shrichand</v>
      </c>
      <c r="E486" t="str">
        <f>VLOOKUP(A486,ORDERS!$A$2:$E$501,4,FALSE)</f>
        <v>Punjab</v>
      </c>
      <c r="F486" t="s">
        <v>23</v>
      </c>
      <c r="G486" t="s">
        <v>24</v>
      </c>
      <c r="H486" t="s">
        <v>19</v>
      </c>
      <c r="I486" s="2">
        <v>1487</v>
      </c>
      <c r="J486" s="2">
        <v>624</v>
      </c>
      <c r="K486">
        <v>3</v>
      </c>
      <c r="L486" s="2">
        <f>I486*Table1[[#This Row],[Order Quantity]]</f>
        <v>4461</v>
      </c>
      <c r="M486" s="2">
        <f>Table1[[#This Row],[Cost]]-Table1[[#This Row],[Profit]]</f>
        <v>3837</v>
      </c>
    </row>
    <row r="487" spans="1:13" x14ac:dyDescent="0.25">
      <c r="A487" t="s">
        <v>126</v>
      </c>
      <c r="B487" s="1">
        <f>VLOOKUP(A487,ORDERS!$A$2:$E$501,2,FALSE)</f>
        <v>43185</v>
      </c>
      <c r="C487" s="1" t="str">
        <f>TEXT(Table1[[#This Row],[Date]],"mmmm")</f>
        <v>March</v>
      </c>
      <c r="D487" t="str">
        <f>VLOOKUP(A487,ORDERS!$A$2:$E$501,3,FALSE)</f>
        <v>Mukesh</v>
      </c>
      <c r="E487" t="str">
        <f>VLOOKUP(A487,ORDERS!$A$2:$E$501,4,FALSE)</f>
        <v>Haryana</v>
      </c>
      <c r="F487" t="s">
        <v>8</v>
      </c>
      <c r="G487" t="s">
        <v>18</v>
      </c>
      <c r="H487" t="s">
        <v>10</v>
      </c>
      <c r="I487" s="2">
        <v>762</v>
      </c>
      <c r="J487" s="2">
        <v>101</v>
      </c>
      <c r="K487">
        <v>6</v>
      </c>
      <c r="L487" s="2">
        <f>I487*Table1[[#This Row],[Order Quantity]]</f>
        <v>4572</v>
      </c>
      <c r="M487" s="2">
        <f>Table1[[#This Row],[Cost]]-Table1[[#This Row],[Profit]]</f>
        <v>4471</v>
      </c>
    </row>
    <row r="488" spans="1:13" x14ac:dyDescent="0.25">
      <c r="A488" t="s">
        <v>126</v>
      </c>
      <c r="B488" s="1">
        <f>VLOOKUP(A488,ORDERS!$A$2:$E$501,2,FALSE)</f>
        <v>43185</v>
      </c>
      <c r="C488" s="1" t="str">
        <f>TEXT(Table1[[#This Row],[Date]],"mmmm")</f>
        <v>March</v>
      </c>
      <c r="D488" t="str">
        <f>VLOOKUP(A488,ORDERS!$A$2:$E$501,3,FALSE)</f>
        <v>Mukesh</v>
      </c>
      <c r="E488" t="str">
        <f>VLOOKUP(A488,ORDERS!$A$2:$E$501,4,FALSE)</f>
        <v>Haryana</v>
      </c>
      <c r="F488" t="s">
        <v>23</v>
      </c>
      <c r="G488" t="s">
        <v>30</v>
      </c>
      <c r="H488" t="s">
        <v>82</v>
      </c>
      <c r="I488" s="2">
        <v>25</v>
      </c>
      <c r="J488" s="2">
        <v>2</v>
      </c>
      <c r="K488">
        <v>2</v>
      </c>
      <c r="L488" s="2">
        <f>I488*Table1[[#This Row],[Order Quantity]]</f>
        <v>50</v>
      </c>
      <c r="M488" s="2">
        <f>Table1[[#This Row],[Cost]]-Table1[[#This Row],[Profit]]</f>
        <v>48</v>
      </c>
    </row>
    <row r="489" spans="1:13" x14ac:dyDescent="0.25">
      <c r="A489" t="s">
        <v>126</v>
      </c>
      <c r="B489" s="1">
        <f>VLOOKUP(A489,ORDERS!$A$2:$E$501,2,FALSE)</f>
        <v>43185</v>
      </c>
      <c r="C489" s="1" t="str">
        <f>TEXT(Table1[[#This Row],[Date]],"mmmm")</f>
        <v>March</v>
      </c>
      <c r="D489" t="str">
        <f>VLOOKUP(A489,ORDERS!$A$2:$E$501,3,FALSE)</f>
        <v>Mukesh</v>
      </c>
      <c r="E489" t="str">
        <f>VLOOKUP(A489,ORDERS!$A$2:$E$501,4,FALSE)</f>
        <v>Haryana</v>
      </c>
      <c r="F489" t="s">
        <v>23</v>
      </c>
      <c r="G489" t="s">
        <v>81</v>
      </c>
      <c r="H489" t="s">
        <v>28</v>
      </c>
      <c r="I489" s="2">
        <v>43</v>
      </c>
      <c r="J489" s="2">
        <v>17</v>
      </c>
      <c r="K489">
        <v>2</v>
      </c>
      <c r="L489" s="2">
        <f>I489*Table1[[#This Row],[Order Quantity]]</f>
        <v>86</v>
      </c>
      <c r="M489" s="2">
        <f>Table1[[#This Row],[Cost]]-Table1[[#This Row],[Profit]]</f>
        <v>69</v>
      </c>
    </row>
    <row r="490" spans="1:13" x14ac:dyDescent="0.25">
      <c r="A490" t="s">
        <v>194</v>
      </c>
      <c r="B490" s="1">
        <f>VLOOKUP(A490,ORDERS!$A$2:$E$501,2,FALSE)</f>
        <v>43185</v>
      </c>
      <c r="C490" s="1" t="str">
        <f>TEXT(Table1[[#This Row],[Date]],"mmmm")</f>
        <v>March</v>
      </c>
      <c r="D490" t="str">
        <f>VLOOKUP(A490,ORDERS!$A$2:$E$501,3,FALSE)</f>
        <v>Vandana</v>
      </c>
      <c r="E490" t="str">
        <f>VLOOKUP(A490,ORDERS!$A$2:$E$501,4,FALSE)</f>
        <v>Himachal Pradesh</v>
      </c>
      <c r="F490" t="s">
        <v>23</v>
      </c>
      <c r="G490" t="s">
        <v>57</v>
      </c>
      <c r="H490" t="s">
        <v>10</v>
      </c>
      <c r="I490" s="2">
        <v>180</v>
      </c>
      <c r="J490" s="2">
        <v>0</v>
      </c>
      <c r="K490">
        <v>8</v>
      </c>
      <c r="L490" s="2">
        <f>I490*Table1[[#This Row],[Order Quantity]]</f>
        <v>1440</v>
      </c>
      <c r="M490" s="2">
        <f>Table1[[#This Row],[Cost]]-Table1[[#This Row],[Profit]]</f>
        <v>1440</v>
      </c>
    </row>
    <row r="491" spans="1:13" x14ac:dyDescent="0.25">
      <c r="A491" t="s">
        <v>194</v>
      </c>
      <c r="B491" s="1">
        <f>VLOOKUP(A491,ORDERS!$A$2:$E$501,2,FALSE)</f>
        <v>43185</v>
      </c>
      <c r="C491" s="1" t="str">
        <f>TEXT(Table1[[#This Row],[Date]],"mmmm")</f>
        <v>March</v>
      </c>
      <c r="D491" t="str">
        <f>VLOOKUP(A491,ORDERS!$A$2:$E$501,3,FALSE)</f>
        <v>Vandana</v>
      </c>
      <c r="E491" t="str">
        <f>VLOOKUP(A491,ORDERS!$A$2:$E$501,4,FALSE)</f>
        <v>Himachal Pradesh</v>
      </c>
      <c r="F491" t="s">
        <v>23</v>
      </c>
      <c r="G491" t="s">
        <v>30</v>
      </c>
      <c r="H491" t="s">
        <v>10</v>
      </c>
      <c r="I491" s="2">
        <v>46</v>
      </c>
      <c r="J491" s="2">
        <v>13</v>
      </c>
      <c r="K491">
        <v>3</v>
      </c>
      <c r="L491" s="2">
        <f>I491*Table1[[#This Row],[Order Quantity]]</f>
        <v>138</v>
      </c>
      <c r="M491" s="2">
        <f>Table1[[#This Row],[Cost]]-Table1[[#This Row],[Profit]]</f>
        <v>125</v>
      </c>
    </row>
    <row r="492" spans="1:13" x14ac:dyDescent="0.25">
      <c r="A492" t="s">
        <v>194</v>
      </c>
      <c r="B492" s="1">
        <f>VLOOKUP(A492,ORDERS!$A$2:$E$501,2,FALSE)</f>
        <v>43185</v>
      </c>
      <c r="C492" s="1" t="str">
        <f>TEXT(Table1[[#This Row],[Date]],"mmmm")</f>
        <v>March</v>
      </c>
      <c r="D492" t="str">
        <f>VLOOKUP(A492,ORDERS!$A$2:$E$501,3,FALSE)</f>
        <v>Vandana</v>
      </c>
      <c r="E492" t="str">
        <f>VLOOKUP(A492,ORDERS!$A$2:$E$501,4,FALSE)</f>
        <v>Himachal Pradesh</v>
      </c>
      <c r="F492" t="s">
        <v>23</v>
      </c>
      <c r="G492" t="s">
        <v>57</v>
      </c>
      <c r="H492" t="s">
        <v>10</v>
      </c>
      <c r="I492" s="2">
        <v>40</v>
      </c>
      <c r="J492" s="2">
        <v>10</v>
      </c>
      <c r="K492">
        <v>2</v>
      </c>
      <c r="L492" s="2">
        <f>I492*Table1[[#This Row],[Order Quantity]]</f>
        <v>80</v>
      </c>
      <c r="M492" s="2">
        <f>Table1[[#This Row],[Cost]]-Table1[[#This Row],[Profit]]</f>
        <v>70</v>
      </c>
    </row>
    <row r="493" spans="1:13" x14ac:dyDescent="0.25">
      <c r="A493" t="s">
        <v>194</v>
      </c>
      <c r="B493" s="1">
        <f>VLOOKUP(A493,ORDERS!$A$2:$E$501,2,FALSE)</f>
        <v>43185</v>
      </c>
      <c r="C493" s="1" t="str">
        <f>TEXT(Table1[[#This Row],[Date]],"mmmm")</f>
        <v>March</v>
      </c>
      <c r="D493" t="str">
        <f>VLOOKUP(A493,ORDERS!$A$2:$E$501,3,FALSE)</f>
        <v>Vandana</v>
      </c>
      <c r="E493" t="str">
        <f>VLOOKUP(A493,ORDERS!$A$2:$E$501,4,FALSE)</f>
        <v>Himachal Pradesh</v>
      </c>
      <c r="F493" t="s">
        <v>8</v>
      </c>
      <c r="G493" t="s">
        <v>9</v>
      </c>
      <c r="H493" t="s">
        <v>14</v>
      </c>
      <c r="I493" s="2">
        <v>311</v>
      </c>
      <c r="J493" s="2">
        <v>40</v>
      </c>
      <c r="K493">
        <v>1</v>
      </c>
      <c r="L493" s="2">
        <f>I493*Table1[[#This Row],[Order Quantity]]</f>
        <v>311</v>
      </c>
      <c r="M493" s="2">
        <f>Table1[[#This Row],[Cost]]-Table1[[#This Row],[Profit]]</f>
        <v>271</v>
      </c>
    </row>
    <row r="494" spans="1:13" x14ac:dyDescent="0.25">
      <c r="A494" t="s">
        <v>194</v>
      </c>
      <c r="B494" s="1">
        <f>VLOOKUP(A494,ORDERS!$A$2:$E$501,2,FALSE)</f>
        <v>43185</v>
      </c>
      <c r="C494" s="1" t="str">
        <f>TEXT(Table1[[#This Row],[Date]],"mmmm")</f>
        <v>March</v>
      </c>
      <c r="D494" t="str">
        <f>VLOOKUP(A494,ORDERS!$A$2:$E$501,3,FALSE)</f>
        <v>Vandana</v>
      </c>
      <c r="E494" t="str">
        <f>VLOOKUP(A494,ORDERS!$A$2:$E$501,4,FALSE)</f>
        <v>Himachal Pradesh</v>
      </c>
      <c r="F494" t="s">
        <v>23</v>
      </c>
      <c r="G494" t="s">
        <v>26</v>
      </c>
      <c r="H494" t="s">
        <v>14</v>
      </c>
      <c r="I494" s="2">
        <v>119</v>
      </c>
      <c r="J494" s="2">
        <v>56</v>
      </c>
      <c r="K494">
        <v>7</v>
      </c>
      <c r="L494" s="2">
        <f>I494*Table1[[#This Row],[Order Quantity]]</f>
        <v>833</v>
      </c>
      <c r="M494" s="2">
        <f>Table1[[#This Row],[Cost]]-Table1[[#This Row],[Profit]]</f>
        <v>777</v>
      </c>
    </row>
    <row r="495" spans="1:13" x14ac:dyDescent="0.25">
      <c r="A495" t="s">
        <v>245</v>
      </c>
      <c r="B495" s="1">
        <f>VLOOKUP(A495,ORDERS!$A$2:$E$501,2,FALSE)</f>
        <v>43185</v>
      </c>
      <c r="C495" s="1" t="str">
        <f>TEXT(Table1[[#This Row],[Date]],"mmmm")</f>
        <v>March</v>
      </c>
      <c r="D495" t="str">
        <f>VLOOKUP(A495,ORDERS!$A$2:$E$501,3,FALSE)</f>
        <v>Bhavna</v>
      </c>
      <c r="E495" t="str">
        <f>VLOOKUP(A495,ORDERS!$A$2:$E$501,4,FALSE)</f>
        <v>Sikkim</v>
      </c>
      <c r="F495" t="s">
        <v>23</v>
      </c>
      <c r="G495" t="s">
        <v>30</v>
      </c>
      <c r="H495" t="s">
        <v>28</v>
      </c>
      <c r="I495" s="2">
        <v>11</v>
      </c>
      <c r="J495" s="2">
        <v>5</v>
      </c>
      <c r="K495">
        <v>2</v>
      </c>
      <c r="L495" s="2">
        <f>I495*Table1[[#This Row],[Order Quantity]]</f>
        <v>22</v>
      </c>
      <c r="M495" s="2">
        <f>Table1[[#This Row],[Cost]]-Table1[[#This Row],[Profit]]</f>
        <v>17</v>
      </c>
    </row>
    <row r="496" spans="1:13" x14ac:dyDescent="0.25">
      <c r="A496" t="s">
        <v>238</v>
      </c>
      <c r="B496" s="1">
        <f>VLOOKUP(A496,ORDERS!$A$2:$E$501,2,FALSE)</f>
        <v>43185</v>
      </c>
      <c r="C496" s="1" t="str">
        <f>TEXT(Table1[[#This Row],[Date]],"mmmm")</f>
        <v>March</v>
      </c>
      <c r="D496" t="str">
        <f>VLOOKUP(A496,ORDERS!$A$2:$E$501,3,FALSE)</f>
        <v>Kanak</v>
      </c>
      <c r="E496" t="str">
        <f>VLOOKUP(A496,ORDERS!$A$2:$E$501,4,FALSE)</f>
        <v>Goa</v>
      </c>
      <c r="F496" t="s">
        <v>23</v>
      </c>
      <c r="G496" t="s">
        <v>30</v>
      </c>
      <c r="H496" t="s">
        <v>10</v>
      </c>
      <c r="I496" s="2">
        <v>27</v>
      </c>
      <c r="J496" s="2">
        <v>4</v>
      </c>
      <c r="K496">
        <v>1</v>
      </c>
      <c r="L496" s="2">
        <f>I496*Table1[[#This Row],[Order Quantity]]</f>
        <v>27</v>
      </c>
      <c r="M496" s="2">
        <f>Table1[[#This Row],[Cost]]-Table1[[#This Row],[Profit]]</f>
        <v>23</v>
      </c>
    </row>
    <row r="497" spans="1:13" x14ac:dyDescent="0.25">
      <c r="A497" t="s">
        <v>238</v>
      </c>
      <c r="B497" s="1">
        <f>VLOOKUP(A497,ORDERS!$A$2:$E$501,2,FALSE)</f>
        <v>43185</v>
      </c>
      <c r="C497" s="1" t="str">
        <f>TEXT(Table1[[#This Row],[Date]],"mmmm")</f>
        <v>March</v>
      </c>
      <c r="D497" t="str">
        <f>VLOOKUP(A497,ORDERS!$A$2:$E$501,3,FALSE)</f>
        <v>Kanak</v>
      </c>
      <c r="E497" t="str">
        <f>VLOOKUP(A497,ORDERS!$A$2:$E$501,4,FALSE)</f>
        <v>Goa</v>
      </c>
      <c r="F497" t="s">
        <v>23</v>
      </c>
      <c r="G497" t="s">
        <v>32</v>
      </c>
      <c r="H497" t="s">
        <v>10</v>
      </c>
      <c r="I497" s="2">
        <v>139</v>
      </c>
      <c r="J497" s="2">
        <v>14</v>
      </c>
      <c r="K497">
        <v>3</v>
      </c>
      <c r="L497" s="2">
        <f>I497*Table1[[#This Row],[Order Quantity]]</f>
        <v>417</v>
      </c>
      <c r="M497" s="2">
        <f>Table1[[#This Row],[Cost]]-Table1[[#This Row],[Profit]]</f>
        <v>403</v>
      </c>
    </row>
    <row r="498" spans="1:13" x14ac:dyDescent="0.25">
      <c r="A498" t="s">
        <v>238</v>
      </c>
      <c r="B498" s="1">
        <f>VLOOKUP(A498,ORDERS!$A$2:$E$501,2,FALSE)</f>
        <v>43185</v>
      </c>
      <c r="C498" s="1" t="str">
        <f>TEXT(Table1[[#This Row],[Date]],"mmmm")</f>
        <v>March</v>
      </c>
      <c r="D498" t="str">
        <f>VLOOKUP(A498,ORDERS!$A$2:$E$501,3,FALSE)</f>
        <v>Kanak</v>
      </c>
      <c r="E498" t="str">
        <f>VLOOKUP(A498,ORDERS!$A$2:$E$501,4,FALSE)</f>
        <v>Goa</v>
      </c>
      <c r="F498" t="s">
        <v>23</v>
      </c>
      <c r="G498" t="s">
        <v>32</v>
      </c>
      <c r="H498" t="s">
        <v>82</v>
      </c>
      <c r="I498" s="2">
        <v>59</v>
      </c>
      <c r="J498" s="2">
        <v>24</v>
      </c>
      <c r="K498">
        <v>6</v>
      </c>
      <c r="L498" s="2">
        <f>I498*Table1[[#This Row],[Order Quantity]]</f>
        <v>354</v>
      </c>
      <c r="M498" s="2">
        <f>Table1[[#This Row],[Cost]]-Table1[[#This Row],[Profit]]</f>
        <v>330</v>
      </c>
    </row>
    <row r="499" spans="1:13" x14ac:dyDescent="0.25">
      <c r="A499" t="s">
        <v>462</v>
      </c>
      <c r="B499" s="1">
        <f>VLOOKUP(A499,ORDERS!$A$2:$E$501,2,FALSE)</f>
        <v>43186</v>
      </c>
      <c r="C499" s="1" t="str">
        <f>TEXT(Table1[[#This Row],[Date]],"mmmm")</f>
        <v>March</v>
      </c>
      <c r="D499" t="str">
        <f>VLOOKUP(A499,ORDERS!$A$2:$E$501,3,FALSE)</f>
        <v>Sagar</v>
      </c>
      <c r="E499" t="str">
        <f>VLOOKUP(A499,ORDERS!$A$2:$E$501,4,FALSE)</f>
        <v>Nagaland</v>
      </c>
      <c r="F499" t="s">
        <v>23</v>
      </c>
      <c r="G499" t="s">
        <v>57</v>
      </c>
      <c r="H499" t="s">
        <v>14</v>
      </c>
      <c r="I499" s="2">
        <v>80</v>
      </c>
      <c r="J499" s="2">
        <v>22</v>
      </c>
      <c r="K499">
        <v>3</v>
      </c>
      <c r="L499" s="2">
        <f>I499*Table1[[#This Row],[Order Quantity]]</f>
        <v>240</v>
      </c>
      <c r="M499" s="2">
        <f>Table1[[#This Row],[Cost]]-Table1[[#This Row],[Profit]]</f>
        <v>218</v>
      </c>
    </row>
    <row r="500" spans="1:13" x14ac:dyDescent="0.25">
      <c r="A500" t="s">
        <v>323</v>
      </c>
      <c r="B500" s="1">
        <f>VLOOKUP(A500,ORDERS!$A$2:$E$501,2,FALSE)</f>
        <v>43186</v>
      </c>
      <c r="C500" s="1" t="str">
        <f>TEXT(Table1[[#This Row],[Date]],"mmmm")</f>
        <v>March</v>
      </c>
      <c r="D500" t="str">
        <f>VLOOKUP(A500,ORDERS!$A$2:$E$501,3,FALSE)</f>
        <v>Manju</v>
      </c>
      <c r="E500" t="str">
        <f>VLOOKUP(A500,ORDERS!$A$2:$E$501,4,FALSE)</f>
        <v>Andhra Pradesh</v>
      </c>
      <c r="F500" t="s">
        <v>23</v>
      </c>
      <c r="G500" t="s">
        <v>63</v>
      </c>
      <c r="H500" t="s">
        <v>10</v>
      </c>
      <c r="I500" s="2">
        <v>59</v>
      </c>
      <c r="J500" s="2">
        <v>10</v>
      </c>
      <c r="K500">
        <v>4</v>
      </c>
      <c r="L500" s="2">
        <f>I500*Table1[[#This Row],[Order Quantity]]</f>
        <v>236</v>
      </c>
      <c r="M500" s="2">
        <f>Table1[[#This Row],[Cost]]-Table1[[#This Row],[Profit]]</f>
        <v>226</v>
      </c>
    </row>
    <row r="501" spans="1:13" x14ac:dyDescent="0.25">
      <c r="A501" t="s">
        <v>323</v>
      </c>
      <c r="B501" s="1">
        <f>VLOOKUP(A501,ORDERS!$A$2:$E$501,2,FALSE)</f>
        <v>43186</v>
      </c>
      <c r="C501" s="1" t="str">
        <f>TEXT(Table1[[#This Row],[Date]],"mmmm")</f>
        <v>March</v>
      </c>
      <c r="D501" t="str">
        <f>VLOOKUP(A501,ORDERS!$A$2:$E$501,3,FALSE)</f>
        <v>Manju</v>
      </c>
      <c r="E501" t="str">
        <f>VLOOKUP(A501,ORDERS!$A$2:$E$501,4,FALSE)</f>
        <v>Andhra Pradesh</v>
      </c>
      <c r="F501" t="s">
        <v>23</v>
      </c>
      <c r="G501" t="s">
        <v>57</v>
      </c>
      <c r="H501" t="s">
        <v>14</v>
      </c>
      <c r="I501" s="2">
        <v>158</v>
      </c>
      <c r="J501" s="2">
        <v>69</v>
      </c>
      <c r="K501">
        <v>3</v>
      </c>
      <c r="L501" s="2">
        <f>I501*Table1[[#This Row],[Order Quantity]]</f>
        <v>474</v>
      </c>
      <c r="M501" s="2">
        <f>Table1[[#This Row],[Cost]]-Table1[[#This Row],[Profit]]</f>
        <v>405</v>
      </c>
    </row>
    <row r="502" spans="1:13" x14ac:dyDescent="0.25">
      <c r="A502" t="s">
        <v>323</v>
      </c>
      <c r="B502" s="1">
        <f>VLOOKUP(A502,ORDERS!$A$2:$E$501,2,FALSE)</f>
        <v>43186</v>
      </c>
      <c r="C502" s="1" t="str">
        <f>TEXT(Table1[[#This Row],[Date]],"mmmm")</f>
        <v>March</v>
      </c>
      <c r="D502" t="str">
        <f>VLOOKUP(A502,ORDERS!$A$2:$E$501,3,FALSE)</f>
        <v>Manju</v>
      </c>
      <c r="E502" t="str">
        <f>VLOOKUP(A502,ORDERS!$A$2:$E$501,4,FALSE)</f>
        <v>Andhra Pradesh</v>
      </c>
      <c r="F502" t="s">
        <v>23</v>
      </c>
      <c r="G502" t="s">
        <v>30</v>
      </c>
      <c r="H502" t="s">
        <v>28</v>
      </c>
      <c r="I502" s="2">
        <v>29</v>
      </c>
      <c r="J502" s="2">
        <v>10</v>
      </c>
      <c r="K502">
        <v>4</v>
      </c>
      <c r="L502" s="2">
        <f>I502*Table1[[#This Row],[Order Quantity]]</f>
        <v>116</v>
      </c>
      <c r="M502" s="2">
        <f>Table1[[#This Row],[Cost]]-Table1[[#This Row],[Profit]]</f>
        <v>106</v>
      </c>
    </row>
    <row r="503" spans="1:13" x14ac:dyDescent="0.25">
      <c r="A503" t="s">
        <v>441</v>
      </c>
      <c r="B503" s="1">
        <f>VLOOKUP(A503,ORDERS!$A$2:$E$501,2,FALSE)</f>
        <v>43186</v>
      </c>
      <c r="C503" s="1" t="str">
        <f>TEXT(Table1[[#This Row],[Date]],"mmmm")</f>
        <v>March</v>
      </c>
      <c r="D503" t="str">
        <f>VLOOKUP(A503,ORDERS!$A$2:$E$501,3,FALSE)</f>
        <v>Ramesh</v>
      </c>
      <c r="E503" t="str">
        <f>VLOOKUP(A503,ORDERS!$A$2:$E$501,4,FALSE)</f>
        <v>Gujarat</v>
      </c>
      <c r="F503" t="s">
        <v>23</v>
      </c>
      <c r="G503" t="s">
        <v>81</v>
      </c>
      <c r="H503" t="s">
        <v>19</v>
      </c>
      <c r="I503" s="2">
        <v>97</v>
      </c>
      <c r="J503" s="2">
        <v>14</v>
      </c>
      <c r="K503">
        <v>2</v>
      </c>
      <c r="L503" s="2">
        <f>I503*Table1[[#This Row],[Order Quantity]]</f>
        <v>194</v>
      </c>
      <c r="M503" s="2">
        <f>Table1[[#This Row],[Cost]]-Table1[[#This Row],[Profit]]</f>
        <v>180</v>
      </c>
    </row>
    <row r="504" spans="1:13" x14ac:dyDescent="0.25">
      <c r="A504" t="s">
        <v>17</v>
      </c>
      <c r="B504" s="1">
        <f>VLOOKUP(A504,ORDERS!$A$2:$E$501,2,FALSE)</f>
        <v>43186</v>
      </c>
      <c r="C504" s="1" t="str">
        <f>TEXT(Table1[[#This Row],[Date]],"mmmm")</f>
        <v>March</v>
      </c>
      <c r="D504" t="str">
        <f>VLOOKUP(A504,ORDERS!$A$2:$E$501,3,FALSE)</f>
        <v>Sarita</v>
      </c>
      <c r="E504" t="str">
        <f>VLOOKUP(A504,ORDERS!$A$2:$E$501,4,FALSE)</f>
        <v>Maharashtra</v>
      </c>
      <c r="F504" t="s">
        <v>23</v>
      </c>
      <c r="G504" t="s">
        <v>30</v>
      </c>
      <c r="H504" t="s">
        <v>10</v>
      </c>
      <c r="I504" s="2">
        <v>49</v>
      </c>
      <c r="J504" s="2">
        <v>5</v>
      </c>
      <c r="K504">
        <v>4</v>
      </c>
      <c r="L504" s="2">
        <f>I504*Table1[[#This Row],[Order Quantity]]</f>
        <v>196</v>
      </c>
      <c r="M504" s="2">
        <f>Table1[[#This Row],[Cost]]-Table1[[#This Row],[Profit]]</f>
        <v>191</v>
      </c>
    </row>
    <row r="505" spans="1:13" x14ac:dyDescent="0.25">
      <c r="A505" t="s">
        <v>17</v>
      </c>
      <c r="B505" s="1">
        <f>VLOOKUP(A505,ORDERS!$A$2:$E$501,2,FALSE)</f>
        <v>43186</v>
      </c>
      <c r="C505" s="1" t="str">
        <f>TEXT(Table1[[#This Row],[Date]],"mmmm")</f>
        <v>March</v>
      </c>
      <c r="D505" t="str">
        <f>VLOOKUP(A505,ORDERS!$A$2:$E$501,3,FALSE)</f>
        <v>Sarita</v>
      </c>
      <c r="E505" t="str">
        <f>VLOOKUP(A505,ORDERS!$A$2:$E$501,4,FALSE)</f>
        <v>Maharashtra</v>
      </c>
      <c r="F505" t="s">
        <v>8</v>
      </c>
      <c r="G505" t="s">
        <v>18</v>
      </c>
      <c r="H505" t="s">
        <v>19</v>
      </c>
      <c r="I505" s="2">
        <v>2847</v>
      </c>
      <c r="J505" s="2">
        <v>712</v>
      </c>
      <c r="K505">
        <v>8</v>
      </c>
      <c r="L505" s="2">
        <f>I505*Table1[[#This Row],[Order Quantity]]</f>
        <v>22776</v>
      </c>
      <c r="M505" s="2">
        <f>Table1[[#This Row],[Cost]]-Table1[[#This Row],[Profit]]</f>
        <v>22064</v>
      </c>
    </row>
    <row r="506" spans="1:13" x14ac:dyDescent="0.25">
      <c r="A506" t="s">
        <v>17</v>
      </c>
      <c r="B506" s="1">
        <f>VLOOKUP(A506,ORDERS!$A$2:$E$501,2,FALSE)</f>
        <v>43186</v>
      </c>
      <c r="C506" s="1" t="str">
        <f>TEXT(Table1[[#This Row],[Date]],"mmmm")</f>
        <v>March</v>
      </c>
      <c r="D506" t="str">
        <f>VLOOKUP(A506,ORDERS!$A$2:$E$501,3,FALSE)</f>
        <v>Sarita</v>
      </c>
      <c r="E506" t="str">
        <f>VLOOKUP(A506,ORDERS!$A$2:$E$501,4,FALSE)</f>
        <v>Maharashtra</v>
      </c>
      <c r="F506" t="s">
        <v>12</v>
      </c>
      <c r="G506" t="s">
        <v>16</v>
      </c>
      <c r="H506" t="s">
        <v>19</v>
      </c>
      <c r="I506" s="2">
        <v>852</v>
      </c>
      <c r="J506" s="2">
        <v>51</v>
      </c>
      <c r="K506">
        <v>5</v>
      </c>
      <c r="L506" s="2">
        <f>I506*Table1[[#This Row],[Order Quantity]]</f>
        <v>4260</v>
      </c>
      <c r="M506" s="2">
        <f>Table1[[#This Row],[Cost]]-Table1[[#This Row],[Profit]]</f>
        <v>4209</v>
      </c>
    </row>
    <row r="507" spans="1:13" x14ac:dyDescent="0.25">
      <c r="A507" t="s">
        <v>17</v>
      </c>
      <c r="B507" s="1">
        <f>VLOOKUP(A507,ORDERS!$A$2:$E$501,2,FALSE)</f>
        <v>43186</v>
      </c>
      <c r="C507" s="1" t="str">
        <f>TEXT(Table1[[#This Row],[Date]],"mmmm")</f>
        <v>March</v>
      </c>
      <c r="D507" t="str">
        <f>VLOOKUP(A507,ORDERS!$A$2:$E$501,3,FALSE)</f>
        <v>Sarita</v>
      </c>
      <c r="E507" t="str">
        <f>VLOOKUP(A507,ORDERS!$A$2:$E$501,4,FALSE)</f>
        <v>Maharashtra</v>
      </c>
      <c r="F507" t="s">
        <v>23</v>
      </c>
      <c r="G507" t="s">
        <v>26</v>
      </c>
      <c r="H507" t="s">
        <v>19</v>
      </c>
      <c r="I507" s="2">
        <v>33</v>
      </c>
      <c r="J507" s="2">
        <v>-1</v>
      </c>
      <c r="K507">
        <v>1</v>
      </c>
      <c r="L507" s="2">
        <f>I507*Table1[[#This Row],[Order Quantity]]</f>
        <v>33</v>
      </c>
      <c r="M507" s="2">
        <f>Table1[[#This Row],[Cost]]-Table1[[#This Row],[Profit]]</f>
        <v>34</v>
      </c>
    </row>
    <row r="508" spans="1:13" x14ac:dyDescent="0.25">
      <c r="A508" t="s">
        <v>17</v>
      </c>
      <c r="B508" s="1">
        <f>VLOOKUP(A508,ORDERS!$A$2:$E$501,2,FALSE)</f>
        <v>43186</v>
      </c>
      <c r="C508" s="1" t="str">
        <f>TEXT(Table1[[#This Row],[Date]],"mmmm")</f>
        <v>March</v>
      </c>
      <c r="D508" t="str">
        <f>VLOOKUP(A508,ORDERS!$A$2:$E$501,3,FALSE)</f>
        <v>Sarita</v>
      </c>
      <c r="E508" t="str">
        <f>VLOOKUP(A508,ORDERS!$A$2:$E$501,4,FALSE)</f>
        <v>Maharashtra</v>
      </c>
      <c r="F508" t="s">
        <v>23</v>
      </c>
      <c r="G508" t="s">
        <v>26</v>
      </c>
      <c r="H508" t="s">
        <v>82</v>
      </c>
      <c r="I508" s="2">
        <v>148</v>
      </c>
      <c r="J508" s="2">
        <v>25</v>
      </c>
      <c r="K508">
        <v>3</v>
      </c>
      <c r="L508" s="2">
        <f>I508*Table1[[#This Row],[Order Quantity]]</f>
        <v>444</v>
      </c>
      <c r="M508" s="2">
        <f>Table1[[#This Row],[Cost]]-Table1[[#This Row],[Profit]]</f>
        <v>419</v>
      </c>
    </row>
    <row r="509" spans="1:13" x14ac:dyDescent="0.25">
      <c r="A509" t="s">
        <v>17</v>
      </c>
      <c r="B509" s="1">
        <f>VLOOKUP(A509,ORDERS!$A$2:$E$501,2,FALSE)</f>
        <v>43186</v>
      </c>
      <c r="C509" s="1" t="str">
        <f>TEXT(Table1[[#This Row],[Date]],"mmmm")</f>
        <v>March</v>
      </c>
      <c r="D509" t="str">
        <f>VLOOKUP(A509,ORDERS!$A$2:$E$501,3,FALSE)</f>
        <v>Sarita</v>
      </c>
      <c r="E509" t="str">
        <f>VLOOKUP(A509,ORDERS!$A$2:$E$501,4,FALSE)</f>
        <v>Maharashtra</v>
      </c>
      <c r="F509" t="s">
        <v>23</v>
      </c>
      <c r="G509" t="s">
        <v>63</v>
      </c>
      <c r="H509" t="s">
        <v>14</v>
      </c>
      <c r="I509" s="2">
        <v>81</v>
      </c>
      <c r="J509" s="2">
        <v>-41</v>
      </c>
      <c r="K509">
        <v>5</v>
      </c>
      <c r="L509" s="2">
        <f>I509*Table1[[#This Row],[Order Quantity]]</f>
        <v>405</v>
      </c>
      <c r="M509" s="2">
        <f>Table1[[#This Row],[Cost]]-Table1[[#This Row],[Profit]]</f>
        <v>446</v>
      </c>
    </row>
    <row r="510" spans="1:13" x14ac:dyDescent="0.25">
      <c r="A510" t="s">
        <v>17</v>
      </c>
      <c r="B510" s="1">
        <f>VLOOKUP(A510,ORDERS!$A$2:$E$501,2,FALSE)</f>
        <v>43186</v>
      </c>
      <c r="C510" s="1" t="str">
        <f>TEXT(Table1[[#This Row],[Date]],"mmmm")</f>
        <v>March</v>
      </c>
      <c r="D510" t="str">
        <f>VLOOKUP(A510,ORDERS!$A$2:$E$501,3,FALSE)</f>
        <v>Sarita</v>
      </c>
      <c r="E510" t="str">
        <f>VLOOKUP(A510,ORDERS!$A$2:$E$501,4,FALSE)</f>
        <v>Maharashtra</v>
      </c>
      <c r="F510" t="s">
        <v>8</v>
      </c>
      <c r="G510" t="s">
        <v>73</v>
      </c>
      <c r="H510" t="s">
        <v>28</v>
      </c>
      <c r="I510" s="2">
        <v>492</v>
      </c>
      <c r="J510" s="2">
        <v>187</v>
      </c>
      <c r="K510">
        <v>2</v>
      </c>
      <c r="L510" s="2">
        <f>I510*Table1[[#This Row],[Order Quantity]]</f>
        <v>984</v>
      </c>
      <c r="M510" s="2">
        <f>Table1[[#This Row],[Cost]]-Table1[[#This Row],[Profit]]</f>
        <v>797</v>
      </c>
    </row>
    <row r="511" spans="1:13" x14ac:dyDescent="0.25">
      <c r="A511" t="s">
        <v>335</v>
      </c>
      <c r="B511" s="1">
        <f>VLOOKUP(A511,ORDERS!$A$2:$E$501,2,FALSE)</f>
        <v>43186</v>
      </c>
      <c r="C511" s="1" t="str">
        <f>TEXT(Table1[[#This Row],[Date]],"mmmm")</f>
        <v>March</v>
      </c>
      <c r="D511" t="str">
        <f>VLOOKUP(A511,ORDERS!$A$2:$E$501,3,FALSE)</f>
        <v>Deepak</v>
      </c>
      <c r="E511" t="str">
        <f>VLOOKUP(A511,ORDERS!$A$2:$E$501,4,FALSE)</f>
        <v>Madhya Pradesh</v>
      </c>
      <c r="F511" t="s">
        <v>23</v>
      </c>
      <c r="G511" t="s">
        <v>57</v>
      </c>
      <c r="H511" t="s">
        <v>10</v>
      </c>
      <c r="I511" s="2">
        <v>152</v>
      </c>
      <c r="J511" s="2">
        <v>50</v>
      </c>
      <c r="K511">
        <v>6</v>
      </c>
      <c r="L511" s="2">
        <f>I511*Table1[[#This Row],[Order Quantity]]</f>
        <v>912</v>
      </c>
      <c r="M511" s="2">
        <f>Table1[[#This Row],[Cost]]-Table1[[#This Row],[Profit]]</f>
        <v>862</v>
      </c>
    </row>
    <row r="512" spans="1:13" x14ac:dyDescent="0.25">
      <c r="A512" t="s">
        <v>40</v>
      </c>
      <c r="B512" s="1">
        <f>VLOOKUP(A512,ORDERS!$A$2:$E$501,2,FALSE)</f>
        <v>43187</v>
      </c>
      <c r="C512" s="1" t="str">
        <f>TEXT(Table1[[#This Row],[Date]],"mmmm")</f>
        <v>March</v>
      </c>
      <c r="D512" t="str">
        <f>VLOOKUP(A512,ORDERS!$A$2:$E$501,3,FALSE)</f>
        <v>Monisha</v>
      </c>
      <c r="E512" t="str">
        <f>VLOOKUP(A512,ORDERS!$A$2:$E$501,4,FALSE)</f>
        <v>Rajasthan</v>
      </c>
      <c r="F512" t="s">
        <v>23</v>
      </c>
      <c r="G512" t="s">
        <v>32</v>
      </c>
      <c r="H512" t="s">
        <v>28</v>
      </c>
      <c r="I512" s="2">
        <v>6</v>
      </c>
      <c r="J512" s="2">
        <v>1</v>
      </c>
      <c r="K512">
        <v>1</v>
      </c>
      <c r="L512" s="2">
        <f>I512*Table1[[#This Row],[Order Quantity]]</f>
        <v>6</v>
      </c>
      <c r="M512" s="2">
        <f>Table1[[#This Row],[Cost]]-Table1[[#This Row],[Profit]]</f>
        <v>5</v>
      </c>
    </row>
    <row r="513" spans="1:13" x14ac:dyDescent="0.25">
      <c r="A513" t="s">
        <v>243</v>
      </c>
      <c r="B513" s="1">
        <f>VLOOKUP(A513,ORDERS!$A$2:$E$501,2,FALSE)</f>
        <v>43187</v>
      </c>
      <c r="C513" s="1" t="str">
        <f>TEXT(Table1[[#This Row],[Date]],"mmmm")</f>
        <v>March</v>
      </c>
      <c r="D513" t="str">
        <f>VLOOKUP(A513,ORDERS!$A$2:$E$501,3,FALSE)</f>
        <v>Atharv</v>
      </c>
      <c r="E513" t="str">
        <f>VLOOKUP(A513,ORDERS!$A$2:$E$501,4,FALSE)</f>
        <v>West Bengal</v>
      </c>
      <c r="F513" t="s">
        <v>23</v>
      </c>
      <c r="G513" t="s">
        <v>24</v>
      </c>
      <c r="H513" t="s">
        <v>10</v>
      </c>
      <c r="I513" s="2">
        <v>264</v>
      </c>
      <c r="J513" s="2">
        <v>-26</v>
      </c>
      <c r="K513">
        <v>3</v>
      </c>
      <c r="L513" s="2">
        <f>I513*Table1[[#This Row],[Order Quantity]]</f>
        <v>792</v>
      </c>
      <c r="M513" s="2">
        <f>Table1[[#This Row],[Cost]]-Table1[[#This Row],[Profit]]</f>
        <v>818</v>
      </c>
    </row>
    <row r="514" spans="1:13" x14ac:dyDescent="0.25">
      <c r="A514" t="s">
        <v>243</v>
      </c>
      <c r="B514" s="1">
        <f>VLOOKUP(A514,ORDERS!$A$2:$E$501,2,FALSE)</f>
        <v>43187</v>
      </c>
      <c r="C514" s="1" t="str">
        <f>TEXT(Table1[[#This Row],[Date]],"mmmm")</f>
        <v>March</v>
      </c>
      <c r="D514" t="str">
        <f>VLOOKUP(A514,ORDERS!$A$2:$E$501,3,FALSE)</f>
        <v>Atharv</v>
      </c>
      <c r="E514" t="str">
        <f>VLOOKUP(A514,ORDERS!$A$2:$E$501,4,FALSE)</f>
        <v>West Bengal</v>
      </c>
      <c r="F514" t="s">
        <v>8</v>
      </c>
      <c r="G514" t="s">
        <v>73</v>
      </c>
      <c r="H514" t="s">
        <v>10</v>
      </c>
      <c r="I514" s="2">
        <v>88</v>
      </c>
      <c r="J514" s="2">
        <v>11</v>
      </c>
      <c r="K514">
        <v>3</v>
      </c>
      <c r="L514" s="2">
        <f>I514*Table1[[#This Row],[Order Quantity]]</f>
        <v>264</v>
      </c>
      <c r="M514" s="2">
        <f>Table1[[#This Row],[Cost]]-Table1[[#This Row],[Profit]]</f>
        <v>253</v>
      </c>
    </row>
    <row r="515" spans="1:13" x14ac:dyDescent="0.25">
      <c r="A515" t="s">
        <v>243</v>
      </c>
      <c r="B515" s="1">
        <f>VLOOKUP(A515,ORDERS!$A$2:$E$501,2,FALSE)</f>
        <v>43187</v>
      </c>
      <c r="C515" s="1" t="str">
        <f>TEXT(Table1[[#This Row],[Date]],"mmmm")</f>
        <v>March</v>
      </c>
      <c r="D515" t="str">
        <f>VLOOKUP(A515,ORDERS!$A$2:$E$501,3,FALSE)</f>
        <v>Atharv</v>
      </c>
      <c r="E515" t="str">
        <f>VLOOKUP(A515,ORDERS!$A$2:$E$501,4,FALSE)</f>
        <v>West Bengal</v>
      </c>
      <c r="F515" t="s">
        <v>23</v>
      </c>
      <c r="G515" t="s">
        <v>26</v>
      </c>
      <c r="H515" t="s">
        <v>19</v>
      </c>
      <c r="I515" s="2">
        <v>103</v>
      </c>
      <c r="J515" s="2">
        <v>46</v>
      </c>
      <c r="K515">
        <v>2</v>
      </c>
      <c r="L515" s="2">
        <f>I515*Table1[[#This Row],[Order Quantity]]</f>
        <v>206</v>
      </c>
      <c r="M515" s="2">
        <f>Table1[[#This Row],[Cost]]-Table1[[#This Row],[Profit]]</f>
        <v>160</v>
      </c>
    </row>
    <row r="516" spans="1:13" x14ac:dyDescent="0.25">
      <c r="A516" t="s">
        <v>243</v>
      </c>
      <c r="B516" s="1">
        <f>VLOOKUP(A516,ORDERS!$A$2:$E$501,2,FALSE)</f>
        <v>43187</v>
      </c>
      <c r="C516" s="1" t="str">
        <f>TEXT(Table1[[#This Row],[Date]],"mmmm")</f>
        <v>March</v>
      </c>
      <c r="D516" t="str">
        <f>VLOOKUP(A516,ORDERS!$A$2:$E$501,3,FALSE)</f>
        <v>Atharv</v>
      </c>
      <c r="E516" t="str">
        <f>VLOOKUP(A516,ORDERS!$A$2:$E$501,4,FALSE)</f>
        <v>West Bengal</v>
      </c>
      <c r="F516" t="s">
        <v>8</v>
      </c>
      <c r="G516" t="s">
        <v>21</v>
      </c>
      <c r="H516" t="s">
        <v>14</v>
      </c>
      <c r="I516" s="2">
        <v>451</v>
      </c>
      <c r="J516" s="2">
        <v>25</v>
      </c>
      <c r="K516">
        <v>3</v>
      </c>
      <c r="L516" s="2">
        <f>I516*Table1[[#This Row],[Order Quantity]]</f>
        <v>1353</v>
      </c>
      <c r="M516" s="2">
        <f>Table1[[#This Row],[Cost]]-Table1[[#This Row],[Profit]]</f>
        <v>1328</v>
      </c>
    </row>
    <row r="517" spans="1:13" x14ac:dyDescent="0.25">
      <c r="A517" t="s">
        <v>243</v>
      </c>
      <c r="B517" s="1">
        <f>VLOOKUP(A517,ORDERS!$A$2:$E$501,2,FALSE)</f>
        <v>43187</v>
      </c>
      <c r="C517" s="1" t="str">
        <f>TEXT(Table1[[#This Row],[Date]],"mmmm")</f>
        <v>March</v>
      </c>
      <c r="D517" t="str">
        <f>VLOOKUP(A517,ORDERS!$A$2:$E$501,3,FALSE)</f>
        <v>Atharv</v>
      </c>
      <c r="E517" t="str">
        <f>VLOOKUP(A517,ORDERS!$A$2:$E$501,4,FALSE)</f>
        <v>West Bengal</v>
      </c>
      <c r="F517" t="s">
        <v>23</v>
      </c>
      <c r="G517" t="s">
        <v>63</v>
      </c>
      <c r="H517" t="s">
        <v>28</v>
      </c>
      <c r="I517" s="2">
        <v>45</v>
      </c>
      <c r="J517" s="2">
        <v>9</v>
      </c>
      <c r="K517">
        <v>3</v>
      </c>
      <c r="L517" s="2">
        <f>I517*Table1[[#This Row],[Order Quantity]]</f>
        <v>135</v>
      </c>
      <c r="M517" s="2">
        <f>Table1[[#This Row],[Cost]]-Table1[[#This Row],[Profit]]</f>
        <v>126</v>
      </c>
    </row>
    <row r="518" spans="1:13" x14ac:dyDescent="0.25">
      <c r="A518" t="s">
        <v>243</v>
      </c>
      <c r="B518" s="1">
        <f>VLOOKUP(A518,ORDERS!$A$2:$E$501,2,FALSE)</f>
        <v>43187</v>
      </c>
      <c r="C518" s="1" t="str">
        <f>TEXT(Table1[[#This Row],[Date]],"mmmm")</f>
        <v>March</v>
      </c>
      <c r="D518" t="str">
        <f>VLOOKUP(A518,ORDERS!$A$2:$E$501,3,FALSE)</f>
        <v>Atharv</v>
      </c>
      <c r="E518" t="str">
        <f>VLOOKUP(A518,ORDERS!$A$2:$E$501,4,FALSE)</f>
        <v>West Bengal</v>
      </c>
      <c r="F518" t="s">
        <v>23</v>
      </c>
      <c r="G518" t="s">
        <v>142</v>
      </c>
      <c r="H518" t="s">
        <v>28</v>
      </c>
      <c r="I518" s="2">
        <v>140</v>
      </c>
      <c r="J518" s="2">
        <v>56</v>
      </c>
      <c r="K518">
        <v>4</v>
      </c>
      <c r="L518" s="2">
        <f>I518*Table1[[#This Row],[Order Quantity]]</f>
        <v>560</v>
      </c>
      <c r="M518" s="2">
        <f>Table1[[#This Row],[Cost]]-Table1[[#This Row],[Profit]]</f>
        <v>504</v>
      </c>
    </row>
    <row r="519" spans="1:13" x14ac:dyDescent="0.25">
      <c r="A519" t="s">
        <v>61</v>
      </c>
      <c r="B519" s="1">
        <f>VLOOKUP(A519,ORDERS!$A$2:$E$501,2,FALSE)</f>
        <v>43187</v>
      </c>
      <c r="C519" s="1" t="str">
        <f>TEXT(Table1[[#This Row],[Date]],"mmmm")</f>
        <v>March</v>
      </c>
      <c r="D519" t="str">
        <f>VLOOKUP(A519,ORDERS!$A$2:$E$501,3,FALSE)</f>
        <v>Vini</v>
      </c>
      <c r="E519" t="str">
        <f>VLOOKUP(A519,ORDERS!$A$2:$E$501,4,FALSE)</f>
        <v>Karnataka</v>
      </c>
      <c r="F519" t="s">
        <v>8</v>
      </c>
      <c r="G519" t="s">
        <v>9</v>
      </c>
      <c r="H519" t="s">
        <v>10</v>
      </c>
      <c r="I519" s="2">
        <v>671</v>
      </c>
      <c r="J519" s="2">
        <v>-309</v>
      </c>
      <c r="K519">
        <v>5</v>
      </c>
      <c r="L519" s="2">
        <f>I519*Table1[[#This Row],[Order Quantity]]</f>
        <v>3355</v>
      </c>
      <c r="M519" s="2">
        <f>Table1[[#This Row],[Cost]]-Table1[[#This Row],[Profit]]</f>
        <v>3664</v>
      </c>
    </row>
    <row r="520" spans="1:13" x14ac:dyDescent="0.25">
      <c r="A520" t="s">
        <v>61</v>
      </c>
      <c r="B520" s="1">
        <f>VLOOKUP(A520,ORDERS!$A$2:$E$501,2,FALSE)</f>
        <v>43187</v>
      </c>
      <c r="C520" s="1" t="str">
        <f>TEXT(Table1[[#This Row],[Date]],"mmmm")</f>
        <v>March</v>
      </c>
      <c r="D520" t="str">
        <f>VLOOKUP(A520,ORDERS!$A$2:$E$501,3,FALSE)</f>
        <v>Vini</v>
      </c>
      <c r="E520" t="str">
        <f>VLOOKUP(A520,ORDERS!$A$2:$E$501,4,FALSE)</f>
        <v>Karnataka</v>
      </c>
      <c r="F520" t="s">
        <v>12</v>
      </c>
      <c r="G520" t="s">
        <v>13</v>
      </c>
      <c r="H520" t="s">
        <v>10</v>
      </c>
      <c r="I520" s="2">
        <v>185</v>
      </c>
      <c r="J520" s="2">
        <v>-26</v>
      </c>
      <c r="K520">
        <v>6</v>
      </c>
      <c r="L520" s="2">
        <f>I520*Table1[[#This Row],[Order Quantity]]</f>
        <v>1110</v>
      </c>
      <c r="M520" s="2">
        <f>Table1[[#This Row],[Cost]]-Table1[[#This Row],[Profit]]</f>
        <v>1136</v>
      </c>
    </row>
    <row r="521" spans="1:13" x14ac:dyDescent="0.25">
      <c r="A521" t="s">
        <v>61</v>
      </c>
      <c r="B521" s="1">
        <f>VLOOKUP(A521,ORDERS!$A$2:$E$501,2,FALSE)</f>
        <v>43187</v>
      </c>
      <c r="C521" s="1" t="str">
        <f>TEXT(Table1[[#This Row],[Date]],"mmmm")</f>
        <v>March</v>
      </c>
      <c r="D521" t="str">
        <f>VLOOKUP(A521,ORDERS!$A$2:$E$501,3,FALSE)</f>
        <v>Vini</v>
      </c>
      <c r="E521" t="str">
        <f>VLOOKUP(A521,ORDERS!$A$2:$E$501,4,FALSE)</f>
        <v>Karnataka</v>
      </c>
      <c r="F521" t="s">
        <v>23</v>
      </c>
      <c r="G521" t="s">
        <v>63</v>
      </c>
      <c r="H521" t="s">
        <v>19</v>
      </c>
      <c r="I521" s="2">
        <v>39</v>
      </c>
      <c r="J521" s="2">
        <v>-18</v>
      </c>
      <c r="K521">
        <v>2</v>
      </c>
      <c r="L521" s="2">
        <f>I521*Table1[[#This Row],[Order Quantity]]</f>
        <v>78</v>
      </c>
      <c r="M521" s="2">
        <f>Table1[[#This Row],[Cost]]-Table1[[#This Row],[Profit]]</f>
        <v>96</v>
      </c>
    </row>
    <row r="522" spans="1:13" x14ac:dyDescent="0.25">
      <c r="A522" t="s">
        <v>61</v>
      </c>
      <c r="B522" s="1">
        <f>VLOOKUP(A522,ORDERS!$A$2:$E$501,2,FALSE)</f>
        <v>43187</v>
      </c>
      <c r="C522" s="1" t="str">
        <f>TEXT(Table1[[#This Row],[Date]],"mmmm")</f>
        <v>March</v>
      </c>
      <c r="D522" t="str">
        <f>VLOOKUP(A522,ORDERS!$A$2:$E$501,3,FALSE)</f>
        <v>Vini</v>
      </c>
      <c r="E522" t="str">
        <f>VLOOKUP(A522,ORDERS!$A$2:$E$501,4,FALSE)</f>
        <v>Karnataka</v>
      </c>
      <c r="F522" t="s">
        <v>23</v>
      </c>
      <c r="G522" t="s">
        <v>30</v>
      </c>
      <c r="H522" t="s">
        <v>19</v>
      </c>
      <c r="I522" s="2">
        <v>19</v>
      </c>
      <c r="J522" s="2">
        <v>8</v>
      </c>
      <c r="K522">
        <v>2</v>
      </c>
      <c r="L522" s="2">
        <f>I522*Table1[[#This Row],[Order Quantity]]</f>
        <v>38</v>
      </c>
      <c r="M522" s="2">
        <f>Table1[[#This Row],[Cost]]-Table1[[#This Row],[Profit]]</f>
        <v>30</v>
      </c>
    </row>
    <row r="523" spans="1:13" x14ac:dyDescent="0.25">
      <c r="A523" t="s">
        <v>61</v>
      </c>
      <c r="B523" s="1">
        <f>VLOOKUP(A523,ORDERS!$A$2:$E$501,2,FALSE)</f>
        <v>43187</v>
      </c>
      <c r="C523" s="1" t="str">
        <f>TEXT(Table1[[#This Row],[Date]],"mmmm")</f>
        <v>March</v>
      </c>
      <c r="D523" t="str">
        <f>VLOOKUP(A523,ORDERS!$A$2:$E$501,3,FALSE)</f>
        <v>Vini</v>
      </c>
      <c r="E523" t="str">
        <f>VLOOKUP(A523,ORDERS!$A$2:$E$501,4,FALSE)</f>
        <v>Karnataka</v>
      </c>
      <c r="F523" t="s">
        <v>8</v>
      </c>
      <c r="G523" t="s">
        <v>18</v>
      </c>
      <c r="H523" t="s">
        <v>28</v>
      </c>
      <c r="I523" s="2">
        <v>663</v>
      </c>
      <c r="J523" s="2">
        <v>-212</v>
      </c>
      <c r="K523">
        <v>5</v>
      </c>
      <c r="L523" s="2">
        <f>I523*Table1[[#This Row],[Order Quantity]]</f>
        <v>3315</v>
      </c>
      <c r="M523" s="2">
        <f>Table1[[#This Row],[Cost]]-Table1[[#This Row],[Profit]]</f>
        <v>3527</v>
      </c>
    </row>
    <row r="524" spans="1:13" x14ac:dyDescent="0.25">
      <c r="A524" t="s">
        <v>61</v>
      </c>
      <c r="B524" s="1">
        <f>VLOOKUP(A524,ORDERS!$A$2:$E$501,2,FALSE)</f>
        <v>43187</v>
      </c>
      <c r="C524" s="1" t="str">
        <f>TEXT(Table1[[#This Row],[Date]],"mmmm")</f>
        <v>March</v>
      </c>
      <c r="D524" t="str">
        <f>VLOOKUP(A524,ORDERS!$A$2:$E$501,3,FALSE)</f>
        <v>Vini</v>
      </c>
      <c r="E524" t="str">
        <f>VLOOKUP(A524,ORDERS!$A$2:$E$501,4,FALSE)</f>
        <v>Karnataka</v>
      </c>
      <c r="F524" t="s">
        <v>23</v>
      </c>
      <c r="G524" t="s">
        <v>30</v>
      </c>
      <c r="H524" t="s">
        <v>28</v>
      </c>
      <c r="I524" s="2">
        <v>97</v>
      </c>
      <c r="J524" s="2">
        <v>12</v>
      </c>
      <c r="K524">
        <v>2</v>
      </c>
      <c r="L524" s="2">
        <f>I524*Table1[[#This Row],[Order Quantity]]</f>
        <v>194</v>
      </c>
      <c r="M524" s="2">
        <f>Table1[[#This Row],[Cost]]-Table1[[#This Row],[Profit]]</f>
        <v>182</v>
      </c>
    </row>
    <row r="525" spans="1:13" x14ac:dyDescent="0.25">
      <c r="A525" t="s">
        <v>61</v>
      </c>
      <c r="B525" s="1">
        <f>VLOOKUP(A525,ORDERS!$A$2:$E$501,2,FALSE)</f>
        <v>43187</v>
      </c>
      <c r="C525" s="1" t="str">
        <f>TEXT(Table1[[#This Row],[Date]],"mmmm")</f>
        <v>March</v>
      </c>
      <c r="D525" t="str">
        <f>VLOOKUP(A525,ORDERS!$A$2:$E$501,3,FALSE)</f>
        <v>Vini</v>
      </c>
      <c r="E525" t="str">
        <f>VLOOKUP(A525,ORDERS!$A$2:$E$501,4,FALSE)</f>
        <v>Karnataka</v>
      </c>
      <c r="F525" t="s">
        <v>23</v>
      </c>
      <c r="G525" t="s">
        <v>30</v>
      </c>
      <c r="H525" t="s">
        <v>28</v>
      </c>
      <c r="I525" s="2">
        <v>14</v>
      </c>
      <c r="J525" s="2">
        <v>5</v>
      </c>
      <c r="K525">
        <v>1</v>
      </c>
      <c r="L525" s="2">
        <f>I525*Table1[[#This Row],[Order Quantity]]</f>
        <v>14</v>
      </c>
      <c r="M525" s="2">
        <f>Table1[[#This Row],[Cost]]-Table1[[#This Row],[Profit]]</f>
        <v>9</v>
      </c>
    </row>
    <row r="526" spans="1:13" x14ac:dyDescent="0.25">
      <c r="A526" t="s">
        <v>128</v>
      </c>
      <c r="B526" s="1">
        <f>VLOOKUP(A526,ORDERS!$A$2:$E$501,2,FALSE)</f>
        <v>43188</v>
      </c>
      <c r="C526" s="1" t="str">
        <f>TEXT(Table1[[#This Row],[Date]],"mmmm")</f>
        <v>March</v>
      </c>
      <c r="D526" t="str">
        <f>VLOOKUP(A526,ORDERS!$A$2:$E$501,3,FALSE)</f>
        <v>Pinky</v>
      </c>
      <c r="E526" t="str">
        <f>VLOOKUP(A526,ORDERS!$A$2:$E$501,4,FALSE)</f>
        <v>Jammu and Kashmir</v>
      </c>
      <c r="F526" t="s">
        <v>23</v>
      </c>
      <c r="G526" t="s">
        <v>26</v>
      </c>
      <c r="H526" t="s">
        <v>10</v>
      </c>
      <c r="I526" s="2">
        <v>409</v>
      </c>
      <c r="J526" s="2">
        <v>86</v>
      </c>
      <c r="K526">
        <v>3</v>
      </c>
      <c r="L526" s="2">
        <f>I526*Table1[[#This Row],[Order Quantity]]</f>
        <v>1227</v>
      </c>
      <c r="M526" s="2">
        <f>Table1[[#This Row],[Cost]]-Table1[[#This Row],[Profit]]</f>
        <v>1141</v>
      </c>
    </row>
    <row r="527" spans="1:13" x14ac:dyDescent="0.25">
      <c r="A527" t="s">
        <v>128</v>
      </c>
      <c r="B527" s="1">
        <f>VLOOKUP(A527,ORDERS!$A$2:$E$501,2,FALSE)</f>
        <v>43188</v>
      </c>
      <c r="C527" s="1" t="str">
        <f>TEXT(Table1[[#This Row],[Date]],"mmmm")</f>
        <v>March</v>
      </c>
      <c r="D527" t="str">
        <f>VLOOKUP(A527,ORDERS!$A$2:$E$501,3,FALSE)</f>
        <v>Pinky</v>
      </c>
      <c r="E527" t="str">
        <f>VLOOKUP(A527,ORDERS!$A$2:$E$501,4,FALSE)</f>
        <v>Jammu and Kashmir</v>
      </c>
      <c r="F527" t="s">
        <v>23</v>
      </c>
      <c r="G527" t="s">
        <v>43</v>
      </c>
      <c r="H527" t="s">
        <v>10</v>
      </c>
      <c r="I527" s="2">
        <v>46</v>
      </c>
      <c r="J527" s="2">
        <v>14</v>
      </c>
      <c r="K527">
        <v>5</v>
      </c>
      <c r="L527" s="2">
        <f>I527*Table1[[#This Row],[Order Quantity]]</f>
        <v>230</v>
      </c>
      <c r="M527" s="2">
        <f>Table1[[#This Row],[Cost]]-Table1[[#This Row],[Profit]]</f>
        <v>216</v>
      </c>
    </row>
    <row r="528" spans="1:13" x14ac:dyDescent="0.25">
      <c r="A528" t="s">
        <v>128</v>
      </c>
      <c r="B528" s="1">
        <f>VLOOKUP(A528,ORDERS!$A$2:$E$501,2,FALSE)</f>
        <v>43188</v>
      </c>
      <c r="C528" s="1" t="str">
        <f>TEXT(Table1[[#This Row],[Date]],"mmmm")</f>
        <v>March</v>
      </c>
      <c r="D528" t="str">
        <f>VLOOKUP(A528,ORDERS!$A$2:$E$501,3,FALSE)</f>
        <v>Pinky</v>
      </c>
      <c r="E528" t="str">
        <f>VLOOKUP(A528,ORDERS!$A$2:$E$501,4,FALSE)</f>
        <v>Jammu and Kashmir</v>
      </c>
      <c r="F528" t="s">
        <v>12</v>
      </c>
      <c r="G528" t="s">
        <v>13</v>
      </c>
      <c r="H528" t="s">
        <v>82</v>
      </c>
      <c r="I528" s="2">
        <v>497</v>
      </c>
      <c r="J528" s="2">
        <v>179</v>
      </c>
      <c r="K528">
        <v>3</v>
      </c>
      <c r="L528" s="2">
        <f>I528*Table1[[#This Row],[Order Quantity]]</f>
        <v>1491</v>
      </c>
      <c r="M528" s="2">
        <f>Table1[[#This Row],[Cost]]-Table1[[#This Row],[Profit]]</f>
        <v>1312</v>
      </c>
    </row>
    <row r="529" spans="1:13" x14ac:dyDescent="0.25">
      <c r="A529" t="s">
        <v>128</v>
      </c>
      <c r="B529" s="1">
        <f>VLOOKUP(A529,ORDERS!$A$2:$E$501,2,FALSE)</f>
        <v>43188</v>
      </c>
      <c r="C529" s="1" t="str">
        <f>TEXT(Table1[[#This Row],[Date]],"mmmm")</f>
        <v>March</v>
      </c>
      <c r="D529" t="str">
        <f>VLOOKUP(A529,ORDERS!$A$2:$E$501,3,FALSE)</f>
        <v>Pinky</v>
      </c>
      <c r="E529" t="str">
        <f>VLOOKUP(A529,ORDERS!$A$2:$E$501,4,FALSE)</f>
        <v>Jammu and Kashmir</v>
      </c>
      <c r="F529" t="s">
        <v>8</v>
      </c>
      <c r="G529" t="s">
        <v>73</v>
      </c>
      <c r="H529" t="s">
        <v>14</v>
      </c>
      <c r="I529" s="2">
        <v>82</v>
      </c>
      <c r="J529" s="2">
        <v>8</v>
      </c>
      <c r="K529">
        <v>3</v>
      </c>
      <c r="L529" s="2">
        <f>I529*Table1[[#This Row],[Order Quantity]]</f>
        <v>246</v>
      </c>
      <c r="M529" s="2">
        <f>Table1[[#This Row],[Cost]]-Table1[[#This Row],[Profit]]</f>
        <v>238</v>
      </c>
    </row>
    <row r="530" spans="1:13" x14ac:dyDescent="0.25">
      <c r="A530" t="s">
        <v>128</v>
      </c>
      <c r="B530" s="1">
        <f>VLOOKUP(A530,ORDERS!$A$2:$E$501,2,FALSE)</f>
        <v>43188</v>
      </c>
      <c r="C530" s="1" t="str">
        <f>TEXT(Table1[[#This Row],[Date]],"mmmm")</f>
        <v>March</v>
      </c>
      <c r="D530" t="str">
        <f>VLOOKUP(A530,ORDERS!$A$2:$E$501,3,FALSE)</f>
        <v>Pinky</v>
      </c>
      <c r="E530" t="str">
        <f>VLOOKUP(A530,ORDERS!$A$2:$E$501,4,FALSE)</f>
        <v>Jammu and Kashmir</v>
      </c>
      <c r="F530" t="s">
        <v>23</v>
      </c>
      <c r="G530" t="s">
        <v>63</v>
      </c>
      <c r="H530" t="s">
        <v>28</v>
      </c>
      <c r="I530" s="2">
        <v>96</v>
      </c>
      <c r="J530" s="2">
        <v>-48</v>
      </c>
      <c r="K530">
        <v>5</v>
      </c>
      <c r="L530" s="2">
        <f>I530*Table1[[#This Row],[Order Quantity]]</f>
        <v>480</v>
      </c>
      <c r="M530" s="2">
        <f>Table1[[#This Row],[Cost]]-Table1[[#This Row],[Profit]]</f>
        <v>528</v>
      </c>
    </row>
    <row r="531" spans="1:13" x14ac:dyDescent="0.25">
      <c r="A531" t="s">
        <v>128</v>
      </c>
      <c r="B531" s="1">
        <f>VLOOKUP(A531,ORDERS!$A$2:$E$501,2,FALSE)</f>
        <v>43188</v>
      </c>
      <c r="C531" s="1" t="str">
        <f>TEXT(Table1[[#This Row],[Date]],"mmmm")</f>
        <v>March</v>
      </c>
      <c r="D531" t="str">
        <f>VLOOKUP(A531,ORDERS!$A$2:$E$501,3,FALSE)</f>
        <v>Pinky</v>
      </c>
      <c r="E531" t="str">
        <f>VLOOKUP(A531,ORDERS!$A$2:$E$501,4,FALSE)</f>
        <v>Jammu and Kashmir</v>
      </c>
      <c r="F531" t="s">
        <v>23</v>
      </c>
      <c r="G531" t="s">
        <v>81</v>
      </c>
      <c r="H531" t="s">
        <v>28</v>
      </c>
      <c r="I531" s="2">
        <v>59</v>
      </c>
      <c r="J531" s="2">
        <v>15</v>
      </c>
      <c r="K531">
        <v>2</v>
      </c>
      <c r="L531" s="2">
        <f>I531*Table1[[#This Row],[Order Quantity]]</f>
        <v>118</v>
      </c>
      <c r="M531" s="2">
        <f>Table1[[#This Row],[Cost]]-Table1[[#This Row],[Profit]]</f>
        <v>103</v>
      </c>
    </row>
    <row r="532" spans="1:13" x14ac:dyDescent="0.25">
      <c r="A532" t="s">
        <v>458</v>
      </c>
      <c r="B532" s="1">
        <f>VLOOKUP(A532,ORDERS!$A$2:$E$501,2,FALSE)</f>
        <v>43189</v>
      </c>
      <c r="C532" s="1" t="str">
        <f>TEXT(Table1[[#This Row],[Date]],"mmmm")</f>
        <v>March</v>
      </c>
      <c r="D532" t="str">
        <f>VLOOKUP(A532,ORDERS!$A$2:$E$501,3,FALSE)</f>
        <v>Bhishm</v>
      </c>
      <c r="E532" t="str">
        <f>VLOOKUP(A532,ORDERS!$A$2:$E$501,4,FALSE)</f>
        <v>Maharashtra</v>
      </c>
      <c r="F532" t="s">
        <v>23</v>
      </c>
      <c r="G532" t="s">
        <v>30</v>
      </c>
      <c r="H532" t="s">
        <v>10</v>
      </c>
      <c r="I532" s="2">
        <v>207</v>
      </c>
      <c r="J532" s="2">
        <v>37</v>
      </c>
      <c r="K532">
        <v>4</v>
      </c>
      <c r="L532" s="2">
        <f>I532*Table1[[#This Row],[Order Quantity]]</f>
        <v>828</v>
      </c>
      <c r="M532" s="2">
        <f>Table1[[#This Row],[Cost]]-Table1[[#This Row],[Profit]]</f>
        <v>791</v>
      </c>
    </row>
    <row r="533" spans="1:13" x14ac:dyDescent="0.25">
      <c r="A533" t="s">
        <v>458</v>
      </c>
      <c r="B533" s="1">
        <f>VLOOKUP(A533,ORDERS!$A$2:$E$501,2,FALSE)</f>
        <v>43189</v>
      </c>
      <c r="C533" s="1" t="str">
        <f>TEXT(Table1[[#This Row],[Date]],"mmmm")</f>
        <v>March</v>
      </c>
      <c r="D533" t="str">
        <f>VLOOKUP(A533,ORDERS!$A$2:$E$501,3,FALSE)</f>
        <v>Bhishm</v>
      </c>
      <c r="E533" t="str">
        <f>VLOOKUP(A533,ORDERS!$A$2:$E$501,4,FALSE)</f>
        <v>Maharashtra</v>
      </c>
      <c r="F533" t="s">
        <v>23</v>
      </c>
      <c r="G533" t="s">
        <v>43</v>
      </c>
      <c r="H533" t="s">
        <v>10</v>
      </c>
      <c r="I533" s="2">
        <v>9</v>
      </c>
      <c r="J533" s="2">
        <v>3</v>
      </c>
      <c r="K533">
        <v>1</v>
      </c>
      <c r="L533" s="2">
        <f>I533*Table1[[#This Row],[Order Quantity]]</f>
        <v>9</v>
      </c>
      <c r="M533" s="2">
        <f>Table1[[#This Row],[Cost]]-Table1[[#This Row],[Profit]]</f>
        <v>6</v>
      </c>
    </row>
    <row r="534" spans="1:13" x14ac:dyDescent="0.25">
      <c r="A534" t="s">
        <v>458</v>
      </c>
      <c r="B534" s="1">
        <f>VLOOKUP(A534,ORDERS!$A$2:$E$501,2,FALSE)</f>
        <v>43189</v>
      </c>
      <c r="C534" s="1" t="str">
        <f>TEXT(Table1[[#This Row],[Date]],"mmmm")</f>
        <v>March</v>
      </c>
      <c r="D534" t="str">
        <f>VLOOKUP(A534,ORDERS!$A$2:$E$501,3,FALSE)</f>
        <v>Bhishm</v>
      </c>
      <c r="E534" t="str">
        <f>VLOOKUP(A534,ORDERS!$A$2:$E$501,4,FALSE)</f>
        <v>Maharashtra</v>
      </c>
      <c r="F534" t="s">
        <v>8</v>
      </c>
      <c r="G534" t="s">
        <v>21</v>
      </c>
      <c r="H534" t="s">
        <v>82</v>
      </c>
      <c r="I534" s="2">
        <v>835</v>
      </c>
      <c r="J534" s="2">
        <v>267</v>
      </c>
      <c r="K534">
        <v>5</v>
      </c>
      <c r="L534" s="2">
        <f>I534*Table1[[#This Row],[Order Quantity]]</f>
        <v>4175</v>
      </c>
      <c r="M534" s="2">
        <f>Table1[[#This Row],[Cost]]-Table1[[#This Row],[Profit]]</f>
        <v>3908</v>
      </c>
    </row>
    <row r="535" spans="1:13" x14ac:dyDescent="0.25">
      <c r="A535" t="s">
        <v>458</v>
      </c>
      <c r="B535" s="1">
        <f>VLOOKUP(A535,ORDERS!$A$2:$E$501,2,FALSE)</f>
        <v>43189</v>
      </c>
      <c r="C535" s="1" t="str">
        <f>TEXT(Table1[[#This Row],[Date]],"mmmm")</f>
        <v>March</v>
      </c>
      <c r="D535" t="str">
        <f>VLOOKUP(A535,ORDERS!$A$2:$E$501,3,FALSE)</f>
        <v>Bhishm</v>
      </c>
      <c r="E535" t="str">
        <f>VLOOKUP(A535,ORDERS!$A$2:$E$501,4,FALSE)</f>
        <v>Maharashtra</v>
      </c>
      <c r="F535" t="s">
        <v>23</v>
      </c>
      <c r="G535" t="s">
        <v>24</v>
      </c>
      <c r="H535" t="s">
        <v>28</v>
      </c>
      <c r="I535" s="2">
        <v>2366</v>
      </c>
      <c r="J535" s="2">
        <v>552</v>
      </c>
      <c r="K535">
        <v>5</v>
      </c>
      <c r="L535" s="2">
        <f>I535*Table1[[#This Row],[Order Quantity]]</f>
        <v>11830</v>
      </c>
      <c r="M535" s="2">
        <f>Table1[[#This Row],[Cost]]-Table1[[#This Row],[Profit]]</f>
        <v>11278</v>
      </c>
    </row>
    <row r="536" spans="1:13" x14ac:dyDescent="0.25">
      <c r="A536" t="s">
        <v>116</v>
      </c>
      <c r="B536" s="1">
        <f>VLOOKUP(A536,ORDERS!$A$2:$E$501,2,FALSE)</f>
        <v>43190</v>
      </c>
      <c r="C536" s="1" t="str">
        <f>TEXT(Table1[[#This Row],[Date]],"mmmm")</f>
        <v>March</v>
      </c>
      <c r="D536" t="str">
        <f>VLOOKUP(A536,ORDERS!$A$2:$E$501,3,FALSE)</f>
        <v>Hitika</v>
      </c>
      <c r="E536" t="str">
        <f>VLOOKUP(A536,ORDERS!$A$2:$E$501,4,FALSE)</f>
        <v>Madhya Pradesh</v>
      </c>
      <c r="F536" t="s">
        <v>12</v>
      </c>
      <c r="G536" t="s">
        <v>13</v>
      </c>
      <c r="H536" t="s">
        <v>10</v>
      </c>
      <c r="I536" s="2">
        <v>828</v>
      </c>
      <c r="J536" s="2">
        <v>230</v>
      </c>
      <c r="K536">
        <v>2</v>
      </c>
      <c r="L536" s="2">
        <f>I536*Table1[[#This Row],[Order Quantity]]</f>
        <v>1656</v>
      </c>
      <c r="M536" s="2">
        <f>Table1[[#This Row],[Cost]]-Table1[[#This Row],[Profit]]</f>
        <v>1426</v>
      </c>
    </row>
    <row r="537" spans="1:13" x14ac:dyDescent="0.25">
      <c r="A537" t="s">
        <v>116</v>
      </c>
      <c r="B537" s="1">
        <f>VLOOKUP(A537,ORDERS!$A$2:$E$501,2,FALSE)</f>
        <v>43190</v>
      </c>
      <c r="C537" s="1" t="str">
        <f>TEXT(Table1[[#This Row],[Date]],"mmmm")</f>
        <v>March</v>
      </c>
      <c r="D537" t="str">
        <f>VLOOKUP(A537,ORDERS!$A$2:$E$501,3,FALSE)</f>
        <v>Hitika</v>
      </c>
      <c r="E537" t="str">
        <f>VLOOKUP(A537,ORDERS!$A$2:$E$501,4,FALSE)</f>
        <v>Madhya Pradesh</v>
      </c>
      <c r="F537" t="s">
        <v>23</v>
      </c>
      <c r="G537" t="s">
        <v>142</v>
      </c>
      <c r="H537" t="s">
        <v>10</v>
      </c>
      <c r="I537" s="2">
        <v>72</v>
      </c>
      <c r="J537" s="2">
        <v>16</v>
      </c>
      <c r="K537">
        <v>2</v>
      </c>
      <c r="L537" s="2">
        <f>I537*Table1[[#This Row],[Order Quantity]]</f>
        <v>144</v>
      </c>
      <c r="M537" s="2">
        <f>Table1[[#This Row],[Cost]]-Table1[[#This Row],[Profit]]</f>
        <v>128</v>
      </c>
    </row>
    <row r="538" spans="1:13" x14ac:dyDescent="0.25">
      <c r="A538" t="s">
        <v>116</v>
      </c>
      <c r="B538" s="1">
        <f>VLOOKUP(A538,ORDERS!$A$2:$E$501,2,FALSE)</f>
        <v>43190</v>
      </c>
      <c r="C538" s="1" t="str">
        <f>TEXT(Table1[[#This Row],[Date]],"mmmm")</f>
        <v>March</v>
      </c>
      <c r="D538" t="str">
        <f>VLOOKUP(A538,ORDERS!$A$2:$E$501,3,FALSE)</f>
        <v>Hitika</v>
      </c>
      <c r="E538" t="str">
        <f>VLOOKUP(A538,ORDERS!$A$2:$E$501,4,FALSE)</f>
        <v>Madhya Pradesh</v>
      </c>
      <c r="F538" t="s">
        <v>23</v>
      </c>
      <c r="G538" t="s">
        <v>81</v>
      </c>
      <c r="H538" t="s">
        <v>82</v>
      </c>
      <c r="I538" s="2">
        <v>34</v>
      </c>
      <c r="J538" s="2">
        <v>10</v>
      </c>
      <c r="K538">
        <v>2</v>
      </c>
      <c r="L538" s="2">
        <f>I538*Table1[[#This Row],[Order Quantity]]</f>
        <v>68</v>
      </c>
      <c r="M538" s="2">
        <f>Table1[[#This Row],[Cost]]-Table1[[#This Row],[Profit]]</f>
        <v>58</v>
      </c>
    </row>
    <row r="539" spans="1:13" x14ac:dyDescent="0.25">
      <c r="A539" t="s">
        <v>346</v>
      </c>
      <c r="B539" s="1">
        <f>VLOOKUP(A539,ORDERS!$A$2:$E$501,2,FALSE)</f>
        <v>43191</v>
      </c>
      <c r="C539" s="1" t="str">
        <f>TEXT(Table1[[#This Row],[Date]],"mmmm")</f>
        <v>April</v>
      </c>
      <c r="D539" t="str">
        <f>VLOOKUP(A539,ORDERS!$A$2:$E$501,3,FALSE)</f>
        <v>Bharat</v>
      </c>
      <c r="E539" t="str">
        <f>VLOOKUP(A539,ORDERS!$A$2:$E$501,4,FALSE)</f>
        <v>Gujarat</v>
      </c>
      <c r="F539" t="s">
        <v>23</v>
      </c>
      <c r="G539" t="s">
        <v>30</v>
      </c>
      <c r="H539" t="s">
        <v>19</v>
      </c>
      <c r="I539" s="2">
        <v>8</v>
      </c>
      <c r="J539" s="2">
        <v>-2</v>
      </c>
      <c r="K539">
        <v>3</v>
      </c>
      <c r="L539" s="2">
        <f>I539*Table1[[#This Row],[Order Quantity]]</f>
        <v>24</v>
      </c>
      <c r="M539" s="2">
        <f>Table1[[#This Row],[Cost]]-Table1[[#This Row],[Profit]]</f>
        <v>26</v>
      </c>
    </row>
    <row r="540" spans="1:13" x14ac:dyDescent="0.25">
      <c r="A540" t="s">
        <v>346</v>
      </c>
      <c r="B540" s="1">
        <f>VLOOKUP(A540,ORDERS!$A$2:$E$501,2,FALSE)</f>
        <v>43191</v>
      </c>
      <c r="C540" s="1" t="str">
        <f>TEXT(Table1[[#This Row],[Date]],"mmmm")</f>
        <v>April</v>
      </c>
      <c r="D540" t="str">
        <f>VLOOKUP(A540,ORDERS!$A$2:$E$501,3,FALSE)</f>
        <v>Bharat</v>
      </c>
      <c r="E540" t="str">
        <f>VLOOKUP(A540,ORDERS!$A$2:$E$501,4,FALSE)</f>
        <v>Gujarat</v>
      </c>
      <c r="F540" t="s">
        <v>12</v>
      </c>
      <c r="G540" t="s">
        <v>16</v>
      </c>
      <c r="H540" t="s">
        <v>14</v>
      </c>
      <c r="I540" s="2">
        <v>1275</v>
      </c>
      <c r="J540" s="2">
        <v>1148</v>
      </c>
      <c r="K540">
        <v>7</v>
      </c>
      <c r="L540" s="2">
        <f>I540*Table1[[#This Row],[Order Quantity]]</f>
        <v>8925</v>
      </c>
      <c r="M540" s="2">
        <f>Table1[[#This Row],[Cost]]-Table1[[#This Row],[Profit]]</f>
        <v>7777</v>
      </c>
    </row>
    <row r="541" spans="1:13" x14ac:dyDescent="0.25">
      <c r="A541" t="s">
        <v>346</v>
      </c>
      <c r="B541" s="1">
        <f>VLOOKUP(A541,ORDERS!$A$2:$E$501,2,FALSE)</f>
        <v>43191</v>
      </c>
      <c r="C541" s="1" t="str">
        <f>TEXT(Table1[[#This Row],[Date]],"mmmm")</f>
        <v>April</v>
      </c>
      <c r="D541" t="str">
        <f>VLOOKUP(A541,ORDERS!$A$2:$E$501,3,FALSE)</f>
        <v>Bharat</v>
      </c>
      <c r="E541" t="str">
        <f>VLOOKUP(A541,ORDERS!$A$2:$E$501,4,FALSE)</f>
        <v>Gujarat</v>
      </c>
      <c r="F541" t="s">
        <v>8</v>
      </c>
      <c r="G541" t="s">
        <v>9</v>
      </c>
      <c r="H541" t="s">
        <v>28</v>
      </c>
      <c r="I541" s="2">
        <v>80</v>
      </c>
      <c r="J541" s="2">
        <v>-56</v>
      </c>
      <c r="K541">
        <v>4</v>
      </c>
      <c r="L541" s="2">
        <f>I541*Table1[[#This Row],[Order Quantity]]</f>
        <v>320</v>
      </c>
      <c r="M541" s="2">
        <f>Table1[[#This Row],[Cost]]-Table1[[#This Row],[Profit]]</f>
        <v>376</v>
      </c>
    </row>
    <row r="542" spans="1:13" x14ac:dyDescent="0.25">
      <c r="A542" t="s">
        <v>346</v>
      </c>
      <c r="B542" s="1">
        <f>VLOOKUP(A542,ORDERS!$A$2:$E$501,2,FALSE)</f>
        <v>43191</v>
      </c>
      <c r="C542" s="1" t="str">
        <f>TEXT(Table1[[#This Row],[Date]],"mmmm")</f>
        <v>April</v>
      </c>
      <c r="D542" t="str">
        <f>VLOOKUP(A542,ORDERS!$A$2:$E$501,3,FALSE)</f>
        <v>Bharat</v>
      </c>
      <c r="E542" t="str">
        <f>VLOOKUP(A542,ORDERS!$A$2:$E$501,4,FALSE)</f>
        <v>Gujarat</v>
      </c>
      <c r="F542" t="s">
        <v>23</v>
      </c>
      <c r="G542" t="s">
        <v>57</v>
      </c>
      <c r="H542" t="s">
        <v>28</v>
      </c>
      <c r="I542" s="2">
        <v>66</v>
      </c>
      <c r="J542" s="2">
        <v>-12</v>
      </c>
      <c r="K542">
        <v>5</v>
      </c>
      <c r="L542" s="2">
        <f>I542*Table1[[#This Row],[Order Quantity]]</f>
        <v>330</v>
      </c>
      <c r="M542" s="2">
        <f>Table1[[#This Row],[Cost]]-Table1[[#This Row],[Profit]]</f>
        <v>342</v>
      </c>
    </row>
    <row r="543" spans="1:13" x14ac:dyDescent="0.25">
      <c r="A543" t="s">
        <v>20</v>
      </c>
      <c r="B543" s="1">
        <f>VLOOKUP(A543,ORDERS!$A$2:$E$501,2,FALSE)</f>
        <v>43191</v>
      </c>
      <c r="C543" s="1" t="str">
        <f>TEXT(Table1[[#This Row],[Date]],"mmmm")</f>
        <v>April</v>
      </c>
      <c r="D543" t="str">
        <f>VLOOKUP(A543,ORDERS!$A$2:$E$501,3,FALSE)</f>
        <v>Vrinda</v>
      </c>
      <c r="E543" t="str">
        <f>VLOOKUP(A543,ORDERS!$A$2:$E$501,4,FALSE)</f>
        <v>Maharashtra</v>
      </c>
      <c r="F543" t="s">
        <v>23</v>
      </c>
      <c r="G543" t="s">
        <v>26</v>
      </c>
      <c r="H543" t="s">
        <v>10</v>
      </c>
      <c r="I543" s="2">
        <v>561</v>
      </c>
      <c r="J543" s="2">
        <v>212</v>
      </c>
      <c r="K543">
        <v>3</v>
      </c>
      <c r="L543" s="2">
        <f>I543*Table1[[#This Row],[Order Quantity]]</f>
        <v>1683</v>
      </c>
      <c r="M543" s="2">
        <f>Table1[[#This Row],[Cost]]-Table1[[#This Row],[Profit]]</f>
        <v>1471</v>
      </c>
    </row>
    <row r="544" spans="1:13" x14ac:dyDescent="0.25">
      <c r="A544" t="s">
        <v>20</v>
      </c>
      <c r="B544" s="1">
        <f>VLOOKUP(A544,ORDERS!$A$2:$E$501,2,FALSE)</f>
        <v>43191</v>
      </c>
      <c r="C544" s="1" t="str">
        <f>TEXT(Table1[[#This Row],[Date]],"mmmm")</f>
        <v>April</v>
      </c>
      <c r="D544" t="str">
        <f>VLOOKUP(A544,ORDERS!$A$2:$E$501,3,FALSE)</f>
        <v>Vrinda</v>
      </c>
      <c r="E544" t="str">
        <f>VLOOKUP(A544,ORDERS!$A$2:$E$501,4,FALSE)</f>
        <v>Maharashtra</v>
      </c>
      <c r="F544" t="s">
        <v>8</v>
      </c>
      <c r="G544" t="s">
        <v>21</v>
      </c>
      <c r="H544" t="s">
        <v>10</v>
      </c>
      <c r="I544" s="2">
        <v>424</v>
      </c>
      <c r="J544" s="2">
        <v>-272</v>
      </c>
      <c r="K544">
        <v>5</v>
      </c>
      <c r="L544" s="2">
        <f>I544*Table1[[#This Row],[Order Quantity]]</f>
        <v>2120</v>
      </c>
      <c r="M544" s="2">
        <f>Table1[[#This Row],[Cost]]-Table1[[#This Row],[Profit]]</f>
        <v>2392</v>
      </c>
    </row>
    <row r="545" spans="1:13" x14ac:dyDescent="0.25">
      <c r="A545" t="s">
        <v>20</v>
      </c>
      <c r="B545" s="1">
        <f>VLOOKUP(A545,ORDERS!$A$2:$E$501,2,FALSE)</f>
        <v>43191</v>
      </c>
      <c r="C545" s="1" t="str">
        <f>TEXT(Table1[[#This Row],[Date]],"mmmm")</f>
        <v>April</v>
      </c>
      <c r="D545" t="str">
        <f>VLOOKUP(A545,ORDERS!$A$2:$E$501,3,FALSE)</f>
        <v>Vrinda</v>
      </c>
      <c r="E545" t="str">
        <f>VLOOKUP(A545,ORDERS!$A$2:$E$501,4,FALSE)</f>
        <v>Maharashtra</v>
      </c>
      <c r="F545" t="s">
        <v>8</v>
      </c>
      <c r="G545" t="s">
        <v>21</v>
      </c>
      <c r="H545" t="s">
        <v>19</v>
      </c>
      <c r="I545" s="2">
        <v>2617</v>
      </c>
      <c r="J545" s="2">
        <v>1151</v>
      </c>
      <c r="K545">
        <v>4</v>
      </c>
      <c r="L545" s="2">
        <f>I545*Table1[[#This Row],[Order Quantity]]</f>
        <v>10468</v>
      </c>
      <c r="M545" s="2">
        <f>Table1[[#This Row],[Cost]]-Table1[[#This Row],[Profit]]</f>
        <v>9317</v>
      </c>
    </row>
    <row r="546" spans="1:13" x14ac:dyDescent="0.25">
      <c r="A546" t="s">
        <v>20</v>
      </c>
      <c r="B546" s="1">
        <f>VLOOKUP(A546,ORDERS!$A$2:$E$501,2,FALSE)</f>
        <v>43191</v>
      </c>
      <c r="C546" s="1" t="str">
        <f>TEXT(Table1[[#This Row],[Date]],"mmmm")</f>
        <v>April</v>
      </c>
      <c r="D546" t="str">
        <f>VLOOKUP(A546,ORDERS!$A$2:$E$501,3,FALSE)</f>
        <v>Vrinda</v>
      </c>
      <c r="E546" t="str">
        <f>VLOOKUP(A546,ORDERS!$A$2:$E$501,4,FALSE)</f>
        <v>Maharashtra</v>
      </c>
      <c r="F546" t="s">
        <v>23</v>
      </c>
      <c r="G546" t="s">
        <v>26</v>
      </c>
      <c r="H546" t="s">
        <v>19</v>
      </c>
      <c r="I546" s="2">
        <v>119</v>
      </c>
      <c r="J546" s="2">
        <v>-5</v>
      </c>
      <c r="K546">
        <v>8</v>
      </c>
      <c r="L546" s="2">
        <f>I546*Table1[[#This Row],[Order Quantity]]</f>
        <v>952</v>
      </c>
      <c r="M546" s="2">
        <f>Table1[[#This Row],[Cost]]-Table1[[#This Row],[Profit]]</f>
        <v>957</v>
      </c>
    </row>
    <row r="547" spans="1:13" x14ac:dyDescent="0.25">
      <c r="A547" t="s">
        <v>20</v>
      </c>
      <c r="B547" s="1">
        <f>VLOOKUP(A547,ORDERS!$A$2:$E$501,2,FALSE)</f>
        <v>43191</v>
      </c>
      <c r="C547" s="1" t="str">
        <f>TEXT(Table1[[#This Row],[Date]],"mmmm")</f>
        <v>April</v>
      </c>
      <c r="D547" t="str">
        <f>VLOOKUP(A547,ORDERS!$A$2:$E$501,3,FALSE)</f>
        <v>Vrinda</v>
      </c>
      <c r="E547" t="str">
        <f>VLOOKUP(A547,ORDERS!$A$2:$E$501,4,FALSE)</f>
        <v>Maharashtra</v>
      </c>
      <c r="F547" t="s">
        <v>8</v>
      </c>
      <c r="G547" t="s">
        <v>21</v>
      </c>
      <c r="H547" t="s">
        <v>14</v>
      </c>
      <c r="I547" s="2">
        <v>168</v>
      </c>
      <c r="J547" s="2">
        <v>-111</v>
      </c>
      <c r="K547">
        <v>2</v>
      </c>
      <c r="L547" s="2">
        <f>I547*Table1[[#This Row],[Order Quantity]]</f>
        <v>336</v>
      </c>
      <c r="M547" s="2">
        <f>Table1[[#This Row],[Cost]]-Table1[[#This Row],[Profit]]</f>
        <v>447</v>
      </c>
    </row>
    <row r="548" spans="1:13" x14ac:dyDescent="0.25">
      <c r="A548" t="s">
        <v>149</v>
      </c>
      <c r="B548" s="1">
        <f>VLOOKUP(A548,ORDERS!$A$2:$E$501,2,FALSE)</f>
        <v>43193</v>
      </c>
      <c r="C548" s="1" t="str">
        <f>TEXT(Table1[[#This Row],[Date]],"mmmm")</f>
        <v>April</v>
      </c>
      <c r="D548" t="str">
        <f>VLOOKUP(A548,ORDERS!$A$2:$E$501,3,FALSE)</f>
        <v>Jahan</v>
      </c>
      <c r="E548" t="str">
        <f>VLOOKUP(A548,ORDERS!$A$2:$E$501,4,FALSE)</f>
        <v>Madhya Pradesh</v>
      </c>
      <c r="F548" t="s">
        <v>23</v>
      </c>
      <c r="G548" t="s">
        <v>30</v>
      </c>
      <c r="H548" t="s">
        <v>10</v>
      </c>
      <c r="I548" s="2">
        <v>12</v>
      </c>
      <c r="J548" s="2">
        <v>1</v>
      </c>
      <c r="K548">
        <v>2</v>
      </c>
      <c r="L548" s="2">
        <f>I548*Table1[[#This Row],[Order Quantity]]</f>
        <v>24</v>
      </c>
      <c r="M548" s="2">
        <f>Table1[[#This Row],[Cost]]-Table1[[#This Row],[Profit]]</f>
        <v>23</v>
      </c>
    </row>
    <row r="549" spans="1:13" x14ac:dyDescent="0.25">
      <c r="A549" t="s">
        <v>149</v>
      </c>
      <c r="B549" s="1">
        <f>VLOOKUP(A549,ORDERS!$A$2:$E$501,2,FALSE)</f>
        <v>43193</v>
      </c>
      <c r="C549" s="1" t="str">
        <f>TEXT(Table1[[#This Row],[Date]],"mmmm")</f>
        <v>April</v>
      </c>
      <c r="D549" t="str">
        <f>VLOOKUP(A549,ORDERS!$A$2:$E$501,3,FALSE)</f>
        <v>Jahan</v>
      </c>
      <c r="E549" t="str">
        <f>VLOOKUP(A549,ORDERS!$A$2:$E$501,4,FALSE)</f>
        <v>Madhya Pradesh</v>
      </c>
      <c r="F549" t="s">
        <v>23</v>
      </c>
      <c r="G549" t="s">
        <v>57</v>
      </c>
      <c r="H549" t="s">
        <v>10</v>
      </c>
      <c r="I549" s="2">
        <v>107</v>
      </c>
      <c r="J549" s="2">
        <v>36</v>
      </c>
      <c r="K549">
        <v>6</v>
      </c>
      <c r="L549" s="2">
        <f>I549*Table1[[#This Row],[Order Quantity]]</f>
        <v>642</v>
      </c>
      <c r="M549" s="2">
        <f>Table1[[#This Row],[Cost]]-Table1[[#This Row],[Profit]]</f>
        <v>606</v>
      </c>
    </row>
    <row r="550" spans="1:13" x14ac:dyDescent="0.25">
      <c r="A550" t="s">
        <v>149</v>
      </c>
      <c r="B550" s="1">
        <f>VLOOKUP(A550,ORDERS!$A$2:$E$501,2,FALSE)</f>
        <v>43193</v>
      </c>
      <c r="C550" s="1" t="str">
        <f>TEXT(Table1[[#This Row],[Date]],"mmmm")</f>
        <v>April</v>
      </c>
      <c r="D550" t="str">
        <f>VLOOKUP(A550,ORDERS!$A$2:$E$501,3,FALSE)</f>
        <v>Jahan</v>
      </c>
      <c r="E550" t="str">
        <f>VLOOKUP(A550,ORDERS!$A$2:$E$501,4,FALSE)</f>
        <v>Madhya Pradesh</v>
      </c>
      <c r="F550" t="s">
        <v>23</v>
      </c>
      <c r="G550" t="s">
        <v>57</v>
      </c>
      <c r="H550" t="s">
        <v>10</v>
      </c>
      <c r="I550" s="2">
        <v>116</v>
      </c>
      <c r="J550" s="2">
        <v>16</v>
      </c>
      <c r="K550">
        <v>4</v>
      </c>
      <c r="L550" s="2">
        <f>I550*Table1[[#This Row],[Order Quantity]]</f>
        <v>464</v>
      </c>
      <c r="M550" s="2">
        <f>Table1[[#This Row],[Cost]]-Table1[[#This Row],[Profit]]</f>
        <v>448</v>
      </c>
    </row>
    <row r="551" spans="1:13" x14ac:dyDescent="0.25">
      <c r="A551" t="s">
        <v>149</v>
      </c>
      <c r="B551" s="1">
        <f>VLOOKUP(A551,ORDERS!$A$2:$E$501,2,FALSE)</f>
        <v>43193</v>
      </c>
      <c r="C551" s="1" t="str">
        <f>TEXT(Table1[[#This Row],[Date]],"mmmm")</f>
        <v>April</v>
      </c>
      <c r="D551" t="str">
        <f>VLOOKUP(A551,ORDERS!$A$2:$E$501,3,FALSE)</f>
        <v>Jahan</v>
      </c>
      <c r="E551" t="str">
        <f>VLOOKUP(A551,ORDERS!$A$2:$E$501,4,FALSE)</f>
        <v>Madhya Pradesh</v>
      </c>
      <c r="F551" t="s">
        <v>23</v>
      </c>
      <c r="G551" t="s">
        <v>32</v>
      </c>
      <c r="H551" t="s">
        <v>10</v>
      </c>
      <c r="I551" s="2">
        <v>38</v>
      </c>
      <c r="J551" s="2">
        <v>18</v>
      </c>
      <c r="K551">
        <v>1</v>
      </c>
      <c r="L551" s="2">
        <f>I551*Table1[[#This Row],[Order Quantity]]</f>
        <v>38</v>
      </c>
      <c r="M551" s="2">
        <f>Table1[[#This Row],[Cost]]-Table1[[#This Row],[Profit]]</f>
        <v>20</v>
      </c>
    </row>
    <row r="552" spans="1:13" x14ac:dyDescent="0.25">
      <c r="A552" t="s">
        <v>149</v>
      </c>
      <c r="B552" s="1">
        <f>VLOOKUP(A552,ORDERS!$A$2:$E$501,2,FALSE)</f>
        <v>43193</v>
      </c>
      <c r="C552" s="1" t="str">
        <f>TEXT(Table1[[#This Row],[Date]],"mmmm")</f>
        <v>April</v>
      </c>
      <c r="D552" t="str">
        <f>VLOOKUP(A552,ORDERS!$A$2:$E$501,3,FALSE)</f>
        <v>Jahan</v>
      </c>
      <c r="E552" t="str">
        <f>VLOOKUP(A552,ORDERS!$A$2:$E$501,4,FALSE)</f>
        <v>Madhya Pradesh</v>
      </c>
      <c r="F552" t="s">
        <v>12</v>
      </c>
      <c r="G552" t="s">
        <v>13</v>
      </c>
      <c r="H552" t="s">
        <v>10</v>
      </c>
      <c r="I552" s="2">
        <v>24</v>
      </c>
      <c r="J552" s="2">
        <v>-30</v>
      </c>
      <c r="K552">
        <v>1</v>
      </c>
      <c r="L552" s="2">
        <f>I552*Table1[[#This Row],[Order Quantity]]</f>
        <v>24</v>
      </c>
      <c r="M552" s="2">
        <f>Table1[[#This Row],[Cost]]-Table1[[#This Row],[Profit]]</f>
        <v>54</v>
      </c>
    </row>
    <row r="553" spans="1:13" x14ac:dyDescent="0.25">
      <c r="A553" t="s">
        <v>149</v>
      </c>
      <c r="B553" s="1">
        <f>VLOOKUP(A553,ORDERS!$A$2:$E$501,2,FALSE)</f>
        <v>43193</v>
      </c>
      <c r="C553" s="1" t="str">
        <f>TEXT(Table1[[#This Row],[Date]],"mmmm")</f>
        <v>April</v>
      </c>
      <c r="D553" t="str">
        <f>VLOOKUP(A553,ORDERS!$A$2:$E$501,3,FALSE)</f>
        <v>Jahan</v>
      </c>
      <c r="E553" t="str">
        <f>VLOOKUP(A553,ORDERS!$A$2:$E$501,4,FALSE)</f>
        <v>Madhya Pradesh</v>
      </c>
      <c r="F553" t="s">
        <v>23</v>
      </c>
      <c r="G553" t="s">
        <v>24</v>
      </c>
      <c r="H553" t="s">
        <v>10</v>
      </c>
      <c r="I553" s="2">
        <v>1355</v>
      </c>
      <c r="J553" s="2">
        <v>-60</v>
      </c>
      <c r="K553">
        <v>5</v>
      </c>
      <c r="L553" s="2">
        <f>I553*Table1[[#This Row],[Order Quantity]]</f>
        <v>6775</v>
      </c>
      <c r="M553" s="2">
        <f>Table1[[#This Row],[Cost]]-Table1[[#This Row],[Profit]]</f>
        <v>6835</v>
      </c>
    </row>
    <row r="554" spans="1:13" x14ac:dyDescent="0.25">
      <c r="A554" t="s">
        <v>149</v>
      </c>
      <c r="B554" s="1">
        <f>VLOOKUP(A554,ORDERS!$A$2:$E$501,2,FALSE)</f>
        <v>43193</v>
      </c>
      <c r="C554" s="1" t="str">
        <f>TEXT(Table1[[#This Row],[Date]],"mmmm")</f>
        <v>April</v>
      </c>
      <c r="D554" t="str">
        <f>VLOOKUP(A554,ORDERS!$A$2:$E$501,3,FALSE)</f>
        <v>Jahan</v>
      </c>
      <c r="E554" t="str">
        <f>VLOOKUP(A554,ORDERS!$A$2:$E$501,4,FALSE)</f>
        <v>Madhya Pradesh</v>
      </c>
      <c r="F554" t="s">
        <v>23</v>
      </c>
      <c r="G554" t="s">
        <v>24</v>
      </c>
      <c r="H554" t="s">
        <v>82</v>
      </c>
      <c r="I554" s="2">
        <v>180</v>
      </c>
      <c r="J554" s="2">
        <v>5</v>
      </c>
      <c r="K554">
        <v>3</v>
      </c>
      <c r="L554" s="2">
        <f>I554*Table1[[#This Row],[Order Quantity]]</f>
        <v>540</v>
      </c>
      <c r="M554" s="2">
        <f>Table1[[#This Row],[Cost]]-Table1[[#This Row],[Profit]]</f>
        <v>535</v>
      </c>
    </row>
    <row r="555" spans="1:13" x14ac:dyDescent="0.25">
      <c r="A555" t="s">
        <v>149</v>
      </c>
      <c r="B555" s="1">
        <f>VLOOKUP(A555,ORDERS!$A$2:$E$501,2,FALSE)</f>
        <v>43193</v>
      </c>
      <c r="C555" s="1" t="str">
        <f>TEXT(Table1[[#This Row],[Date]],"mmmm")</f>
        <v>April</v>
      </c>
      <c r="D555" t="str">
        <f>VLOOKUP(A555,ORDERS!$A$2:$E$501,3,FALSE)</f>
        <v>Jahan</v>
      </c>
      <c r="E555" t="str">
        <f>VLOOKUP(A555,ORDERS!$A$2:$E$501,4,FALSE)</f>
        <v>Madhya Pradesh</v>
      </c>
      <c r="F555" t="s">
        <v>23</v>
      </c>
      <c r="G555" t="s">
        <v>26</v>
      </c>
      <c r="H555" t="s">
        <v>14</v>
      </c>
      <c r="I555" s="2">
        <v>193</v>
      </c>
      <c r="J555" s="2">
        <v>-166</v>
      </c>
      <c r="K555">
        <v>3</v>
      </c>
      <c r="L555" s="2">
        <f>I555*Table1[[#This Row],[Order Quantity]]</f>
        <v>579</v>
      </c>
      <c r="M555" s="2">
        <f>Table1[[#This Row],[Cost]]-Table1[[#This Row],[Profit]]</f>
        <v>745</v>
      </c>
    </row>
    <row r="556" spans="1:13" x14ac:dyDescent="0.25">
      <c r="A556" t="s">
        <v>324</v>
      </c>
      <c r="B556" s="1">
        <f>VLOOKUP(A556,ORDERS!$A$2:$E$501,2,FALSE)</f>
        <v>43193</v>
      </c>
      <c r="C556" s="1" t="str">
        <f>TEXT(Table1[[#This Row],[Date]],"mmmm")</f>
        <v>April</v>
      </c>
      <c r="D556" t="str">
        <f>VLOOKUP(A556,ORDERS!$A$2:$E$501,3,FALSE)</f>
        <v>Divsha</v>
      </c>
      <c r="E556" t="str">
        <f>VLOOKUP(A556,ORDERS!$A$2:$E$501,4,FALSE)</f>
        <v>Rajasthan</v>
      </c>
      <c r="F556" t="s">
        <v>23</v>
      </c>
      <c r="G556" t="s">
        <v>81</v>
      </c>
      <c r="H556" t="s">
        <v>28</v>
      </c>
      <c r="I556" s="2">
        <v>65</v>
      </c>
      <c r="J556" s="2">
        <v>17</v>
      </c>
      <c r="K556">
        <v>2</v>
      </c>
      <c r="L556" s="2">
        <f>I556*Table1[[#This Row],[Order Quantity]]</f>
        <v>130</v>
      </c>
      <c r="M556" s="2">
        <f>Table1[[#This Row],[Cost]]-Table1[[#This Row],[Profit]]</f>
        <v>113</v>
      </c>
    </row>
    <row r="557" spans="1:13" x14ac:dyDescent="0.25">
      <c r="A557" t="s">
        <v>324</v>
      </c>
      <c r="B557" s="1">
        <f>VLOOKUP(A557,ORDERS!$A$2:$E$501,2,FALSE)</f>
        <v>43193</v>
      </c>
      <c r="C557" s="1" t="str">
        <f>TEXT(Table1[[#This Row],[Date]],"mmmm")</f>
        <v>April</v>
      </c>
      <c r="D557" t="str">
        <f>VLOOKUP(A557,ORDERS!$A$2:$E$501,3,FALSE)</f>
        <v>Divsha</v>
      </c>
      <c r="E557" t="str">
        <f>VLOOKUP(A557,ORDERS!$A$2:$E$501,4,FALSE)</f>
        <v>Rajasthan</v>
      </c>
      <c r="F557" t="s">
        <v>23</v>
      </c>
      <c r="G557" t="s">
        <v>26</v>
      </c>
      <c r="H557" t="s">
        <v>28</v>
      </c>
      <c r="I557" s="2">
        <v>157</v>
      </c>
      <c r="J557" s="2">
        <v>5</v>
      </c>
      <c r="K557">
        <v>9</v>
      </c>
      <c r="L557" s="2">
        <f>I557*Table1[[#This Row],[Order Quantity]]</f>
        <v>1413</v>
      </c>
      <c r="M557" s="2">
        <f>Table1[[#This Row],[Cost]]-Table1[[#This Row],[Profit]]</f>
        <v>1408</v>
      </c>
    </row>
    <row r="558" spans="1:13" x14ac:dyDescent="0.25">
      <c r="A558" t="s">
        <v>468</v>
      </c>
      <c r="B558" s="1">
        <f>VLOOKUP(A558,ORDERS!$A$2:$E$501,2,FALSE)</f>
        <v>43195</v>
      </c>
      <c r="C558" s="1" t="str">
        <f>TEXT(Table1[[#This Row],[Date]],"mmmm")</f>
        <v>April</v>
      </c>
      <c r="D558" t="str">
        <f>VLOOKUP(A558,ORDERS!$A$2:$E$501,3,FALSE)</f>
        <v>Kasheen</v>
      </c>
      <c r="E558" t="str">
        <f>VLOOKUP(A558,ORDERS!$A$2:$E$501,4,FALSE)</f>
        <v>West Bengal</v>
      </c>
      <c r="F558" t="s">
        <v>23</v>
      </c>
      <c r="G558" t="s">
        <v>26</v>
      </c>
      <c r="H558" t="s">
        <v>14</v>
      </c>
      <c r="I558" s="2">
        <v>75</v>
      </c>
      <c r="J558" s="2">
        <v>0</v>
      </c>
      <c r="K558">
        <v>7</v>
      </c>
      <c r="L558" s="2">
        <f>I558*Table1[[#This Row],[Order Quantity]]</f>
        <v>525</v>
      </c>
      <c r="M558" s="2">
        <f>Table1[[#This Row],[Cost]]-Table1[[#This Row],[Profit]]</f>
        <v>525</v>
      </c>
    </row>
    <row r="559" spans="1:13" x14ac:dyDescent="0.25">
      <c r="A559" t="s">
        <v>396</v>
      </c>
      <c r="B559" s="1">
        <f>VLOOKUP(A559,ORDERS!$A$2:$E$501,2,FALSE)</f>
        <v>43196</v>
      </c>
      <c r="C559" s="1" t="str">
        <f>TEXT(Table1[[#This Row],[Date]],"mmmm")</f>
        <v>April</v>
      </c>
      <c r="D559" t="str">
        <f>VLOOKUP(A559,ORDERS!$A$2:$E$501,3,FALSE)</f>
        <v>Hazel</v>
      </c>
      <c r="E559" t="str">
        <f>VLOOKUP(A559,ORDERS!$A$2:$E$501,4,FALSE)</f>
        <v>Karnataka</v>
      </c>
      <c r="F559" t="s">
        <v>23</v>
      </c>
      <c r="G559" t="s">
        <v>142</v>
      </c>
      <c r="H559" t="s">
        <v>10</v>
      </c>
      <c r="I559" s="2">
        <v>87</v>
      </c>
      <c r="J559" s="2">
        <v>4</v>
      </c>
      <c r="K559">
        <v>2</v>
      </c>
      <c r="L559" s="2">
        <f>I559*Table1[[#This Row],[Order Quantity]]</f>
        <v>174</v>
      </c>
      <c r="M559" s="2">
        <f>Table1[[#This Row],[Cost]]-Table1[[#This Row],[Profit]]</f>
        <v>170</v>
      </c>
    </row>
    <row r="560" spans="1:13" x14ac:dyDescent="0.25">
      <c r="A560" t="s">
        <v>151</v>
      </c>
      <c r="B560" s="1">
        <f>VLOOKUP(A560,ORDERS!$A$2:$E$501,2,FALSE)</f>
        <v>43196</v>
      </c>
      <c r="C560" s="1" t="str">
        <f>TEXT(Table1[[#This Row],[Date]],"mmmm")</f>
        <v>April</v>
      </c>
      <c r="D560" t="str">
        <f>VLOOKUP(A560,ORDERS!$A$2:$E$501,3,FALSE)</f>
        <v>Sonakshi</v>
      </c>
      <c r="E560" t="str">
        <f>VLOOKUP(A560,ORDERS!$A$2:$E$501,4,FALSE)</f>
        <v>Jammu and Kashmir</v>
      </c>
      <c r="F560" t="s">
        <v>23</v>
      </c>
      <c r="G560" t="s">
        <v>63</v>
      </c>
      <c r="H560" t="s">
        <v>10</v>
      </c>
      <c r="I560" s="2">
        <v>50</v>
      </c>
      <c r="J560" s="2">
        <v>-15</v>
      </c>
      <c r="K560">
        <v>4</v>
      </c>
      <c r="L560" s="2">
        <f>I560*Table1[[#This Row],[Order Quantity]]</f>
        <v>200</v>
      </c>
      <c r="M560" s="2">
        <f>Table1[[#This Row],[Cost]]-Table1[[#This Row],[Profit]]</f>
        <v>215</v>
      </c>
    </row>
    <row r="561" spans="1:13" x14ac:dyDescent="0.25">
      <c r="A561" t="s">
        <v>87</v>
      </c>
      <c r="B561" s="1">
        <f>VLOOKUP(A561,ORDERS!$A$2:$E$501,2,FALSE)</f>
        <v>43198</v>
      </c>
      <c r="C561" s="1" t="str">
        <f>TEXT(Table1[[#This Row],[Date]],"mmmm")</f>
        <v>April</v>
      </c>
      <c r="D561" t="str">
        <f>VLOOKUP(A561,ORDERS!$A$2:$E$501,3,FALSE)</f>
        <v>Aarushi</v>
      </c>
      <c r="E561" t="str">
        <f>VLOOKUP(A561,ORDERS!$A$2:$E$501,4,FALSE)</f>
        <v>Tamil Nadu</v>
      </c>
      <c r="F561" t="s">
        <v>12</v>
      </c>
      <c r="G561" t="s">
        <v>13</v>
      </c>
      <c r="H561" t="s">
        <v>10</v>
      </c>
      <c r="I561" s="2">
        <v>476</v>
      </c>
      <c r="J561" s="2">
        <v>0</v>
      </c>
      <c r="K561">
        <v>3</v>
      </c>
      <c r="L561" s="2">
        <f>I561*Table1[[#This Row],[Order Quantity]]</f>
        <v>1428</v>
      </c>
      <c r="M561" s="2">
        <f>Table1[[#This Row],[Cost]]-Table1[[#This Row],[Profit]]</f>
        <v>1428</v>
      </c>
    </row>
    <row r="562" spans="1:13" x14ac:dyDescent="0.25">
      <c r="A562" t="s">
        <v>87</v>
      </c>
      <c r="B562" s="1">
        <f>VLOOKUP(A562,ORDERS!$A$2:$E$501,2,FALSE)</f>
        <v>43198</v>
      </c>
      <c r="C562" s="1" t="str">
        <f>TEXT(Table1[[#This Row],[Date]],"mmmm")</f>
        <v>April</v>
      </c>
      <c r="D562" t="str">
        <f>VLOOKUP(A562,ORDERS!$A$2:$E$501,3,FALSE)</f>
        <v>Aarushi</v>
      </c>
      <c r="E562" t="str">
        <f>VLOOKUP(A562,ORDERS!$A$2:$E$501,4,FALSE)</f>
        <v>Tamil Nadu</v>
      </c>
      <c r="F562" t="s">
        <v>23</v>
      </c>
      <c r="G562" t="s">
        <v>30</v>
      </c>
      <c r="H562" t="s">
        <v>10</v>
      </c>
      <c r="I562" s="2">
        <v>257</v>
      </c>
      <c r="J562" s="2">
        <v>23</v>
      </c>
      <c r="K562">
        <v>5</v>
      </c>
      <c r="L562" s="2">
        <f>I562*Table1[[#This Row],[Order Quantity]]</f>
        <v>1285</v>
      </c>
      <c r="M562" s="2">
        <f>Table1[[#This Row],[Cost]]-Table1[[#This Row],[Profit]]</f>
        <v>1262</v>
      </c>
    </row>
    <row r="563" spans="1:13" x14ac:dyDescent="0.25">
      <c r="A563" t="s">
        <v>87</v>
      </c>
      <c r="B563" s="1">
        <f>VLOOKUP(A563,ORDERS!$A$2:$E$501,2,FALSE)</f>
        <v>43198</v>
      </c>
      <c r="C563" s="1" t="str">
        <f>TEXT(Table1[[#This Row],[Date]],"mmmm")</f>
        <v>April</v>
      </c>
      <c r="D563" t="str">
        <f>VLOOKUP(A563,ORDERS!$A$2:$E$501,3,FALSE)</f>
        <v>Aarushi</v>
      </c>
      <c r="E563" t="str">
        <f>VLOOKUP(A563,ORDERS!$A$2:$E$501,4,FALSE)</f>
        <v>Tamil Nadu</v>
      </c>
      <c r="F563" t="s">
        <v>8</v>
      </c>
      <c r="G563" t="s">
        <v>18</v>
      </c>
      <c r="H563" t="s">
        <v>10</v>
      </c>
      <c r="I563" s="2">
        <v>856</v>
      </c>
      <c r="J563" s="2">
        <v>385</v>
      </c>
      <c r="K563">
        <v>6</v>
      </c>
      <c r="L563" s="2">
        <f>I563*Table1[[#This Row],[Order Quantity]]</f>
        <v>5136</v>
      </c>
      <c r="M563" s="2">
        <f>Table1[[#This Row],[Cost]]-Table1[[#This Row],[Profit]]</f>
        <v>4751</v>
      </c>
    </row>
    <row r="564" spans="1:13" x14ac:dyDescent="0.25">
      <c r="A564" t="s">
        <v>87</v>
      </c>
      <c r="B564" s="1">
        <f>VLOOKUP(A564,ORDERS!$A$2:$E$501,2,FALSE)</f>
        <v>43198</v>
      </c>
      <c r="C564" s="1" t="str">
        <f>TEXT(Table1[[#This Row],[Date]],"mmmm")</f>
        <v>April</v>
      </c>
      <c r="D564" t="str">
        <f>VLOOKUP(A564,ORDERS!$A$2:$E$501,3,FALSE)</f>
        <v>Aarushi</v>
      </c>
      <c r="E564" t="str">
        <f>VLOOKUP(A564,ORDERS!$A$2:$E$501,4,FALSE)</f>
        <v>Tamil Nadu</v>
      </c>
      <c r="F564" t="s">
        <v>12</v>
      </c>
      <c r="G564" t="s">
        <v>45</v>
      </c>
      <c r="H564" t="s">
        <v>19</v>
      </c>
      <c r="I564" s="2">
        <v>1364</v>
      </c>
      <c r="J564" s="2">
        <v>1864</v>
      </c>
      <c r="K564">
        <v>5</v>
      </c>
      <c r="L564" s="2">
        <f>I564*Table1[[#This Row],[Order Quantity]]</f>
        <v>6820</v>
      </c>
      <c r="M564" s="2">
        <f>Table1[[#This Row],[Cost]]-Table1[[#This Row],[Profit]]</f>
        <v>4956</v>
      </c>
    </row>
    <row r="565" spans="1:13" x14ac:dyDescent="0.25">
      <c r="A565" t="s">
        <v>190</v>
      </c>
      <c r="B565" s="1">
        <f>VLOOKUP(A565,ORDERS!$A$2:$E$501,2,FALSE)</f>
        <v>43199</v>
      </c>
      <c r="C565" s="1" t="str">
        <f>TEXT(Table1[[#This Row],[Date]],"mmmm")</f>
        <v>April</v>
      </c>
      <c r="D565" t="str">
        <f>VLOOKUP(A565,ORDERS!$A$2:$E$501,3,FALSE)</f>
        <v>Jitesh</v>
      </c>
      <c r="E565" t="str">
        <f>VLOOKUP(A565,ORDERS!$A$2:$E$501,4,FALSE)</f>
        <v>Uttar Pradesh</v>
      </c>
      <c r="F565" t="s">
        <v>8</v>
      </c>
      <c r="G565" t="s">
        <v>9</v>
      </c>
      <c r="H565" t="s">
        <v>10</v>
      </c>
      <c r="I565" s="2">
        <v>485</v>
      </c>
      <c r="J565" s="2">
        <v>29</v>
      </c>
      <c r="K565">
        <v>4</v>
      </c>
      <c r="L565" s="2">
        <f>I565*Table1[[#This Row],[Order Quantity]]</f>
        <v>1940</v>
      </c>
      <c r="M565" s="2">
        <f>Table1[[#This Row],[Cost]]-Table1[[#This Row],[Profit]]</f>
        <v>1911</v>
      </c>
    </row>
    <row r="566" spans="1:13" x14ac:dyDescent="0.25">
      <c r="A566" t="s">
        <v>190</v>
      </c>
      <c r="B566" s="1">
        <f>VLOOKUP(A566,ORDERS!$A$2:$E$501,2,FALSE)</f>
        <v>43199</v>
      </c>
      <c r="C566" s="1" t="str">
        <f>TEXT(Table1[[#This Row],[Date]],"mmmm")</f>
        <v>April</v>
      </c>
      <c r="D566" t="str">
        <f>VLOOKUP(A566,ORDERS!$A$2:$E$501,3,FALSE)</f>
        <v>Jitesh</v>
      </c>
      <c r="E566" t="str">
        <f>VLOOKUP(A566,ORDERS!$A$2:$E$501,4,FALSE)</f>
        <v>Uttar Pradesh</v>
      </c>
      <c r="F566" t="s">
        <v>23</v>
      </c>
      <c r="G566" t="s">
        <v>26</v>
      </c>
      <c r="H566" t="s">
        <v>10</v>
      </c>
      <c r="I566" s="2">
        <v>249</v>
      </c>
      <c r="J566" s="2">
        <v>-5</v>
      </c>
      <c r="K566">
        <v>4</v>
      </c>
      <c r="L566" s="2">
        <f>I566*Table1[[#This Row],[Order Quantity]]</f>
        <v>996</v>
      </c>
      <c r="M566" s="2">
        <f>Table1[[#This Row],[Cost]]-Table1[[#This Row],[Profit]]</f>
        <v>1001</v>
      </c>
    </row>
    <row r="567" spans="1:13" x14ac:dyDescent="0.25">
      <c r="A567" t="s">
        <v>265</v>
      </c>
      <c r="B567" s="1">
        <f>VLOOKUP(A567,ORDERS!$A$2:$E$501,2,FALSE)</f>
        <v>43199</v>
      </c>
      <c r="C567" s="1" t="str">
        <f>TEXT(Table1[[#This Row],[Date]],"mmmm")</f>
        <v>April</v>
      </c>
      <c r="D567" t="str">
        <f>VLOOKUP(A567,ORDERS!$A$2:$E$501,3,FALSE)</f>
        <v>Yogesh</v>
      </c>
      <c r="E567" t="str">
        <f>VLOOKUP(A567,ORDERS!$A$2:$E$501,4,FALSE)</f>
        <v>Bihar</v>
      </c>
      <c r="F567" t="s">
        <v>12</v>
      </c>
      <c r="G567" t="s">
        <v>131</v>
      </c>
      <c r="H567" t="s">
        <v>10</v>
      </c>
      <c r="I567" s="2">
        <v>30</v>
      </c>
      <c r="J567" s="2">
        <v>-5</v>
      </c>
      <c r="K567">
        <v>2</v>
      </c>
      <c r="L567" s="2">
        <f>I567*Table1[[#This Row],[Order Quantity]]</f>
        <v>60</v>
      </c>
      <c r="M567" s="2">
        <f>Table1[[#This Row],[Cost]]-Table1[[#This Row],[Profit]]</f>
        <v>65</v>
      </c>
    </row>
    <row r="568" spans="1:13" x14ac:dyDescent="0.25">
      <c r="A568" t="s">
        <v>265</v>
      </c>
      <c r="B568" s="1">
        <f>VLOOKUP(A568,ORDERS!$A$2:$E$501,2,FALSE)</f>
        <v>43199</v>
      </c>
      <c r="C568" s="1" t="str">
        <f>TEXT(Table1[[#This Row],[Date]],"mmmm")</f>
        <v>April</v>
      </c>
      <c r="D568" t="str">
        <f>VLOOKUP(A568,ORDERS!$A$2:$E$501,3,FALSE)</f>
        <v>Yogesh</v>
      </c>
      <c r="E568" t="str">
        <f>VLOOKUP(A568,ORDERS!$A$2:$E$501,4,FALSE)</f>
        <v>Bihar</v>
      </c>
      <c r="F568" t="s">
        <v>8</v>
      </c>
      <c r="G568" t="s">
        <v>18</v>
      </c>
      <c r="H568" t="s">
        <v>10</v>
      </c>
      <c r="I568" s="2">
        <v>1076</v>
      </c>
      <c r="J568" s="2">
        <v>-38</v>
      </c>
      <c r="K568">
        <v>4</v>
      </c>
      <c r="L568" s="2">
        <f>I568*Table1[[#This Row],[Order Quantity]]</f>
        <v>4304</v>
      </c>
      <c r="M568" s="2">
        <f>Table1[[#This Row],[Cost]]-Table1[[#This Row],[Profit]]</f>
        <v>4342</v>
      </c>
    </row>
    <row r="569" spans="1:13" x14ac:dyDescent="0.25">
      <c r="A569" t="s">
        <v>265</v>
      </c>
      <c r="B569" s="1">
        <f>VLOOKUP(A569,ORDERS!$A$2:$E$501,2,FALSE)</f>
        <v>43199</v>
      </c>
      <c r="C569" s="1" t="str">
        <f>TEXT(Table1[[#This Row],[Date]],"mmmm")</f>
        <v>April</v>
      </c>
      <c r="D569" t="str">
        <f>VLOOKUP(A569,ORDERS!$A$2:$E$501,3,FALSE)</f>
        <v>Yogesh</v>
      </c>
      <c r="E569" t="str">
        <f>VLOOKUP(A569,ORDERS!$A$2:$E$501,4,FALSE)</f>
        <v>Bihar</v>
      </c>
      <c r="F569" t="s">
        <v>23</v>
      </c>
      <c r="G569" t="s">
        <v>26</v>
      </c>
      <c r="H569" t="s">
        <v>82</v>
      </c>
      <c r="I569" s="2">
        <v>43</v>
      </c>
      <c r="J569" s="2">
        <v>0</v>
      </c>
      <c r="K569">
        <v>3</v>
      </c>
      <c r="L569" s="2">
        <f>I569*Table1[[#This Row],[Order Quantity]]</f>
        <v>129</v>
      </c>
      <c r="M569" s="2">
        <f>Table1[[#This Row],[Cost]]-Table1[[#This Row],[Profit]]</f>
        <v>129</v>
      </c>
    </row>
    <row r="570" spans="1:13" x14ac:dyDescent="0.25">
      <c r="A570" t="s">
        <v>265</v>
      </c>
      <c r="B570" s="1">
        <f>VLOOKUP(A570,ORDERS!$A$2:$E$501,2,FALSE)</f>
        <v>43199</v>
      </c>
      <c r="C570" s="1" t="str">
        <f>TEXT(Table1[[#This Row],[Date]],"mmmm")</f>
        <v>April</v>
      </c>
      <c r="D570" t="str">
        <f>VLOOKUP(A570,ORDERS!$A$2:$E$501,3,FALSE)</f>
        <v>Yogesh</v>
      </c>
      <c r="E570" t="str">
        <f>VLOOKUP(A570,ORDERS!$A$2:$E$501,4,FALSE)</f>
        <v>Bihar</v>
      </c>
      <c r="F570" t="s">
        <v>8</v>
      </c>
      <c r="G570" t="s">
        <v>18</v>
      </c>
      <c r="H570" t="s">
        <v>82</v>
      </c>
      <c r="I570" s="2">
        <v>781</v>
      </c>
      <c r="J570" s="2">
        <v>594</v>
      </c>
      <c r="K570">
        <v>6</v>
      </c>
      <c r="L570" s="2">
        <f>I570*Table1[[#This Row],[Order Quantity]]</f>
        <v>4686</v>
      </c>
      <c r="M570" s="2">
        <f>Table1[[#This Row],[Cost]]-Table1[[#This Row],[Profit]]</f>
        <v>4092</v>
      </c>
    </row>
    <row r="571" spans="1:13" x14ac:dyDescent="0.25">
      <c r="A571" t="s">
        <v>265</v>
      </c>
      <c r="B571" s="1">
        <f>VLOOKUP(A571,ORDERS!$A$2:$E$501,2,FALSE)</f>
        <v>43199</v>
      </c>
      <c r="C571" s="1" t="str">
        <f>TEXT(Table1[[#This Row],[Date]],"mmmm")</f>
        <v>April</v>
      </c>
      <c r="D571" t="str">
        <f>VLOOKUP(A571,ORDERS!$A$2:$E$501,3,FALSE)</f>
        <v>Yogesh</v>
      </c>
      <c r="E571" t="str">
        <f>VLOOKUP(A571,ORDERS!$A$2:$E$501,4,FALSE)</f>
        <v>Bihar</v>
      </c>
      <c r="F571" t="s">
        <v>23</v>
      </c>
      <c r="G571" t="s">
        <v>57</v>
      </c>
      <c r="H571" t="s">
        <v>14</v>
      </c>
      <c r="I571" s="2">
        <v>107</v>
      </c>
      <c r="J571" s="2">
        <v>-54</v>
      </c>
      <c r="K571">
        <v>4</v>
      </c>
      <c r="L571" s="2">
        <f>I571*Table1[[#This Row],[Order Quantity]]</f>
        <v>428</v>
      </c>
      <c r="M571" s="2">
        <f>Table1[[#This Row],[Cost]]-Table1[[#This Row],[Profit]]</f>
        <v>482</v>
      </c>
    </row>
    <row r="572" spans="1:13" x14ac:dyDescent="0.25">
      <c r="A572" t="s">
        <v>265</v>
      </c>
      <c r="B572" s="1">
        <f>VLOOKUP(A572,ORDERS!$A$2:$E$501,2,FALSE)</f>
        <v>43199</v>
      </c>
      <c r="C572" s="1" t="str">
        <f>TEXT(Table1[[#This Row],[Date]],"mmmm")</f>
        <v>April</v>
      </c>
      <c r="D572" t="str">
        <f>VLOOKUP(A572,ORDERS!$A$2:$E$501,3,FALSE)</f>
        <v>Yogesh</v>
      </c>
      <c r="E572" t="str">
        <f>VLOOKUP(A572,ORDERS!$A$2:$E$501,4,FALSE)</f>
        <v>Bihar</v>
      </c>
      <c r="F572" t="s">
        <v>8</v>
      </c>
      <c r="G572" t="s">
        <v>73</v>
      </c>
      <c r="H572" t="s">
        <v>28</v>
      </c>
      <c r="I572" s="2">
        <v>68</v>
      </c>
      <c r="J572" s="2">
        <v>-55</v>
      </c>
      <c r="K572">
        <v>5</v>
      </c>
      <c r="L572" s="2">
        <f>I572*Table1[[#This Row],[Order Quantity]]</f>
        <v>340</v>
      </c>
      <c r="M572" s="2">
        <f>Table1[[#This Row],[Cost]]-Table1[[#This Row],[Profit]]</f>
        <v>395</v>
      </c>
    </row>
    <row r="573" spans="1:13" x14ac:dyDescent="0.25">
      <c r="A573" t="s">
        <v>423</v>
      </c>
      <c r="B573" s="1">
        <f>VLOOKUP(A573,ORDERS!$A$2:$E$501,2,FALSE)</f>
        <v>43201</v>
      </c>
      <c r="C573" s="1" t="str">
        <f>TEXT(Table1[[#This Row],[Date]],"mmmm")</f>
        <v>April</v>
      </c>
      <c r="D573" t="str">
        <f>VLOOKUP(A573,ORDERS!$A$2:$E$501,3,FALSE)</f>
        <v>Anita</v>
      </c>
      <c r="E573" t="str">
        <f>VLOOKUP(A573,ORDERS!$A$2:$E$501,4,FALSE)</f>
        <v xml:space="preserve">Kerala </v>
      </c>
      <c r="F573" t="s">
        <v>23</v>
      </c>
      <c r="G573" t="s">
        <v>26</v>
      </c>
      <c r="H573" t="s">
        <v>14</v>
      </c>
      <c r="I573" s="2">
        <v>160</v>
      </c>
      <c r="J573" s="2">
        <v>-59</v>
      </c>
      <c r="K573">
        <v>2</v>
      </c>
      <c r="L573" s="2">
        <f>I573*Table1[[#This Row],[Order Quantity]]</f>
        <v>320</v>
      </c>
      <c r="M573" s="2">
        <f>Table1[[#This Row],[Cost]]-Table1[[#This Row],[Profit]]</f>
        <v>379</v>
      </c>
    </row>
    <row r="574" spans="1:13" x14ac:dyDescent="0.25">
      <c r="A574" t="s">
        <v>267</v>
      </c>
      <c r="B574" s="1">
        <f>VLOOKUP(A574,ORDERS!$A$2:$E$501,2,FALSE)</f>
        <v>43202</v>
      </c>
      <c r="C574" s="1" t="str">
        <f>TEXT(Table1[[#This Row],[Date]],"mmmm")</f>
        <v>April</v>
      </c>
      <c r="D574" t="str">
        <f>VLOOKUP(A574,ORDERS!$A$2:$E$501,3,FALSE)</f>
        <v>Shrichand</v>
      </c>
      <c r="E574" t="str">
        <f>VLOOKUP(A574,ORDERS!$A$2:$E$501,4,FALSE)</f>
        <v>Punjab</v>
      </c>
      <c r="F574" t="s">
        <v>12</v>
      </c>
      <c r="G574" t="s">
        <v>13</v>
      </c>
      <c r="H574" t="s">
        <v>10</v>
      </c>
      <c r="I574" s="2">
        <v>259</v>
      </c>
      <c r="J574" s="2">
        <v>-55</v>
      </c>
      <c r="K574">
        <v>2</v>
      </c>
      <c r="L574" s="2">
        <f>I574*Table1[[#This Row],[Order Quantity]]</f>
        <v>518</v>
      </c>
      <c r="M574" s="2">
        <f>Table1[[#This Row],[Cost]]-Table1[[#This Row],[Profit]]</f>
        <v>573</v>
      </c>
    </row>
    <row r="575" spans="1:13" x14ac:dyDescent="0.25">
      <c r="A575" t="s">
        <v>75</v>
      </c>
      <c r="B575" s="1">
        <f>VLOOKUP(A575,ORDERS!$A$2:$E$501,2,FALSE)</f>
        <v>43202</v>
      </c>
      <c r="C575" s="1" t="str">
        <f>TEXT(Table1[[#This Row],[Date]],"mmmm")</f>
        <v>April</v>
      </c>
      <c r="D575" t="str">
        <f>VLOOKUP(A575,ORDERS!$A$2:$E$501,3,FALSE)</f>
        <v>Mohan</v>
      </c>
      <c r="E575" t="str">
        <f>VLOOKUP(A575,ORDERS!$A$2:$E$501,4,FALSE)</f>
        <v>Haryana</v>
      </c>
      <c r="F575" t="s">
        <v>23</v>
      </c>
      <c r="G575" t="s">
        <v>26</v>
      </c>
      <c r="H575" t="s">
        <v>19</v>
      </c>
      <c r="I575" s="2">
        <v>1603</v>
      </c>
      <c r="J575" s="2">
        <v>0</v>
      </c>
      <c r="K575">
        <v>9</v>
      </c>
      <c r="L575" s="2">
        <f>I575*Table1[[#This Row],[Order Quantity]]</f>
        <v>14427</v>
      </c>
      <c r="M575" s="2">
        <f>Table1[[#This Row],[Cost]]-Table1[[#This Row],[Profit]]</f>
        <v>14427</v>
      </c>
    </row>
    <row r="576" spans="1:13" x14ac:dyDescent="0.25">
      <c r="A576" t="s">
        <v>440</v>
      </c>
      <c r="B576" s="1">
        <f>VLOOKUP(A576,ORDERS!$A$2:$E$501,2,FALSE)</f>
        <v>43203</v>
      </c>
      <c r="C576" s="1" t="str">
        <f>TEXT(Table1[[#This Row],[Date]],"mmmm")</f>
        <v>April</v>
      </c>
      <c r="D576" t="str">
        <f>VLOOKUP(A576,ORDERS!$A$2:$E$501,3,FALSE)</f>
        <v>Vandana</v>
      </c>
      <c r="E576" t="str">
        <f>VLOOKUP(A576,ORDERS!$A$2:$E$501,4,FALSE)</f>
        <v>Himachal Pradesh</v>
      </c>
      <c r="F576" t="s">
        <v>12</v>
      </c>
      <c r="G576" t="s">
        <v>16</v>
      </c>
      <c r="H576" t="s">
        <v>10</v>
      </c>
      <c r="I576" s="2">
        <v>494</v>
      </c>
      <c r="J576" s="2">
        <v>54</v>
      </c>
      <c r="K576">
        <v>4</v>
      </c>
      <c r="L576" s="2">
        <f>I576*Table1[[#This Row],[Order Quantity]]</f>
        <v>1976</v>
      </c>
      <c r="M576" s="2">
        <f>Table1[[#This Row],[Cost]]-Table1[[#This Row],[Profit]]</f>
        <v>1922</v>
      </c>
    </row>
    <row r="577" spans="1:13" x14ac:dyDescent="0.25">
      <c r="A577" t="s">
        <v>440</v>
      </c>
      <c r="B577" s="1">
        <f>VLOOKUP(A577,ORDERS!$A$2:$E$501,2,FALSE)</f>
        <v>43203</v>
      </c>
      <c r="C577" s="1" t="str">
        <f>TEXT(Table1[[#This Row],[Date]],"mmmm")</f>
        <v>April</v>
      </c>
      <c r="D577" t="str">
        <f>VLOOKUP(A577,ORDERS!$A$2:$E$501,3,FALSE)</f>
        <v>Vandana</v>
      </c>
      <c r="E577" t="str">
        <f>VLOOKUP(A577,ORDERS!$A$2:$E$501,4,FALSE)</f>
        <v>Himachal Pradesh</v>
      </c>
      <c r="F577" t="s">
        <v>8</v>
      </c>
      <c r="G577" t="s">
        <v>9</v>
      </c>
      <c r="H577" t="s">
        <v>19</v>
      </c>
      <c r="I577" s="2">
        <v>98</v>
      </c>
      <c r="J577" s="2">
        <v>-12</v>
      </c>
      <c r="K577">
        <v>2</v>
      </c>
      <c r="L577" s="2">
        <f>I577*Table1[[#This Row],[Order Quantity]]</f>
        <v>196</v>
      </c>
      <c r="M577" s="2">
        <f>Table1[[#This Row],[Cost]]-Table1[[#This Row],[Profit]]</f>
        <v>208</v>
      </c>
    </row>
    <row r="578" spans="1:13" x14ac:dyDescent="0.25">
      <c r="A578" t="s">
        <v>320</v>
      </c>
      <c r="B578" s="1">
        <f>VLOOKUP(A578,ORDERS!$A$2:$E$501,2,FALSE)</f>
        <v>43205</v>
      </c>
      <c r="C578" s="1" t="str">
        <f>TEXT(Table1[[#This Row],[Date]],"mmmm")</f>
        <v>April</v>
      </c>
      <c r="D578" t="str">
        <f>VLOOKUP(A578,ORDERS!$A$2:$E$501,3,FALSE)</f>
        <v>Bhavna</v>
      </c>
      <c r="E578" t="str">
        <f>VLOOKUP(A578,ORDERS!$A$2:$E$501,4,FALSE)</f>
        <v>Sikkim</v>
      </c>
      <c r="F578" t="s">
        <v>23</v>
      </c>
      <c r="G578" t="s">
        <v>30</v>
      </c>
      <c r="H578" t="s">
        <v>82</v>
      </c>
      <c r="I578" s="2">
        <v>68</v>
      </c>
      <c r="J578" s="2">
        <v>20</v>
      </c>
      <c r="K578">
        <v>5</v>
      </c>
      <c r="L578" s="2">
        <f>I578*Table1[[#This Row],[Order Quantity]]</f>
        <v>340</v>
      </c>
      <c r="M578" s="2">
        <f>Table1[[#This Row],[Cost]]-Table1[[#This Row],[Profit]]</f>
        <v>320</v>
      </c>
    </row>
    <row r="579" spans="1:13" x14ac:dyDescent="0.25">
      <c r="A579" t="s">
        <v>107</v>
      </c>
      <c r="B579" s="1">
        <f>VLOOKUP(A579,ORDERS!$A$2:$E$501,2,FALSE)</f>
        <v>43205</v>
      </c>
      <c r="C579" s="1" t="str">
        <f>TEXT(Table1[[#This Row],[Date]],"mmmm")</f>
        <v>April</v>
      </c>
      <c r="D579" t="str">
        <f>VLOOKUP(A579,ORDERS!$A$2:$E$501,3,FALSE)</f>
        <v>Kanak</v>
      </c>
      <c r="E579" t="str">
        <f>VLOOKUP(A579,ORDERS!$A$2:$E$501,4,FALSE)</f>
        <v>Goa</v>
      </c>
      <c r="F579" t="s">
        <v>23</v>
      </c>
      <c r="G579" t="s">
        <v>30</v>
      </c>
      <c r="H579" t="s">
        <v>10</v>
      </c>
      <c r="I579" s="2">
        <v>42</v>
      </c>
      <c r="J579" s="2">
        <v>12</v>
      </c>
      <c r="K579">
        <v>5</v>
      </c>
      <c r="L579" s="2">
        <f>I579*Table1[[#This Row],[Order Quantity]]</f>
        <v>210</v>
      </c>
      <c r="M579" s="2">
        <f>Table1[[#This Row],[Cost]]-Table1[[#This Row],[Profit]]</f>
        <v>198</v>
      </c>
    </row>
    <row r="580" spans="1:13" x14ac:dyDescent="0.25">
      <c r="A580" t="s">
        <v>107</v>
      </c>
      <c r="B580" s="1">
        <f>VLOOKUP(A580,ORDERS!$A$2:$E$501,2,FALSE)</f>
        <v>43205</v>
      </c>
      <c r="C580" s="1" t="str">
        <f>TEXT(Table1[[#This Row],[Date]],"mmmm")</f>
        <v>April</v>
      </c>
      <c r="D580" t="str">
        <f>VLOOKUP(A580,ORDERS!$A$2:$E$501,3,FALSE)</f>
        <v>Kanak</v>
      </c>
      <c r="E580" t="str">
        <f>VLOOKUP(A580,ORDERS!$A$2:$E$501,4,FALSE)</f>
        <v>Goa</v>
      </c>
      <c r="F580" t="s">
        <v>23</v>
      </c>
      <c r="G580" t="s">
        <v>30</v>
      </c>
      <c r="H580" t="s">
        <v>10</v>
      </c>
      <c r="I580" s="2">
        <v>22</v>
      </c>
      <c r="J580" s="2">
        <v>-2</v>
      </c>
      <c r="K580">
        <v>3</v>
      </c>
      <c r="L580" s="2">
        <f>I580*Table1[[#This Row],[Order Quantity]]</f>
        <v>66</v>
      </c>
      <c r="M580" s="2">
        <f>Table1[[#This Row],[Cost]]-Table1[[#This Row],[Profit]]</f>
        <v>68</v>
      </c>
    </row>
    <row r="581" spans="1:13" x14ac:dyDescent="0.25">
      <c r="A581" t="s">
        <v>107</v>
      </c>
      <c r="B581" s="1">
        <f>VLOOKUP(A581,ORDERS!$A$2:$E$501,2,FALSE)</f>
        <v>43205</v>
      </c>
      <c r="C581" s="1" t="str">
        <f>TEXT(Table1[[#This Row],[Date]],"mmmm")</f>
        <v>April</v>
      </c>
      <c r="D581" t="str">
        <f>VLOOKUP(A581,ORDERS!$A$2:$E$501,3,FALSE)</f>
        <v>Kanak</v>
      </c>
      <c r="E581" t="str">
        <f>VLOOKUP(A581,ORDERS!$A$2:$E$501,4,FALSE)</f>
        <v>Goa</v>
      </c>
      <c r="F581" t="s">
        <v>23</v>
      </c>
      <c r="G581" t="s">
        <v>57</v>
      </c>
      <c r="H581" t="s">
        <v>19</v>
      </c>
      <c r="I581" s="2">
        <v>116</v>
      </c>
      <c r="J581" s="2">
        <v>-56</v>
      </c>
      <c r="K581">
        <v>5</v>
      </c>
      <c r="L581" s="2">
        <f>I581*Table1[[#This Row],[Order Quantity]]</f>
        <v>580</v>
      </c>
      <c r="M581" s="2">
        <f>Table1[[#This Row],[Cost]]-Table1[[#This Row],[Profit]]</f>
        <v>636</v>
      </c>
    </row>
    <row r="582" spans="1:13" x14ac:dyDescent="0.25">
      <c r="A582" t="s">
        <v>107</v>
      </c>
      <c r="B582" s="1">
        <f>VLOOKUP(A582,ORDERS!$A$2:$E$501,2,FALSE)</f>
        <v>43205</v>
      </c>
      <c r="C582" s="1" t="str">
        <f>TEXT(Table1[[#This Row],[Date]],"mmmm")</f>
        <v>April</v>
      </c>
      <c r="D582" t="str">
        <f>VLOOKUP(A582,ORDERS!$A$2:$E$501,3,FALSE)</f>
        <v>Kanak</v>
      </c>
      <c r="E582" t="str">
        <f>VLOOKUP(A582,ORDERS!$A$2:$E$501,4,FALSE)</f>
        <v>Goa</v>
      </c>
      <c r="F582" t="s">
        <v>23</v>
      </c>
      <c r="G582" t="s">
        <v>30</v>
      </c>
      <c r="H582" t="s">
        <v>28</v>
      </c>
      <c r="I582" s="2">
        <v>14</v>
      </c>
      <c r="J582" s="2">
        <v>-2</v>
      </c>
      <c r="K582">
        <v>3</v>
      </c>
      <c r="L582" s="2">
        <f>I582*Table1[[#This Row],[Order Quantity]]</f>
        <v>42</v>
      </c>
      <c r="M582" s="2">
        <f>Table1[[#This Row],[Cost]]-Table1[[#This Row],[Profit]]</f>
        <v>44</v>
      </c>
    </row>
    <row r="583" spans="1:13" x14ac:dyDescent="0.25">
      <c r="A583" t="s">
        <v>476</v>
      </c>
      <c r="B583" s="1">
        <f>VLOOKUP(A583,ORDERS!$A$2:$E$501,2,FALSE)</f>
        <v>43207</v>
      </c>
      <c r="C583" s="1" t="str">
        <f>TEXT(Table1[[#This Row],[Date]],"mmmm")</f>
        <v>April</v>
      </c>
      <c r="D583" t="str">
        <f>VLOOKUP(A583,ORDERS!$A$2:$E$501,3,FALSE)</f>
        <v>Sagar</v>
      </c>
      <c r="E583" t="str">
        <f>VLOOKUP(A583,ORDERS!$A$2:$E$501,4,FALSE)</f>
        <v>Nagaland</v>
      </c>
      <c r="F583" t="s">
        <v>8</v>
      </c>
      <c r="G583" t="s">
        <v>9</v>
      </c>
      <c r="H583" t="s">
        <v>82</v>
      </c>
      <c r="I583" s="2">
        <v>305</v>
      </c>
      <c r="J583" s="2">
        <v>-270</v>
      </c>
      <c r="K583">
        <v>5</v>
      </c>
      <c r="L583" s="2">
        <f>I583*Table1[[#This Row],[Order Quantity]]</f>
        <v>1525</v>
      </c>
      <c r="M583" s="2">
        <f>Table1[[#This Row],[Cost]]-Table1[[#This Row],[Profit]]</f>
        <v>1795</v>
      </c>
    </row>
    <row r="584" spans="1:13" x14ac:dyDescent="0.25">
      <c r="A584" t="s">
        <v>65</v>
      </c>
      <c r="B584" s="1">
        <f>VLOOKUP(A584,ORDERS!$A$2:$E$501,2,FALSE)</f>
        <v>43208</v>
      </c>
      <c r="C584" s="1" t="str">
        <f>TEXT(Table1[[#This Row],[Date]],"mmmm")</f>
        <v>April</v>
      </c>
      <c r="D584" t="str">
        <f>VLOOKUP(A584,ORDERS!$A$2:$E$501,3,FALSE)</f>
        <v>Manju</v>
      </c>
      <c r="E584" t="str">
        <f>VLOOKUP(A584,ORDERS!$A$2:$E$501,4,FALSE)</f>
        <v>Andhra Pradesh</v>
      </c>
      <c r="F584" t="s">
        <v>12</v>
      </c>
      <c r="G584" t="s">
        <v>16</v>
      </c>
      <c r="H584" t="s">
        <v>10</v>
      </c>
      <c r="I584" s="2">
        <v>362</v>
      </c>
      <c r="J584" s="2">
        <v>127</v>
      </c>
      <c r="K584">
        <v>1</v>
      </c>
      <c r="L584" s="2">
        <f>I584*Table1[[#This Row],[Order Quantity]]</f>
        <v>362</v>
      </c>
      <c r="M584" s="2">
        <f>Table1[[#This Row],[Cost]]-Table1[[#This Row],[Profit]]</f>
        <v>235</v>
      </c>
    </row>
    <row r="585" spans="1:13" x14ac:dyDescent="0.25">
      <c r="A585" t="s">
        <v>65</v>
      </c>
      <c r="B585" s="1">
        <f>VLOOKUP(A585,ORDERS!$A$2:$E$501,2,FALSE)</f>
        <v>43208</v>
      </c>
      <c r="C585" s="1" t="str">
        <f>TEXT(Table1[[#This Row],[Date]],"mmmm")</f>
        <v>April</v>
      </c>
      <c r="D585" t="str">
        <f>VLOOKUP(A585,ORDERS!$A$2:$E$501,3,FALSE)</f>
        <v>Manju</v>
      </c>
      <c r="E585" t="str">
        <f>VLOOKUP(A585,ORDERS!$A$2:$E$501,4,FALSE)</f>
        <v>Andhra Pradesh</v>
      </c>
      <c r="F585" t="s">
        <v>23</v>
      </c>
      <c r="G585" t="s">
        <v>30</v>
      </c>
      <c r="H585" t="s">
        <v>28</v>
      </c>
      <c r="I585" s="2">
        <v>12</v>
      </c>
      <c r="J585" s="2">
        <v>0</v>
      </c>
      <c r="K585">
        <v>2</v>
      </c>
      <c r="L585" s="2">
        <f>I585*Table1[[#This Row],[Order Quantity]]</f>
        <v>24</v>
      </c>
      <c r="M585" s="2">
        <f>Table1[[#This Row],[Cost]]-Table1[[#This Row],[Profit]]</f>
        <v>24</v>
      </c>
    </row>
    <row r="586" spans="1:13" x14ac:dyDescent="0.25">
      <c r="A586" t="s">
        <v>502</v>
      </c>
      <c r="B586" s="1">
        <f>VLOOKUP(A586,ORDERS!$A$2:$E$501,2,FALSE)</f>
        <v>43208</v>
      </c>
      <c r="C586" s="1" t="str">
        <f>TEXT(Table1[[#This Row],[Date]],"mmmm")</f>
        <v>April</v>
      </c>
      <c r="D586" t="str">
        <f>VLOOKUP(A586,ORDERS!$A$2:$E$501,3,FALSE)</f>
        <v>Ramesh</v>
      </c>
      <c r="E586" t="str">
        <f>VLOOKUP(A586,ORDERS!$A$2:$E$501,4,FALSE)</f>
        <v>Gujarat</v>
      </c>
      <c r="F586" t="s">
        <v>23</v>
      </c>
      <c r="G586" t="s">
        <v>26</v>
      </c>
      <c r="H586" t="s">
        <v>10</v>
      </c>
      <c r="I586" s="2">
        <v>353</v>
      </c>
      <c r="J586" s="2">
        <v>90</v>
      </c>
      <c r="K586">
        <v>8</v>
      </c>
      <c r="L586" s="2">
        <f>I586*Table1[[#This Row],[Order Quantity]]</f>
        <v>2824</v>
      </c>
      <c r="M586" s="2">
        <f>Table1[[#This Row],[Cost]]-Table1[[#This Row],[Profit]]</f>
        <v>2734</v>
      </c>
    </row>
    <row r="587" spans="1:13" x14ac:dyDescent="0.25">
      <c r="A587" t="s">
        <v>339</v>
      </c>
      <c r="B587" s="1">
        <f>VLOOKUP(A587,ORDERS!$A$2:$E$501,2,FALSE)</f>
        <v>43210</v>
      </c>
      <c r="C587" s="1" t="str">
        <f>TEXT(Table1[[#This Row],[Date]],"mmmm")</f>
        <v>April</v>
      </c>
      <c r="D587" t="str">
        <f>VLOOKUP(A587,ORDERS!$A$2:$E$501,3,FALSE)</f>
        <v>Sarita</v>
      </c>
      <c r="E587" t="str">
        <f>VLOOKUP(A587,ORDERS!$A$2:$E$501,4,FALSE)</f>
        <v>Maharashtra</v>
      </c>
      <c r="F587" t="s">
        <v>8</v>
      </c>
      <c r="G587" t="s">
        <v>18</v>
      </c>
      <c r="H587" t="s">
        <v>19</v>
      </c>
      <c r="I587" s="2">
        <v>193</v>
      </c>
      <c r="J587" s="2">
        <v>46</v>
      </c>
      <c r="K587">
        <v>1</v>
      </c>
      <c r="L587" s="2">
        <f>I587*Table1[[#This Row],[Order Quantity]]</f>
        <v>193</v>
      </c>
      <c r="M587" s="2">
        <f>Table1[[#This Row],[Cost]]-Table1[[#This Row],[Profit]]</f>
        <v>147</v>
      </c>
    </row>
    <row r="588" spans="1:13" x14ac:dyDescent="0.25">
      <c r="A588" t="s">
        <v>239</v>
      </c>
      <c r="B588" s="1">
        <f>VLOOKUP(A588,ORDERS!$A$2:$E$501,2,FALSE)</f>
        <v>43210</v>
      </c>
      <c r="C588" s="1" t="str">
        <f>TEXT(Table1[[#This Row],[Date]],"mmmm")</f>
        <v>April</v>
      </c>
      <c r="D588" t="str">
        <f>VLOOKUP(A588,ORDERS!$A$2:$E$501,3,FALSE)</f>
        <v>Deepak</v>
      </c>
      <c r="E588" t="str">
        <f>VLOOKUP(A588,ORDERS!$A$2:$E$501,4,FALSE)</f>
        <v>Madhya Pradesh</v>
      </c>
      <c r="F588" t="s">
        <v>8</v>
      </c>
      <c r="G588" t="s">
        <v>21</v>
      </c>
      <c r="H588" t="s">
        <v>10</v>
      </c>
      <c r="I588" s="2">
        <v>333</v>
      </c>
      <c r="J588" s="2">
        <v>-15</v>
      </c>
      <c r="K588">
        <v>3</v>
      </c>
      <c r="L588" s="2">
        <f>I588*Table1[[#This Row],[Order Quantity]]</f>
        <v>999</v>
      </c>
      <c r="M588" s="2">
        <f>Table1[[#This Row],[Cost]]-Table1[[#This Row],[Profit]]</f>
        <v>1014</v>
      </c>
    </row>
    <row r="589" spans="1:13" x14ac:dyDescent="0.25">
      <c r="A589" t="s">
        <v>239</v>
      </c>
      <c r="B589" s="1">
        <f>VLOOKUP(A589,ORDERS!$A$2:$E$501,2,FALSE)</f>
        <v>43210</v>
      </c>
      <c r="C589" s="1" t="str">
        <f>TEXT(Table1[[#This Row],[Date]],"mmmm")</f>
        <v>April</v>
      </c>
      <c r="D589" t="str">
        <f>VLOOKUP(A589,ORDERS!$A$2:$E$501,3,FALSE)</f>
        <v>Deepak</v>
      </c>
      <c r="E589" t="str">
        <f>VLOOKUP(A589,ORDERS!$A$2:$E$501,4,FALSE)</f>
        <v>Madhya Pradesh</v>
      </c>
      <c r="F589" t="s">
        <v>8</v>
      </c>
      <c r="G589" t="s">
        <v>9</v>
      </c>
      <c r="H589" t="s">
        <v>10</v>
      </c>
      <c r="I589" s="2">
        <v>233</v>
      </c>
      <c r="J589" s="2">
        <v>-10</v>
      </c>
      <c r="K589">
        <v>5</v>
      </c>
      <c r="L589" s="2">
        <f>I589*Table1[[#This Row],[Order Quantity]]</f>
        <v>1165</v>
      </c>
      <c r="M589" s="2">
        <f>Table1[[#This Row],[Cost]]-Table1[[#This Row],[Profit]]</f>
        <v>1175</v>
      </c>
    </row>
    <row r="590" spans="1:13" x14ac:dyDescent="0.25">
      <c r="A590" t="s">
        <v>239</v>
      </c>
      <c r="B590" s="1">
        <f>VLOOKUP(A590,ORDERS!$A$2:$E$501,2,FALSE)</f>
        <v>43210</v>
      </c>
      <c r="C590" s="1" t="str">
        <f>TEXT(Table1[[#This Row],[Date]],"mmmm")</f>
        <v>April</v>
      </c>
      <c r="D590" t="str">
        <f>VLOOKUP(A590,ORDERS!$A$2:$E$501,3,FALSE)</f>
        <v>Deepak</v>
      </c>
      <c r="E590" t="str">
        <f>VLOOKUP(A590,ORDERS!$A$2:$E$501,4,FALSE)</f>
        <v>Madhya Pradesh</v>
      </c>
      <c r="F590" t="s">
        <v>8</v>
      </c>
      <c r="G590" t="s">
        <v>9</v>
      </c>
      <c r="H590" t="s">
        <v>19</v>
      </c>
      <c r="I590" s="2">
        <v>228</v>
      </c>
      <c r="J590" s="2">
        <v>63</v>
      </c>
      <c r="K590">
        <v>3</v>
      </c>
      <c r="L590" s="2">
        <f>I590*Table1[[#This Row],[Order Quantity]]</f>
        <v>684</v>
      </c>
      <c r="M590" s="2">
        <f>Table1[[#This Row],[Cost]]-Table1[[#This Row],[Profit]]</f>
        <v>621</v>
      </c>
    </row>
    <row r="591" spans="1:13" x14ac:dyDescent="0.25">
      <c r="A591" t="s">
        <v>495</v>
      </c>
      <c r="B591" s="1">
        <f>VLOOKUP(A591,ORDERS!$A$2:$E$501,2,FALSE)</f>
        <v>43212</v>
      </c>
      <c r="C591" s="1" t="str">
        <f>TEXT(Table1[[#This Row],[Date]],"mmmm")</f>
        <v>April</v>
      </c>
      <c r="D591" t="str">
        <f>VLOOKUP(A591,ORDERS!$A$2:$E$501,3,FALSE)</f>
        <v>Monisha</v>
      </c>
      <c r="E591" t="str">
        <f>VLOOKUP(A591,ORDERS!$A$2:$E$501,4,FALSE)</f>
        <v>Rajasthan</v>
      </c>
      <c r="F591" t="s">
        <v>23</v>
      </c>
      <c r="G591" t="s">
        <v>26</v>
      </c>
      <c r="H591" t="s">
        <v>82</v>
      </c>
      <c r="I591" s="2">
        <v>534</v>
      </c>
      <c r="J591" s="2">
        <v>0</v>
      </c>
      <c r="K591">
        <v>3</v>
      </c>
      <c r="L591" s="2">
        <f>I591*Table1[[#This Row],[Order Quantity]]</f>
        <v>1602</v>
      </c>
      <c r="M591" s="2">
        <f>Table1[[#This Row],[Cost]]-Table1[[#This Row],[Profit]]</f>
        <v>1602</v>
      </c>
    </row>
    <row r="592" spans="1:13" x14ac:dyDescent="0.25">
      <c r="A592" t="s">
        <v>336</v>
      </c>
      <c r="B592" s="1">
        <f>VLOOKUP(A592,ORDERS!$A$2:$E$501,2,FALSE)</f>
        <v>43212</v>
      </c>
      <c r="C592" s="1" t="str">
        <f>TEXT(Table1[[#This Row],[Date]],"mmmm")</f>
        <v>April</v>
      </c>
      <c r="D592" t="str">
        <f>VLOOKUP(A592,ORDERS!$A$2:$E$501,3,FALSE)</f>
        <v>Atharv</v>
      </c>
      <c r="E592" t="str">
        <f>VLOOKUP(A592,ORDERS!$A$2:$E$501,4,FALSE)</f>
        <v>West Bengal</v>
      </c>
      <c r="F592" t="s">
        <v>23</v>
      </c>
      <c r="G592" t="s">
        <v>26</v>
      </c>
      <c r="H592" t="s">
        <v>10</v>
      </c>
      <c r="I592" s="2">
        <v>149</v>
      </c>
      <c r="J592" s="2">
        <v>-87</v>
      </c>
      <c r="K592">
        <v>4</v>
      </c>
      <c r="L592" s="2">
        <f>I592*Table1[[#This Row],[Order Quantity]]</f>
        <v>596</v>
      </c>
      <c r="M592" s="2">
        <f>Table1[[#This Row],[Cost]]-Table1[[#This Row],[Profit]]</f>
        <v>683</v>
      </c>
    </row>
    <row r="593" spans="1:13" x14ac:dyDescent="0.25">
      <c r="A593" t="s">
        <v>336</v>
      </c>
      <c r="B593" s="1">
        <f>VLOOKUP(A593,ORDERS!$A$2:$E$501,2,FALSE)</f>
        <v>43212</v>
      </c>
      <c r="C593" s="1" t="str">
        <f>TEXT(Table1[[#This Row],[Date]],"mmmm")</f>
        <v>April</v>
      </c>
      <c r="D593" t="str">
        <f>VLOOKUP(A593,ORDERS!$A$2:$E$501,3,FALSE)</f>
        <v>Atharv</v>
      </c>
      <c r="E593" t="str">
        <f>VLOOKUP(A593,ORDERS!$A$2:$E$501,4,FALSE)</f>
        <v>West Bengal</v>
      </c>
      <c r="F593" t="s">
        <v>23</v>
      </c>
      <c r="G593" t="s">
        <v>57</v>
      </c>
      <c r="H593" t="s">
        <v>10</v>
      </c>
      <c r="I593" s="2">
        <v>53</v>
      </c>
      <c r="J593" s="2">
        <v>1</v>
      </c>
      <c r="K593">
        <v>4</v>
      </c>
      <c r="L593" s="2">
        <f>I593*Table1[[#This Row],[Order Quantity]]</f>
        <v>212</v>
      </c>
      <c r="M593" s="2">
        <f>Table1[[#This Row],[Cost]]-Table1[[#This Row],[Profit]]</f>
        <v>211</v>
      </c>
    </row>
    <row r="594" spans="1:13" x14ac:dyDescent="0.25">
      <c r="A594" t="s">
        <v>336</v>
      </c>
      <c r="B594" s="1">
        <f>VLOOKUP(A594,ORDERS!$A$2:$E$501,2,FALSE)</f>
        <v>43212</v>
      </c>
      <c r="C594" s="1" t="str">
        <f>TEXT(Table1[[#This Row],[Date]],"mmmm")</f>
        <v>April</v>
      </c>
      <c r="D594" t="str">
        <f>VLOOKUP(A594,ORDERS!$A$2:$E$501,3,FALSE)</f>
        <v>Atharv</v>
      </c>
      <c r="E594" t="str">
        <f>VLOOKUP(A594,ORDERS!$A$2:$E$501,4,FALSE)</f>
        <v>West Bengal</v>
      </c>
      <c r="F594" t="s">
        <v>23</v>
      </c>
      <c r="G594" t="s">
        <v>57</v>
      </c>
      <c r="H594" t="s">
        <v>82</v>
      </c>
      <c r="I594" s="2">
        <v>105</v>
      </c>
      <c r="J594" s="2">
        <v>20</v>
      </c>
      <c r="K594">
        <v>2</v>
      </c>
      <c r="L594" s="2">
        <f>I594*Table1[[#This Row],[Order Quantity]]</f>
        <v>210</v>
      </c>
      <c r="M594" s="2">
        <f>Table1[[#This Row],[Cost]]-Table1[[#This Row],[Profit]]</f>
        <v>190</v>
      </c>
    </row>
    <row r="595" spans="1:13" x14ac:dyDescent="0.25">
      <c r="A595" t="s">
        <v>336</v>
      </c>
      <c r="B595" s="1">
        <f>VLOOKUP(A595,ORDERS!$A$2:$E$501,2,FALSE)</f>
        <v>43212</v>
      </c>
      <c r="C595" s="1" t="str">
        <f>TEXT(Table1[[#This Row],[Date]],"mmmm")</f>
        <v>April</v>
      </c>
      <c r="D595" t="str">
        <f>VLOOKUP(A595,ORDERS!$A$2:$E$501,3,FALSE)</f>
        <v>Atharv</v>
      </c>
      <c r="E595" t="str">
        <f>VLOOKUP(A595,ORDERS!$A$2:$E$501,4,FALSE)</f>
        <v>West Bengal</v>
      </c>
      <c r="F595" t="s">
        <v>23</v>
      </c>
      <c r="G595" t="s">
        <v>57</v>
      </c>
      <c r="H595" t="s">
        <v>14</v>
      </c>
      <c r="I595" s="2">
        <v>158</v>
      </c>
      <c r="J595" s="2">
        <v>69</v>
      </c>
      <c r="K595">
        <v>3</v>
      </c>
      <c r="L595" s="2">
        <f>I595*Table1[[#This Row],[Order Quantity]]</f>
        <v>474</v>
      </c>
      <c r="M595" s="2">
        <f>Table1[[#This Row],[Cost]]-Table1[[#This Row],[Profit]]</f>
        <v>405</v>
      </c>
    </row>
    <row r="596" spans="1:13" x14ac:dyDescent="0.25">
      <c r="A596" t="s">
        <v>509</v>
      </c>
      <c r="B596" s="1">
        <f>VLOOKUP(A596,ORDERS!$A$2:$E$501,2,FALSE)</f>
        <v>43212</v>
      </c>
      <c r="C596" s="1" t="str">
        <f>TEXT(Table1[[#This Row],[Date]],"mmmm")</f>
        <v>April</v>
      </c>
      <c r="D596" t="str">
        <f>VLOOKUP(A596,ORDERS!$A$2:$E$501,3,FALSE)</f>
        <v>Vini</v>
      </c>
      <c r="E596" t="str">
        <f>VLOOKUP(A596,ORDERS!$A$2:$E$501,4,FALSE)</f>
        <v>Karnataka</v>
      </c>
      <c r="F596" t="s">
        <v>23</v>
      </c>
      <c r="G596" t="s">
        <v>30</v>
      </c>
      <c r="H596" t="s">
        <v>10</v>
      </c>
      <c r="I596" s="2">
        <v>26</v>
      </c>
      <c r="J596" s="2">
        <v>12</v>
      </c>
      <c r="K596">
        <v>3</v>
      </c>
      <c r="L596" s="2">
        <f>I596*Table1[[#This Row],[Order Quantity]]</f>
        <v>78</v>
      </c>
      <c r="M596" s="2">
        <f>Table1[[#This Row],[Cost]]-Table1[[#This Row],[Profit]]</f>
        <v>66</v>
      </c>
    </row>
    <row r="597" spans="1:13" x14ac:dyDescent="0.25">
      <c r="A597" t="s">
        <v>298</v>
      </c>
      <c r="B597" s="1">
        <f>VLOOKUP(A597,ORDERS!$A$2:$E$501,2,FALSE)</f>
        <v>43213</v>
      </c>
      <c r="C597" s="1" t="str">
        <f>TEXT(Table1[[#This Row],[Date]],"mmmm")</f>
        <v>April</v>
      </c>
      <c r="D597" t="str">
        <f>VLOOKUP(A597,ORDERS!$A$2:$E$501,3,FALSE)</f>
        <v>Pinky</v>
      </c>
      <c r="E597" t="str">
        <f>VLOOKUP(A597,ORDERS!$A$2:$E$501,4,FALSE)</f>
        <v>Jammu and Kashmir</v>
      </c>
      <c r="F597" t="s">
        <v>23</v>
      </c>
      <c r="G597" t="s">
        <v>63</v>
      </c>
      <c r="H597" t="s">
        <v>82</v>
      </c>
      <c r="I597" s="2">
        <v>59</v>
      </c>
      <c r="J597" s="2">
        <v>-30</v>
      </c>
      <c r="K597">
        <v>3</v>
      </c>
      <c r="L597" s="2">
        <f>I597*Table1[[#This Row],[Order Quantity]]</f>
        <v>177</v>
      </c>
      <c r="M597" s="2">
        <f>Table1[[#This Row],[Cost]]-Table1[[#This Row],[Profit]]</f>
        <v>207</v>
      </c>
    </row>
    <row r="598" spans="1:13" x14ac:dyDescent="0.25">
      <c r="A598" t="s">
        <v>298</v>
      </c>
      <c r="B598" s="1">
        <f>VLOOKUP(A598,ORDERS!$A$2:$E$501,2,FALSE)</f>
        <v>43213</v>
      </c>
      <c r="C598" s="1" t="str">
        <f>TEXT(Table1[[#This Row],[Date]],"mmmm")</f>
        <v>April</v>
      </c>
      <c r="D598" t="str">
        <f>VLOOKUP(A598,ORDERS!$A$2:$E$501,3,FALSE)</f>
        <v>Pinky</v>
      </c>
      <c r="E598" t="str">
        <f>VLOOKUP(A598,ORDERS!$A$2:$E$501,4,FALSE)</f>
        <v>Jammu and Kashmir</v>
      </c>
      <c r="F598" t="s">
        <v>23</v>
      </c>
      <c r="G598" t="s">
        <v>26</v>
      </c>
      <c r="H598" t="s">
        <v>82</v>
      </c>
      <c r="I598" s="2">
        <v>635</v>
      </c>
      <c r="J598" s="2">
        <v>-349</v>
      </c>
      <c r="K598">
        <v>5</v>
      </c>
      <c r="L598" s="2">
        <f>I598*Table1[[#This Row],[Order Quantity]]</f>
        <v>3175</v>
      </c>
      <c r="M598" s="2">
        <f>Table1[[#This Row],[Cost]]-Table1[[#This Row],[Profit]]</f>
        <v>3524</v>
      </c>
    </row>
    <row r="599" spans="1:13" x14ac:dyDescent="0.25">
      <c r="A599" t="s">
        <v>298</v>
      </c>
      <c r="B599" s="1">
        <f>VLOOKUP(A599,ORDERS!$A$2:$E$501,2,FALSE)</f>
        <v>43213</v>
      </c>
      <c r="C599" s="1" t="str">
        <f>TEXT(Table1[[#This Row],[Date]],"mmmm")</f>
        <v>April</v>
      </c>
      <c r="D599" t="str">
        <f>VLOOKUP(A599,ORDERS!$A$2:$E$501,3,FALSE)</f>
        <v>Pinky</v>
      </c>
      <c r="E599" t="str">
        <f>VLOOKUP(A599,ORDERS!$A$2:$E$501,4,FALSE)</f>
        <v>Jammu and Kashmir</v>
      </c>
      <c r="F599" t="s">
        <v>23</v>
      </c>
      <c r="G599" t="s">
        <v>30</v>
      </c>
      <c r="H599" t="s">
        <v>28</v>
      </c>
      <c r="I599" s="2">
        <v>97</v>
      </c>
      <c r="J599" s="2">
        <v>29</v>
      </c>
      <c r="K599">
        <v>2</v>
      </c>
      <c r="L599" s="2">
        <f>I599*Table1[[#This Row],[Order Quantity]]</f>
        <v>194</v>
      </c>
      <c r="M599" s="2">
        <f>Table1[[#This Row],[Cost]]-Table1[[#This Row],[Profit]]</f>
        <v>165</v>
      </c>
    </row>
    <row r="600" spans="1:13" x14ac:dyDescent="0.25">
      <c r="A600" t="s">
        <v>470</v>
      </c>
      <c r="B600" s="1">
        <f>VLOOKUP(A600,ORDERS!$A$2:$E$501,2,FALSE)</f>
        <v>43213</v>
      </c>
      <c r="C600" s="1" t="str">
        <f>TEXT(Table1[[#This Row],[Date]],"mmmm")</f>
        <v>April</v>
      </c>
      <c r="D600" t="str">
        <f>VLOOKUP(A600,ORDERS!$A$2:$E$501,3,FALSE)</f>
        <v>Bhishm</v>
      </c>
      <c r="E600" t="str">
        <f>VLOOKUP(A600,ORDERS!$A$2:$E$501,4,FALSE)</f>
        <v>Maharashtra</v>
      </c>
      <c r="F600" t="s">
        <v>8</v>
      </c>
      <c r="G600" t="s">
        <v>21</v>
      </c>
      <c r="H600" t="s">
        <v>10</v>
      </c>
      <c r="I600" s="2">
        <v>46</v>
      </c>
      <c r="J600" s="2">
        <v>-14</v>
      </c>
      <c r="K600">
        <v>1</v>
      </c>
      <c r="L600" s="2">
        <f>I600*Table1[[#This Row],[Order Quantity]]</f>
        <v>46</v>
      </c>
      <c r="M600" s="2">
        <f>Table1[[#This Row],[Cost]]-Table1[[#This Row],[Profit]]</f>
        <v>60</v>
      </c>
    </row>
    <row r="601" spans="1:13" x14ac:dyDescent="0.25">
      <c r="A601" t="s">
        <v>470</v>
      </c>
      <c r="B601" s="1">
        <f>VLOOKUP(A601,ORDERS!$A$2:$E$501,2,FALSE)</f>
        <v>43213</v>
      </c>
      <c r="C601" s="1" t="str">
        <f>TEXT(Table1[[#This Row],[Date]],"mmmm")</f>
        <v>April</v>
      </c>
      <c r="D601" t="str">
        <f>VLOOKUP(A601,ORDERS!$A$2:$E$501,3,FALSE)</f>
        <v>Bhishm</v>
      </c>
      <c r="E601" t="str">
        <f>VLOOKUP(A601,ORDERS!$A$2:$E$501,4,FALSE)</f>
        <v>Maharashtra</v>
      </c>
      <c r="F601" t="s">
        <v>12</v>
      </c>
      <c r="G601" t="s">
        <v>13</v>
      </c>
      <c r="H601" t="s">
        <v>14</v>
      </c>
      <c r="I601" s="2">
        <v>1103</v>
      </c>
      <c r="J601" s="2">
        <v>276</v>
      </c>
      <c r="K601">
        <v>3</v>
      </c>
      <c r="L601" s="2">
        <f>I601*Table1[[#This Row],[Order Quantity]]</f>
        <v>3309</v>
      </c>
      <c r="M601" s="2">
        <f>Table1[[#This Row],[Cost]]-Table1[[#This Row],[Profit]]</f>
        <v>3033</v>
      </c>
    </row>
    <row r="602" spans="1:13" x14ac:dyDescent="0.25">
      <c r="A602" t="s">
        <v>451</v>
      </c>
      <c r="B602" s="1">
        <f>VLOOKUP(A602,ORDERS!$A$2:$E$501,2,FALSE)</f>
        <v>43213</v>
      </c>
      <c r="C602" s="1" t="str">
        <f>TEXT(Table1[[#This Row],[Date]],"mmmm")</f>
        <v>April</v>
      </c>
      <c r="D602" t="str">
        <f>VLOOKUP(A602,ORDERS!$A$2:$E$501,3,FALSE)</f>
        <v>Hitika</v>
      </c>
      <c r="E602" t="str">
        <f>VLOOKUP(A602,ORDERS!$A$2:$E$501,4,FALSE)</f>
        <v>Madhya Pradesh</v>
      </c>
      <c r="F602" t="s">
        <v>23</v>
      </c>
      <c r="G602" t="s">
        <v>57</v>
      </c>
      <c r="H602" t="s">
        <v>10</v>
      </c>
      <c r="I602" s="2">
        <v>55</v>
      </c>
      <c r="J602" s="2">
        <v>-39</v>
      </c>
      <c r="K602">
        <v>4</v>
      </c>
      <c r="L602" s="2">
        <f>I602*Table1[[#This Row],[Order Quantity]]</f>
        <v>220</v>
      </c>
      <c r="M602" s="2">
        <f>Table1[[#This Row],[Cost]]-Table1[[#This Row],[Profit]]</f>
        <v>259</v>
      </c>
    </row>
    <row r="603" spans="1:13" x14ac:dyDescent="0.25">
      <c r="A603" t="s">
        <v>236</v>
      </c>
      <c r="B603" s="1">
        <f>VLOOKUP(A603,ORDERS!$A$2:$E$501,2,FALSE)</f>
        <v>43214</v>
      </c>
      <c r="C603" s="1" t="str">
        <f>TEXT(Table1[[#This Row],[Date]],"mmmm")</f>
        <v>April</v>
      </c>
      <c r="D603" t="str">
        <f>VLOOKUP(A603,ORDERS!$A$2:$E$501,3,FALSE)</f>
        <v>Pooja</v>
      </c>
      <c r="E603" t="str">
        <f>VLOOKUP(A603,ORDERS!$A$2:$E$501,4,FALSE)</f>
        <v>Bihar</v>
      </c>
      <c r="F603" t="s">
        <v>23</v>
      </c>
      <c r="G603" t="s">
        <v>43</v>
      </c>
      <c r="H603" t="s">
        <v>10</v>
      </c>
      <c r="I603" s="2">
        <v>45</v>
      </c>
      <c r="J603" s="2">
        <v>13</v>
      </c>
      <c r="K603">
        <v>4</v>
      </c>
      <c r="L603" s="2">
        <f>I603*Table1[[#This Row],[Order Quantity]]</f>
        <v>180</v>
      </c>
      <c r="M603" s="2">
        <f>Table1[[#This Row],[Cost]]-Table1[[#This Row],[Profit]]</f>
        <v>167</v>
      </c>
    </row>
    <row r="604" spans="1:13" x14ac:dyDescent="0.25">
      <c r="A604" t="s">
        <v>236</v>
      </c>
      <c r="B604" s="1">
        <f>VLOOKUP(A604,ORDERS!$A$2:$E$501,2,FALSE)</f>
        <v>43214</v>
      </c>
      <c r="C604" s="1" t="str">
        <f>TEXT(Table1[[#This Row],[Date]],"mmmm")</f>
        <v>April</v>
      </c>
      <c r="D604" t="str">
        <f>VLOOKUP(A604,ORDERS!$A$2:$E$501,3,FALSE)</f>
        <v>Pooja</v>
      </c>
      <c r="E604" t="str">
        <f>VLOOKUP(A604,ORDERS!$A$2:$E$501,4,FALSE)</f>
        <v>Bihar</v>
      </c>
      <c r="F604" t="s">
        <v>23</v>
      </c>
      <c r="G604" t="s">
        <v>26</v>
      </c>
      <c r="H604" t="s">
        <v>19</v>
      </c>
      <c r="I604" s="2">
        <v>219</v>
      </c>
      <c r="J604" s="2">
        <v>-9</v>
      </c>
      <c r="K604">
        <v>4</v>
      </c>
      <c r="L604" s="2">
        <f>I604*Table1[[#This Row],[Order Quantity]]</f>
        <v>876</v>
      </c>
      <c r="M604" s="2">
        <f>Table1[[#This Row],[Cost]]-Table1[[#This Row],[Profit]]</f>
        <v>885</v>
      </c>
    </row>
    <row r="605" spans="1:13" x14ac:dyDescent="0.25">
      <c r="A605" t="s">
        <v>236</v>
      </c>
      <c r="B605" s="1">
        <f>VLOOKUP(A605,ORDERS!$A$2:$E$501,2,FALSE)</f>
        <v>43214</v>
      </c>
      <c r="C605" s="1" t="str">
        <f>TEXT(Table1[[#This Row],[Date]],"mmmm")</f>
        <v>April</v>
      </c>
      <c r="D605" t="str">
        <f>VLOOKUP(A605,ORDERS!$A$2:$E$501,3,FALSE)</f>
        <v>Pooja</v>
      </c>
      <c r="E605" t="str">
        <f>VLOOKUP(A605,ORDERS!$A$2:$E$501,4,FALSE)</f>
        <v>Bihar</v>
      </c>
      <c r="F605" t="s">
        <v>12</v>
      </c>
      <c r="G605" t="s">
        <v>131</v>
      </c>
      <c r="H605" t="s">
        <v>82</v>
      </c>
      <c r="I605" s="2">
        <v>35</v>
      </c>
      <c r="J605" s="2">
        <v>-8</v>
      </c>
      <c r="K605">
        <v>2</v>
      </c>
      <c r="L605" s="2">
        <f>I605*Table1[[#This Row],[Order Quantity]]</f>
        <v>70</v>
      </c>
      <c r="M605" s="2">
        <f>Table1[[#This Row],[Cost]]-Table1[[#This Row],[Profit]]</f>
        <v>78</v>
      </c>
    </row>
    <row r="606" spans="1:13" x14ac:dyDescent="0.25">
      <c r="A606" t="s">
        <v>529</v>
      </c>
      <c r="B606" s="1">
        <f>VLOOKUP(A606,ORDERS!$A$2:$E$501,2,FALSE)</f>
        <v>43214</v>
      </c>
      <c r="C606" s="1" t="str">
        <f>TEXT(Table1[[#This Row],[Date]],"mmmm")</f>
        <v>April</v>
      </c>
      <c r="D606" t="str">
        <f>VLOOKUP(A606,ORDERS!$A$2:$E$501,3,FALSE)</f>
        <v>Hemant</v>
      </c>
      <c r="E606" t="str">
        <f>VLOOKUP(A606,ORDERS!$A$2:$E$501,4,FALSE)</f>
        <v xml:space="preserve">Kerala </v>
      </c>
      <c r="F606" t="s">
        <v>23</v>
      </c>
      <c r="G606" t="s">
        <v>24</v>
      </c>
      <c r="H606" t="s">
        <v>10</v>
      </c>
      <c r="I606" s="2">
        <v>1560</v>
      </c>
      <c r="J606" s="2">
        <v>421</v>
      </c>
      <c r="K606">
        <v>3</v>
      </c>
      <c r="L606" s="2">
        <f>I606*Table1[[#This Row],[Order Quantity]]</f>
        <v>4680</v>
      </c>
      <c r="M606" s="2">
        <f>Table1[[#This Row],[Cost]]-Table1[[#This Row],[Profit]]</f>
        <v>4259</v>
      </c>
    </row>
    <row r="607" spans="1:13" x14ac:dyDescent="0.25">
      <c r="A607" t="s">
        <v>229</v>
      </c>
      <c r="B607" s="1">
        <f>VLOOKUP(A607,ORDERS!$A$2:$E$501,2,FALSE)</f>
        <v>43214</v>
      </c>
      <c r="C607" s="1" t="str">
        <f>TEXT(Table1[[#This Row],[Date]],"mmmm")</f>
        <v>April</v>
      </c>
      <c r="D607" t="str">
        <f>VLOOKUP(A607,ORDERS!$A$2:$E$501,3,FALSE)</f>
        <v>Sahil</v>
      </c>
      <c r="E607" t="str">
        <f>VLOOKUP(A607,ORDERS!$A$2:$E$501,4,FALSE)</f>
        <v>Punjab</v>
      </c>
      <c r="F607" t="s">
        <v>23</v>
      </c>
      <c r="G607" t="s">
        <v>81</v>
      </c>
      <c r="H607" t="s">
        <v>10</v>
      </c>
      <c r="I607" s="2">
        <v>34</v>
      </c>
      <c r="J607" s="2">
        <v>-22</v>
      </c>
      <c r="K607">
        <v>4</v>
      </c>
      <c r="L607" s="2">
        <f>I607*Table1[[#This Row],[Order Quantity]]</f>
        <v>136</v>
      </c>
      <c r="M607" s="2">
        <f>Table1[[#This Row],[Cost]]-Table1[[#This Row],[Profit]]</f>
        <v>158</v>
      </c>
    </row>
    <row r="608" spans="1:13" x14ac:dyDescent="0.25">
      <c r="A608" t="s">
        <v>229</v>
      </c>
      <c r="B608" s="1">
        <f>VLOOKUP(A608,ORDERS!$A$2:$E$501,2,FALSE)</f>
        <v>43214</v>
      </c>
      <c r="C608" s="1" t="str">
        <f>TEXT(Table1[[#This Row],[Date]],"mmmm")</f>
        <v>April</v>
      </c>
      <c r="D608" t="str">
        <f>VLOOKUP(A608,ORDERS!$A$2:$E$501,3,FALSE)</f>
        <v>Sahil</v>
      </c>
      <c r="E608" t="str">
        <f>VLOOKUP(A608,ORDERS!$A$2:$E$501,4,FALSE)</f>
        <v>Punjab</v>
      </c>
      <c r="F608" t="s">
        <v>23</v>
      </c>
      <c r="G608" t="s">
        <v>32</v>
      </c>
      <c r="H608" t="s">
        <v>10</v>
      </c>
      <c r="I608" s="2">
        <v>114</v>
      </c>
      <c r="J608" s="2">
        <v>-39</v>
      </c>
      <c r="K608">
        <v>5</v>
      </c>
      <c r="L608" s="2">
        <f>I608*Table1[[#This Row],[Order Quantity]]</f>
        <v>570</v>
      </c>
      <c r="M608" s="2">
        <f>Table1[[#This Row],[Cost]]-Table1[[#This Row],[Profit]]</f>
        <v>609</v>
      </c>
    </row>
    <row r="609" spans="1:13" x14ac:dyDescent="0.25">
      <c r="A609" t="s">
        <v>229</v>
      </c>
      <c r="B609" s="1">
        <f>VLOOKUP(A609,ORDERS!$A$2:$E$501,2,FALSE)</f>
        <v>43214</v>
      </c>
      <c r="C609" s="1" t="str">
        <f>TEXT(Table1[[#This Row],[Date]],"mmmm")</f>
        <v>April</v>
      </c>
      <c r="D609" t="str">
        <f>VLOOKUP(A609,ORDERS!$A$2:$E$501,3,FALSE)</f>
        <v>Sahil</v>
      </c>
      <c r="E609" t="str">
        <f>VLOOKUP(A609,ORDERS!$A$2:$E$501,4,FALSE)</f>
        <v>Punjab</v>
      </c>
      <c r="F609" t="s">
        <v>23</v>
      </c>
      <c r="G609" t="s">
        <v>32</v>
      </c>
      <c r="H609" t="s">
        <v>10</v>
      </c>
      <c r="I609" s="2">
        <v>42</v>
      </c>
      <c r="J609" s="2">
        <v>-26</v>
      </c>
      <c r="K609">
        <v>2</v>
      </c>
      <c r="L609" s="2">
        <f>I609*Table1[[#This Row],[Order Quantity]]</f>
        <v>84</v>
      </c>
      <c r="M609" s="2">
        <f>Table1[[#This Row],[Cost]]-Table1[[#This Row],[Profit]]</f>
        <v>110</v>
      </c>
    </row>
    <row r="610" spans="1:13" x14ac:dyDescent="0.25">
      <c r="A610" t="s">
        <v>229</v>
      </c>
      <c r="B610" s="1">
        <f>VLOOKUP(A610,ORDERS!$A$2:$E$501,2,FALSE)</f>
        <v>43214</v>
      </c>
      <c r="C610" s="1" t="str">
        <f>TEXT(Table1[[#This Row],[Date]],"mmmm")</f>
        <v>April</v>
      </c>
      <c r="D610" t="str">
        <f>VLOOKUP(A610,ORDERS!$A$2:$E$501,3,FALSE)</f>
        <v>Sahil</v>
      </c>
      <c r="E610" t="str">
        <f>VLOOKUP(A610,ORDERS!$A$2:$E$501,4,FALSE)</f>
        <v>Punjab</v>
      </c>
      <c r="F610" t="s">
        <v>23</v>
      </c>
      <c r="G610" t="s">
        <v>57</v>
      </c>
      <c r="H610" t="s">
        <v>10</v>
      </c>
      <c r="I610" s="2">
        <v>40</v>
      </c>
      <c r="J610" s="2">
        <v>-7</v>
      </c>
      <c r="K610">
        <v>3</v>
      </c>
      <c r="L610" s="2">
        <f>I610*Table1[[#This Row],[Order Quantity]]</f>
        <v>120</v>
      </c>
      <c r="M610" s="2">
        <f>Table1[[#This Row],[Cost]]-Table1[[#This Row],[Profit]]</f>
        <v>127</v>
      </c>
    </row>
    <row r="611" spans="1:13" x14ac:dyDescent="0.25">
      <c r="A611" t="s">
        <v>229</v>
      </c>
      <c r="B611" s="1">
        <f>VLOOKUP(A611,ORDERS!$A$2:$E$501,2,FALSE)</f>
        <v>43214</v>
      </c>
      <c r="C611" s="1" t="str">
        <f>TEXT(Table1[[#This Row],[Date]],"mmmm")</f>
        <v>April</v>
      </c>
      <c r="D611" t="str">
        <f>VLOOKUP(A611,ORDERS!$A$2:$E$501,3,FALSE)</f>
        <v>Sahil</v>
      </c>
      <c r="E611" t="str">
        <f>VLOOKUP(A611,ORDERS!$A$2:$E$501,4,FALSE)</f>
        <v>Punjab</v>
      </c>
      <c r="F611" t="s">
        <v>8</v>
      </c>
      <c r="G611" t="s">
        <v>21</v>
      </c>
      <c r="H611" t="s">
        <v>10</v>
      </c>
      <c r="I611" s="2">
        <v>143</v>
      </c>
      <c r="J611" s="2">
        <v>-129</v>
      </c>
      <c r="K611">
        <v>2</v>
      </c>
      <c r="L611" s="2">
        <f>I611*Table1[[#This Row],[Order Quantity]]</f>
        <v>286</v>
      </c>
      <c r="M611" s="2">
        <f>Table1[[#This Row],[Cost]]-Table1[[#This Row],[Profit]]</f>
        <v>415</v>
      </c>
    </row>
    <row r="612" spans="1:13" x14ac:dyDescent="0.25">
      <c r="A612" t="s">
        <v>229</v>
      </c>
      <c r="B612" s="1">
        <f>VLOOKUP(A612,ORDERS!$A$2:$E$501,2,FALSE)</f>
        <v>43214</v>
      </c>
      <c r="C612" s="1" t="str">
        <f>TEXT(Table1[[#This Row],[Date]],"mmmm")</f>
        <v>April</v>
      </c>
      <c r="D612" t="str">
        <f>VLOOKUP(A612,ORDERS!$A$2:$E$501,3,FALSE)</f>
        <v>Sahil</v>
      </c>
      <c r="E612" t="str">
        <f>VLOOKUP(A612,ORDERS!$A$2:$E$501,4,FALSE)</f>
        <v>Punjab</v>
      </c>
      <c r="F612" t="s">
        <v>23</v>
      </c>
      <c r="G612" t="s">
        <v>57</v>
      </c>
      <c r="H612" t="s">
        <v>82</v>
      </c>
      <c r="I612" s="2">
        <v>133</v>
      </c>
      <c r="J612" s="2">
        <v>12</v>
      </c>
      <c r="K612">
        <v>5</v>
      </c>
      <c r="L612" s="2">
        <f>I612*Table1[[#This Row],[Order Quantity]]</f>
        <v>665</v>
      </c>
      <c r="M612" s="2">
        <f>Table1[[#This Row],[Cost]]-Table1[[#This Row],[Profit]]</f>
        <v>653</v>
      </c>
    </row>
    <row r="613" spans="1:13" x14ac:dyDescent="0.25">
      <c r="A613" t="s">
        <v>393</v>
      </c>
      <c r="B613" s="1">
        <f>VLOOKUP(A613,ORDERS!$A$2:$E$501,2,FALSE)</f>
        <v>43214</v>
      </c>
      <c r="C613" s="1" t="str">
        <f>TEXT(Table1[[#This Row],[Date]],"mmmm")</f>
        <v>April</v>
      </c>
      <c r="D613" t="str">
        <f>VLOOKUP(A613,ORDERS!$A$2:$E$501,3,FALSE)</f>
        <v>Ritu</v>
      </c>
      <c r="E613" t="str">
        <f>VLOOKUP(A613,ORDERS!$A$2:$E$501,4,FALSE)</f>
        <v>Haryana</v>
      </c>
      <c r="F613" t="s">
        <v>12</v>
      </c>
      <c r="G613" t="s">
        <v>131</v>
      </c>
      <c r="H613" t="s">
        <v>10</v>
      </c>
      <c r="I613" s="2">
        <v>89</v>
      </c>
      <c r="J613" s="2">
        <v>-89</v>
      </c>
      <c r="K613">
        <v>2</v>
      </c>
      <c r="L613" s="2">
        <f>I613*Table1[[#This Row],[Order Quantity]]</f>
        <v>178</v>
      </c>
      <c r="M613" s="2">
        <f>Table1[[#This Row],[Cost]]-Table1[[#This Row],[Profit]]</f>
        <v>267</v>
      </c>
    </row>
    <row r="614" spans="1:13" x14ac:dyDescent="0.25">
      <c r="A614" t="s">
        <v>138</v>
      </c>
      <c r="B614" s="1">
        <f>VLOOKUP(A614,ORDERS!$A$2:$E$501,2,FALSE)</f>
        <v>43215</v>
      </c>
      <c r="C614" s="1" t="str">
        <f>TEXT(Table1[[#This Row],[Date]],"mmmm")</f>
        <v>April</v>
      </c>
      <c r="D614" t="str">
        <f>VLOOKUP(A614,ORDERS!$A$2:$E$501,3,FALSE)</f>
        <v>Manish</v>
      </c>
      <c r="E614" t="str">
        <f>VLOOKUP(A614,ORDERS!$A$2:$E$501,4,FALSE)</f>
        <v>Himachal Pradesh</v>
      </c>
      <c r="F614" t="s">
        <v>23</v>
      </c>
      <c r="G614" t="s">
        <v>63</v>
      </c>
      <c r="H614" t="s">
        <v>82</v>
      </c>
      <c r="I614" s="2">
        <v>19</v>
      </c>
      <c r="J614" s="2">
        <v>-2</v>
      </c>
      <c r="K614">
        <v>2</v>
      </c>
      <c r="L614" s="2">
        <f>I614*Table1[[#This Row],[Order Quantity]]</f>
        <v>38</v>
      </c>
      <c r="M614" s="2">
        <f>Table1[[#This Row],[Cost]]-Table1[[#This Row],[Profit]]</f>
        <v>40</v>
      </c>
    </row>
    <row r="615" spans="1:13" x14ac:dyDescent="0.25">
      <c r="A615" t="s">
        <v>189</v>
      </c>
      <c r="B615" s="1">
        <f>VLOOKUP(A615,ORDERS!$A$2:$E$501,2,FALSE)</f>
        <v>43216</v>
      </c>
      <c r="C615" s="1" t="str">
        <f>TEXT(Table1[[#This Row],[Date]],"mmmm")</f>
        <v>April</v>
      </c>
      <c r="D615" t="str">
        <f>VLOOKUP(A615,ORDERS!$A$2:$E$501,3,FALSE)</f>
        <v>Amit</v>
      </c>
      <c r="E615" t="str">
        <f>VLOOKUP(A615,ORDERS!$A$2:$E$501,4,FALSE)</f>
        <v>Sikkim</v>
      </c>
      <c r="F615" t="s">
        <v>23</v>
      </c>
      <c r="G615" t="s">
        <v>24</v>
      </c>
      <c r="H615" t="s">
        <v>10</v>
      </c>
      <c r="I615" s="2">
        <v>496</v>
      </c>
      <c r="J615" s="2">
        <v>-79</v>
      </c>
      <c r="K615">
        <v>2</v>
      </c>
      <c r="L615" s="2">
        <f>I615*Table1[[#This Row],[Order Quantity]]</f>
        <v>992</v>
      </c>
      <c r="M615" s="2">
        <f>Table1[[#This Row],[Cost]]-Table1[[#This Row],[Profit]]</f>
        <v>1071</v>
      </c>
    </row>
    <row r="616" spans="1:13" x14ac:dyDescent="0.25">
      <c r="A616" t="s">
        <v>189</v>
      </c>
      <c r="B616" s="1">
        <f>VLOOKUP(A616,ORDERS!$A$2:$E$501,2,FALSE)</f>
        <v>43216</v>
      </c>
      <c r="C616" s="1" t="str">
        <f>TEXT(Table1[[#This Row],[Date]],"mmmm")</f>
        <v>April</v>
      </c>
      <c r="D616" t="str">
        <f>VLOOKUP(A616,ORDERS!$A$2:$E$501,3,FALSE)</f>
        <v>Amit</v>
      </c>
      <c r="E616" t="str">
        <f>VLOOKUP(A616,ORDERS!$A$2:$E$501,4,FALSE)</f>
        <v>Sikkim</v>
      </c>
      <c r="F616" t="s">
        <v>23</v>
      </c>
      <c r="G616" t="s">
        <v>26</v>
      </c>
      <c r="H616" t="s">
        <v>82</v>
      </c>
      <c r="I616" s="2">
        <v>711</v>
      </c>
      <c r="J616" s="2">
        <v>-8</v>
      </c>
      <c r="K616">
        <v>4</v>
      </c>
      <c r="L616" s="2">
        <f>I616*Table1[[#This Row],[Order Quantity]]</f>
        <v>2844</v>
      </c>
      <c r="M616" s="2">
        <f>Table1[[#This Row],[Cost]]-Table1[[#This Row],[Profit]]</f>
        <v>2852</v>
      </c>
    </row>
    <row r="617" spans="1:13" x14ac:dyDescent="0.25">
      <c r="A617" t="s">
        <v>189</v>
      </c>
      <c r="B617" s="1">
        <f>VLOOKUP(A617,ORDERS!$A$2:$E$501,2,FALSE)</f>
        <v>43216</v>
      </c>
      <c r="C617" s="1" t="str">
        <f>TEXT(Table1[[#This Row],[Date]],"mmmm")</f>
        <v>April</v>
      </c>
      <c r="D617" t="str">
        <f>VLOOKUP(A617,ORDERS!$A$2:$E$501,3,FALSE)</f>
        <v>Amit</v>
      </c>
      <c r="E617" t="str">
        <f>VLOOKUP(A617,ORDERS!$A$2:$E$501,4,FALSE)</f>
        <v>Sikkim</v>
      </c>
      <c r="F617" t="s">
        <v>8</v>
      </c>
      <c r="G617" t="s">
        <v>21</v>
      </c>
      <c r="H617" t="s">
        <v>28</v>
      </c>
      <c r="I617" s="2">
        <v>249</v>
      </c>
      <c r="J617" s="2">
        <v>-130</v>
      </c>
      <c r="K617">
        <v>4</v>
      </c>
      <c r="L617" s="2">
        <f>I617*Table1[[#This Row],[Order Quantity]]</f>
        <v>996</v>
      </c>
      <c r="M617" s="2">
        <f>Table1[[#This Row],[Cost]]-Table1[[#This Row],[Profit]]</f>
        <v>1126</v>
      </c>
    </row>
    <row r="618" spans="1:13" x14ac:dyDescent="0.25">
      <c r="A618" t="s">
        <v>489</v>
      </c>
      <c r="B618" s="1">
        <f>VLOOKUP(A618,ORDERS!$A$2:$E$501,2,FALSE)</f>
        <v>43216</v>
      </c>
      <c r="C618" s="1" t="str">
        <f>TEXT(Table1[[#This Row],[Date]],"mmmm")</f>
        <v>April</v>
      </c>
      <c r="D618" t="str">
        <f>VLOOKUP(A618,ORDERS!$A$2:$E$501,3,FALSE)</f>
        <v>Sanjay</v>
      </c>
      <c r="E618" t="str">
        <f>VLOOKUP(A618,ORDERS!$A$2:$E$501,4,FALSE)</f>
        <v>Goa</v>
      </c>
      <c r="F618" t="s">
        <v>12</v>
      </c>
      <c r="G618" t="s">
        <v>13</v>
      </c>
      <c r="H618" t="s">
        <v>28</v>
      </c>
      <c r="I618" s="2">
        <v>389</v>
      </c>
      <c r="J618" s="2">
        <v>-83</v>
      </c>
      <c r="K618">
        <v>3</v>
      </c>
      <c r="L618" s="2">
        <f>I618*Table1[[#This Row],[Order Quantity]]</f>
        <v>1167</v>
      </c>
      <c r="M618" s="2">
        <f>Table1[[#This Row],[Cost]]-Table1[[#This Row],[Profit]]</f>
        <v>1250</v>
      </c>
    </row>
    <row r="619" spans="1:13" x14ac:dyDescent="0.25">
      <c r="A619" t="s">
        <v>259</v>
      </c>
      <c r="B619" s="1">
        <f>VLOOKUP(A619,ORDERS!$A$2:$E$501,2,FALSE)</f>
        <v>43216</v>
      </c>
      <c r="C619" s="1" t="str">
        <f>TEXT(Table1[[#This Row],[Date]],"mmmm")</f>
        <v>April</v>
      </c>
      <c r="D619" t="str">
        <f>VLOOKUP(A619,ORDERS!$A$2:$E$501,3,FALSE)</f>
        <v>Nidhi</v>
      </c>
      <c r="E619" t="str">
        <f>VLOOKUP(A619,ORDERS!$A$2:$E$501,4,FALSE)</f>
        <v>Nagaland</v>
      </c>
      <c r="F619" t="s">
        <v>23</v>
      </c>
      <c r="G619" t="s">
        <v>26</v>
      </c>
      <c r="H619" t="s">
        <v>19</v>
      </c>
      <c r="I619" s="2">
        <v>382</v>
      </c>
      <c r="J619" s="2">
        <v>30</v>
      </c>
      <c r="K619">
        <v>3</v>
      </c>
      <c r="L619" s="2">
        <f>I619*Table1[[#This Row],[Order Quantity]]</f>
        <v>1146</v>
      </c>
      <c r="M619" s="2">
        <f>Table1[[#This Row],[Cost]]-Table1[[#This Row],[Profit]]</f>
        <v>1116</v>
      </c>
    </row>
    <row r="620" spans="1:13" x14ac:dyDescent="0.25">
      <c r="A620" t="s">
        <v>259</v>
      </c>
      <c r="B620" s="1">
        <f>VLOOKUP(A620,ORDERS!$A$2:$E$501,2,FALSE)</f>
        <v>43216</v>
      </c>
      <c r="C620" s="1" t="str">
        <f>TEXT(Table1[[#This Row],[Date]],"mmmm")</f>
        <v>April</v>
      </c>
      <c r="D620" t="str">
        <f>VLOOKUP(A620,ORDERS!$A$2:$E$501,3,FALSE)</f>
        <v>Nidhi</v>
      </c>
      <c r="E620" t="str">
        <f>VLOOKUP(A620,ORDERS!$A$2:$E$501,4,FALSE)</f>
        <v>Nagaland</v>
      </c>
      <c r="F620" t="s">
        <v>23</v>
      </c>
      <c r="G620" t="s">
        <v>30</v>
      </c>
      <c r="H620" t="s">
        <v>82</v>
      </c>
      <c r="I620" s="2">
        <v>40</v>
      </c>
      <c r="J620" s="2">
        <v>16</v>
      </c>
      <c r="K620">
        <v>3</v>
      </c>
      <c r="L620" s="2">
        <f>I620*Table1[[#This Row],[Order Quantity]]</f>
        <v>120</v>
      </c>
      <c r="M620" s="2">
        <f>Table1[[#This Row],[Cost]]-Table1[[#This Row],[Profit]]</f>
        <v>104</v>
      </c>
    </row>
    <row r="621" spans="1:13" x14ac:dyDescent="0.25">
      <c r="A621" t="s">
        <v>259</v>
      </c>
      <c r="B621" s="1">
        <f>VLOOKUP(A621,ORDERS!$A$2:$E$501,2,FALSE)</f>
        <v>43216</v>
      </c>
      <c r="C621" s="1" t="str">
        <f>TEXT(Table1[[#This Row],[Date]],"mmmm")</f>
        <v>April</v>
      </c>
      <c r="D621" t="str">
        <f>VLOOKUP(A621,ORDERS!$A$2:$E$501,3,FALSE)</f>
        <v>Nidhi</v>
      </c>
      <c r="E621" t="str">
        <f>VLOOKUP(A621,ORDERS!$A$2:$E$501,4,FALSE)</f>
        <v>Nagaland</v>
      </c>
      <c r="F621" t="s">
        <v>23</v>
      </c>
      <c r="G621" t="s">
        <v>43</v>
      </c>
      <c r="H621" t="s">
        <v>28</v>
      </c>
      <c r="I621" s="2">
        <v>23</v>
      </c>
      <c r="J621" s="2">
        <v>2</v>
      </c>
      <c r="K621">
        <v>2</v>
      </c>
      <c r="L621" s="2">
        <f>I621*Table1[[#This Row],[Order Quantity]]</f>
        <v>46</v>
      </c>
      <c r="M621" s="2">
        <f>Table1[[#This Row],[Cost]]-Table1[[#This Row],[Profit]]</f>
        <v>44</v>
      </c>
    </row>
    <row r="622" spans="1:13" x14ac:dyDescent="0.25">
      <c r="A622" t="s">
        <v>505</v>
      </c>
      <c r="B622" s="1">
        <f>VLOOKUP(A622,ORDERS!$A$2:$E$501,2,FALSE)</f>
        <v>43216</v>
      </c>
      <c r="C622" s="1" t="str">
        <f>TEXT(Table1[[#This Row],[Date]],"mmmm")</f>
        <v>April</v>
      </c>
      <c r="D622" t="str">
        <f>VLOOKUP(A622,ORDERS!$A$2:$E$501,3,FALSE)</f>
        <v>Nishi</v>
      </c>
      <c r="E622" t="str">
        <f>VLOOKUP(A622,ORDERS!$A$2:$E$501,4,FALSE)</f>
        <v>Maharashtra</v>
      </c>
      <c r="F622" t="s">
        <v>23</v>
      </c>
      <c r="G622" t="s">
        <v>26</v>
      </c>
      <c r="H622" t="s">
        <v>28</v>
      </c>
      <c r="I622" s="2">
        <v>637</v>
      </c>
      <c r="J622" s="2">
        <v>113</v>
      </c>
      <c r="K622">
        <v>5</v>
      </c>
      <c r="L622" s="2">
        <f>I622*Table1[[#This Row],[Order Quantity]]</f>
        <v>3185</v>
      </c>
      <c r="M622" s="2">
        <f>Table1[[#This Row],[Cost]]-Table1[[#This Row],[Profit]]</f>
        <v>3072</v>
      </c>
    </row>
    <row r="623" spans="1:13" x14ac:dyDescent="0.25">
      <c r="A623" t="s">
        <v>387</v>
      </c>
      <c r="B623" s="1">
        <f>VLOOKUP(A623,ORDERS!$A$2:$E$501,2,FALSE)</f>
        <v>43216</v>
      </c>
      <c r="C623" s="1" t="str">
        <f>TEXT(Table1[[#This Row],[Date]],"mmmm")</f>
        <v>April</v>
      </c>
      <c r="D623" t="str">
        <f>VLOOKUP(A623,ORDERS!$A$2:$E$501,3,FALSE)</f>
        <v>Ashmi</v>
      </c>
      <c r="E623" t="str">
        <f>VLOOKUP(A623,ORDERS!$A$2:$E$501,4,FALSE)</f>
        <v>Madhya Pradesh</v>
      </c>
      <c r="F623" t="s">
        <v>23</v>
      </c>
      <c r="G623" t="s">
        <v>142</v>
      </c>
      <c r="H623" t="s">
        <v>28</v>
      </c>
      <c r="I623" s="2">
        <v>117</v>
      </c>
      <c r="J623" s="2">
        <v>14</v>
      </c>
      <c r="K623">
        <v>3</v>
      </c>
      <c r="L623" s="2">
        <f>I623*Table1[[#This Row],[Order Quantity]]</f>
        <v>351</v>
      </c>
      <c r="M623" s="2">
        <f>Table1[[#This Row],[Cost]]-Table1[[#This Row],[Profit]]</f>
        <v>337</v>
      </c>
    </row>
    <row r="624" spans="1:13" x14ac:dyDescent="0.25">
      <c r="A624" t="s">
        <v>359</v>
      </c>
      <c r="B624" s="1">
        <f>VLOOKUP(A624,ORDERS!$A$2:$E$501,2,FALSE)</f>
        <v>43216</v>
      </c>
      <c r="C624" s="1" t="str">
        <f>TEXT(Table1[[#This Row],[Date]],"mmmm")</f>
        <v>April</v>
      </c>
      <c r="D624" t="str">
        <f>VLOOKUP(A624,ORDERS!$A$2:$E$501,3,FALSE)</f>
        <v>Parth</v>
      </c>
      <c r="E624" t="str">
        <f>VLOOKUP(A624,ORDERS!$A$2:$E$501,4,FALSE)</f>
        <v>Maharashtra</v>
      </c>
      <c r="F624" t="s">
        <v>23</v>
      </c>
      <c r="G624" t="s">
        <v>30</v>
      </c>
      <c r="H624" t="s">
        <v>10</v>
      </c>
      <c r="I624" s="2">
        <v>154</v>
      </c>
      <c r="J624" s="2">
        <v>39</v>
      </c>
      <c r="K624">
        <v>3</v>
      </c>
      <c r="L624" s="2">
        <f>I624*Table1[[#This Row],[Order Quantity]]</f>
        <v>462</v>
      </c>
      <c r="M624" s="2">
        <f>Table1[[#This Row],[Cost]]-Table1[[#This Row],[Profit]]</f>
        <v>423</v>
      </c>
    </row>
    <row r="625" spans="1:13" x14ac:dyDescent="0.25">
      <c r="A625" t="s">
        <v>359</v>
      </c>
      <c r="B625" s="1">
        <f>VLOOKUP(A625,ORDERS!$A$2:$E$501,2,FALSE)</f>
        <v>43216</v>
      </c>
      <c r="C625" s="1" t="str">
        <f>TEXT(Table1[[#This Row],[Date]],"mmmm")</f>
        <v>April</v>
      </c>
      <c r="D625" t="str">
        <f>VLOOKUP(A625,ORDERS!$A$2:$E$501,3,FALSE)</f>
        <v>Parth</v>
      </c>
      <c r="E625" t="str">
        <f>VLOOKUP(A625,ORDERS!$A$2:$E$501,4,FALSE)</f>
        <v>Maharashtra</v>
      </c>
      <c r="F625" t="s">
        <v>12</v>
      </c>
      <c r="G625" t="s">
        <v>16</v>
      </c>
      <c r="H625" t="s">
        <v>19</v>
      </c>
      <c r="I625" s="2">
        <v>182</v>
      </c>
      <c r="J625" s="2">
        <v>-11</v>
      </c>
      <c r="K625">
        <v>3</v>
      </c>
      <c r="L625" s="2">
        <f>I625*Table1[[#This Row],[Order Quantity]]</f>
        <v>546</v>
      </c>
      <c r="M625" s="2">
        <f>Table1[[#This Row],[Cost]]-Table1[[#This Row],[Profit]]</f>
        <v>557</v>
      </c>
    </row>
    <row r="626" spans="1:13" x14ac:dyDescent="0.25">
      <c r="A626" t="s">
        <v>359</v>
      </c>
      <c r="B626" s="1">
        <f>VLOOKUP(A626,ORDERS!$A$2:$E$501,2,FALSE)</f>
        <v>43216</v>
      </c>
      <c r="C626" s="1" t="str">
        <f>TEXT(Table1[[#This Row],[Date]],"mmmm")</f>
        <v>April</v>
      </c>
      <c r="D626" t="str">
        <f>VLOOKUP(A626,ORDERS!$A$2:$E$501,3,FALSE)</f>
        <v>Parth</v>
      </c>
      <c r="E626" t="str">
        <f>VLOOKUP(A626,ORDERS!$A$2:$E$501,4,FALSE)</f>
        <v>Maharashtra</v>
      </c>
      <c r="F626" t="s">
        <v>8</v>
      </c>
      <c r="G626" t="s">
        <v>18</v>
      </c>
      <c r="H626" t="s">
        <v>82</v>
      </c>
      <c r="I626" s="2">
        <v>816</v>
      </c>
      <c r="J626" s="2">
        <v>-96</v>
      </c>
      <c r="K626">
        <v>3</v>
      </c>
      <c r="L626" s="2">
        <f>I626*Table1[[#This Row],[Order Quantity]]</f>
        <v>2448</v>
      </c>
      <c r="M626" s="2">
        <f>Table1[[#This Row],[Cost]]-Table1[[#This Row],[Profit]]</f>
        <v>2544</v>
      </c>
    </row>
    <row r="627" spans="1:13" x14ac:dyDescent="0.25">
      <c r="A627" t="s">
        <v>359</v>
      </c>
      <c r="B627" s="1">
        <f>VLOOKUP(A627,ORDERS!$A$2:$E$501,2,FALSE)</f>
        <v>43216</v>
      </c>
      <c r="C627" s="1" t="str">
        <f>TEXT(Table1[[#This Row],[Date]],"mmmm")</f>
        <v>April</v>
      </c>
      <c r="D627" t="str">
        <f>VLOOKUP(A627,ORDERS!$A$2:$E$501,3,FALSE)</f>
        <v>Parth</v>
      </c>
      <c r="E627" t="str">
        <f>VLOOKUP(A627,ORDERS!$A$2:$E$501,4,FALSE)</f>
        <v>Maharashtra</v>
      </c>
      <c r="F627" t="s">
        <v>12</v>
      </c>
      <c r="G627" t="s">
        <v>131</v>
      </c>
      <c r="H627" t="s">
        <v>82</v>
      </c>
      <c r="I627" s="2">
        <v>880</v>
      </c>
      <c r="J627" s="2">
        <v>97</v>
      </c>
      <c r="K627">
        <v>8</v>
      </c>
      <c r="L627" s="2">
        <f>I627*Table1[[#This Row],[Order Quantity]]</f>
        <v>7040</v>
      </c>
      <c r="M627" s="2">
        <f>Table1[[#This Row],[Cost]]-Table1[[#This Row],[Profit]]</f>
        <v>6943</v>
      </c>
    </row>
    <row r="628" spans="1:13" x14ac:dyDescent="0.25">
      <c r="A628" t="s">
        <v>526</v>
      </c>
      <c r="B628" s="1">
        <f>VLOOKUP(A628,ORDERS!$A$2:$E$501,2,FALSE)</f>
        <v>43217</v>
      </c>
      <c r="C628" s="1" t="str">
        <f>TEXT(Table1[[#This Row],[Date]],"mmmm")</f>
        <v>April</v>
      </c>
      <c r="D628" t="str">
        <f>VLOOKUP(A628,ORDERS!$A$2:$E$501,3,FALSE)</f>
        <v>Lisha</v>
      </c>
      <c r="E628" t="str">
        <f>VLOOKUP(A628,ORDERS!$A$2:$E$501,4,FALSE)</f>
        <v>Madhya Pradesh</v>
      </c>
      <c r="F628" t="s">
        <v>8</v>
      </c>
      <c r="G628" t="s">
        <v>21</v>
      </c>
      <c r="H628" t="s">
        <v>10</v>
      </c>
      <c r="I628" s="2">
        <v>1629</v>
      </c>
      <c r="J628" s="2">
        <v>-153</v>
      </c>
      <c r="K628">
        <v>3</v>
      </c>
      <c r="L628" s="2">
        <f>I628*Table1[[#This Row],[Order Quantity]]</f>
        <v>4887</v>
      </c>
      <c r="M628" s="2">
        <f>Table1[[#This Row],[Cost]]-Table1[[#This Row],[Profit]]</f>
        <v>5040</v>
      </c>
    </row>
    <row r="629" spans="1:13" x14ac:dyDescent="0.25">
      <c r="A629" t="s">
        <v>78</v>
      </c>
      <c r="B629" s="1">
        <f>VLOOKUP(A629,ORDERS!$A$2:$E$501,2,FALSE)</f>
        <v>43217</v>
      </c>
      <c r="C629" s="1" t="str">
        <f>TEXT(Table1[[#This Row],[Date]],"mmmm")</f>
        <v>April</v>
      </c>
      <c r="D629" t="str">
        <f>VLOOKUP(A629,ORDERS!$A$2:$E$501,3,FALSE)</f>
        <v>Paridhi</v>
      </c>
      <c r="E629" t="str">
        <f>VLOOKUP(A629,ORDERS!$A$2:$E$501,4,FALSE)</f>
        <v>Rajasthan</v>
      </c>
      <c r="F629" t="s">
        <v>23</v>
      </c>
      <c r="G629" t="s">
        <v>26</v>
      </c>
      <c r="H629" t="s">
        <v>19</v>
      </c>
      <c r="I629" s="2">
        <v>1499</v>
      </c>
      <c r="J629" s="2">
        <v>239</v>
      </c>
      <c r="K629">
        <v>13</v>
      </c>
      <c r="L629" s="2">
        <f>I629*Table1[[#This Row],[Order Quantity]]</f>
        <v>19487</v>
      </c>
      <c r="M629" s="2">
        <f>Table1[[#This Row],[Cost]]-Table1[[#This Row],[Profit]]</f>
        <v>19248</v>
      </c>
    </row>
    <row r="630" spans="1:13" x14ac:dyDescent="0.25">
      <c r="A630" t="s">
        <v>78</v>
      </c>
      <c r="B630" s="1">
        <f>VLOOKUP(A630,ORDERS!$A$2:$E$501,2,FALSE)</f>
        <v>43217</v>
      </c>
      <c r="C630" s="1" t="str">
        <f>TEXT(Table1[[#This Row],[Date]],"mmmm")</f>
        <v>April</v>
      </c>
      <c r="D630" t="str">
        <f>VLOOKUP(A630,ORDERS!$A$2:$E$501,3,FALSE)</f>
        <v>Paridhi</v>
      </c>
      <c r="E630" t="str">
        <f>VLOOKUP(A630,ORDERS!$A$2:$E$501,4,FALSE)</f>
        <v>Rajasthan</v>
      </c>
      <c r="F630" t="s">
        <v>23</v>
      </c>
      <c r="G630" t="s">
        <v>24</v>
      </c>
      <c r="H630" t="s">
        <v>82</v>
      </c>
      <c r="I630" s="2">
        <v>68</v>
      </c>
      <c r="J630" s="2">
        <v>-62</v>
      </c>
      <c r="K630">
        <v>2</v>
      </c>
      <c r="L630" s="2">
        <f>I630*Table1[[#This Row],[Order Quantity]]</f>
        <v>136</v>
      </c>
      <c r="M630" s="2">
        <f>Table1[[#This Row],[Cost]]-Table1[[#This Row],[Profit]]</f>
        <v>198</v>
      </c>
    </row>
    <row r="631" spans="1:13" x14ac:dyDescent="0.25">
      <c r="A631" t="s">
        <v>78</v>
      </c>
      <c r="B631" s="1">
        <f>VLOOKUP(A631,ORDERS!$A$2:$E$501,2,FALSE)</f>
        <v>43217</v>
      </c>
      <c r="C631" s="1" t="str">
        <f>TEXT(Table1[[#This Row],[Date]],"mmmm")</f>
        <v>April</v>
      </c>
      <c r="D631" t="str">
        <f>VLOOKUP(A631,ORDERS!$A$2:$E$501,3,FALSE)</f>
        <v>Paridhi</v>
      </c>
      <c r="E631" t="str">
        <f>VLOOKUP(A631,ORDERS!$A$2:$E$501,4,FALSE)</f>
        <v>Rajasthan</v>
      </c>
      <c r="F631" t="s">
        <v>23</v>
      </c>
      <c r="G631" t="s">
        <v>26</v>
      </c>
      <c r="H631" t="s">
        <v>14</v>
      </c>
      <c r="I631" s="2">
        <v>122</v>
      </c>
      <c r="J631" s="2">
        <v>-47</v>
      </c>
      <c r="K631">
        <v>4</v>
      </c>
      <c r="L631" s="2">
        <f>I631*Table1[[#This Row],[Order Quantity]]</f>
        <v>488</v>
      </c>
      <c r="M631" s="2">
        <f>Table1[[#This Row],[Cost]]-Table1[[#This Row],[Profit]]</f>
        <v>535</v>
      </c>
    </row>
    <row r="632" spans="1:13" x14ac:dyDescent="0.25">
      <c r="A632" t="s">
        <v>369</v>
      </c>
      <c r="B632" s="1">
        <f>VLOOKUP(A632,ORDERS!$A$2:$E$501,2,FALSE)</f>
        <v>43217</v>
      </c>
      <c r="C632" s="1" t="str">
        <f>TEXT(Table1[[#This Row],[Date]],"mmmm")</f>
        <v>April</v>
      </c>
      <c r="D632" t="str">
        <f>VLOOKUP(A632,ORDERS!$A$2:$E$501,3,FALSE)</f>
        <v>Parishi</v>
      </c>
      <c r="E632" t="str">
        <f>VLOOKUP(A632,ORDERS!$A$2:$E$501,4,FALSE)</f>
        <v>West Bengal</v>
      </c>
      <c r="F632" t="s">
        <v>12</v>
      </c>
      <c r="G632" t="s">
        <v>131</v>
      </c>
      <c r="H632" t="s">
        <v>10</v>
      </c>
      <c r="I632" s="2">
        <v>22</v>
      </c>
      <c r="J632" s="2">
        <v>-6</v>
      </c>
      <c r="K632">
        <v>1</v>
      </c>
      <c r="L632" s="2">
        <f>I632*Table1[[#This Row],[Order Quantity]]</f>
        <v>22</v>
      </c>
      <c r="M632" s="2">
        <f>Table1[[#This Row],[Cost]]-Table1[[#This Row],[Profit]]</f>
        <v>28</v>
      </c>
    </row>
    <row r="633" spans="1:13" x14ac:dyDescent="0.25">
      <c r="A633" t="s">
        <v>247</v>
      </c>
      <c r="B633" s="1">
        <f>VLOOKUP(A633,ORDERS!$A$2:$E$501,2,FALSE)</f>
        <v>43218</v>
      </c>
      <c r="C633" s="1" t="str">
        <f>TEXT(Table1[[#This Row],[Date]],"mmmm")</f>
        <v>April</v>
      </c>
      <c r="D633" t="str">
        <f>VLOOKUP(A633,ORDERS!$A$2:$E$501,3,FALSE)</f>
        <v>Ajay</v>
      </c>
      <c r="E633" t="str">
        <f>VLOOKUP(A633,ORDERS!$A$2:$E$501,4,FALSE)</f>
        <v>Karnataka</v>
      </c>
      <c r="F633" t="s">
        <v>23</v>
      </c>
      <c r="G633" t="s">
        <v>142</v>
      </c>
      <c r="H633" t="s">
        <v>19</v>
      </c>
      <c r="I633" s="2">
        <v>434</v>
      </c>
      <c r="J633" s="2">
        <v>26</v>
      </c>
      <c r="K633">
        <v>11</v>
      </c>
      <c r="L633" s="2">
        <f>I633*Table1[[#This Row],[Order Quantity]]</f>
        <v>4774</v>
      </c>
      <c r="M633" s="2">
        <f>Table1[[#This Row],[Cost]]-Table1[[#This Row],[Profit]]</f>
        <v>4748</v>
      </c>
    </row>
    <row r="634" spans="1:13" x14ac:dyDescent="0.25">
      <c r="A634" t="s">
        <v>29</v>
      </c>
      <c r="B634" s="1">
        <f>VLOOKUP(A634,ORDERS!$A$2:$E$501,2,FALSE)</f>
        <v>43219</v>
      </c>
      <c r="C634" s="1" t="str">
        <f>TEXT(Table1[[#This Row],[Date]],"mmmm")</f>
        <v>April</v>
      </c>
      <c r="D634" t="str">
        <f>VLOOKUP(A634,ORDERS!$A$2:$E$501,3,FALSE)</f>
        <v>Kirti</v>
      </c>
      <c r="E634" t="str">
        <f>VLOOKUP(A634,ORDERS!$A$2:$E$501,4,FALSE)</f>
        <v>Jammu and Kashmir</v>
      </c>
      <c r="F634" t="s">
        <v>8</v>
      </c>
      <c r="G634" t="s">
        <v>9</v>
      </c>
      <c r="H634" t="s">
        <v>10</v>
      </c>
      <c r="I634" s="2">
        <v>36</v>
      </c>
      <c r="J634" s="2">
        <v>-7</v>
      </c>
      <c r="K634">
        <v>1</v>
      </c>
      <c r="L634" s="2">
        <f>I634*Table1[[#This Row],[Order Quantity]]</f>
        <v>36</v>
      </c>
      <c r="M634" s="2">
        <f>Table1[[#This Row],[Cost]]-Table1[[#This Row],[Profit]]</f>
        <v>43</v>
      </c>
    </row>
    <row r="635" spans="1:13" x14ac:dyDescent="0.25">
      <c r="A635" t="s">
        <v>29</v>
      </c>
      <c r="B635" s="1">
        <f>VLOOKUP(A635,ORDERS!$A$2:$E$501,2,FALSE)</f>
        <v>43219</v>
      </c>
      <c r="C635" s="1" t="str">
        <f>TEXT(Table1[[#This Row],[Date]],"mmmm")</f>
        <v>April</v>
      </c>
      <c r="D635" t="str">
        <f>VLOOKUP(A635,ORDERS!$A$2:$E$501,3,FALSE)</f>
        <v>Kirti</v>
      </c>
      <c r="E635" t="str">
        <f>VLOOKUP(A635,ORDERS!$A$2:$E$501,4,FALSE)</f>
        <v>Jammu and Kashmir</v>
      </c>
      <c r="F635" t="s">
        <v>8</v>
      </c>
      <c r="G635" t="s">
        <v>9</v>
      </c>
      <c r="H635" t="s">
        <v>82</v>
      </c>
      <c r="I635" s="2">
        <v>263</v>
      </c>
      <c r="J635" s="2">
        <v>-63</v>
      </c>
      <c r="K635">
        <v>2</v>
      </c>
      <c r="L635" s="2">
        <f>I635*Table1[[#This Row],[Order Quantity]]</f>
        <v>526</v>
      </c>
      <c r="M635" s="2">
        <f>Table1[[#This Row],[Cost]]-Table1[[#This Row],[Profit]]</f>
        <v>589</v>
      </c>
    </row>
    <row r="636" spans="1:13" x14ac:dyDescent="0.25">
      <c r="A636" t="s">
        <v>29</v>
      </c>
      <c r="B636" s="1">
        <f>VLOOKUP(A636,ORDERS!$A$2:$E$501,2,FALSE)</f>
        <v>43219</v>
      </c>
      <c r="C636" s="1" t="str">
        <f>TEXT(Table1[[#This Row],[Date]],"mmmm")</f>
        <v>April</v>
      </c>
      <c r="D636" t="str">
        <f>VLOOKUP(A636,ORDERS!$A$2:$E$501,3,FALSE)</f>
        <v>Kirti</v>
      </c>
      <c r="E636" t="str">
        <f>VLOOKUP(A636,ORDERS!$A$2:$E$501,4,FALSE)</f>
        <v>Jammu and Kashmir</v>
      </c>
      <c r="F636" t="s">
        <v>12</v>
      </c>
      <c r="G636" t="s">
        <v>16</v>
      </c>
      <c r="H636" t="s">
        <v>14</v>
      </c>
      <c r="I636" s="2">
        <v>1061</v>
      </c>
      <c r="J636" s="2">
        <v>-36</v>
      </c>
      <c r="K636">
        <v>8</v>
      </c>
      <c r="L636" s="2">
        <f>I636*Table1[[#This Row],[Order Quantity]]</f>
        <v>8488</v>
      </c>
      <c r="M636" s="2">
        <f>Table1[[#This Row],[Cost]]-Table1[[#This Row],[Profit]]</f>
        <v>8524</v>
      </c>
    </row>
    <row r="637" spans="1:13" x14ac:dyDescent="0.25">
      <c r="A637" t="s">
        <v>29</v>
      </c>
      <c r="B637" s="1">
        <f>VLOOKUP(A637,ORDERS!$A$2:$E$501,2,FALSE)</f>
        <v>43219</v>
      </c>
      <c r="C637" s="1" t="str">
        <f>TEXT(Table1[[#This Row],[Date]],"mmmm")</f>
        <v>April</v>
      </c>
      <c r="D637" t="str">
        <f>VLOOKUP(A637,ORDERS!$A$2:$E$501,3,FALSE)</f>
        <v>Kirti</v>
      </c>
      <c r="E637" t="str">
        <f>VLOOKUP(A637,ORDERS!$A$2:$E$501,4,FALSE)</f>
        <v>Jammu and Kashmir</v>
      </c>
      <c r="F637" t="s">
        <v>23</v>
      </c>
      <c r="G637" t="s">
        <v>30</v>
      </c>
      <c r="H637" t="s">
        <v>28</v>
      </c>
      <c r="I637" s="2">
        <v>50</v>
      </c>
      <c r="J637" s="2">
        <v>-44</v>
      </c>
      <c r="K637">
        <v>2</v>
      </c>
      <c r="L637" s="2">
        <f>I637*Table1[[#This Row],[Order Quantity]]</f>
        <v>100</v>
      </c>
      <c r="M637" s="2">
        <f>Table1[[#This Row],[Cost]]-Table1[[#This Row],[Profit]]</f>
        <v>144</v>
      </c>
    </row>
    <row r="638" spans="1:13" x14ac:dyDescent="0.25">
      <c r="A638" t="s">
        <v>29</v>
      </c>
      <c r="B638" s="1">
        <f>VLOOKUP(A638,ORDERS!$A$2:$E$501,2,FALSE)</f>
        <v>43219</v>
      </c>
      <c r="C638" s="1" t="str">
        <f>TEXT(Table1[[#This Row],[Date]],"mmmm")</f>
        <v>April</v>
      </c>
      <c r="D638" t="str">
        <f>VLOOKUP(A638,ORDERS!$A$2:$E$501,3,FALSE)</f>
        <v>Kirti</v>
      </c>
      <c r="E638" t="str">
        <f>VLOOKUP(A638,ORDERS!$A$2:$E$501,4,FALSE)</f>
        <v>Jammu and Kashmir</v>
      </c>
      <c r="F638" t="s">
        <v>23</v>
      </c>
      <c r="G638" t="s">
        <v>142</v>
      </c>
      <c r="H638" t="s">
        <v>28</v>
      </c>
      <c r="I638" s="2">
        <v>37</v>
      </c>
      <c r="J638" s="2">
        <v>-23</v>
      </c>
      <c r="K638">
        <v>4</v>
      </c>
      <c r="L638" s="2">
        <f>I638*Table1[[#This Row],[Order Quantity]]</f>
        <v>148</v>
      </c>
      <c r="M638" s="2">
        <f>Table1[[#This Row],[Cost]]-Table1[[#This Row],[Profit]]</f>
        <v>171</v>
      </c>
    </row>
    <row r="639" spans="1:13" x14ac:dyDescent="0.25">
      <c r="A639" t="s">
        <v>411</v>
      </c>
      <c r="B639" s="1">
        <f>VLOOKUP(A639,ORDERS!$A$2:$E$501,2,FALSE)</f>
        <v>43220</v>
      </c>
      <c r="C639" s="1" t="str">
        <f>TEXT(Table1[[#This Row],[Date]],"mmmm")</f>
        <v>April</v>
      </c>
      <c r="D639" t="str">
        <f>VLOOKUP(A639,ORDERS!$A$2:$E$501,3,FALSE)</f>
        <v>Mayank</v>
      </c>
      <c r="E639" t="str">
        <f>VLOOKUP(A639,ORDERS!$A$2:$E$501,4,FALSE)</f>
        <v>Maharashtra</v>
      </c>
      <c r="F639" t="s">
        <v>12</v>
      </c>
      <c r="G639" t="s">
        <v>131</v>
      </c>
      <c r="H639" t="s">
        <v>10</v>
      </c>
      <c r="I639" s="2">
        <v>76</v>
      </c>
      <c r="J639" s="2">
        <v>-92</v>
      </c>
      <c r="K639">
        <v>8</v>
      </c>
      <c r="L639" s="2">
        <f>I639*Table1[[#This Row],[Order Quantity]]</f>
        <v>608</v>
      </c>
      <c r="M639" s="2">
        <f>Table1[[#This Row],[Cost]]-Table1[[#This Row],[Profit]]</f>
        <v>700</v>
      </c>
    </row>
    <row r="640" spans="1:13" x14ac:dyDescent="0.25">
      <c r="A640" t="s">
        <v>258</v>
      </c>
      <c r="B640" s="1">
        <f>VLOOKUP(A640,ORDERS!$A$2:$E$501,2,FALSE)</f>
        <v>43221</v>
      </c>
      <c r="C640" s="1" t="str">
        <f>TEXT(Table1[[#This Row],[Date]],"mmmm")</f>
        <v>May</v>
      </c>
      <c r="D640" t="str">
        <f>VLOOKUP(A640,ORDERS!$A$2:$E$501,3,FALSE)</f>
        <v>Yaanvi</v>
      </c>
      <c r="E640" t="str">
        <f>VLOOKUP(A640,ORDERS!$A$2:$E$501,4,FALSE)</f>
        <v>Madhya Pradesh</v>
      </c>
      <c r="F640" t="s">
        <v>8</v>
      </c>
      <c r="G640" t="s">
        <v>21</v>
      </c>
      <c r="H640" t="s">
        <v>10</v>
      </c>
      <c r="I640" s="2">
        <v>273</v>
      </c>
      <c r="J640" s="2">
        <v>-87</v>
      </c>
      <c r="K640">
        <v>4</v>
      </c>
      <c r="L640" s="2">
        <f>I640*Table1[[#This Row],[Order Quantity]]</f>
        <v>1092</v>
      </c>
      <c r="M640" s="2">
        <f>Table1[[#This Row],[Cost]]-Table1[[#This Row],[Profit]]</f>
        <v>1179</v>
      </c>
    </row>
    <row r="641" spans="1:13" x14ac:dyDescent="0.25">
      <c r="A641" t="s">
        <v>258</v>
      </c>
      <c r="B641" s="1">
        <f>VLOOKUP(A641,ORDERS!$A$2:$E$501,2,FALSE)</f>
        <v>43221</v>
      </c>
      <c r="C641" s="1" t="str">
        <f>TEXT(Table1[[#This Row],[Date]],"mmmm")</f>
        <v>May</v>
      </c>
      <c r="D641" t="str">
        <f>VLOOKUP(A641,ORDERS!$A$2:$E$501,3,FALSE)</f>
        <v>Yaanvi</v>
      </c>
      <c r="E641" t="str">
        <f>VLOOKUP(A641,ORDERS!$A$2:$E$501,4,FALSE)</f>
        <v>Madhya Pradesh</v>
      </c>
      <c r="F641" t="s">
        <v>23</v>
      </c>
      <c r="G641" t="s">
        <v>81</v>
      </c>
      <c r="H641" t="s">
        <v>82</v>
      </c>
      <c r="I641" s="2">
        <v>86</v>
      </c>
      <c r="J641" s="2">
        <v>0</v>
      </c>
      <c r="K641">
        <v>4</v>
      </c>
      <c r="L641" s="2">
        <f>I641*Table1[[#This Row],[Order Quantity]]</f>
        <v>344</v>
      </c>
      <c r="M641" s="2">
        <f>Table1[[#This Row],[Cost]]-Table1[[#This Row],[Profit]]</f>
        <v>344</v>
      </c>
    </row>
    <row r="642" spans="1:13" x14ac:dyDescent="0.25">
      <c r="A642" t="s">
        <v>258</v>
      </c>
      <c r="B642" s="1">
        <f>VLOOKUP(A642,ORDERS!$A$2:$E$501,2,FALSE)</f>
        <v>43221</v>
      </c>
      <c r="C642" s="1" t="str">
        <f>TEXT(Table1[[#This Row],[Date]],"mmmm")</f>
        <v>May</v>
      </c>
      <c r="D642" t="str">
        <f>VLOOKUP(A642,ORDERS!$A$2:$E$501,3,FALSE)</f>
        <v>Yaanvi</v>
      </c>
      <c r="E642" t="str">
        <f>VLOOKUP(A642,ORDERS!$A$2:$E$501,4,FALSE)</f>
        <v>Madhya Pradesh</v>
      </c>
      <c r="F642" t="s">
        <v>8</v>
      </c>
      <c r="G642" t="s">
        <v>18</v>
      </c>
      <c r="H642" t="s">
        <v>28</v>
      </c>
      <c r="I642" s="2">
        <v>133</v>
      </c>
      <c r="J642" s="2">
        <v>-42</v>
      </c>
      <c r="K642">
        <v>1</v>
      </c>
      <c r="L642" s="2">
        <f>I642*Table1[[#This Row],[Order Quantity]]</f>
        <v>133</v>
      </c>
      <c r="M642" s="2">
        <f>Table1[[#This Row],[Cost]]-Table1[[#This Row],[Profit]]</f>
        <v>175</v>
      </c>
    </row>
    <row r="643" spans="1:13" x14ac:dyDescent="0.25">
      <c r="A643" t="s">
        <v>258</v>
      </c>
      <c r="B643" s="1">
        <f>VLOOKUP(A643,ORDERS!$A$2:$E$501,2,FALSE)</f>
        <v>43221</v>
      </c>
      <c r="C643" s="1" t="str">
        <f>TEXT(Table1[[#This Row],[Date]],"mmmm")</f>
        <v>May</v>
      </c>
      <c r="D643" t="str">
        <f>VLOOKUP(A643,ORDERS!$A$2:$E$501,3,FALSE)</f>
        <v>Yaanvi</v>
      </c>
      <c r="E643" t="str">
        <f>VLOOKUP(A643,ORDERS!$A$2:$E$501,4,FALSE)</f>
        <v>Madhya Pradesh</v>
      </c>
      <c r="F643" t="s">
        <v>8</v>
      </c>
      <c r="G643" t="s">
        <v>21</v>
      </c>
      <c r="H643" t="s">
        <v>28</v>
      </c>
      <c r="I643" s="2">
        <v>183</v>
      </c>
      <c r="J643" s="2">
        <v>-66</v>
      </c>
      <c r="K643">
        <v>5</v>
      </c>
      <c r="L643" s="2">
        <f>I643*Table1[[#This Row],[Order Quantity]]</f>
        <v>915</v>
      </c>
      <c r="M643" s="2">
        <f>Table1[[#This Row],[Cost]]-Table1[[#This Row],[Profit]]</f>
        <v>981</v>
      </c>
    </row>
    <row r="644" spans="1:13" x14ac:dyDescent="0.25">
      <c r="A644" t="s">
        <v>357</v>
      </c>
      <c r="B644" s="1">
        <f>VLOOKUP(A644,ORDERS!$A$2:$E$501,2,FALSE)</f>
        <v>43221</v>
      </c>
      <c r="C644" s="1" t="str">
        <f>TEXT(Table1[[#This Row],[Date]],"mmmm")</f>
        <v>May</v>
      </c>
      <c r="D644" t="str">
        <f>VLOOKUP(A644,ORDERS!$A$2:$E$501,3,FALSE)</f>
        <v>Sonal</v>
      </c>
      <c r="E644" t="str">
        <f>VLOOKUP(A644,ORDERS!$A$2:$E$501,4,FALSE)</f>
        <v>Bihar</v>
      </c>
      <c r="F644" t="s">
        <v>23</v>
      </c>
      <c r="G644" t="s">
        <v>26</v>
      </c>
      <c r="H644" t="s">
        <v>10</v>
      </c>
      <c r="I644" s="2">
        <v>299</v>
      </c>
      <c r="J644" s="2">
        <v>-8</v>
      </c>
      <c r="K644">
        <v>2</v>
      </c>
      <c r="L644" s="2">
        <f>I644*Table1[[#This Row],[Order Quantity]]</f>
        <v>598</v>
      </c>
      <c r="M644" s="2">
        <f>Table1[[#This Row],[Cost]]-Table1[[#This Row],[Profit]]</f>
        <v>606</v>
      </c>
    </row>
    <row r="645" spans="1:13" x14ac:dyDescent="0.25">
      <c r="A645" t="s">
        <v>377</v>
      </c>
      <c r="B645" s="1">
        <f>VLOOKUP(A645,ORDERS!$A$2:$E$501,2,FALSE)</f>
        <v>43223</v>
      </c>
      <c r="C645" s="1" t="str">
        <f>TEXT(Table1[[#This Row],[Date]],"mmmm")</f>
        <v>May</v>
      </c>
      <c r="D645" t="str">
        <f>VLOOKUP(A645,ORDERS!$A$2:$E$501,3,FALSE)</f>
        <v>Sharda</v>
      </c>
      <c r="E645" t="str">
        <f>VLOOKUP(A645,ORDERS!$A$2:$E$501,4,FALSE)</f>
        <v xml:space="preserve">Kerala </v>
      </c>
      <c r="F645" t="s">
        <v>23</v>
      </c>
      <c r="G645" t="s">
        <v>26</v>
      </c>
      <c r="H645" t="s">
        <v>28</v>
      </c>
      <c r="I645" s="2">
        <v>42</v>
      </c>
      <c r="J645" s="2">
        <v>-6</v>
      </c>
      <c r="K645">
        <v>4</v>
      </c>
      <c r="L645" s="2">
        <f>I645*Table1[[#This Row],[Order Quantity]]</f>
        <v>168</v>
      </c>
      <c r="M645" s="2">
        <f>Table1[[#This Row],[Cost]]-Table1[[#This Row],[Profit]]</f>
        <v>174</v>
      </c>
    </row>
    <row r="646" spans="1:13" x14ac:dyDescent="0.25">
      <c r="A646" t="s">
        <v>218</v>
      </c>
      <c r="B646" s="1">
        <f>VLOOKUP(A646,ORDERS!$A$2:$E$501,2,FALSE)</f>
        <v>43224</v>
      </c>
      <c r="C646" s="1" t="str">
        <f>TEXT(Table1[[#This Row],[Date]],"mmmm")</f>
        <v>May</v>
      </c>
      <c r="D646" t="str">
        <f>VLOOKUP(A646,ORDERS!$A$2:$E$501,3,FALSE)</f>
        <v>Aditya</v>
      </c>
      <c r="E646" t="str">
        <f>VLOOKUP(A646,ORDERS!$A$2:$E$501,4,FALSE)</f>
        <v>Punjab</v>
      </c>
      <c r="F646" t="s">
        <v>8</v>
      </c>
      <c r="G646" t="s">
        <v>21</v>
      </c>
      <c r="H646" t="s">
        <v>10</v>
      </c>
      <c r="I646" s="2">
        <v>100</v>
      </c>
      <c r="J646" s="2">
        <v>-23</v>
      </c>
      <c r="K646">
        <v>1</v>
      </c>
      <c r="L646" s="2">
        <f>I646*Table1[[#This Row],[Order Quantity]]</f>
        <v>100</v>
      </c>
      <c r="M646" s="2">
        <f>Table1[[#This Row],[Cost]]-Table1[[#This Row],[Profit]]</f>
        <v>123</v>
      </c>
    </row>
    <row r="647" spans="1:13" x14ac:dyDescent="0.25">
      <c r="A647" t="s">
        <v>218</v>
      </c>
      <c r="B647" s="1">
        <f>VLOOKUP(A647,ORDERS!$A$2:$E$501,2,FALSE)</f>
        <v>43224</v>
      </c>
      <c r="C647" s="1" t="str">
        <f>TEXT(Table1[[#This Row],[Date]],"mmmm")</f>
        <v>May</v>
      </c>
      <c r="D647" t="str">
        <f>VLOOKUP(A647,ORDERS!$A$2:$E$501,3,FALSE)</f>
        <v>Aditya</v>
      </c>
      <c r="E647" t="str">
        <f>VLOOKUP(A647,ORDERS!$A$2:$E$501,4,FALSE)</f>
        <v>Punjab</v>
      </c>
      <c r="F647" t="s">
        <v>23</v>
      </c>
      <c r="G647" t="s">
        <v>26</v>
      </c>
      <c r="H647" t="s">
        <v>14</v>
      </c>
      <c r="I647" s="2">
        <v>130</v>
      </c>
      <c r="J647" s="2">
        <v>-41</v>
      </c>
      <c r="K647">
        <v>4</v>
      </c>
      <c r="L647" s="2">
        <f>I647*Table1[[#This Row],[Order Quantity]]</f>
        <v>520</v>
      </c>
      <c r="M647" s="2">
        <f>Table1[[#This Row],[Cost]]-Table1[[#This Row],[Profit]]</f>
        <v>561</v>
      </c>
    </row>
    <row r="648" spans="1:13" x14ac:dyDescent="0.25">
      <c r="A648" t="s">
        <v>218</v>
      </c>
      <c r="B648" s="1">
        <f>VLOOKUP(A648,ORDERS!$A$2:$E$501,2,FALSE)</f>
        <v>43224</v>
      </c>
      <c r="C648" s="1" t="str">
        <f>TEXT(Table1[[#This Row],[Date]],"mmmm")</f>
        <v>May</v>
      </c>
      <c r="D648" t="str">
        <f>VLOOKUP(A648,ORDERS!$A$2:$E$501,3,FALSE)</f>
        <v>Aditya</v>
      </c>
      <c r="E648" t="str">
        <f>VLOOKUP(A648,ORDERS!$A$2:$E$501,4,FALSE)</f>
        <v>Punjab</v>
      </c>
      <c r="F648" t="s">
        <v>23</v>
      </c>
      <c r="G648" t="s">
        <v>81</v>
      </c>
      <c r="H648" t="s">
        <v>28</v>
      </c>
      <c r="I648" s="2">
        <v>30</v>
      </c>
      <c r="J648" s="2">
        <v>13</v>
      </c>
      <c r="K648">
        <v>1</v>
      </c>
      <c r="L648" s="2">
        <f>I648*Table1[[#This Row],[Order Quantity]]</f>
        <v>30</v>
      </c>
      <c r="M648" s="2">
        <f>Table1[[#This Row],[Cost]]-Table1[[#This Row],[Profit]]</f>
        <v>17</v>
      </c>
    </row>
    <row r="649" spans="1:13" x14ac:dyDescent="0.25">
      <c r="A649" t="s">
        <v>218</v>
      </c>
      <c r="B649" s="1">
        <f>VLOOKUP(A649,ORDERS!$A$2:$E$501,2,FALSE)</f>
        <v>43224</v>
      </c>
      <c r="C649" s="1" t="str">
        <f>TEXT(Table1[[#This Row],[Date]],"mmmm")</f>
        <v>May</v>
      </c>
      <c r="D649" t="str">
        <f>VLOOKUP(A649,ORDERS!$A$2:$E$501,3,FALSE)</f>
        <v>Aditya</v>
      </c>
      <c r="E649" t="str">
        <f>VLOOKUP(A649,ORDERS!$A$2:$E$501,4,FALSE)</f>
        <v>Punjab</v>
      </c>
      <c r="F649" t="s">
        <v>23</v>
      </c>
      <c r="G649" t="s">
        <v>26</v>
      </c>
      <c r="H649" t="s">
        <v>28</v>
      </c>
      <c r="I649" s="2">
        <v>55</v>
      </c>
      <c r="J649" s="2">
        <v>-26</v>
      </c>
      <c r="K649">
        <v>4</v>
      </c>
      <c r="L649" s="2">
        <f>I649*Table1[[#This Row],[Order Quantity]]</f>
        <v>220</v>
      </c>
      <c r="M649" s="2">
        <f>Table1[[#This Row],[Cost]]-Table1[[#This Row],[Profit]]</f>
        <v>246</v>
      </c>
    </row>
    <row r="650" spans="1:13" x14ac:dyDescent="0.25">
      <c r="A650" t="s">
        <v>506</v>
      </c>
      <c r="B650" s="1">
        <f>VLOOKUP(A650,ORDERS!$A$2:$E$501,2,FALSE)</f>
        <v>43225</v>
      </c>
      <c r="C650" s="1" t="str">
        <f>TEXT(Table1[[#This Row],[Date]],"mmmm")</f>
        <v>May</v>
      </c>
      <c r="D650" t="str">
        <f>VLOOKUP(A650,ORDERS!$A$2:$E$501,3,FALSE)</f>
        <v>Rachna</v>
      </c>
      <c r="E650" t="str">
        <f>VLOOKUP(A650,ORDERS!$A$2:$E$501,4,FALSE)</f>
        <v>Haryana</v>
      </c>
      <c r="F650" t="s">
        <v>23</v>
      </c>
      <c r="G650" t="s">
        <v>57</v>
      </c>
      <c r="H650" t="s">
        <v>10</v>
      </c>
      <c r="I650" s="2">
        <v>27</v>
      </c>
      <c r="J650" s="2">
        <v>-25</v>
      </c>
      <c r="K650">
        <v>2</v>
      </c>
      <c r="L650" s="2">
        <f>I650*Table1[[#This Row],[Order Quantity]]</f>
        <v>54</v>
      </c>
      <c r="M650" s="2">
        <f>Table1[[#This Row],[Cost]]-Table1[[#This Row],[Profit]]</f>
        <v>79</v>
      </c>
    </row>
    <row r="651" spans="1:13" x14ac:dyDescent="0.25">
      <c r="A651" t="s">
        <v>135</v>
      </c>
      <c r="B651" s="1">
        <f>VLOOKUP(A651,ORDERS!$A$2:$E$501,2,FALSE)</f>
        <v>43226</v>
      </c>
      <c r="C651" s="1" t="str">
        <f>TEXT(Table1[[#This Row],[Date]],"mmmm")</f>
        <v>May</v>
      </c>
      <c r="D651" t="str">
        <f>VLOOKUP(A651,ORDERS!$A$2:$E$501,3,FALSE)</f>
        <v>Chirag</v>
      </c>
      <c r="E651" t="str">
        <f>VLOOKUP(A651,ORDERS!$A$2:$E$501,4,FALSE)</f>
        <v>Maharashtra</v>
      </c>
      <c r="F651" t="s">
        <v>23</v>
      </c>
      <c r="G651" t="s">
        <v>26</v>
      </c>
      <c r="H651" t="s">
        <v>10</v>
      </c>
      <c r="I651" s="2">
        <v>512</v>
      </c>
      <c r="J651" s="2">
        <v>-225</v>
      </c>
      <c r="K651">
        <v>5</v>
      </c>
      <c r="L651" s="2">
        <f>I651*Table1[[#This Row],[Order Quantity]]</f>
        <v>2560</v>
      </c>
      <c r="M651" s="2">
        <f>Table1[[#This Row],[Cost]]-Table1[[#This Row],[Profit]]</f>
        <v>2785</v>
      </c>
    </row>
    <row r="652" spans="1:13" x14ac:dyDescent="0.25">
      <c r="A652" t="s">
        <v>135</v>
      </c>
      <c r="B652" s="1">
        <f>VLOOKUP(A652,ORDERS!$A$2:$E$501,2,FALSE)</f>
        <v>43226</v>
      </c>
      <c r="C652" s="1" t="str">
        <f>TEXT(Table1[[#This Row],[Date]],"mmmm")</f>
        <v>May</v>
      </c>
      <c r="D652" t="str">
        <f>VLOOKUP(A652,ORDERS!$A$2:$E$501,3,FALSE)</f>
        <v>Chirag</v>
      </c>
      <c r="E652" t="str">
        <f>VLOOKUP(A652,ORDERS!$A$2:$E$501,4,FALSE)</f>
        <v>Maharashtra</v>
      </c>
      <c r="F652" t="s">
        <v>8</v>
      </c>
      <c r="G652" t="s">
        <v>21</v>
      </c>
      <c r="H652" t="s">
        <v>10</v>
      </c>
      <c r="I652" s="2">
        <v>351</v>
      </c>
      <c r="J652" s="2">
        <v>-47</v>
      </c>
      <c r="K652">
        <v>8</v>
      </c>
      <c r="L652" s="2">
        <f>I652*Table1[[#This Row],[Order Quantity]]</f>
        <v>2808</v>
      </c>
      <c r="M652" s="2">
        <f>Table1[[#This Row],[Cost]]-Table1[[#This Row],[Profit]]</f>
        <v>2855</v>
      </c>
    </row>
    <row r="653" spans="1:13" x14ac:dyDescent="0.25">
      <c r="A653" t="s">
        <v>135</v>
      </c>
      <c r="B653" s="1">
        <f>VLOOKUP(A653,ORDERS!$A$2:$E$501,2,FALSE)</f>
        <v>43226</v>
      </c>
      <c r="C653" s="1" t="str">
        <f>TEXT(Table1[[#This Row],[Date]],"mmmm")</f>
        <v>May</v>
      </c>
      <c r="D653" t="str">
        <f>VLOOKUP(A653,ORDERS!$A$2:$E$501,3,FALSE)</f>
        <v>Chirag</v>
      </c>
      <c r="E653" t="str">
        <f>VLOOKUP(A653,ORDERS!$A$2:$E$501,4,FALSE)</f>
        <v>Maharashtra</v>
      </c>
      <c r="F653" t="s">
        <v>23</v>
      </c>
      <c r="G653" t="s">
        <v>26</v>
      </c>
      <c r="H653" t="s">
        <v>10</v>
      </c>
      <c r="I653" s="2">
        <v>238</v>
      </c>
      <c r="J653" s="2">
        <v>20</v>
      </c>
      <c r="K653">
        <v>2</v>
      </c>
      <c r="L653" s="2">
        <f>I653*Table1[[#This Row],[Order Quantity]]</f>
        <v>476</v>
      </c>
      <c r="M653" s="2">
        <f>Table1[[#This Row],[Cost]]-Table1[[#This Row],[Profit]]</f>
        <v>456</v>
      </c>
    </row>
    <row r="654" spans="1:13" x14ac:dyDescent="0.25">
      <c r="A654" t="s">
        <v>135</v>
      </c>
      <c r="B654" s="1">
        <f>VLOOKUP(A654,ORDERS!$A$2:$E$501,2,FALSE)</f>
        <v>43226</v>
      </c>
      <c r="C654" s="1" t="str">
        <f>TEXT(Table1[[#This Row],[Date]],"mmmm")</f>
        <v>May</v>
      </c>
      <c r="D654" t="str">
        <f>VLOOKUP(A654,ORDERS!$A$2:$E$501,3,FALSE)</f>
        <v>Chirag</v>
      </c>
      <c r="E654" t="str">
        <f>VLOOKUP(A654,ORDERS!$A$2:$E$501,4,FALSE)</f>
        <v>Maharashtra</v>
      </c>
      <c r="F654" t="s">
        <v>8</v>
      </c>
      <c r="G654" t="s">
        <v>9</v>
      </c>
      <c r="H654" t="s">
        <v>10</v>
      </c>
      <c r="I654" s="2">
        <v>925</v>
      </c>
      <c r="J654" s="2">
        <v>-447</v>
      </c>
      <c r="K654">
        <v>5</v>
      </c>
      <c r="L654" s="2">
        <f>I654*Table1[[#This Row],[Order Quantity]]</f>
        <v>4625</v>
      </c>
      <c r="M654" s="2">
        <f>Table1[[#This Row],[Cost]]-Table1[[#This Row],[Profit]]</f>
        <v>5072</v>
      </c>
    </row>
    <row r="655" spans="1:13" x14ac:dyDescent="0.25">
      <c r="A655" t="s">
        <v>135</v>
      </c>
      <c r="B655" s="1">
        <f>VLOOKUP(A655,ORDERS!$A$2:$E$501,2,FALSE)</f>
        <v>43226</v>
      </c>
      <c r="C655" s="1" t="str">
        <f>TEXT(Table1[[#This Row],[Date]],"mmmm")</f>
        <v>May</v>
      </c>
      <c r="D655" t="str">
        <f>VLOOKUP(A655,ORDERS!$A$2:$E$501,3,FALSE)</f>
        <v>Chirag</v>
      </c>
      <c r="E655" t="str">
        <f>VLOOKUP(A655,ORDERS!$A$2:$E$501,4,FALSE)</f>
        <v>Maharashtra</v>
      </c>
      <c r="F655" t="s">
        <v>23</v>
      </c>
      <c r="G655" t="s">
        <v>26</v>
      </c>
      <c r="H655" t="s">
        <v>19</v>
      </c>
      <c r="I655" s="2">
        <v>211</v>
      </c>
      <c r="J655" s="2">
        <v>-105</v>
      </c>
      <c r="K655">
        <v>2</v>
      </c>
      <c r="L655" s="2">
        <f>I655*Table1[[#This Row],[Order Quantity]]</f>
        <v>422</v>
      </c>
      <c r="M655" s="2">
        <f>Table1[[#This Row],[Cost]]-Table1[[#This Row],[Profit]]</f>
        <v>527</v>
      </c>
    </row>
    <row r="656" spans="1:13" x14ac:dyDescent="0.25">
      <c r="A656" t="s">
        <v>135</v>
      </c>
      <c r="B656" s="1">
        <f>VLOOKUP(A656,ORDERS!$A$2:$E$501,2,FALSE)</f>
        <v>43226</v>
      </c>
      <c r="C656" s="1" t="str">
        <f>TEXT(Table1[[#This Row],[Date]],"mmmm")</f>
        <v>May</v>
      </c>
      <c r="D656" t="str">
        <f>VLOOKUP(A656,ORDERS!$A$2:$E$501,3,FALSE)</f>
        <v>Chirag</v>
      </c>
      <c r="E656" t="str">
        <f>VLOOKUP(A656,ORDERS!$A$2:$E$501,4,FALSE)</f>
        <v>Maharashtra</v>
      </c>
      <c r="F656" t="s">
        <v>23</v>
      </c>
      <c r="G656" t="s">
        <v>26</v>
      </c>
      <c r="H656" t="s">
        <v>19</v>
      </c>
      <c r="I656" s="2">
        <v>31</v>
      </c>
      <c r="J656" s="2">
        <v>-2</v>
      </c>
      <c r="K656">
        <v>2</v>
      </c>
      <c r="L656" s="2">
        <f>I656*Table1[[#This Row],[Order Quantity]]</f>
        <v>62</v>
      </c>
      <c r="M656" s="2">
        <f>Table1[[#This Row],[Cost]]-Table1[[#This Row],[Profit]]</f>
        <v>64</v>
      </c>
    </row>
    <row r="657" spans="1:13" x14ac:dyDescent="0.25">
      <c r="A657" t="s">
        <v>135</v>
      </c>
      <c r="B657" s="1">
        <f>VLOOKUP(A657,ORDERS!$A$2:$E$501,2,FALSE)</f>
        <v>43226</v>
      </c>
      <c r="C657" s="1" t="str">
        <f>TEXT(Table1[[#This Row],[Date]],"mmmm")</f>
        <v>May</v>
      </c>
      <c r="D657" t="str">
        <f>VLOOKUP(A657,ORDERS!$A$2:$E$501,3,FALSE)</f>
        <v>Chirag</v>
      </c>
      <c r="E657" t="str">
        <f>VLOOKUP(A657,ORDERS!$A$2:$E$501,4,FALSE)</f>
        <v>Maharashtra</v>
      </c>
      <c r="F657" t="s">
        <v>23</v>
      </c>
      <c r="G657" t="s">
        <v>24</v>
      </c>
      <c r="H657" t="s">
        <v>14</v>
      </c>
      <c r="I657" s="2">
        <v>269</v>
      </c>
      <c r="J657" s="2">
        <v>111</v>
      </c>
      <c r="K657">
        <v>3</v>
      </c>
      <c r="L657" s="2">
        <f>I657*Table1[[#This Row],[Order Quantity]]</f>
        <v>807</v>
      </c>
      <c r="M657" s="2">
        <f>Table1[[#This Row],[Cost]]-Table1[[#This Row],[Profit]]</f>
        <v>696</v>
      </c>
    </row>
    <row r="658" spans="1:13" x14ac:dyDescent="0.25">
      <c r="A658" t="s">
        <v>135</v>
      </c>
      <c r="B658" s="1">
        <f>VLOOKUP(A658,ORDERS!$A$2:$E$501,2,FALSE)</f>
        <v>43226</v>
      </c>
      <c r="C658" s="1" t="str">
        <f>TEXT(Table1[[#This Row],[Date]],"mmmm")</f>
        <v>May</v>
      </c>
      <c r="D658" t="str">
        <f>VLOOKUP(A658,ORDERS!$A$2:$E$501,3,FALSE)</f>
        <v>Chirag</v>
      </c>
      <c r="E658" t="str">
        <f>VLOOKUP(A658,ORDERS!$A$2:$E$501,4,FALSE)</f>
        <v>Maharashtra</v>
      </c>
      <c r="F658" t="s">
        <v>8</v>
      </c>
      <c r="G658" t="s">
        <v>18</v>
      </c>
      <c r="H658" t="s">
        <v>28</v>
      </c>
      <c r="I658" s="2">
        <v>245</v>
      </c>
      <c r="J658" s="2">
        <v>-78</v>
      </c>
      <c r="K658">
        <v>2</v>
      </c>
      <c r="L658" s="2">
        <f>I658*Table1[[#This Row],[Order Quantity]]</f>
        <v>490</v>
      </c>
      <c r="M658" s="2">
        <f>Table1[[#This Row],[Cost]]-Table1[[#This Row],[Profit]]</f>
        <v>568</v>
      </c>
    </row>
    <row r="659" spans="1:13" x14ac:dyDescent="0.25">
      <c r="A659" t="s">
        <v>135</v>
      </c>
      <c r="B659" s="1">
        <f>VLOOKUP(A659,ORDERS!$A$2:$E$501,2,FALSE)</f>
        <v>43226</v>
      </c>
      <c r="C659" s="1" t="str">
        <f>TEXT(Table1[[#This Row],[Date]],"mmmm")</f>
        <v>May</v>
      </c>
      <c r="D659" t="str">
        <f>VLOOKUP(A659,ORDERS!$A$2:$E$501,3,FALSE)</f>
        <v>Chirag</v>
      </c>
      <c r="E659" t="str">
        <f>VLOOKUP(A659,ORDERS!$A$2:$E$501,4,FALSE)</f>
        <v>Maharashtra</v>
      </c>
      <c r="F659" t="s">
        <v>23</v>
      </c>
      <c r="G659" t="s">
        <v>57</v>
      </c>
      <c r="H659" t="s">
        <v>28</v>
      </c>
      <c r="I659" s="2">
        <v>28</v>
      </c>
      <c r="J659" s="2">
        <v>-26</v>
      </c>
      <c r="K659">
        <v>2</v>
      </c>
      <c r="L659" s="2">
        <f>I659*Table1[[#This Row],[Order Quantity]]</f>
        <v>56</v>
      </c>
      <c r="M659" s="2">
        <f>Table1[[#This Row],[Cost]]-Table1[[#This Row],[Profit]]</f>
        <v>82</v>
      </c>
    </row>
    <row r="660" spans="1:13" x14ac:dyDescent="0.25">
      <c r="A660" t="s">
        <v>119</v>
      </c>
      <c r="B660" s="1">
        <f>VLOOKUP(A660,ORDERS!$A$2:$E$501,2,FALSE)</f>
        <v>43227</v>
      </c>
      <c r="C660" s="1" t="str">
        <f>TEXT(Table1[[#This Row],[Date]],"mmmm")</f>
        <v>May</v>
      </c>
      <c r="D660" t="str">
        <f>VLOOKUP(A660,ORDERS!$A$2:$E$501,3,FALSE)</f>
        <v>Anurag</v>
      </c>
      <c r="E660" t="str">
        <f>VLOOKUP(A660,ORDERS!$A$2:$E$501,4,FALSE)</f>
        <v>Madhya Pradesh</v>
      </c>
      <c r="F660" t="s">
        <v>12</v>
      </c>
      <c r="G660" t="s">
        <v>13</v>
      </c>
      <c r="H660" t="s">
        <v>10</v>
      </c>
      <c r="I660" s="2">
        <v>823</v>
      </c>
      <c r="J660" s="2">
        <v>-18</v>
      </c>
      <c r="K660">
        <v>7</v>
      </c>
      <c r="L660" s="2">
        <f>I660*Table1[[#This Row],[Order Quantity]]</f>
        <v>5761</v>
      </c>
      <c r="M660" s="2">
        <f>Table1[[#This Row],[Cost]]-Table1[[#This Row],[Profit]]</f>
        <v>5779</v>
      </c>
    </row>
    <row r="661" spans="1:13" x14ac:dyDescent="0.25">
      <c r="A661" t="s">
        <v>119</v>
      </c>
      <c r="B661" s="1">
        <f>VLOOKUP(A661,ORDERS!$A$2:$E$501,2,FALSE)</f>
        <v>43227</v>
      </c>
      <c r="C661" s="1" t="str">
        <f>TEXT(Table1[[#This Row],[Date]],"mmmm")</f>
        <v>May</v>
      </c>
      <c r="D661" t="str">
        <f>VLOOKUP(A661,ORDERS!$A$2:$E$501,3,FALSE)</f>
        <v>Anurag</v>
      </c>
      <c r="E661" t="str">
        <f>VLOOKUP(A661,ORDERS!$A$2:$E$501,4,FALSE)</f>
        <v>Madhya Pradesh</v>
      </c>
      <c r="F661" t="s">
        <v>23</v>
      </c>
      <c r="G661" t="s">
        <v>26</v>
      </c>
      <c r="H661" t="s">
        <v>10</v>
      </c>
      <c r="I661" s="2">
        <v>457</v>
      </c>
      <c r="J661" s="2">
        <v>-41</v>
      </c>
      <c r="K661">
        <v>4</v>
      </c>
      <c r="L661" s="2">
        <f>I661*Table1[[#This Row],[Order Quantity]]</f>
        <v>1828</v>
      </c>
      <c r="M661" s="2">
        <f>Table1[[#This Row],[Cost]]-Table1[[#This Row],[Profit]]</f>
        <v>1869</v>
      </c>
    </row>
    <row r="662" spans="1:13" x14ac:dyDescent="0.25">
      <c r="A662" t="s">
        <v>119</v>
      </c>
      <c r="B662" s="1">
        <f>VLOOKUP(A662,ORDERS!$A$2:$E$501,2,FALSE)</f>
        <v>43227</v>
      </c>
      <c r="C662" s="1" t="str">
        <f>TEXT(Table1[[#This Row],[Date]],"mmmm")</f>
        <v>May</v>
      </c>
      <c r="D662" t="str">
        <f>VLOOKUP(A662,ORDERS!$A$2:$E$501,3,FALSE)</f>
        <v>Anurag</v>
      </c>
      <c r="E662" t="str">
        <f>VLOOKUP(A662,ORDERS!$A$2:$E$501,4,FALSE)</f>
        <v>Madhya Pradesh</v>
      </c>
      <c r="F662" t="s">
        <v>23</v>
      </c>
      <c r="G662" t="s">
        <v>63</v>
      </c>
      <c r="H662" t="s">
        <v>10</v>
      </c>
      <c r="I662" s="2">
        <v>7</v>
      </c>
      <c r="J662" s="2">
        <v>0</v>
      </c>
      <c r="K662">
        <v>1</v>
      </c>
      <c r="L662" s="2">
        <f>I662*Table1[[#This Row],[Order Quantity]]</f>
        <v>7</v>
      </c>
      <c r="M662" s="2">
        <f>Table1[[#This Row],[Cost]]-Table1[[#This Row],[Profit]]</f>
        <v>7</v>
      </c>
    </row>
    <row r="663" spans="1:13" x14ac:dyDescent="0.25">
      <c r="A663" t="s">
        <v>119</v>
      </c>
      <c r="B663" s="1">
        <f>VLOOKUP(A663,ORDERS!$A$2:$E$501,2,FALSE)</f>
        <v>43227</v>
      </c>
      <c r="C663" s="1" t="str">
        <f>TEXT(Table1[[#This Row],[Date]],"mmmm")</f>
        <v>May</v>
      </c>
      <c r="D663" t="str">
        <f>VLOOKUP(A663,ORDERS!$A$2:$E$501,3,FALSE)</f>
        <v>Anurag</v>
      </c>
      <c r="E663" t="str">
        <f>VLOOKUP(A663,ORDERS!$A$2:$E$501,4,FALSE)</f>
        <v>Madhya Pradesh</v>
      </c>
      <c r="F663" t="s">
        <v>23</v>
      </c>
      <c r="G663" t="s">
        <v>26</v>
      </c>
      <c r="H663" t="s">
        <v>10</v>
      </c>
      <c r="I663" s="2">
        <v>159</v>
      </c>
      <c r="J663" s="2">
        <v>4</v>
      </c>
      <c r="K663">
        <v>1</v>
      </c>
      <c r="L663" s="2">
        <f>I663*Table1[[#This Row],[Order Quantity]]</f>
        <v>159</v>
      </c>
      <c r="M663" s="2">
        <f>Table1[[#This Row],[Cost]]-Table1[[#This Row],[Profit]]</f>
        <v>155</v>
      </c>
    </row>
    <row r="664" spans="1:13" x14ac:dyDescent="0.25">
      <c r="A664" t="s">
        <v>119</v>
      </c>
      <c r="B664" s="1">
        <f>VLOOKUP(A664,ORDERS!$A$2:$E$501,2,FALSE)</f>
        <v>43227</v>
      </c>
      <c r="C664" s="1" t="str">
        <f>TEXT(Table1[[#This Row],[Date]],"mmmm")</f>
        <v>May</v>
      </c>
      <c r="D664" t="str">
        <f>VLOOKUP(A664,ORDERS!$A$2:$E$501,3,FALSE)</f>
        <v>Anurag</v>
      </c>
      <c r="E664" t="str">
        <f>VLOOKUP(A664,ORDERS!$A$2:$E$501,4,FALSE)</f>
        <v>Madhya Pradesh</v>
      </c>
      <c r="F664" t="s">
        <v>23</v>
      </c>
      <c r="G664" t="s">
        <v>142</v>
      </c>
      <c r="H664" t="s">
        <v>10</v>
      </c>
      <c r="I664" s="2">
        <v>49</v>
      </c>
      <c r="J664" s="2">
        <v>3</v>
      </c>
      <c r="K664">
        <v>1</v>
      </c>
      <c r="L664" s="2">
        <f>I664*Table1[[#This Row],[Order Quantity]]</f>
        <v>49</v>
      </c>
      <c r="M664" s="2">
        <f>Table1[[#This Row],[Cost]]-Table1[[#This Row],[Profit]]</f>
        <v>46</v>
      </c>
    </row>
    <row r="665" spans="1:13" x14ac:dyDescent="0.25">
      <c r="A665" t="s">
        <v>119</v>
      </c>
      <c r="B665" s="1">
        <f>VLOOKUP(A665,ORDERS!$A$2:$E$501,2,FALSE)</f>
        <v>43227</v>
      </c>
      <c r="C665" s="1" t="str">
        <f>TEXT(Table1[[#This Row],[Date]],"mmmm")</f>
        <v>May</v>
      </c>
      <c r="D665" t="str">
        <f>VLOOKUP(A665,ORDERS!$A$2:$E$501,3,FALSE)</f>
        <v>Anurag</v>
      </c>
      <c r="E665" t="str">
        <f>VLOOKUP(A665,ORDERS!$A$2:$E$501,4,FALSE)</f>
        <v>Madhya Pradesh</v>
      </c>
      <c r="F665" t="s">
        <v>23</v>
      </c>
      <c r="G665" t="s">
        <v>81</v>
      </c>
      <c r="H665" t="s">
        <v>10</v>
      </c>
      <c r="I665" s="2">
        <v>16</v>
      </c>
      <c r="J665" s="2">
        <v>-10</v>
      </c>
      <c r="K665">
        <v>2</v>
      </c>
      <c r="L665" s="2">
        <f>I665*Table1[[#This Row],[Order Quantity]]</f>
        <v>32</v>
      </c>
      <c r="M665" s="2">
        <f>Table1[[#This Row],[Cost]]-Table1[[#This Row],[Profit]]</f>
        <v>42</v>
      </c>
    </row>
    <row r="666" spans="1:13" x14ac:dyDescent="0.25">
      <c r="A666" t="s">
        <v>119</v>
      </c>
      <c r="B666" s="1">
        <f>VLOOKUP(A666,ORDERS!$A$2:$E$501,2,FALSE)</f>
        <v>43227</v>
      </c>
      <c r="C666" s="1" t="str">
        <f>TEXT(Table1[[#This Row],[Date]],"mmmm")</f>
        <v>May</v>
      </c>
      <c r="D666" t="str">
        <f>VLOOKUP(A666,ORDERS!$A$2:$E$501,3,FALSE)</f>
        <v>Anurag</v>
      </c>
      <c r="E666" t="str">
        <f>VLOOKUP(A666,ORDERS!$A$2:$E$501,4,FALSE)</f>
        <v>Madhya Pradesh</v>
      </c>
      <c r="F666" t="s">
        <v>23</v>
      </c>
      <c r="G666" t="s">
        <v>43</v>
      </c>
      <c r="H666" t="s">
        <v>10</v>
      </c>
      <c r="I666" s="2">
        <v>11</v>
      </c>
      <c r="J666" s="2">
        <v>-4</v>
      </c>
      <c r="K666">
        <v>2</v>
      </c>
      <c r="L666" s="2">
        <f>I666*Table1[[#This Row],[Order Quantity]]</f>
        <v>22</v>
      </c>
      <c r="M666" s="2">
        <f>Table1[[#This Row],[Cost]]-Table1[[#This Row],[Profit]]</f>
        <v>26</v>
      </c>
    </row>
    <row r="667" spans="1:13" x14ac:dyDescent="0.25">
      <c r="A667" t="s">
        <v>119</v>
      </c>
      <c r="B667" s="1">
        <f>VLOOKUP(A667,ORDERS!$A$2:$E$501,2,FALSE)</f>
        <v>43227</v>
      </c>
      <c r="C667" s="1" t="str">
        <f>TEXT(Table1[[#This Row],[Date]],"mmmm")</f>
        <v>May</v>
      </c>
      <c r="D667" t="str">
        <f>VLOOKUP(A667,ORDERS!$A$2:$E$501,3,FALSE)</f>
        <v>Anurag</v>
      </c>
      <c r="E667" t="str">
        <f>VLOOKUP(A667,ORDERS!$A$2:$E$501,4,FALSE)</f>
        <v>Madhya Pradesh</v>
      </c>
      <c r="F667" t="s">
        <v>12</v>
      </c>
      <c r="G667" t="s">
        <v>13</v>
      </c>
      <c r="H667" t="s">
        <v>14</v>
      </c>
      <c r="I667" s="2">
        <v>172</v>
      </c>
      <c r="J667" s="2">
        <v>-103</v>
      </c>
      <c r="K667">
        <v>3</v>
      </c>
      <c r="L667" s="2">
        <f>I667*Table1[[#This Row],[Order Quantity]]</f>
        <v>516</v>
      </c>
      <c r="M667" s="2">
        <f>Table1[[#This Row],[Cost]]-Table1[[#This Row],[Profit]]</f>
        <v>619</v>
      </c>
    </row>
    <row r="668" spans="1:13" x14ac:dyDescent="0.25">
      <c r="A668" t="s">
        <v>119</v>
      </c>
      <c r="B668" s="1">
        <f>VLOOKUP(A668,ORDERS!$A$2:$E$501,2,FALSE)</f>
        <v>43227</v>
      </c>
      <c r="C668" s="1" t="str">
        <f>TEXT(Table1[[#This Row],[Date]],"mmmm")</f>
        <v>May</v>
      </c>
      <c r="D668" t="str">
        <f>VLOOKUP(A668,ORDERS!$A$2:$E$501,3,FALSE)</f>
        <v>Anurag</v>
      </c>
      <c r="E668" t="str">
        <f>VLOOKUP(A668,ORDERS!$A$2:$E$501,4,FALSE)</f>
        <v>Madhya Pradesh</v>
      </c>
      <c r="F668" t="s">
        <v>23</v>
      </c>
      <c r="G668" t="s">
        <v>57</v>
      </c>
      <c r="H668" t="s">
        <v>28</v>
      </c>
      <c r="I668" s="2">
        <v>44</v>
      </c>
      <c r="J668" s="2">
        <v>-8</v>
      </c>
      <c r="K668">
        <v>3</v>
      </c>
      <c r="L668" s="2">
        <f>I668*Table1[[#This Row],[Order Quantity]]</f>
        <v>132</v>
      </c>
      <c r="M668" s="2">
        <f>Table1[[#This Row],[Cost]]-Table1[[#This Row],[Profit]]</f>
        <v>140</v>
      </c>
    </row>
    <row r="669" spans="1:13" x14ac:dyDescent="0.25">
      <c r="A669" t="s">
        <v>119</v>
      </c>
      <c r="B669" s="1">
        <f>VLOOKUP(A669,ORDERS!$A$2:$E$501,2,FALSE)</f>
        <v>43227</v>
      </c>
      <c r="C669" s="1" t="str">
        <f>TEXT(Table1[[#This Row],[Date]],"mmmm")</f>
        <v>May</v>
      </c>
      <c r="D669" t="str">
        <f>VLOOKUP(A669,ORDERS!$A$2:$E$501,3,FALSE)</f>
        <v>Anurag</v>
      </c>
      <c r="E669" t="str">
        <f>VLOOKUP(A669,ORDERS!$A$2:$E$501,4,FALSE)</f>
        <v>Madhya Pradesh</v>
      </c>
      <c r="F669" t="s">
        <v>12</v>
      </c>
      <c r="G669" t="s">
        <v>16</v>
      </c>
      <c r="H669" t="s">
        <v>28</v>
      </c>
      <c r="I669" s="2">
        <v>200</v>
      </c>
      <c r="J669" s="2">
        <v>-60</v>
      </c>
      <c r="K669">
        <v>4</v>
      </c>
      <c r="L669" s="2">
        <f>I669*Table1[[#This Row],[Order Quantity]]</f>
        <v>800</v>
      </c>
      <c r="M669" s="2">
        <f>Table1[[#This Row],[Cost]]-Table1[[#This Row],[Profit]]</f>
        <v>860</v>
      </c>
    </row>
    <row r="670" spans="1:13" x14ac:dyDescent="0.25">
      <c r="A670" t="s">
        <v>308</v>
      </c>
      <c r="B670" s="1">
        <f>VLOOKUP(A670,ORDERS!$A$2:$E$501,2,FALSE)</f>
        <v>43228</v>
      </c>
      <c r="C670" s="1" t="str">
        <f>TEXT(Table1[[#This Row],[Date]],"mmmm")</f>
        <v>May</v>
      </c>
      <c r="D670" t="str">
        <f>VLOOKUP(A670,ORDERS!$A$2:$E$501,3,FALSE)</f>
        <v>Tushina</v>
      </c>
      <c r="E670" t="str">
        <f>VLOOKUP(A670,ORDERS!$A$2:$E$501,4,FALSE)</f>
        <v>Goa</v>
      </c>
      <c r="F670" t="s">
        <v>23</v>
      </c>
      <c r="G670" t="s">
        <v>26</v>
      </c>
      <c r="H670" t="s">
        <v>10</v>
      </c>
      <c r="I670" s="2">
        <v>206</v>
      </c>
      <c r="J670" s="2">
        <v>-206</v>
      </c>
      <c r="K670">
        <v>3</v>
      </c>
      <c r="L670" s="2">
        <f>I670*Table1[[#This Row],[Order Quantity]]</f>
        <v>618</v>
      </c>
      <c r="M670" s="2">
        <f>Table1[[#This Row],[Cost]]-Table1[[#This Row],[Profit]]</f>
        <v>824</v>
      </c>
    </row>
    <row r="671" spans="1:13" x14ac:dyDescent="0.25">
      <c r="A671" t="s">
        <v>308</v>
      </c>
      <c r="B671" s="1">
        <f>VLOOKUP(A671,ORDERS!$A$2:$E$501,2,FALSE)</f>
        <v>43228</v>
      </c>
      <c r="C671" s="1" t="str">
        <f>TEXT(Table1[[#This Row],[Date]],"mmmm")</f>
        <v>May</v>
      </c>
      <c r="D671" t="str">
        <f>VLOOKUP(A671,ORDERS!$A$2:$E$501,3,FALSE)</f>
        <v>Tushina</v>
      </c>
      <c r="E671" t="str">
        <f>VLOOKUP(A671,ORDERS!$A$2:$E$501,4,FALSE)</f>
        <v>Goa</v>
      </c>
      <c r="F671" t="s">
        <v>8</v>
      </c>
      <c r="G671" t="s">
        <v>73</v>
      </c>
      <c r="H671" t="s">
        <v>10</v>
      </c>
      <c r="I671" s="2">
        <v>174</v>
      </c>
      <c r="J671" s="2">
        <v>-70</v>
      </c>
      <c r="K671">
        <v>3</v>
      </c>
      <c r="L671" s="2">
        <f>I671*Table1[[#This Row],[Order Quantity]]</f>
        <v>522</v>
      </c>
      <c r="M671" s="2">
        <f>Table1[[#This Row],[Cost]]-Table1[[#This Row],[Profit]]</f>
        <v>592</v>
      </c>
    </row>
    <row r="672" spans="1:13" x14ac:dyDescent="0.25">
      <c r="A672" t="s">
        <v>308</v>
      </c>
      <c r="B672" s="1">
        <f>VLOOKUP(A672,ORDERS!$A$2:$E$501,2,FALSE)</f>
        <v>43228</v>
      </c>
      <c r="C672" s="1" t="str">
        <f>TEXT(Table1[[#This Row],[Date]],"mmmm")</f>
        <v>May</v>
      </c>
      <c r="D672" t="str">
        <f>VLOOKUP(A672,ORDERS!$A$2:$E$501,3,FALSE)</f>
        <v>Tushina</v>
      </c>
      <c r="E672" t="str">
        <f>VLOOKUP(A672,ORDERS!$A$2:$E$501,4,FALSE)</f>
        <v>Goa</v>
      </c>
      <c r="F672" t="s">
        <v>23</v>
      </c>
      <c r="G672" t="s">
        <v>63</v>
      </c>
      <c r="H672" t="s">
        <v>10</v>
      </c>
      <c r="I672" s="2">
        <v>34</v>
      </c>
      <c r="J672" s="2">
        <v>-6</v>
      </c>
      <c r="K672">
        <v>4</v>
      </c>
      <c r="L672" s="2">
        <f>I672*Table1[[#This Row],[Order Quantity]]</f>
        <v>136</v>
      </c>
      <c r="M672" s="2">
        <f>Table1[[#This Row],[Cost]]-Table1[[#This Row],[Profit]]</f>
        <v>142</v>
      </c>
    </row>
    <row r="673" spans="1:13" x14ac:dyDescent="0.25">
      <c r="A673" t="s">
        <v>308</v>
      </c>
      <c r="B673" s="1">
        <f>VLOOKUP(A673,ORDERS!$A$2:$E$501,2,FALSE)</f>
        <v>43228</v>
      </c>
      <c r="C673" s="1" t="str">
        <f>TEXT(Table1[[#This Row],[Date]],"mmmm")</f>
        <v>May</v>
      </c>
      <c r="D673" t="str">
        <f>VLOOKUP(A673,ORDERS!$A$2:$E$501,3,FALSE)</f>
        <v>Tushina</v>
      </c>
      <c r="E673" t="str">
        <f>VLOOKUP(A673,ORDERS!$A$2:$E$501,4,FALSE)</f>
        <v>Goa</v>
      </c>
      <c r="F673" t="s">
        <v>23</v>
      </c>
      <c r="G673" t="s">
        <v>43</v>
      </c>
      <c r="H673" t="s">
        <v>10</v>
      </c>
      <c r="I673" s="2">
        <v>24</v>
      </c>
      <c r="J673" s="2">
        <v>-21</v>
      </c>
      <c r="K673">
        <v>7</v>
      </c>
      <c r="L673" s="2">
        <f>I673*Table1[[#This Row],[Order Quantity]]</f>
        <v>168</v>
      </c>
      <c r="M673" s="2">
        <f>Table1[[#This Row],[Cost]]-Table1[[#This Row],[Profit]]</f>
        <v>189</v>
      </c>
    </row>
    <row r="674" spans="1:13" x14ac:dyDescent="0.25">
      <c r="A674" t="s">
        <v>308</v>
      </c>
      <c r="B674" s="1">
        <f>VLOOKUP(A674,ORDERS!$A$2:$E$501,2,FALSE)</f>
        <v>43228</v>
      </c>
      <c r="C674" s="1" t="str">
        <f>TEXT(Table1[[#This Row],[Date]],"mmmm")</f>
        <v>May</v>
      </c>
      <c r="D674" t="str">
        <f>VLOOKUP(A674,ORDERS!$A$2:$E$501,3,FALSE)</f>
        <v>Tushina</v>
      </c>
      <c r="E674" t="str">
        <f>VLOOKUP(A674,ORDERS!$A$2:$E$501,4,FALSE)</f>
        <v>Goa</v>
      </c>
      <c r="F674" t="s">
        <v>23</v>
      </c>
      <c r="G674" t="s">
        <v>30</v>
      </c>
      <c r="H674" t="s">
        <v>10</v>
      </c>
      <c r="I674" s="2">
        <v>9</v>
      </c>
      <c r="J674" s="2">
        <v>-6</v>
      </c>
      <c r="K674">
        <v>2</v>
      </c>
      <c r="L674" s="2">
        <f>I674*Table1[[#This Row],[Order Quantity]]</f>
        <v>18</v>
      </c>
      <c r="M674" s="2">
        <f>Table1[[#This Row],[Cost]]-Table1[[#This Row],[Profit]]</f>
        <v>24</v>
      </c>
    </row>
    <row r="675" spans="1:13" x14ac:dyDescent="0.25">
      <c r="A675" t="s">
        <v>308</v>
      </c>
      <c r="B675" s="1">
        <f>VLOOKUP(A675,ORDERS!$A$2:$E$501,2,FALSE)</f>
        <v>43228</v>
      </c>
      <c r="C675" s="1" t="str">
        <f>TEXT(Table1[[#This Row],[Date]],"mmmm")</f>
        <v>May</v>
      </c>
      <c r="D675" t="str">
        <f>VLOOKUP(A675,ORDERS!$A$2:$E$501,3,FALSE)</f>
        <v>Tushina</v>
      </c>
      <c r="E675" t="str">
        <f>VLOOKUP(A675,ORDERS!$A$2:$E$501,4,FALSE)</f>
        <v>Goa</v>
      </c>
      <c r="F675" t="s">
        <v>23</v>
      </c>
      <c r="G675" t="s">
        <v>63</v>
      </c>
      <c r="H675" t="s">
        <v>28</v>
      </c>
      <c r="I675" s="2">
        <v>21</v>
      </c>
      <c r="J675" s="2">
        <v>-13</v>
      </c>
      <c r="K675">
        <v>3</v>
      </c>
      <c r="L675" s="2">
        <f>I675*Table1[[#This Row],[Order Quantity]]</f>
        <v>63</v>
      </c>
      <c r="M675" s="2">
        <f>Table1[[#This Row],[Cost]]-Table1[[#This Row],[Profit]]</f>
        <v>76</v>
      </c>
    </row>
    <row r="676" spans="1:13" x14ac:dyDescent="0.25">
      <c r="A676" t="s">
        <v>308</v>
      </c>
      <c r="B676" s="1">
        <f>VLOOKUP(A676,ORDERS!$A$2:$E$501,2,FALSE)</f>
        <v>43228</v>
      </c>
      <c r="C676" s="1" t="str">
        <f>TEXT(Table1[[#This Row],[Date]],"mmmm")</f>
        <v>May</v>
      </c>
      <c r="D676" t="str">
        <f>VLOOKUP(A676,ORDERS!$A$2:$E$501,3,FALSE)</f>
        <v>Tushina</v>
      </c>
      <c r="E676" t="str">
        <f>VLOOKUP(A676,ORDERS!$A$2:$E$501,4,FALSE)</f>
        <v>Goa</v>
      </c>
      <c r="F676" t="s">
        <v>23</v>
      </c>
      <c r="G676" t="s">
        <v>30</v>
      </c>
      <c r="H676" t="s">
        <v>28</v>
      </c>
      <c r="I676" s="2">
        <v>25</v>
      </c>
      <c r="J676" s="2">
        <v>-2</v>
      </c>
      <c r="K676">
        <v>5</v>
      </c>
      <c r="L676" s="2">
        <f>I676*Table1[[#This Row],[Order Quantity]]</f>
        <v>125</v>
      </c>
      <c r="M676" s="2">
        <f>Table1[[#This Row],[Cost]]-Table1[[#This Row],[Profit]]</f>
        <v>127</v>
      </c>
    </row>
    <row r="677" spans="1:13" x14ac:dyDescent="0.25">
      <c r="A677" t="s">
        <v>117</v>
      </c>
      <c r="B677" s="1">
        <f>VLOOKUP(A677,ORDERS!$A$2:$E$501,2,FALSE)</f>
        <v>43228</v>
      </c>
      <c r="C677" s="1" t="str">
        <f>TEXT(Table1[[#This Row],[Date]],"mmmm")</f>
        <v>May</v>
      </c>
      <c r="D677" t="str">
        <f>VLOOKUP(A677,ORDERS!$A$2:$E$501,3,FALSE)</f>
        <v>Farah</v>
      </c>
      <c r="E677" t="str">
        <f>VLOOKUP(A677,ORDERS!$A$2:$E$501,4,FALSE)</f>
        <v>Nagaland</v>
      </c>
      <c r="F677" t="s">
        <v>8</v>
      </c>
      <c r="G677" t="s">
        <v>21</v>
      </c>
      <c r="H677" t="s">
        <v>10</v>
      </c>
      <c r="I677" s="2">
        <v>427</v>
      </c>
      <c r="J677" s="2">
        <v>-50</v>
      </c>
      <c r="K677">
        <v>7</v>
      </c>
      <c r="L677" s="2">
        <f>I677*Table1[[#This Row],[Order Quantity]]</f>
        <v>2989</v>
      </c>
      <c r="M677" s="2">
        <f>Table1[[#This Row],[Cost]]-Table1[[#This Row],[Profit]]</f>
        <v>3039</v>
      </c>
    </row>
    <row r="678" spans="1:13" x14ac:dyDescent="0.25">
      <c r="A678" t="s">
        <v>117</v>
      </c>
      <c r="B678" s="1">
        <f>VLOOKUP(A678,ORDERS!$A$2:$E$501,2,FALSE)</f>
        <v>43228</v>
      </c>
      <c r="C678" s="1" t="str">
        <f>TEXT(Table1[[#This Row],[Date]],"mmmm")</f>
        <v>May</v>
      </c>
      <c r="D678" t="str">
        <f>VLOOKUP(A678,ORDERS!$A$2:$E$501,3,FALSE)</f>
        <v>Farah</v>
      </c>
      <c r="E678" t="str">
        <f>VLOOKUP(A678,ORDERS!$A$2:$E$501,4,FALSE)</f>
        <v>Nagaland</v>
      </c>
      <c r="F678" t="s">
        <v>8</v>
      </c>
      <c r="G678" t="s">
        <v>21</v>
      </c>
      <c r="H678" t="s">
        <v>10</v>
      </c>
      <c r="I678" s="2">
        <v>195</v>
      </c>
      <c r="J678" s="2">
        <v>-117</v>
      </c>
      <c r="K678">
        <v>5</v>
      </c>
      <c r="L678" s="2">
        <f>I678*Table1[[#This Row],[Order Quantity]]</f>
        <v>975</v>
      </c>
      <c r="M678" s="2">
        <f>Table1[[#This Row],[Cost]]-Table1[[#This Row],[Profit]]</f>
        <v>1092</v>
      </c>
    </row>
    <row r="679" spans="1:13" x14ac:dyDescent="0.25">
      <c r="A679" t="s">
        <v>117</v>
      </c>
      <c r="B679" s="1">
        <f>VLOOKUP(A679,ORDERS!$A$2:$E$501,2,FALSE)</f>
        <v>43228</v>
      </c>
      <c r="C679" s="1" t="str">
        <f>TEXT(Table1[[#This Row],[Date]],"mmmm")</f>
        <v>May</v>
      </c>
      <c r="D679" t="str">
        <f>VLOOKUP(A679,ORDERS!$A$2:$E$501,3,FALSE)</f>
        <v>Farah</v>
      </c>
      <c r="E679" t="str">
        <f>VLOOKUP(A679,ORDERS!$A$2:$E$501,4,FALSE)</f>
        <v>Nagaland</v>
      </c>
      <c r="F679" t="s">
        <v>8</v>
      </c>
      <c r="G679" t="s">
        <v>73</v>
      </c>
      <c r="H679" t="s">
        <v>10</v>
      </c>
      <c r="I679" s="2">
        <v>115</v>
      </c>
      <c r="J679" s="2">
        <v>25</v>
      </c>
      <c r="K679">
        <v>1</v>
      </c>
      <c r="L679" s="2">
        <f>I679*Table1[[#This Row],[Order Quantity]]</f>
        <v>115</v>
      </c>
      <c r="M679" s="2">
        <f>Table1[[#This Row],[Cost]]-Table1[[#This Row],[Profit]]</f>
        <v>90</v>
      </c>
    </row>
    <row r="680" spans="1:13" x14ac:dyDescent="0.25">
      <c r="A680" t="s">
        <v>117</v>
      </c>
      <c r="B680" s="1">
        <f>VLOOKUP(A680,ORDERS!$A$2:$E$501,2,FALSE)</f>
        <v>43228</v>
      </c>
      <c r="C680" s="1" t="str">
        <f>TEXT(Table1[[#This Row],[Date]],"mmmm")</f>
        <v>May</v>
      </c>
      <c r="D680" t="str">
        <f>VLOOKUP(A680,ORDERS!$A$2:$E$501,3,FALSE)</f>
        <v>Farah</v>
      </c>
      <c r="E680" t="str">
        <f>VLOOKUP(A680,ORDERS!$A$2:$E$501,4,FALSE)</f>
        <v>Nagaland</v>
      </c>
      <c r="F680" t="s">
        <v>8</v>
      </c>
      <c r="G680" t="s">
        <v>18</v>
      </c>
      <c r="H680" t="s">
        <v>19</v>
      </c>
      <c r="I680" s="2">
        <v>668</v>
      </c>
      <c r="J680" s="2">
        <v>-31</v>
      </c>
      <c r="K680">
        <v>3</v>
      </c>
      <c r="L680" s="2">
        <f>I680*Table1[[#This Row],[Order Quantity]]</f>
        <v>2004</v>
      </c>
      <c r="M680" s="2">
        <f>Table1[[#This Row],[Cost]]-Table1[[#This Row],[Profit]]</f>
        <v>2035</v>
      </c>
    </row>
    <row r="681" spans="1:13" x14ac:dyDescent="0.25">
      <c r="A681" t="s">
        <v>117</v>
      </c>
      <c r="B681" s="1">
        <f>VLOOKUP(A681,ORDERS!$A$2:$E$501,2,FALSE)</f>
        <v>43228</v>
      </c>
      <c r="C681" s="1" t="str">
        <f>TEXT(Table1[[#This Row],[Date]],"mmmm")</f>
        <v>May</v>
      </c>
      <c r="D681" t="str">
        <f>VLOOKUP(A681,ORDERS!$A$2:$E$501,3,FALSE)</f>
        <v>Farah</v>
      </c>
      <c r="E681" t="str">
        <f>VLOOKUP(A681,ORDERS!$A$2:$E$501,4,FALSE)</f>
        <v>Nagaland</v>
      </c>
      <c r="F681" t="s">
        <v>8</v>
      </c>
      <c r="G681" t="s">
        <v>73</v>
      </c>
      <c r="H681" t="s">
        <v>82</v>
      </c>
      <c r="I681" s="2">
        <v>227</v>
      </c>
      <c r="J681" s="2">
        <v>102</v>
      </c>
      <c r="K681">
        <v>8</v>
      </c>
      <c r="L681" s="2">
        <f>I681*Table1[[#This Row],[Order Quantity]]</f>
        <v>1816</v>
      </c>
      <c r="M681" s="2">
        <f>Table1[[#This Row],[Cost]]-Table1[[#This Row],[Profit]]</f>
        <v>1714</v>
      </c>
    </row>
    <row r="682" spans="1:13" x14ac:dyDescent="0.25">
      <c r="A682" t="s">
        <v>117</v>
      </c>
      <c r="B682" s="1">
        <f>VLOOKUP(A682,ORDERS!$A$2:$E$501,2,FALSE)</f>
        <v>43228</v>
      </c>
      <c r="C682" s="1" t="str">
        <f>TEXT(Table1[[#This Row],[Date]],"mmmm")</f>
        <v>May</v>
      </c>
      <c r="D682" t="str">
        <f>VLOOKUP(A682,ORDERS!$A$2:$E$501,3,FALSE)</f>
        <v>Farah</v>
      </c>
      <c r="E682" t="str">
        <f>VLOOKUP(A682,ORDERS!$A$2:$E$501,4,FALSE)</f>
        <v>Nagaland</v>
      </c>
      <c r="F682" t="s">
        <v>8</v>
      </c>
      <c r="G682" t="s">
        <v>18</v>
      </c>
      <c r="H682" t="s">
        <v>14</v>
      </c>
      <c r="I682" s="2">
        <v>1279</v>
      </c>
      <c r="J682" s="2">
        <v>-640</v>
      </c>
      <c r="K682">
        <v>8</v>
      </c>
      <c r="L682" s="2">
        <f>I682*Table1[[#This Row],[Order Quantity]]</f>
        <v>10232</v>
      </c>
      <c r="M682" s="2">
        <f>Table1[[#This Row],[Cost]]-Table1[[#This Row],[Profit]]</f>
        <v>10872</v>
      </c>
    </row>
    <row r="683" spans="1:13" x14ac:dyDescent="0.25">
      <c r="A683" t="s">
        <v>117</v>
      </c>
      <c r="B683" s="1">
        <f>VLOOKUP(A683,ORDERS!$A$2:$E$501,2,FALSE)</f>
        <v>43228</v>
      </c>
      <c r="C683" s="1" t="str">
        <f>TEXT(Table1[[#This Row],[Date]],"mmmm")</f>
        <v>May</v>
      </c>
      <c r="D683" t="str">
        <f>VLOOKUP(A683,ORDERS!$A$2:$E$501,3,FALSE)</f>
        <v>Farah</v>
      </c>
      <c r="E683" t="str">
        <f>VLOOKUP(A683,ORDERS!$A$2:$E$501,4,FALSE)</f>
        <v>Nagaland</v>
      </c>
      <c r="F683" t="s">
        <v>12</v>
      </c>
      <c r="G683" t="s">
        <v>13</v>
      </c>
      <c r="H683" t="s">
        <v>14</v>
      </c>
      <c r="I683" s="2">
        <v>1327</v>
      </c>
      <c r="J683" s="2">
        <v>318</v>
      </c>
      <c r="K683">
        <v>8</v>
      </c>
      <c r="L683" s="2">
        <f>I683*Table1[[#This Row],[Order Quantity]]</f>
        <v>10616</v>
      </c>
      <c r="M683" s="2">
        <f>Table1[[#This Row],[Cost]]-Table1[[#This Row],[Profit]]</f>
        <v>10298</v>
      </c>
    </row>
    <row r="684" spans="1:13" x14ac:dyDescent="0.25">
      <c r="A684" t="s">
        <v>117</v>
      </c>
      <c r="B684" s="1">
        <f>VLOOKUP(A684,ORDERS!$A$2:$E$501,2,FALSE)</f>
        <v>43228</v>
      </c>
      <c r="C684" s="1" t="str">
        <f>TEXT(Table1[[#This Row],[Date]],"mmmm")</f>
        <v>May</v>
      </c>
      <c r="D684" t="str">
        <f>VLOOKUP(A684,ORDERS!$A$2:$E$501,3,FALSE)</f>
        <v>Farah</v>
      </c>
      <c r="E684" t="str">
        <f>VLOOKUP(A684,ORDERS!$A$2:$E$501,4,FALSE)</f>
        <v>Nagaland</v>
      </c>
      <c r="F684" t="s">
        <v>8</v>
      </c>
      <c r="G684" t="s">
        <v>73</v>
      </c>
      <c r="H684" t="s">
        <v>28</v>
      </c>
      <c r="I684" s="2">
        <v>168</v>
      </c>
      <c r="J684" s="2">
        <v>-10</v>
      </c>
      <c r="K684">
        <v>3</v>
      </c>
      <c r="L684" s="2">
        <f>I684*Table1[[#This Row],[Order Quantity]]</f>
        <v>504</v>
      </c>
      <c r="M684" s="2">
        <f>Table1[[#This Row],[Cost]]-Table1[[#This Row],[Profit]]</f>
        <v>514</v>
      </c>
    </row>
    <row r="685" spans="1:13" x14ac:dyDescent="0.25">
      <c r="A685" t="s">
        <v>117</v>
      </c>
      <c r="B685" s="1">
        <f>VLOOKUP(A685,ORDERS!$A$2:$E$501,2,FALSE)</f>
        <v>43228</v>
      </c>
      <c r="C685" s="1" t="str">
        <f>TEXT(Table1[[#This Row],[Date]],"mmmm")</f>
        <v>May</v>
      </c>
      <c r="D685" t="str">
        <f>VLOOKUP(A685,ORDERS!$A$2:$E$501,3,FALSE)</f>
        <v>Farah</v>
      </c>
      <c r="E685" t="str">
        <f>VLOOKUP(A685,ORDERS!$A$2:$E$501,4,FALSE)</f>
        <v>Nagaland</v>
      </c>
      <c r="F685" t="s">
        <v>23</v>
      </c>
      <c r="G685" t="s">
        <v>26</v>
      </c>
      <c r="H685" t="s">
        <v>28</v>
      </c>
      <c r="I685" s="2">
        <v>28</v>
      </c>
      <c r="J685" s="2">
        <v>-3</v>
      </c>
      <c r="K685">
        <v>2</v>
      </c>
      <c r="L685" s="2">
        <f>I685*Table1[[#This Row],[Order Quantity]]</f>
        <v>56</v>
      </c>
      <c r="M685" s="2">
        <f>Table1[[#This Row],[Cost]]-Table1[[#This Row],[Profit]]</f>
        <v>59</v>
      </c>
    </row>
    <row r="686" spans="1:13" x14ac:dyDescent="0.25">
      <c r="A686" t="s">
        <v>205</v>
      </c>
      <c r="B686" s="1">
        <f>VLOOKUP(A686,ORDERS!$A$2:$E$501,2,FALSE)</f>
        <v>43230</v>
      </c>
      <c r="C686" s="1" t="str">
        <f>TEXT(Table1[[#This Row],[Date]],"mmmm")</f>
        <v>May</v>
      </c>
      <c r="D686" t="str">
        <f>VLOOKUP(A686,ORDERS!$A$2:$E$501,3,FALSE)</f>
        <v>Sabah</v>
      </c>
      <c r="E686" t="str">
        <f>VLOOKUP(A686,ORDERS!$A$2:$E$501,4,FALSE)</f>
        <v>Maharashtra</v>
      </c>
      <c r="F686" t="s">
        <v>8</v>
      </c>
      <c r="G686" t="s">
        <v>18</v>
      </c>
      <c r="H686" t="s">
        <v>10</v>
      </c>
      <c r="I686" s="2">
        <v>450</v>
      </c>
      <c r="J686" s="2">
        <v>-90</v>
      </c>
      <c r="K686">
        <v>3</v>
      </c>
      <c r="L686" s="2">
        <f>I686*Table1[[#This Row],[Order Quantity]]</f>
        <v>1350</v>
      </c>
      <c r="M686" s="2">
        <f>Table1[[#This Row],[Cost]]-Table1[[#This Row],[Profit]]</f>
        <v>1440</v>
      </c>
    </row>
    <row r="687" spans="1:13" x14ac:dyDescent="0.25">
      <c r="A687" t="s">
        <v>205</v>
      </c>
      <c r="B687" s="1">
        <f>VLOOKUP(A687,ORDERS!$A$2:$E$501,2,FALSE)</f>
        <v>43230</v>
      </c>
      <c r="C687" s="1" t="str">
        <f>TEXT(Table1[[#This Row],[Date]],"mmmm")</f>
        <v>May</v>
      </c>
      <c r="D687" t="str">
        <f>VLOOKUP(A687,ORDERS!$A$2:$E$501,3,FALSE)</f>
        <v>Sabah</v>
      </c>
      <c r="E687" t="str">
        <f>VLOOKUP(A687,ORDERS!$A$2:$E$501,4,FALSE)</f>
        <v>Maharashtra</v>
      </c>
      <c r="F687" t="s">
        <v>23</v>
      </c>
      <c r="G687" t="s">
        <v>26</v>
      </c>
      <c r="H687" t="s">
        <v>10</v>
      </c>
      <c r="I687" s="2">
        <v>54</v>
      </c>
      <c r="J687" s="2">
        <v>-3</v>
      </c>
      <c r="K687">
        <v>3</v>
      </c>
      <c r="L687" s="2">
        <f>I687*Table1[[#This Row],[Order Quantity]]</f>
        <v>162</v>
      </c>
      <c r="M687" s="2">
        <f>Table1[[#This Row],[Cost]]-Table1[[#This Row],[Profit]]</f>
        <v>165</v>
      </c>
    </row>
    <row r="688" spans="1:13" x14ac:dyDescent="0.25">
      <c r="A688" t="s">
        <v>205</v>
      </c>
      <c r="B688" s="1">
        <f>VLOOKUP(A688,ORDERS!$A$2:$E$501,2,FALSE)</f>
        <v>43230</v>
      </c>
      <c r="C688" s="1" t="str">
        <f>TEXT(Table1[[#This Row],[Date]],"mmmm")</f>
        <v>May</v>
      </c>
      <c r="D688" t="str">
        <f>VLOOKUP(A688,ORDERS!$A$2:$E$501,3,FALSE)</f>
        <v>Sabah</v>
      </c>
      <c r="E688" t="str">
        <f>VLOOKUP(A688,ORDERS!$A$2:$E$501,4,FALSE)</f>
        <v>Maharashtra</v>
      </c>
      <c r="F688" t="s">
        <v>12</v>
      </c>
      <c r="G688" t="s">
        <v>131</v>
      </c>
      <c r="H688" t="s">
        <v>19</v>
      </c>
      <c r="I688" s="2">
        <v>121</v>
      </c>
      <c r="J688" s="2">
        <v>-17</v>
      </c>
      <c r="K688">
        <v>3</v>
      </c>
      <c r="L688" s="2">
        <f>I688*Table1[[#This Row],[Order Quantity]]</f>
        <v>363</v>
      </c>
      <c r="M688" s="2">
        <f>Table1[[#This Row],[Cost]]-Table1[[#This Row],[Profit]]</f>
        <v>380</v>
      </c>
    </row>
    <row r="689" spans="1:13" x14ac:dyDescent="0.25">
      <c r="A689" t="s">
        <v>205</v>
      </c>
      <c r="B689" s="1">
        <f>VLOOKUP(A689,ORDERS!$A$2:$E$501,2,FALSE)</f>
        <v>43230</v>
      </c>
      <c r="C689" s="1" t="str">
        <f>TEXT(Table1[[#This Row],[Date]],"mmmm")</f>
        <v>May</v>
      </c>
      <c r="D689" t="str">
        <f>VLOOKUP(A689,ORDERS!$A$2:$E$501,3,FALSE)</f>
        <v>Sabah</v>
      </c>
      <c r="E689" t="str">
        <f>VLOOKUP(A689,ORDERS!$A$2:$E$501,4,FALSE)</f>
        <v>Maharashtra</v>
      </c>
      <c r="F689" t="s">
        <v>23</v>
      </c>
      <c r="G689" t="s">
        <v>30</v>
      </c>
      <c r="H689" t="s">
        <v>19</v>
      </c>
      <c r="I689" s="2">
        <v>34</v>
      </c>
      <c r="J689" s="2">
        <v>12</v>
      </c>
      <c r="K689">
        <v>3</v>
      </c>
      <c r="L689" s="2">
        <f>I689*Table1[[#This Row],[Order Quantity]]</f>
        <v>102</v>
      </c>
      <c r="M689" s="2">
        <f>Table1[[#This Row],[Cost]]-Table1[[#This Row],[Profit]]</f>
        <v>90</v>
      </c>
    </row>
    <row r="690" spans="1:13" x14ac:dyDescent="0.25">
      <c r="A690" t="s">
        <v>205</v>
      </c>
      <c r="B690" s="1">
        <f>VLOOKUP(A690,ORDERS!$A$2:$E$501,2,FALSE)</f>
        <v>43230</v>
      </c>
      <c r="C690" s="1" t="str">
        <f>TEXT(Table1[[#This Row],[Date]],"mmmm")</f>
        <v>May</v>
      </c>
      <c r="D690" t="str">
        <f>VLOOKUP(A690,ORDERS!$A$2:$E$501,3,FALSE)</f>
        <v>Sabah</v>
      </c>
      <c r="E690" t="str">
        <f>VLOOKUP(A690,ORDERS!$A$2:$E$501,4,FALSE)</f>
        <v>Maharashtra</v>
      </c>
      <c r="F690" t="s">
        <v>8</v>
      </c>
      <c r="G690" t="s">
        <v>9</v>
      </c>
      <c r="H690" t="s">
        <v>14</v>
      </c>
      <c r="I690" s="2">
        <v>269</v>
      </c>
      <c r="J690" s="2">
        <v>-86</v>
      </c>
      <c r="K690">
        <v>2</v>
      </c>
      <c r="L690" s="2">
        <f>I690*Table1[[#This Row],[Order Quantity]]</f>
        <v>538</v>
      </c>
      <c r="M690" s="2">
        <f>Table1[[#This Row],[Cost]]-Table1[[#This Row],[Profit]]</f>
        <v>624</v>
      </c>
    </row>
    <row r="691" spans="1:13" x14ac:dyDescent="0.25">
      <c r="A691" t="s">
        <v>205</v>
      </c>
      <c r="B691" s="1">
        <f>VLOOKUP(A691,ORDERS!$A$2:$E$501,2,FALSE)</f>
        <v>43230</v>
      </c>
      <c r="C691" s="1" t="str">
        <f>TEXT(Table1[[#This Row],[Date]],"mmmm")</f>
        <v>May</v>
      </c>
      <c r="D691" t="str">
        <f>VLOOKUP(A691,ORDERS!$A$2:$E$501,3,FALSE)</f>
        <v>Sabah</v>
      </c>
      <c r="E691" t="str">
        <f>VLOOKUP(A691,ORDERS!$A$2:$E$501,4,FALSE)</f>
        <v>Maharashtra</v>
      </c>
      <c r="F691" t="s">
        <v>23</v>
      </c>
      <c r="G691" t="s">
        <v>26</v>
      </c>
      <c r="H691" t="s">
        <v>28</v>
      </c>
      <c r="I691" s="2">
        <v>229</v>
      </c>
      <c r="J691" s="2">
        <v>-23</v>
      </c>
      <c r="K691">
        <v>2</v>
      </c>
      <c r="L691" s="2">
        <f>I691*Table1[[#This Row],[Order Quantity]]</f>
        <v>458</v>
      </c>
      <c r="M691" s="2">
        <f>Table1[[#This Row],[Cost]]-Table1[[#This Row],[Profit]]</f>
        <v>481</v>
      </c>
    </row>
    <row r="692" spans="1:13" x14ac:dyDescent="0.25">
      <c r="A692" t="s">
        <v>205</v>
      </c>
      <c r="B692" s="1">
        <f>VLOOKUP(A692,ORDERS!$A$2:$E$501,2,FALSE)</f>
        <v>43230</v>
      </c>
      <c r="C692" s="1" t="str">
        <f>TEXT(Table1[[#This Row],[Date]],"mmmm")</f>
        <v>May</v>
      </c>
      <c r="D692" t="str">
        <f>VLOOKUP(A692,ORDERS!$A$2:$E$501,3,FALSE)</f>
        <v>Sabah</v>
      </c>
      <c r="E692" t="str">
        <f>VLOOKUP(A692,ORDERS!$A$2:$E$501,4,FALSE)</f>
        <v>Maharashtra</v>
      </c>
      <c r="F692" t="s">
        <v>12</v>
      </c>
      <c r="G692" t="s">
        <v>131</v>
      </c>
      <c r="H692" t="s">
        <v>28</v>
      </c>
      <c r="I692" s="2">
        <v>122</v>
      </c>
      <c r="J692" s="2">
        <v>-21</v>
      </c>
      <c r="K692">
        <v>3</v>
      </c>
      <c r="L692" s="2">
        <f>I692*Table1[[#This Row],[Order Quantity]]</f>
        <v>366</v>
      </c>
      <c r="M692" s="2">
        <f>Table1[[#This Row],[Cost]]-Table1[[#This Row],[Profit]]</f>
        <v>387</v>
      </c>
    </row>
    <row r="693" spans="1:13" x14ac:dyDescent="0.25">
      <c r="A693" t="s">
        <v>205</v>
      </c>
      <c r="B693" s="1">
        <f>VLOOKUP(A693,ORDERS!$A$2:$E$501,2,FALSE)</f>
        <v>43230</v>
      </c>
      <c r="C693" s="1" t="str">
        <f>TEXT(Table1[[#This Row],[Date]],"mmmm")</f>
        <v>May</v>
      </c>
      <c r="D693" t="str">
        <f>VLOOKUP(A693,ORDERS!$A$2:$E$501,3,FALSE)</f>
        <v>Sabah</v>
      </c>
      <c r="E693" t="str">
        <f>VLOOKUP(A693,ORDERS!$A$2:$E$501,4,FALSE)</f>
        <v>Maharashtra</v>
      </c>
      <c r="F693" t="s">
        <v>23</v>
      </c>
      <c r="G693" t="s">
        <v>57</v>
      </c>
      <c r="H693" t="s">
        <v>28</v>
      </c>
      <c r="I693" s="2">
        <v>105</v>
      </c>
      <c r="J693" s="2">
        <v>46</v>
      </c>
      <c r="K693">
        <v>2</v>
      </c>
      <c r="L693" s="2">
        <f>I693*Table1[[#This Row],[Order Quantity]]</f>
        <v>210</v>
      </c>
      <c r="M693" s="2">
        <f>Table1[[#This Row],[Cost]]-Table1[[#This Row],[Profit]]</f>
        <v>164</v>
      </c>
    </row>
    <row r="694" spans="1:13" x14ac:dyDescent="0.25">
      <c r="A694" t="s">
        <v>38</v>
      </c>
      <c r="B694" s="1">
        <f>VLOOKUP(A694,ORDERS!$A$2:$E$501,2,FALSE)</f>
        <v>43231</v>
      </c>
      <c r="C694" s="1" t="str">
        <f>TEXT(Table1[[#This Row],[Date]],"mmmm")</f>
        <v>May</v>
      </c>
      <c r="D694" t="str">
        <f>VLOOKUP(A694,ORDERS!$A$2:$E$501,3,FALSE)</f>
        <v>Nida</v>
      </c>
      <c r="E694" t="str">
        <f>VLOOKUP(A694,ORDERS!$A$2:$E$501,4,FALSE)</f>
        <v>Madhya Pradesh</v>
      </c>
      <c r="F694" t="s">
        <v>12</v>
      </c>
      <c r="G694" t="s">
        <v>13</v>
      </c>
      <c r="H694" t="s">
        <v>10</v>
      </c>
      <c r="I694" s="2">
        <v>312</v>
      </c>
      <c r="J694" s="2">
        <v>-312</v>
      </c>
      <c r="K694">
        <v>7</v>
      </c>
      <c r="L694" s="2">
        <f>I694*Table1[[#This Row],[Order Quantity]]</f>
        <v>2184</v>
      </c>
      <c r="M694" s="2">
        <f>Table1[[#This Row],[Cost]]-Table1[[#This Row],[Profit]]</f>
        <v>2496</v>
      </c>
    </row>
    <row r="695" spans="1:13" x14ac:dyDescent="0.25">
      <c r="A695" t="s">
        <v>38</v>
      </c>
      <c r="B695" s="1">
        <f>VLOOKUP(A695,ORDERS!$A$2:$E$501,2,FALSE)</f>
        <v>43231</v>
      </c>
      <c r="C695" s="1" t="str">
        <f>TEXT(Table1[[#This Row],[Date]],"mmmm")</f>
        <v>May</v>
      </c>
      <c r="D695" t="str">
        <f>VLOOKUP(A695,ORDERS!$A$2:$E$501,3,FALSE)</f>
        <v>Nida</v>
      </c>
      <c r="E695" t="str">
        <f>VLOOKUP(A695,ORDERS!$A$2:$E$501,4,FALSE)</f>
        <v>Madhya Pradesh</v>
      </c>
      <c r="F695" t="s">
        <v>23</v>
      </c>
      <c r="G695" t="s">
        <v>26</v>
      </c>
      <c r="H695" t="s">
        <v>10</v>
      </c>
      <c r="I695" s="2">
        <v>396</v>
      </c>
      <c r="J695" s="2">
        <v>-31</v>
      </c>
      <c r="K695">
        <v>9</v>
      </c>
      <c r="L695" s="2">
        <f>I695*Table1[[#This Row],[Order Quantity]]</f>
        <v>3564</v>
      </c>
      <c r="M695" s="2">
        <f>Table1[[#This Row],[Cost]]-Table1[[#This Row],[Profit]]</f>
        <v>3595</v>
      </c>
    </row>
    <row r="696" spans="1:13" x14ac:dyDescent="0.25">
      <c r="A696" t="s">
        <v>38</v>
      </c>
      <c r="B696" s="1">
        <f>VLOOKUP(A696,ORDERS!$A$2:$E$501,2,FALSE)</f>
        <v>43231</v>
      </c>
      <c r="C696" s="1" t="str">
        <f>TEXT(Table1[[#This Row],[Date]],"mmmm")</f>
        <v>May</v>
      </c>
      <c r="D696" t="str">
        <f>VLOOKUP(A696,ORDERS!$A$2:$E$501,3,FALSE)</f>
        <v>Nida</v>
      </c>
      <c r="E696" t="str">
        <f>VLOOKUP(A696,ORDERS!$A$2:$E$501,4,FALSE)</f>
        <v>Madhya Pradesh</v>
      </c>
      <c r="F696" t="s">
        <v>23</v>
      </c>
      <c r="G696" t="s">
        <v>24</v>
      </c>
      <c r="H696" t="s">
        <v>10</v>
      </c>
      <c r="I696" s="2">
        <v>97</v>
      </c>
      <c r="J696" s="2">
        <v>-62</v>
      </c>
      <c r="K696">
        <v>2</v>
      </c>
      <c r="L696" s="2">
        <f>I696*Table1[[#This Row],[Order Quantity]]</f>
        <v>194</v>
      </c>
      <c r="M696" s="2">
        <f>Table1[[#This Row],[Cost]]-Table1[[#This Row],[Profit]]</f>
        <v>256</v>
      </c>
    </row>
    <row r="697" spans="1:13" x14ac:dyDescent="0.25">
      <c r="A697" t="s">
        <v>38</v>
      </c>
      <c r="B697" s="1">
        <f>VLOOKUP(A697,ORDERS!$A$2:$E$501,2,FALSE)</f>
        <v>43231</v>
      </c>
      <c r="C697" s="1" t="str">
        <f>TEXT(Table1[[#This Row],[Date]],"mmmm")</f>
        <v>May</v>
      </c>
      <c r="D697" t="str">
        <f>VLOOKUP(A697,ORDERS!$A$2:$E$501,3,FALSE)</f>
        <v>Nida</v>
      </c>
      <c r="E697" t="str">
        <f>VLOOKUP(A697,ORDERS!$A$2:$E$501,4,FALSE)</f>
        <v>Madhya Pradesh</v>
      </c>
      <c r="F697" t="s">
        <v>23</v>
      </c>
      <c r="G697" t="s">
        <v>30</v>
      </c>
      <c r="H697" t="s">
        <v>10</v>
      </c>
      <c r="I697" s="2">
        <v>7</v>
      </c>
      <c r="J697" s="2">
        <v>-4</v>
      </c>
      <c r="K697">
        <v>3</v>
      </c>
      <c r="L697" s="2">
        <f>I697*Table1[[#This Row],[Order Quantity]]</f>
        <v>21</v>
      </c>
      <c r="M697" s="2">
        <f>Table1[[#This Row],[Cost]]-Table1[[#This Row],[Profit]]</f>
        <v>25</v>
      </c>
    </row>
    <row r="698" spans="1:13" x14ac:dyDescent="0.25">
      <c r="A698" t="s">
        <v>38</v>
      </c>
      <c r="B698" s="1">
        <f>VLOOKUP(A698,ORDERS!$A$2:$E$501,2,FALSE)</f>
        <v>43231</v>
      </c>
      <c r="C698" s="1" t="str">
        <f>TEXT(Table1[[#This Row],[Date]],"mmmm")</f>
        <v>May</v>
      </c>
      <c r="D698" t="str">
        <f>VLOOKUP(A698,ORDERS!$A$2:$E$501,3,FALSE)</f>
        <v>Nida</v>
      </c>
      <c r="E698" t="str">
        <f>VLOOKUP(A698,ORDERS!$A$2:$E$501,4,FALSE)</f>
        <v>Madhya Pradesh</v>
      </c>
      <c r="F698" t="s">
        <v>23</v>
      </c>
      <c r="G698" t="s">
        <v>43</v>
      </c>
      <c r="H698" t="s">
        <v>19</v>
      </c>
      <c r="I698" s="2">
        <v>9</v>
      </c>
      <c r="J698" s="2">
        <v>-6</v>
      </c>
      <c r="K698">
        <v>2</v>
      </c>
      <c r="L698" s="2">
        <f>I698*Table1[[#This Row],[Order Quantity]]</f>
        <v>18</v>
      </c>
      <c r="M698" s="2">
        <f>Table1[[#This Row],[Cost]]-Table1[[#This Row],[Profit]]</f>
        <v>24</v>
      </c>
    </row>
    <row r="699" spans="1:13" x14ac:dyDescent="0.25">
      <c r="A699" t="s">
        <v>38</v>
      </c>
      <c r="B699" s="1">
        <f>VLOOKUP(A699,ORDERS!$A$2:$E$501,2,FALSE)</f>
        <v>43231</v>
      </c>
      <c r="C699" s="1" t="str">
        <f>TEXT(Table1[[#This Row],[Date]],"mmmm")</f>
        <v>May</v>
      </c>
      <c r="D699" t="str">
        <f>VLOOKUP(A699,ORDERS!$A$2:$E$501,3,FALSE)</f>
        <v>Nida</v>
      </c>
      <c r="E699" t="str">
        <f>VLOOKUP(A699,ORDERS!$A$2:$E$501,4,FALSE)</f>
        <v>Madhya Pradesh</v>
      </c>
      <c r="F699" t="s">
        <v>23</v>
      </c>
      <c r="G699" t="s">
        <v>30</v>
      </c>
      <c r="H699" t="s">
        <v>82</v>
      </c>
      <c r="I699" s="2">
        <v>44</v>
      </c>
      <c r="J699" s="2">
        <v>-26</v>
      </c>
      <c r="K699">
        <v>3</v>
      </c>
      <c r="L699" s="2">
        <f>I699*Table1[[#This Row],[Order Quantity]]</f>
        <v>132</v>
      </c>
      <c r="M699" s="2">
        <f>Table1[[#This Row],[Cost]]-Table1[[#This Row],[Profit]]</f>
        <v>158</v>
      </c>
    </row>
    <row r="700" spans="1:13" x14ac:dyDescent="0.25">
      <c r="A700" t="s">
        <v>38</v>
      </c>
      <c r="B700" s="1">
        <f>VLOOKUP(A700,ORDERS!$A$2:$E$501,2,FALSE)</f>
        <v>43231</v>
      </c>
      <c r="C700" s="1" t="str">
        <f>TEXT(Table1[[#This Row],[Date]],"mmmm")</f>
        <v>May</v>
      </c>
      <c r="D700" t="str">
        <f>VLOOKUP(A700,ORDERS!$A$2:$E$501,3,FALSE)</f>
        <v>Nida</v>
      </c>
      <c r="E700" t="str">
        <f>VLOOKUP(A700,ORDERS!$A$2:$E$501,4,FALSE)</f>
        <v>Madhya Pradesh</v>
      </c>
      <c r="F700" t="s">
        <v>23</v>
      </c>
      <c r="G700" t="s">
        <v>26</v>
      </c>
      <c r="H700" t="s">
        <v>14</v>
      </c>
      <c r="I700" s="2">
        <v>110</v>
      </c>
      <c r="J700" s="2">
        <v>-68</v>
      </c>
      <c r="K700">
        <v>4</v>
      </c>
      <c r="L700" s="2">
        <f>I700*Table1[[#This Row],[Order Quantity]]</f>
        <v>440</v>
      </c>
      <c r="M700" s="2">
        <f>Table1[[#This Row],[Cost]]-Table1[[#This Row],[Profit]]</f>
        <v>508</v>
      </c>
    </row>
    <row r="701" spans="1:13" x14ac:dyDescent="0.25">
      <c r="A701" t="s">
        <v>38</v>
      </c>
      <c r="B701" s="1">
        <f>VLOOKUP(A701,ORDERS!$A$2:$E$501,2,FALSE)</f>
        <v>43231</v>
      </c>
      <c r="C701" s="1" t="str">
        <f>TEXT(Table1[[#This Row],[Date]],"mmmm")</f>
        <v>May</v>
      </c>
      <c r="D701" t="str">
        <f>VLOOKUP(A701,ORDERS!$A$2:$E$501,3,FALSE)</f>
        <v>Nida</v>
      </c>
      <c r="E701" t="str">
        <f>VLOOKUP(A701,ORDERS!$A$2:$E$501,4,FALSE)</f>
        <v>Madhya Pradesh</v>
      </c>
      <c r="F701" t="s">
        <v>23</v>
      </c>
      <c r="G701" t="s">
        <v>30</v>
      </c>
      <c r="H701" t="s">
        <v>28</v>
      </c>
      <c r="I701" s="2">
        <v>6</v>
      </c>
      <c r="J701" s="2">
        <v>-3</v>
      </c>
      <c r="K701">
        <v>1</v>
      </c>
      <c r="L701" s="2">
        <f>I701*Table1[[#This Row],[Order Quantity]]</f>
        <v>6</v>
      </c>
      <c r="M701" s="2">
        <f>Table1[[#This Row],[Cost]]-Table1[[#This Row],[Profit]]</f>
        <v>9</v>
      </c>
    </row>
    <row r="702" spans="1:13" x14ac:dyDescent="0.25">
      <c r="A702" t="s">
        <v>38</v>
      </c>
      <c r="B702" s="1">
        <f>VLOOKUP(A702,ORDERS!$A$2:$E$501,2,FALSE)</f>
        <v>43231</v>
      </c>
      <c r="C702" s="1" t="str">
        <f>TEXT(Table1[[#This Row],[Date]],"mmmm")</f>
        <v>May</v>
      </c>
      <c r="D702" t="str">
        <f>VLOOKUP(A702,ORDERS!$A$2:$E$501,3,FALSE)</f>
        <v>Nida</v>
      </c>
      <c r="E702" t="str">
        <f>VLOOKUP(A702,ORDERS!$A$2:$E$501,4,FALSE)</f>
        <v>Madhya Pradesh</v>
      </c>
      <c r="F702" t="s">
        <v>23</v>
      </c>
      <c r="G702" t="s">
        <v>43</v>
      </c>
      <c r="H702" t="s">
        <v>28</v>
      </c>
      <c r="I702" s="2">
        <v>74</v>
      </c>
      <c r="J702" s="2">
        <v>-123</v>
      </c>
      <c r="K702">
        <v>8</v>
      </c>
      <c r="L702" s="2">
        <f>I702*Table1[[#This Row],[Order Quantity]]</f>
        <v>592</v>
      </c>
      <c r="M702" s="2">
        <f>Table1[[#This Row],[Cost]]-Table1[[#This Row],[Profit]]</f>
        <v>715</v>
      </c>
    </row>
    <row r="703" spans="1:13" x14ac:dyDescent="0.25">
      <c r="A703" t="s">
        <v>123</v>
      </c>
      <c r="B703" s="1">
        <f>VLOOKUP(A703,ORDERS!$A$2:$E$501,2,FALSE)</f>
        <v>43231</v>
      </c>
      <c r="C703" s="1" t="str">
        <f>TEXT(Table1[[#This Row],[Date]],"mmmm")</f>
        <v>May</v>
      </c>
      <c r="D703" t="str">
        <f>VLOOKUP(A703,ORDERS!$A$2:$E$501,3,FALSE)</f>
        <v>Priyanka</v>
      </c>
      <c r="E703" t="str">
        <f>VLOOKUP(A703,ORDERS!$A$2:$E$501,4,FALSE)</f>
        <v>Maharashtra</v>
      </c>
      <c r="F703" t="s">
        <v>23</v>
      </c>
      <c r="G703" t="s">
        <v>30</v>
      </c>
      <c r="H703" t="s">
        <v>10</v>
      </c>
      <c r="I703" s="2">
        <v>24</v>
      </c>
      <c r="J703" s="2">
        <v>-1</v>
      </c>
      <c r="K703">
        <v>2</v>
      </c>
      <c r="L703" s="2">
        <f>I703*Table1[[#This Row],[Order Quantity]]</f>
        <v>48</v>
      </c>
      <c r="M703" s="2">
        <f>Table1[[#This Row],[Cost]]-Table1[[#This Row],[Profit]]</f>
        <v>49</v>
      </c>
    </row>
    <row r="704" spans="1:13" x14ac:dyDescent="0.25">
      <c r="A704" t="s">
        <v>123</v>
      </c>
      <c r="B704" s="1">
        <f>VLOOKUP(A704,ORDERS!$A$2:$E$501,2,FALSE)</f>
        <v>43231</v>
      </c>
      <c r="C704" s="1" t="str">
        <f>TEXT(Table1[[#This Row],[Date]],"mmmm")</f>
        <v>May</v>
      </c>
      <c r="D704" t="str">
        <f>VLOOKUP(A704,ORDERS!$A$2:$E$501,3,FALSE)</f>
        <v>Priyanka</v>
      </c>
      <c r="E704" t="str">
        <f>VLOOKUP(A704,ORDERS!$A$2:$E$501,4,FALSE)</f>
        <v>Maharashtra</v>
      </c>
      <c r="F704" t="s">
        <v>23</v>
      </c>
      <c r="G704" t="s">
        <v>30</v>
      </c>
      <c r="H704" t="s">
        <v>10</v>
      </c>
      <c r="I704" s="2">
        <v>6</v>
      </c>
      <c r="J704" s="2">
        <v>3</v>
      </c>
      <c r="K704">
        <v>1</v>
      </c>
      <c r="L704" s="2">
        <f>I704*Table1[[#This Row],[Order Quantity]]</f>
        <v>6</v>
      </c>
      <c r="M704" s="2">
        <f>Table1[[#This Row],[Cost]]-Table1[[#This Row],[Profit]]</f>
        <v>3</v>
      </c>
    </row>
    <row r="705" spans="1:13" x14ac:dyDescent="0.25">
      <c r="A705" t="s">
        <v>123</v>
      </c>
      <c r="B705" s="1">
        <f>VLOOKUP(A705,ORDERS!$A$2:$E$501,2,FALSE)</f>
        <v>43231</v>
      </c>
      <c r="C705" s="1" t="str">
        <f>TEXT(Table1[[#This Row],[Date]],"mmmm")</f>
        <v>May</v>
      </c>
      <c r="D705" t="str">
        <f>VLOOKUP(A705,ORDERS!$A$2:$E$501,3,FALSE)</f>
        <v>Priyanka</v>
      </c>
      <c r="E705" t="str">
        <f>VLOOKUP(A705,ORDERS!$A$2:$E$501,4,FALSE)</f>
        <v>Maharashtra</v>
      </c>
      <c r="F705" t="s">
        <v>23</v>
      </c>
      <c r="G705" t="s">
        <v>26</v>
      </c>
      <c r="H705" t="s">
        <v>10</v>
      </c>
      <c r="I705" s="2">
        <v>406</v>
      </c>
      <c r="J705" s="2">
        <v>126</v>
      </c>
      <c r="K705">
        <v>2</v>
      </c>
      <c r="L705" s="2">
        <f>I705*Table1[[#This Row],[Order Quantity]]</f>
        <v>812</v>
      </c>
      <c r="M705" s="2">
        <f>Table1[[#This Row],[Cost]]-Table1[[#This Row],[Profit]]</f>
        <v>686</v>
      </c>
    </row>
    <row r="706" spans="1:13" x14ac:dyDescent="0.25">
      <c r="A706" t="s">
        <v>123</v>
      </c>
      <c r="B706" s="1">
        <f>VLOOKUP(A706,ORDERS!$A$2:$E$501,2,FALSE)</f>
        <v>43231</v>
      </c>
      <c r="C706" s="1" t="str">
        <f>TEXT(Table1[[#This Row],[Date]],"mmmm")</f>
        <v>May</v>
      </c>
      <c r="D706" t="str">
        <f>VLOOKUP(A706,ORDERS!$A$2:$E$501,3,FALSE)</f>
        <v>Priyanka</v>
      </c>
      <c r="E706" t="str">
        <f>VLOOKUP(A706,ORDERS!$A$2:$E$501,4,FALSE)</f>
        <v>Maharashtra</v>
      </c>
      <c r="F706" t="s">
        <v>23</v>
      </c>
      <c r="G706" t="s">
        <v>43</v>
      </c>
      <c r="H706" t="s">
        <v>10</v>
      </c>
      <c r="I706" s="2">
        <v>101</v>
      </c>
      <c r="J706" s="2">
        <v>18</v>
      </c>
      <c r="K706">
        <v>9</v>
      </c>
      <c r="L706" s="2">
        <f>I706*Table1[[#This Row],[Order Quantity]]</f>
        <v>909</v>
      </c>
      <c r="M706" s="2">
        <f>Table1[[#This Row],[Cost]]-Table1[[#This Row],[Profit]]</f>
        <v>891</v>
      </c>
    </row>
    <row r="707" spans="1:13" x14ac:dyDescent="0.25">
      <c r="A707" t="s">
        <v>123</v>
      </c>
      <c r="B707" s="1">
        <f>VLOOKUP(A707,ORDERS!$A$2:$E$501,2,FALSE)</f>
        <v>43231</v>
      </c>
      <c r="C707" s="1" t="str">
        <f>TEXT(Table1[[#This Row],[Date]],"mmmm")</f>
        <v>May</v>
      </c>
      <c r="D707" t="str">
        <f>VLOOKUP(A707,ORDERS!$A$2:$E$501,3,FALSE)</f>
        <v>Priyanka</v>
      </c>
      <c r="E707" t="str">
        <f>VLOOKUP(A707,ORDERS!$A$2:$E$501,4,FALSE)</f>
        <v>Maharashtra</v>
      </c>
      <c r="F707" t="s">
        <v>23</v>
      </c>
      <c r="G707" t="s">
        <v>26</v>
      </c>
      <c r="H707" t="s">
        <v>10</v>
      </c>
      <c r="I707" s="2">
        <v>61</v>
      </c>
      <c r="J707" s="2">
        <v>-23</v>
      </c>
      <c r="K707">
        <v>2</v>
      </c>
      <c r="L707" s="2">
        <f>I707*Table1[[#This Row],[Order Quantity]]</f>
        <v>122</v>
      </c>
      <c r="M707" s="2">
        <f>Table1[[#This Row],[Cost]]-Table1[[#This Row],[Profit]]</f>
        <v>145</v>
      </c>
    </row>
    <row r="708" spans="1:13" x14ac:dyDescent="0.25">
      <c r="A708" t="s">
        <v>123</v>
      </c>
      <c r="B708" s="1">
        <f>VLOOKUP(A708,ORDERS!$A$2:$E$501,2,FALSE)</f>
        <v>43231</v>
      </c>
      <c r="C708" s="1" t="str">
        <f>TEXT(Table1[[#This Row],[Date]],"mmmm")</f>
        <v>May</v>
      </c>
      <c r="D708" t="str">
        <f>VLOOKUP(A708,ORDERS!$A$2:$E$501,3,FALSE)</f>
        <v>Priyanka</v>
      </c>
      <c r="E708" t="str">
        <f>VLOOKUP(A708,ORDERS!$A$2:$E$501,4,FALSE)</f>
        <v>Maharashtra</v>
      </c>
      <c r="F708" t="s">
        <v>8</v>
      </c>
      <c r="G708" t="s">
        <v>18</v>
      </c>
      <c r="H708" t="s">
        <v>10</v>
      </c>
      <c r="I708" s="2">
        <v>651</v>
      </c>
      <c r="J708" s="2">
        <v>169</v>
      </c>
      <c r="K708">
        <v>5</v>
      </c>
      <c r="L708" s="2">
        <f>I708*Table1[[#This Row],[Order Quantity]]</f>
        <v>3255</v>
      </c>
      <c r="M708" s="2">
        <f>Table1[[#This Row],[Cost]]-Table1[[#This Row],[Profit]]</f>
        <v>3086</v>
      </c>
    </row>
    <row r="709" spans="1:13" x14ac:dyDescent="0.25">
      <c r="A709" t="s">
        <v>123</v>
      </c>
      <c r="B709" s="1">
        <f>VLOOKUP(A709,ORDERS!$A$2:$E$501,2,FALSE)</f>
        <v>43231</v>
      </c>
      <c r="C709" s="1" t="str">
        <f>TEXT(Table1[[#This Row],[Date]],"mmmm")</f>
        <v>May</v>
      </c>
      <c r="D709" t="str">
        <f>VLOOKUP(A709,ORDERS!$A$2:$E$501,3,FALSE)</f>
        <v>Priyanka</v>
      </c>
      <c r="E709" t="str">
        <f>VLOOKUP(A709,ORDERS!$A$2:$E$501,4,FALSE)</f>
        <v>Maharashtra</v>
      </c>
      <c r="F709" t="s">
        <v>23</v>
      </c>
      <c r="G709" t="s">
        <v>30</v>
      </c>
      <c r="H709" t="s">
        <v>10</v>
      </c>
      <c r="I709" s="2">
        <v>13</v>
      </c>
      <c r="J709" s="2">
        <v>-1</v>
      </c>
      <c r="K709">
        <v>3</v>
      </c>
      <c r="L709" s="2">
        <f>I709*Table1[[#This Row],[Order Quantity]]</f>
        <v>39</v>
      </c>
      <c r="M709" s="2">
        <f>Table1[[#This Row],[Cost]]-Table1[[#This Row],[Profit]]</f>
        <v>40</v>
      </c>
    </row>
    <row r="710" spans="1:13" x14ac:dyDescent="0.25">
      <c r="A710" t="s">
        <v>123</v>
      </c>
      <c r="B710" s="1">
        <f>VLOOKUP(A710,ORDERS!$A$2:$E$501,2,FALSE)</f>
        <v>43231</v>
      </c>
      <c r="C710" s="1" t="str">
        <f>TEXT(Table1[[#This Row],[Date]],"mmmm")</f>
        <v>May</v>
      </c>
      <c r="D710" t="str">
        <f>VLOOKUP(A710,ORDERS!$A$2:$E$501,3,FALSE)</f>
        <v>Priyanka</v>
      </c>
      <c r="E710" t="str">
        <f>VLOOKUP(A710,ORDERS!$A$2:$E$501,4,FALSE)</f>
        <v>Maharashtra</v>
      </c>
      <c r="F710" t="s">
        <v>23</v>
      </c>
      <c r="G710" t="s">
        <v>26</v>
      </c>
      <c r="H710" t="s">
        <v>10</v>
      </c>
      <c r="I710" s="2">
        <v>1389</v>
      </c>
      <c r="J710" s="2">
        <v>680</v>
      </c>
      <c r="K710">
        <v>7</v>
      </c>
      <c r="L710" s="2">
        <f>I710*Table1[[#This Row],[Order Quantity]]</f>
        <v>9723</v>
      </c>
      <c r="M710" s="2">
        <f>Table1[[#This Row],[Cost]]-Table1[[#This Row],[Profit]]</f>
        <v>9043</v>
      </c>
    </row>
    <row r="711" spans="1:13" x14ac:dyDescent="0.25">
      <c r="A711" t="s">
        <v>123</v>
      </c>
      <c r="B711" s="1">
        <f>VLOOKUP(A711,ORDERS!$A$2:$E$501,2,FALSE)</f>
        <v>43231</v>
      </c>
      <c r="C711" s="1" t="str">
        <f>TEXT(Table1[[#This Row],[Date]],"mmmm")</f>
        <v>May</v>
      </c>
      <c r="D711" t="str">
        <f>VLOOKUP(A711,ORDERS!$A$2:$E$501,3,FALSE)</f>
        <v>Priyanka</v>
      </c>
      <c r="E711" t="str">
        <f>VLOOKUP(A711,ORDERS!$A$2:$E$501,4,FALSE)</f>
        <v>Maharashtra</v>
      </c>
      <c r="F711" t="s">
        <v>23</v>
      </c>
      <c r="G711" t="s">
        <v>30</v>
      </c>
      <c r="H711" t="s">
        <v>82</v>
      </c>
      <c r="I711" s="2">
        <v>56</v>
      </c>
      <c r="J711" s="2">
        <v>18</v>
      </c>
      <c r="K711">
        <v>2</v>
      </c>
      <c r="L711" s="2">
        <f>I711*Table1[[#This Row],[Order Quantity]]</f>
        <v>112</v>
      </c>
      <c r="M711" s="2">
        <f>Table1[[#This Row],[Cost]]-Table1[[#This Row],[Profit]]</f>
        <v>94</v>
      </c>
    </row>
    <row r="712" spans="1:13" x14ac:dyDescent="0.25">
      <c r="A712" t="s">
        <v>123</v>
      </c>
      <c r="B712" s="1">
        <f>VLOOKUP(A712,ORDERS!$A$2:$E$501,2,FALSE)</f>
        <v>43231</v>
      </c>
      <c r="C712" s="1" t="str">
        <f>TEXT(Table1[[#This Row],[Date]],"mmmm")</f>
        <v>May</v>
      </c>
      <c r="D712" t="str">
        <f>VLOOKUP(A712,ORDERS!$A$2:$E$501,3,FALSE)</f>
        <v>Priyanka</v>
      </c>
      <c r="E712" t="str">
        <f>VLOOKUP(A712,ORDERS!$A$2:$E$501,4,FALSE)</f>
        <v>Maharashtra</v>
      </c>
      <c r="F712" t="s">
        <v>23</v>
      </c>
      <c r="G712" t="s">
        <v>26</v>
      </c>
      <c r="H712" t="s">
        <v>82</v>
      </c>
      <c r="I712" s="2">
        <v>534</v>
      </c>
      <c r="J712" s="2">
        <v>0</v>
      </c>
      <c r="K712">
        <v>3</v>
      </c>
      <c r="L712" s="2">
        <f>I712*Table1[[#This Row],[Order Quantity]]</f>
        <v>1602</v>
      </c>
      <c r="M712" s="2">
        <f>Table1[[#This Row],[Cost]]-Table1[[#This Row],[Profit]]</f>
        <v>1602</v>
      </c>
    </row>
    <row r="713" spans="1:13" x14ac:dyDescent="0.25">
      <c r="A713" t="s">
        <v>123</v>
      </c>
      <c r="B713" s="1">
        <f>VLOOKUP(A713,ORDERS!$A$2:$E$501,2,FALSE)</f>
        <v>43231</v>
      </c>
      <c r="C713" s="1" t="str">
        <f>TEXT(Table1[[#This Row],[Date]],"mmmm")</f>
        <v>May</v>
      </c>
      <c r="D713" t="str">
        <f>VLOOKUP(A713,ORDERS!$A$2:$E$501,3,FALSE)</f>
        <v>Priyanka</v>
      </c>
      <c r="E713" t="str">
        <f>VLOOKUP(A713,ORDERS!$A$2:$E$501,4,FALSE)</f>
        <v>Maharashtra</v>
      </c>
      <c r="F713" t="s">
        <v>8</v>
      </c>
      <c r="G713" t="s">
        <v>9</v>
      </c>
      <c r="H713" t="s">
        <v>82</v>
      </c>
      <c r="I713" s="2">
        <v>624</v>
      </c>
      <c r="J713" s="2">
        <v>37</v>
      </c>
      <c r="K713">
        <v>2</v>
      </c>
      <c r="L713" s="2">
        <f>I713*Table1[[#This Row],[Order Quantity]]</f>
        <v>1248</v>
      </c>
      <c r="M713" s="2">
        <f>Table1[[#This Row],[Cost]]-Table1[[#This Row],[Profit]]</f>
        <v>1211</v>
      </c>
    </row>
    <row r="714" spans="1:13" x14ac:dyDescent="0.25">
      <c r="A714" t="s">
        <v>123</v>
      </c>
      <c r="B714" s="1">
        <f>VLOOKUP(A714,ORDERS!$A$2:$E$501,2,FALSE)</f>
        <v>43231</v>
      </c>
      <c r="C714" s="1" t="str">
        <f>TEXT(Table1[[#This Row],[Date]],"mmmm")</f>
        <v>May</v>
      </c>
      <c r="D714" t="str">
        <f>VLOOKUP(A714,ORDERS!$A$2:$E$501,3,FALSE)</f>
        <v>Priyanka</v>
      </c>
      <c r="E714" t="str">
        <f>VLOOKUP(A714,ORDERS!$A$2:$E$501,4,FALSE)</f>
        <v>Maharashtra</v>
      </c>
      <c r="F714" t="s">
        <v>23</v>
      </c>
      <c r="G714" t="s">
        <v>57</v>
      </c>
      <c r="H714" t="s">
        <v>28</v>
      </c>
      <c r="I714" s="2">
        <v>30</v>
      </c>
      <c r="J714" s="2">
        <v>-5</v>
      </c>
      <c r="K714">
        <v>5</v>
      </c>
      <c r="L714" s="2">
        <f>I714*Table1[[#This Row],[Order Quantity]]</f>
        <v>150</v>
      </c>
      <c r="M714" s="2">
        <f>Table1[[#This Row],[Cost]]-Table1[[#This Row],[Profit]]</f>
        <v>155</v>
      </c>
    </row>
    <row r="715" spans="1:13" x14ac:dyDescent="0.25">
      <c r="A715" t="s">
        <v>143</v>
      </c>
      <c r="B715" s="1">
        <f>VLOOKUP(A715,ORDERS!$A$2:$E$501,2,FALSE)</f>
        <v>43233</v>
      </c>
      <c r="C715" s="1" t="str">
        <f>TEXT(Table1[[#This Row],[Date]],"mmmm")</f>
        <v>May</v>
      </c>
      <c r="D715" t="str">
        <f>VLOOKUP(A715,ORDERS!$A$2:$E$501,3,FALSE)</f>
        <v>Tulika</v>
      </c>
      <c r="E715" t="str">
        <f>VLOOKUP(A715,ORDERS!$A$2:$E$501,4,FALSE)</f>
        <v>Madhya Pradesh</v>
      </c>
      <c r="F715" t="s">
        <v>12</v>
      </c>
      <c r="G715" t="s">
        <v>13</v>
      </c>
      <c r="H715" t="s">
        <v>10</v>
      </c>
      <c r="I715" s="2">
        <v>288</v>
      </c>
      <c r="J715" s="2">
        <v>-180</v>
      </c>
      <c r="K715">
        <v>4</v>
      </c>
      <c r="L715" s="2">
        <f>I715*Table1[[#This Row],[Order Quantity]]</f>
        <v>1152</v>
      </c>
      <c r="M715" s="2">
        <f>Table1[[#This Row],[Cost]]-Table1[[#This Row],[Profit]]</f>
        <v>1332</v>
      </c>
    </row>
    <row r="716" spans="1:13" x14ac:dyDescent="0.25">
      <c r="A716" t="s">
        <v>143</v>
      </c>
      <c r="B716" s="1">
        <f>VLOOKUP(A716,ORDERS!$A$2:$E$501,2,FALSE)</f>
        <v>43233</v>
      </c>
      <c r="C716" s="1" t="str">
        <f>TEXT(Table1[[#This Row],[Date]],"mmmm")</f>
        <v>May</v>
      </c>
      <c r="D716" t="str">
        <f>VLOOKUP(A716,ORDERS!$A$2:$E$501,3,FALSE)</f>
        <v>Tulika</v>
      </c>
      <c r="E716" t="str">
        <f>VLOOKUP(A716,ORDERS!$A$2:$E$501,4,FALSE)</f>
        <v>Madhya Pradesh</v>
      </c>
      <c r="F716" t="s">
        <v>8</v>
      </c>
      <c r="G716" t="s">
        <v>9</v>
      </c>
      <c r="H716" t="s">
        <v>14</v>
      </c>
      <c r="I716" s="2">
        <v>1021</v>
      </c>
      <c r="J716" s="2">
        <v>-48</v>
      </c>
      <c r="K716">
        <v>4</v>
      </c>
      <c r="L716" s="2">
        <f>I716*Table1[[#This Row],[Order Quantity]]</f>
        <v>4084</v>
      </c>
      <c r="M716" s="2">
        <f>Table1[[#This Row],[Cost]]-Table1[[#This Row],[Profit]]</f>
        <v>4132</v>
      </c>
    </row>
    <row r="717" spans="1:13" x14ac:dyDescent="0.25">
      <c r="A717" t="s">
        <v>143</v>
      </c>
      <c r="B717" s="1">
        <f>VLOOKUP(A717,ORDERS!$A$2:$E$501,2,FALSE)</f>
        <v>43233</v>
      </c>
      <c r="C717" s="1" t="str">
        <f>TEXT(Table1[[#This Row],[Date]],"mmmm")</f>
        <v>May</v>
      </c>
      <c r="D717" t="str">
        <f>VLOOKUP(A717,ORDERS!$A$2:$E$501,3,FALSE)</f>
        <v>Tulika</v>
      </c>
      <c r="E717" t="str">
        <f>VLOOKUP(A717,ORDERS!$A$2:$E$501,4,FALSE)</f>
        <v>Madhya Pradesh</v>
      </c>
      <c r="F717" t="s">
        <v>23</v>
      </c>
      <c r="G717" t="s">
        <v>26</v>
      </c>
      <c r="H717" t="s">
        <v>28</v>
      </c>
      <c r="I717" s="2">
        <v>32</v>
      </c>
      <c r="J717" s="2">
        <v>-22</v>
      </c>
      <c r="K717">
        <v>5</v>
      </c>
      <c r="L717" s="2">
        <f>I717*Table1[[#This Row],[Order Quantity]]</f>
        <v>160</v>
      </c>
      <c r="M717" s="2">
        <f>Table1[[#This Row],[Cost]]-Table1[[#This Row],[Profit]]</f>
        <v>182</v>
      </c>
    </row>
    <row r="718" spans="1:13" x14ac:dyDescent="0.25">
      <c r="A718" t="s">
        <v>143</v>
      </c>
      <c r="B718" s="1">
        <f>VLOOKUP(A718,ORDERS!$A$2:$E$501,2,FALSE)</f>
        <v>43233</v>
      </c>
      <c r="C718" s="1" t="str">
        <f>TEXT(Table1[[#This Row],[Date]],"mmmm")</f>
        <v>May</v>
      </c>
      <c r="D718" t="str">
        <f>VLOOKUP(A718,ORDERS!$A$2:$E$501,3,FALSE)</f>
        <v>Tulika</v>
      </c>
      <c r="E718" t="str">
        <f>VLOOKUP(A718,ORDERS!$A$2:$E$501,4,FALSE)</f>
        <v>Madhya Pradesh</v>
      </c>
      <c r="F718" t="s">
        <v>8</v>
      </c>
      <c r="G718" t="s">
        <v>21</v>
      </c>
      <c r="H718" t="s">
        <v>28</v>
      </c>
      <c r="I718" s="2">
        <v>332</v>
      </c>
      <c r="J718" s="2">
        <v>-43</v>
      </c>
      <c r="K718">
        <v>6</v>
      </c>
      <c r="L718" s="2">
        <f>I718*Table1[[#This Row],[Order Quantity]]</f>
        <v>1992</v>
      </c>
      <c r="M718" s="2">
        <f>Table1[[#This Row],[Cost]]-Table1[[#This Row],[Profit]]</f>
        <v>2035</v>
      </c>
    </row>
    <row r="719" spans="1:13" x14ac:dyDescent="0.25">
      <c r="A719" t="s">
        <v>181</v>
      </c>
      <c r="B719" s="1">
        <f>VLOOKUP(A719,ORDERS!$A$2:$E$501,2,FALSE)</f>
        <v>43234</v>
      </c>
      <c r="C719" s="1" t="str">
        <f>TEXT(Table1[[#This Row],[Date]],"mmmm")</f>
        <v>May</v>
      </c>
      <c r="D719" t="str">
        <f>VLOOKUP(A719,ORDERS!$A$2:$E$501,3,FALSE)</f>
        <v>Shefali</v>
      </c>
      <c r="E719" t="str">
        <f>VLOOKUP(A719,ORDERS!$A$2:$E$501,4,FALSE)</f>
        <v>Rajasthan</v>
      </c>
      <c r="F719" t="s">
        <v>23</v>
      </c>
      <c r="G719" t="s">
        <v>81</v>
      </c>
      <c r="H719" t="s">
        <v>28</v>
      </c>
      <c r="I719" s="2">
        <v>27</v>
      </c>
      <c r="J719" s="2">
        <v>9</v>
      </c>
      <c r="K719">
        <v>2</v>
      </c>
      <c r="L719" s="2">
        <f>I719*Table1[[#This Row],[Order Quantity]]</f>
        <v>54</v>
      </c>
      <c r="M719" s="2">
        <f>Table1[[#This Row],[Cost]]-Table1[[#This Row],[Profit]]</f>
        <v>45</v>
      </c>
    </row>
    <row r="720" spans="1:13" x14ac:dyDescent="0.25">
      <c r="A720" t="s">
        <v>416</v>
      </c>
      <c r="B720" s="1">
        <f>VLOOKUP(A720,ORDERS!$A$2:$E$501,2,FALSE)</f>
        <v>43235</v>
      </c>
      <c r="C720" s="1" t="str">
        <f>TEXT(Table1[[#This Row],[Date]],"mmmm")</f>
        <v>May</v>
      </c>
      <c r="D720" t="str">
        <f>VLOOKUP(A720,ORDERS!$A$2:$E$501,3,FALSE)</f>
        <v>Sanskriti</v>
      </c>
      <c r="E720" t="str">
        <f>VLOOKUP(A720,ORDERS!$A$2:$E$501,4,FALSE)</f>
        <v>West Bengal</v>
      </c>
      <c r="F720" t="s">
        <v>23</v>
      </c>
      <c r="G720" t="s">
        <v>81</v>
      </c>
      <c r="H720" t="s">
        <v>82</v>
      </c>
      <c r="I720" s="2">
        <v>148</v>
      </c>
      <c r="J720" s="2">
        <v>72</v>
      </c>
      <c r="K720">
        <v>7</v>
      </c>
      <c r="L720" s="2">
        <f>I720*Table1[[#This Row],[Order Quantity]]</f>
        <v>1036</v>
      </c>
      <c r="M720" s="2">
        <f>Table1[[#This Row],[Cost]]-Table1[[#This Row],[Profit]]</f>
        <v>964</v>
      </c>
    </row>
    <row r="721" spans="1:13" x14ac:dyDescent="0.25">
      <c r="A721" t="s">
        <v>274</v>
      </c>
      <c r="B721" s="1">
        <f>VLOOKUP(A721,ORDERS!$A$2:$E$501,2,FALSE)</f>
        <v>43236</v>
      </c>
      <c r="C721" s="1" t="str">
        <f>TEXT(Table1[[#This Row],[Date]],"mmmm")</f>
        <v>May</v>
      </c>
      <c r="D721" t="str">
        <f>VLOOKUP(A721,ORDERS!$A$2:$E$501,3,FALSE)</f>
        <v>Shruti</v>
      </c>
      <c r="E721" t="str">
        <f>VLOOKUP(A721,ORDERS!$A$2:$E$501,4,FALSE)</f>
        <v>Karnataka</v>
      </c>
      <c r="F721" t="s">
        <v>23</v>
      </c>
      <c r="G721" t="s">
        <v>26</v>
      </c>
      <c r="H721" t="s">
        <v>10</v>
      </c>
      <c r="I721" s="2">
        <v>245</v>
      </c>
      <c r="J721" s="2">
        <v>-78</v>
      </c>
      <c r="K721">
        <v>3</v>
      </c>
      <c r="L721" s="2">
        <f>I721*Table1[[#This Row],[Order Quantity]]</f>
        <v>735</v>
      </c>
      <c r="M721" s="2">
        <f>Table1[[#This Row],[Cost]]-Table1[[#This Row],[Profit]]</f>
        <v>813</v>
      </c>
    </row>
    <row r="722" spans="1:13" x14ac:dyDescent="0.25">
      <c r="A722" t="s">
        <v>290</v>
      </c>
      <c r="B722" s="1">
        <f>VLOOKUP(A722,ORDERS!$A$2:$E$501,2,FALSE)</f>
        <v>43237</v>
      </c>
      <c r="C722" s="1" t="str">
        <f>TEXT(Table1[[#This Row],[Date]],"mmmm")</f>
        <v>May</v>
      </c>
      <c r="D722" t="str">
        <f>VLOOKUP(A722,ORDERS!$A$2:$E$501,3,FALSE)</f>
        <v>Subhashree</v>
      </c>
      <c r="E722" t="str">
        <f>VLOOKUP(A722,ORDERS!$A$2:$E$501,4,FALSE)</f>
        <v>Jammu and Kashmir</v>
      </c>
      <c r="F722" t="s">
        <v>12</v>
      </c>
      <c r="G722" t="s">
        <v>13</v>
      </c>
      <c r="H722" t="s">
        <v>10</v>
      </c>
      <c r="I722" s="2">
        <v>224</v>
      </c>
      <c r="J722" s="2">
        <v>-81</v>
      </c>
      <c r="K722">
        <v>3</v>
      </c>
      <c r="L722" s="2">
        <f>I722*Table1[[#This Row],[Order Quantity]]</f>
        <v>672</v>
      </c>
      <c r="M722" s="2">
        <f>Table1[[#This Row],[Cost]]-Table1[[#This Row],[Profit]]</f>
        <v>753</v>
      </c>
    </row>
    <row r="723" spans="1:13" x14ac:dyDescent="0.25">
      <c r="A723" t="s">
        <v>290</v>
      </c>
      <c r="B723" s="1">
        <f>VLOOKUP(A723,ORDERS!$A$2:$E$501,2,FALSE)</f>
        <v>43237</v>
      </c>
      <c r="C723" s="1" t="str">
        <f>TEXT(Table1[[#This Row],[Date]],"mmmm")</f>
        <v>May</v>
      </c>
      <c r="D723" t="str">
        <f>VLOOKUP(A723,ORDERS!$A$2:$E$501,3,FALSE)</f>
        <v>Subhashree</v>
      </c>
      <c r="E723" t="str">
        <f>VLOOKUP(A723,ORDERS!$A$2:$E$501,4,FALSE)</f>
        <v>Jammu and Kashmir</v>
      </c>
      <c r="F723" t="s">
        <v>23</v>
      </c>
      <c r="G723" t="s">
        <v>30</v>
      </c>
      <c r="H723" t="s">
        <v>19</v>
      </c>
      <c r="I723" s="2">
        <v>19</v>
      </c>
      <c r="J723" s="2">
        <v>-15</v>
      </c>
      <c r="K723">
        <v>3</v>
      </c>
      <c r="L723" s="2">
        <f>I723*Table1[[#This Row],[Order Quantity]]</f>
        <v>57</v>
      </c>
      <c r="M723" s="2">
        <f>Table1[[#This Row],[Cost]]-Table1[[#This Row],[Profit]]</f>
        <v>72</v>
      </c>
    </row>
    <row r="724" spans="1:13" x14ac:dyDescent="0.25">
      <c r="A724" t="s">
        <v>290</v>
      </c>
      <c r="B724" s="1">
        <f>VLOOKUP(A724,ORDERS!$A$2:$E$501,2,FALSE)</f>
        <v>43237</v>
      </c>
      <c r="C724" s="1" t="str">
        <f>TEXT(Table1[[#This Row],[Date]],"mmmm")</f>
        <v>May</v>
      </c>
      <c r="D724" t="str">
        <f>VLOOKUP(A724,ORDERS!$A$2:$E$501,3,FALSE)</f>
        <v>Subhashree</v>
      </c>
      <c r="E724" t="str">
        <f>VLOOKUP(A724,ORDERS!$A$2:$E$501,4,FALSE)</f>
        <v>Jammu and Kashmir</v>
      </c>
      <c r="F724" t="s">
        <v>23</v>
      </c>
      <c r="G724" t="s">
        <v>30</v>
      </c>
      <c r="H724" t="s">
        <v>19</v>
      </c>
      <c r="I724" s="2">
        <v>7</v>
      </c>
      <c r="J724" s="2">
        <v>-1</v>
      </c>
      <c r="K724">
        <v>2</v>
      </c>
      <c r="L724" s="2">
        <f>I724*Table1[[#This Row],[Order Quantity]]</f>
        <v>14</v>
      </c>
      <c r="M724" s="2">
        <f>Table1[[#This Row],[Cost]]-Table1[[#This Row],[Profit]]</f>
        <v>15</v>
      </c>
    </row>
    <row r="725" spans="1:13" x14ac:dyDescent="0.25">
      <c r="A725" t="s">
        <v>290</v>
      </c>
      <c r="B725" s="1">
        <f>VLOOKUP(A725,ORDERS!$A$2:$E$501,2,FALSE)</f>
        <v>43237</v>
      </c>
      <c r="C725" s="1" t="str">
        <f>TEXT(Table1[[#This Row],[Date]],"mmmm")</f>
        <v>May</v>
      </c>
      <c r="D725" t="str">
        <f>VLOOKUP(A725,ORDERS!$A$2:$E$501,3,FALSE)</f>
        <v>Subhashree</v>
      </c>
      <c r="E725" t="str">
        <f>VLOOKUP(A725,ORDERS!$A$2:$E$501,4,FALSE)</f>
        <v>Jammu and Kashmir</v>
      </c>
      <c r="F725" t="s">
        <v>12</v>
      </c>
      <c r="G725" t="s">
        <v>13</v>
      </c>
      <c r="H725" t="s">
        <v>82</v>
      </c>
      <c r="I725" s="2">
        <v>55</v>
      </c>
      <c r="J725" s="2">
        <v>-33</v>
      </c>
      <c r="K725">
        <v>2</v>
      </c>
      <c r="L725" s="2">
        <f>I725*Table1[[#This Row],[Order Quantity]]</f>
        <v>110</v>
      </c>
      <c r="M725" s="2">
        <f>Table1[[#This Row],[Cost]]-Table1[[#This Row],[Profit]]</f>
        <v>143</v>
      </c>
    </row>
    <row r="726" spans="1:13" x14ac:dyDescent="0.25">
      <c r="A726" t="s">
        <v>290</v>
      </c>
      <c r="B726" s="1">
        <f>VLOOKUP(A726,ORDERS!$A$2:$E$501,2,FALSE)</f>
        <v>43237</v>
      </c>
      <c r="C726" s="1" t="str">
        <f>TEXT(Table1[[#This Row],[Date]],"mmmm")</f>
        <v>May</v>
      </c>
      <c r="D726" t="str">
        <f>VLOOKUP(A726,ORDERS!$A$2:$E$501,3,FALSE)</f>
        <v>Subhashree</v>
      </c>
      <c r="E726" t="str">
        <f>VLOOKUP(A726,ORDERS!$A$2:$E$501,4,FALSE)</f>
        <v>Jammu and Kashmir</v>
      </c>
      <c r="F726" t="s">
        <v>12</v>
      </c>
      <c r="G726" t="s">
        <v>13</v>
      </c>
      <c r="H726" t="s">
        <v>82</v>
      </c>
      <c r="I726" s="2">
        <v>58</v>
      </c>
      <c r="J726" s="2">
        <v>-42</v>
      </c>
      <c r="K726">
        <v>2</v>
      </c>
      <c r="L726" s="2">
        <f>I726*Table1[[#This Row],[Order Quantity]]</f>
        <v>116</v>
      </c>
      <c r="M726" s="2">
        <f>Table1[[#This Row],[Cost]]-Table1[[#This Row],[Profit]]</f>
        <v>158</v>
      </c>
    </row>
    <row r="727" spans="1:13" x14ac:dyDescent="0.25">
      <c r="A727" t="s">
        <v>290</v>
      </c>
      <c r="B727" s="1">
        <f>VLOOKUP(A727,ORDERS!$A$2:$E$501,2,FALSE)</f>
        <v>43237</v>
      </c>
      <c r="C727" s="1" t="str">
        <f>TEXT(Table1[[#This Row],[Date]],"mmmm")</f>
        <v>May</v>
      </c>
      <c r="D727" t="str">
        <f>VLOOKUP(A727,ORDERS!$A$2:$E$501,3,FALSE)</f>
        <v>Subhashree</v>
      </c>
      <c r="E727" t="str">
        <f>VLOOKUP(A727,ORDERS!$A$2:$E$501,4,FALSE)</f>
        <v>Jammu and Kashmir</v>
      </c>
      <c r="F727" t="s">
        <v>12</v>
      </c>
      <c r="G727" t="s">
        <v>13</v>
      </c>
      <c r="H727" t="s">
        <v>28</v>
      </c>
      <c r="I727" s="2">
        <v>145</v>
      </c>
      <c r="J727" s="2">
        <v>-104</v>
      </c>
      <c r="K727">
        <v>5</v>
      </c>
      <c r="L727" s="2">
        <f>I727*Table1[[#This Row],[Order Quantity]]</f>
        <v>725</v>
      </c>
      <c r="M727" s="2">
        <f>Table1[[#This Row],[Cost]]-Table1[[#This Row],[Profit]]</f>
        <v>829</v>
      </c>
    </row>
    <row r="728" spans="1:13" x14ac:dyDescent="0.25">
      <c r="A728" t="s">
        <v>161</v>
      </c>
      <c r="B728" s="1">
        <f>VLOOKUP(A728,ORDERS!$A$2:$E$501,2,FALSE)</f>
        <v>43237</v>
      </c>
      <c r="C728" s="1" t="str">
        <f>TEXT(Table1[[#This Row],[Date]],"mmmm")</f>
        <v>May</v>
      </c>
      <c r="D728" t="str">
        <f>VLOOKUP(A728,ORDERS!$A$2:$E$501,3,FALSE)</f>
        <v>Sweta</v>
      </c>
      <c r="E728" t="str">
        <f>VLOOKUP(A728,ORDERS!$A$2:$E$501,4,FALSE)</f>
        <v>Maharashtra</v>
      </c>
      <c r="F728" t="s">
        <v>23</v>
      </c>
      <c r="G728" t="s">
        <v>81</v>
      </c>
      <c r="H728" t="s">
        <v>10</v>
      </c>
      <c r="I728" s="2">
        <v>24</v>
      </c>
      <c r="J728" s="2">
        <v>-2</v>
      </c>
      <c r="K728">
        <v>2</v>
      </c>
      <c r="L728" s="2">
        <f>I728*Table1[[#This Row],[Order Quantity]]</f>
        <v>48</v>
      </c>
      <c r="M728" s="2">
        <f>Table1[[#This Row],[Cost]]-Table1[[#This Row],[Profit]]</f>
        <v>50</v>
      </c>
    </row>
    <row r="729" spans="1:13" x14ac:dyDescent="0.25">
      <c r="A729" t="s">
        <v>161</v>
      </c>
      <c r="B729" s="1">
        <f>VLOOKUP(A729,ORDERS!$A$2:$E$501,2,FALSE)</f>
        <v>43237</v>
      </c>
      <c r="C729" s="1" t="str">
        <f>TEXT(Table1[[#This Row],[Date]],"mmmm")</f>
        <v>May</v>
      </c>
      <c r="D729" t="str">
        <f>VLOOKUP(A729,ORDERS!$A$2:$E$501,3,FALSE)</f>
        <v>Sweta</v>
      </c>
      <c r="E729" t="str">
        <f>VLOOKUP(A729,ORDERS!$A$2:$E$501,4,FALSE)</f>
        <v>Maharashtra</v>
      </c>
      <c r="F729" t="s">
        <v>12</v>
      </c>
      <c r="G729" t="s">
        <v>131</v>
      </c>
      <c r="H729" t="s">
        <v>28</v>
      </c>
      <c r="I729" s="2">
        <v>385</v>
      </c>
      <c r="J729" s="2">
        <v>-77</v>
      </c>
      <c r="K729">
        <v>11</v>
      </c>
      <c r="L729" s="2">
        <f>I729*Table1[[#This Row],[Order Quantity]]</f>
        <v>4235</v>
      </c>
      <c r="M729" s="2">
        <f>Table1[[#This Row],[Cost]]-Table1[[#This Row],[Profit]]</f>
        <v>4312</v>
      </c>
    </row>
    <row r="730" spans="1:13" x14ac:dyDescent="0.25">
      <c r="A730" t="s">
        <v>161</v>
      </c>
      <c r="B730" s="1">
        <f>VLOOKUP(A730,ORDERS!$A$2:$E$501,2,FALSE)</f>
        <v>43237</v>
      </c>
      <c r="C730" s="1" t="str">
        <f>TEXT(Table1[[#This Row],[Date]],"mmmm")</f>
        <v>May</v>
      </c>
      <c r="D730" t="str">
        <f>VLOOKUP(A730,ORDERS!$A$2:$E$501,3,FALSE)</f>
        <v>Sweta</v>
      </c>
      <c r="E730" t="str">
        <f>VLOOKUP(A730,ORDERS!$A$2:$E$501,4,FALSE)</f>
        <v>Maharashtra</v>
      </c>
      <c r="F730" t="s">
        <v>8</v>
      </c>
      <c r="G730" t="s">
        <v>9</v>
      </c>
      <c r="H730" t="s">
        <v>28</v>
      </c>
      <c r="I730" s="2">
        <v>86</v>
      </c>
      <c r="J730" s="2">
        <v>-21</v>
      </c>
      <c r="K730">
        <v>1</v>
      </c>
      <c r="L730" s="2">
        <f>I730*Table1[[#This Row],[Order Quantity]]</f>
        <v>86</v>
      </c>
      <c r="M730" s="2">
        <f>Table1[[#This Row],[Cost]]-Table1[[#This Row],[Profit]]</f>
        <v>107</v>
      </c>
    </row>
    <row r="731" spans="1:13" x14ac:dyDescent="0.25">
      <c r="A731" t="s">
        <v>474</v>
      </c>
      <c r="B731" s="1">
        <f>VLOOKUP(A731,ORDERS!$A$2:$E$501,2,FALSE)</f>
        <v>43239</v>
      </c>
      <c r="C731" s="1" t="str">
        <f>TEXT(Table1[[#This Row],[Date]],"mmmm")</f>
        <v>May</v>
      </c>
      <c r="D731" t="str">
        <f>VLOOKUP(A731,ORDERS!$A$2:$E$501,3,FALSE)</f>
        <v>Pournamasi</v>
      </c>
      <c r="E731" t="str">
        <f>VLOOKUP(A731,ORDERS!$A$2:$E$501,4,FALSE)</f>
        <v>Madhya Pradesh</v>
      </c>
      <c r="F731" t="s">
        <v>8</v>
      </c>
      <c r="G731" t="s">
        <v>18</v>
      </c>
      <c r="H731" t="s">
        <v>82</v>
      </c>
      <c r="I731" s="2">
        <v>294</v>
      </c>
      <c r="J731" s="2">
        <v>138</v>
      </c>
      <c r="K731">
        <v>2</v>
      </c>
      <c r="L731" s="2">
        <f>I731*Table1[[#This Row],[Order Quantity]]</f>
        <v>588</v>
      </c>
      <c r="M731" s="2">
        <f>Table1[[#This Row],[Cost]]-Table1[[#This Row],[Profit]]</f>
        <v>450</v>
      </c>
    </row>
    <row r="732" spans="1:13" x14ac:dyDescent="0.25">
      <c r="A732" t="s">
        <v>246</v>
      </c>
      <c r="B732" s="1">
        <f>VLOOKUP(A732,ORDERS!$A$2:$E$501,2,FALSE)</f>
        <v>43240</v>
      </c>
      <c r="C732" s="1" t="str">
        <f>TEXT(Table1[[#This Row],[Date]],"mmmm")</f>
        <v>May</v>
      </c>
      <c r="D732" t="str">
        <f>VLOOKUP(A732,ORDERS!$A$2:$E$501,3,FALSE)</f>
        <v>Pratyusmita</v>
      </c>
      <c r="E732" t="str">
        <f>VLOOKUP(A732,ORDERS!$A$2:$E$501,4,FALSE)</f>
        <v>Bihar</v>
      </c>
      <c r="F732" t="s">
        <v>8</v>
      </c>
      <c r="G732" t="s">
        <v>21</v>
      </c>
      <c r="H732" t="s">
        <v>82</v>
      </c>
      <c r="I732" s="2">
        <v>258</v>
      </c>
      <c r="J732" s="2">
        <v>-27</v>
      </c>
      <c r="K732">
        <v>2</v>
      </c>
      <c r="L732" s="2">
        <f>I732*Table1[[#This Row],[Order Quantity]]</f>
        <v>516</v>
      </c>
      <c r="M732" s="2">
        <f>Table1[[#This Row],[Cost]]-Table1[[#This Row],[Profit]]</f>
        <v>543</v>
      </c>
    </row>
    <row r="733" spans="1:13" x14ac:dyDescent="0.25">
      <c r="A733" t="s">
        <v>246</v>
      </c>
      <c r="B733" s="1">
        <f>VLOOKUP(A733,ORDERS!$A$2:$E$501,2,FALSE)</f>
        <v>43240</v>
      </c>
      <c r="C733" s="1" t="str">
        <f>TEXT(Table1[[#This Row],[Date]],"mmmm")</f>
        <v>May</v>
      </c>
      <c r="D733" t="str">
        <f>VLOOKUP(A733,ORDERS!$A$2:$E$501,3,FALSE)</f>
        <v>Pratyusmita</v>
      </c>
      <c r="E733" t="str">
        <f>VLOOKUP(A733,ORDERS!$A$2:$E$501,4,FALSE)</f>
        <v>Bihar</v>
      </c>
      <c r="F733" t="s">
        <v>8</v>
      </c>
      <c r="G733" t="s">
        <v>21</v>
      </c>
      <c r="H733" t="s">
        <v>82</v>
      </c>
      <c r="I733" s="2">
        <v>785</v>
      </c>
      <c r="J733" s="2">
        <v>52</v>
      </c>
      <c r="K733">
        <v>2</v>
      </c>
      <c r="L733" s="2">
        <f>I733*Table1[[#This Row],[Order Quantity]]</f>
        <v>1570</v>
      </c>
      <c r="M733" s="2">
        <f>Table1[[#This Row],[Cost]]-Table1[[#This Row],[Profit]]</f>
        <v>1518</v>
      </c>
    </row>
    <row r="734" spans="1:13" x14ac:dyDescent="0.25">
      <c r="A734" t="s">
        <v>246</v>
      </c>
      <c r="B734" s="1">
        <f>VLOOKUP(A734,ORDERS!$A$2:$E$501,2,FALSE)</f>
        <v>43240</v>
      </c>
      <c r="C734" s="1" t="str">
        <f>TEXT(Table1[[#This Row],[Date]],"mmmm")</f>
        <v>May</v>
      </c>
      <c r="D734" t="str">
        <f>VLOOKUP(A734,ORDERS!$A$2:$E$501,3,FALSE)</f>
        <v>Pratyusmita</v>
      </c>
      <c r="E734" t="str">
        <f>VLOOKUP(A734,ORDERS!$A$2:$E$501,4,FALSE)</f>
        <v>Bihar</v>
      </c>
      <c r="F734" t="s">
        <v>8</v>
      </c>
      <c r="G734" t="s">
        <v>21</v>
      </c>
      <c r="H734" t="s">
        <v>14</v>
      </c>
      <c r="I734" s="2">
        <v>444</v>
      </c>
      <c r="J734" s="2">
        <v>-200</v>
      </c>
      <c r="K734">
        <v>4</v>
      </c>
      <c r="L734" s="2">
        <f>I734*Table1[[#This Row],[Order Quantity]]</f>
        <v>1776</v>
      </c>
      <c r="M734" s="2">
        <f>Table1[[#This Row],[Cost]]-Table1[[#This Row],[Profit]]</f>
        <v>1976</v>
      </c>
    </row>
    <row r="735" spans="1:13" x14ac:dyDescent="0.25">
      <c r="A735" t="s">
        <v>246</v>
      </c>
      <c r="B735" s="1">
        <f>VLOOKUP(A735,ORDERS!$A$2:$E$501,2,FALSE)</f>
        <v>43240</v>
      </c>
      <c r="C735" s="1" t="str">
        <f>TEXT(Table1[[#This Row],[Date]],"mmmm")</f>
        <v>May</v>
      </c>
      <c r="D735" t="str">
        <f>VLOOKUP(A735,ORDERS!$A$2:$E$501,3,FALSE)</f>
        <v>Pratyusmita</v>
      </c>
      <c r="E735" t="str">
        <f>VLOOKUP(A735,ORDERS!$A$2:$E$501,4,FALSE)</f>
        <v>Bihar</v>
      </c>
      <c r="F735" t="s">
        <v>12</v>
      </c>
      <c r="G735" t="s">
        <v>16</v>
      </c>
      <c r="H735" t="s">
        <v>28</v>
      </c>
      <c r="I735" s="2">
        <v>83</v>
      </c>
      <c r="J735" s="2">
        <v>-48</v>
      </c>
      <c r="K735">
        <v>1</v>
      </c>
      <c r="L735" s="2">
        <f>I735*Table1[[#This Row],[Order Quantity]]</f>
        <v>83</v>
      </c>
      <c r="M735" s="2">
        <f>Table1[[#This Row],[Cost]]-Table1[[#This Row],[Profit]]</f>
        <v>131</v>
      </c>
    </row>
    <row r="736" spans="1:13" x14ac:dyDescent="0.25">
      <c r="A736" t="s">
        <v>425</v>
      </c>
      <c r="B736" s="1">
        <f>VLOOKUP(A736,ORDERS!$A$2:$E$501,2,FALSE)</f>
        <v>43241</v>
      </c>
      <c r="C736" s="1" t="str">
        <f>TEXT(Table1[[#This Row],[Date]],"mmmm")</f>
        <v>May</v>
      </c>
      <c r="D736" t="str">
        <f>VLOOKUP(A736,ORDERS!$A$2:$E$501,3,FALSE)</f>
        <v>Chayanika</v>
      </c>
      <c r="E736" t="str">
        <f>VLOOKUP(A736,ORDERS!$A$2:$E$501,4,FALSE)</f>
        <v xml:space="preserve">Kerala </v>
      </c>
      <c r="F736" t="s">
        <v>8</v>
      </c>
      <c r="G736" t="s">
        <v>73</v>
      </c>
      <c r="H736" t="s">
        <v>14</v>
      </c>
      <c r="I736" s="2">
        <v>166</v>
      </c>
      <c r="J736" s="2">
        <v>-113</v>
      </c>
      <c r="K736">
        <v>4</v>
      </c>
      <c r="L736" s="2">
        <f>I736*Table1[[#This Row],[Order Quantity]]</f>
        <v>664</v>
      </c>
      <c r="M736" s="2">
        <f>Table1[[#This Row],[Cost]]-Table1[[#This Row],[Profit]]</f>
        <v>777</v>
      </c>
    </row>
    <row r="737" spans="1:13" x14ac:dyDescent="0.25">
      <c r="A737" t="s">
        <v>108</v>
      </c>
      <c r="B737" s="1">
        <f>VLOOKUP(A737,ORDERS!$A$2:$E$501,2,FALSE)</f>
        <v>43242</v>
      </c>
      <c r="C737" s="1" t="str">
        <f>TEXT(Table1[[#This Row],[Date]],"mmmm")</f>
        <v>May</v>
      </c>
      <c r="D737" t="str">
        <f>VLOOKUP(A737,ORDERS!$A$2:$E$501,3,FALSE)</f>
        <v>Tanvi</v>
      </c>
      <c r="E737" t="str">
        <f>VLOOKUP(A737,ORDERS!$A$2:$E$501,4,FALSE)</f>
        <v>Punjab</v>
      </c>
      <c r="F737" t="s">
        <v>8</v>
      </c>
      <c r="G737" t="s">
        <v>9</v>
      </c>
      <c r="H737" t="s">
        <v>10</v>
      </c>
      <c r="I737" s="2">
        <v>934</v>
      </c>
      <c r="J737" s="2">
        <v>-916</v>
      </c>
      <c r="K737">
        <v>7</v>
      </c>
      <c r="L737" s="2">
        <f>I737*Table1[[#This Row],[Order Quantity]]</f>
        <v>6538</v>
      </c>
      <c r="M737" s="2">
        <f>Table1[[#This Row],[Cost]]-Table1[[#This Row],[Profit]]</f>
        <v>7454</v>
      </c>
    </row>
    <row r="738" spans="1:13" x14ac:dyDescent="0.25">
      <c r="A738" t="s">
        <v>100</v>
      </c>
      <c r="B738" s="1">
        <f>VLOOKUP(A738,ORDERS!$A$2:$E$501,2,FALSE)</f>
        <v>43243</v>
      </c>
      <c r="C738" s="1" t="str">
        <f>TEXT(Table1[[#This Row],[Date]],"mmmm")</f>
        <v>May</v>
      </c>
      <c r="D738" t="str">
        <f>VLOOKUP(A738,ORDERS!$A$2:$E$501,3,FALSE)</f>
        <v>Anjali</v>
      </c>
      <c r="E738" t="str">
        <f>VLOOKUP(A738,ORDERS!$A$2:$E$501,4,FALSE)</f>
        <v>Haryana</v>
      </c>
      <c r="F738" t="s">
        <v>23</v>
      </c>
      <c r="G738" t="s">
        <v>30</v>
      </c>
      <c r="H738" t="s">
        <v>10</v>
      </c>
      <c r="I738" s="2">
        <v>11</v>
      </c>
      <c r="J738" s="2">
        <v>-2</v>
      </c>
      <c r="K738">
        <v>4</v>
      </c>
      <c r="L738" s="2">
        <f>I738*Table1[[#This Row],[Order Quantity]]</f>
        <v>44</v>
      </c>
      <c r="M738" s="2">
        <f>Table1[[#This Row],[Cost]]-Table1[[#This Row],[Profit]]</f>
        <v>46</v>
      </c>
    </row>
    <row r="739" spans="1:13" x14ac:dyDescent="0.25">
      <c r="A739" t="s">
        <v>100</v>
      </c>
      <c r="B739" s="1">
        <f>VLOOKUP(A739,ORDERS!$A$2:$E$501,2,FALSE)</f>
        <v>43243</v>
      </c>
      <c r="C739" s="1" t="str">
        <f>TEXT(Table1[[#This Row],[Date]],"mmmm")</f>
        <v>May</v>
      </c>
      <c r="D739" t="str">
        <f>VLOOKUP(A739,ORDERS!$A$2:$E$501,3,FALSE)</f>
        <v>Anjali</v>
      </c>
      <c r="E739" t="str">
        <f>VLOOKUP(A739,ORDERS!$A$2:$E$501,4,FALSE)</f>
        <v>Haryana</v>
      </c>
      <c r="F739" t="s">
        <v>23</v>
      </c>
      <c r="G739" t="s">
        <v>43</v>
      </c>
      <c r="H739" t="s">
        <v>19</v>
      </c>
      <c r="I739" s="2">
        <v>41</v>
      </c>
      <c r="J739" s="2">
        <v>6</v>
      </c>
      <c r="K739">
        <v>5</v>
      </c>
      <c r="L739" s="2">
        <f>I739*Table1[[#This Row],[Order Quantity]]</f>
        <v>205</v>
      </c>
      <c r="M739" s="2">
        <f>Table1[[#This Row],[Cost]]-Table1[[#This Row],[Profit]]</f>
        <v>199</v>
      </c>
    </row>
    <row r="740" spans="1:13" x14ac:dyDescent="0.25">
      <c r="A740" t="s">
        <v>100</v>
      </c>
      <c r="B740" s="1">
        <f>VLOOKUP(A740,ORDERS!$A$2:$E$501,2,FALSE)</f>
        <v>43243</v>
      </c>
      <c r="C740" s="1" t="str">
        <f>TEXT(Table1[[#This Row],[Date]],"mmmm")</f>
        <v>May</v>
      </c>
      <c r="D740" t="str">
        <f>VLOOKUP(A740,ORDERS!$A$2:$E$501,3,FALSE)</f>
        <v>Anjali</v>
      </c>
      <c r="E740" t="str">
        <f>VLOOKUP(A740,ORDERS!$A$2:$E$501,4,FALSE)</f>
        <v>Haryana</v>
      </c>
      <c r="F740" t="s">
        <v>23</v>
      </c>
      <c r="G740" t="s">
        <v>26</v>
      </c>
      <c r="H740" t="s">
        <v>82</v>
      </c>
      <c r="I740" s="2">
        <v>344</v>
      </c>
      <c r="J740" s="2">
        <v>-34</v>
      </c>
      <c r="K740">
        <v>3</v>
      </c>
      <c r="L740" s="2">
        <f>I740*Table1[[#This Row],[Order Quantity]]</f>
        <v>1032</v>
      </c>
      <c r="M740" s="2">
        <f>Table1[[#This Row],[Cost]]-Table1[[#This Row],[Profit]]</f>
        <v>1066</v>
      </c>
    </row>
    <row r="741" spans="1:13" x14ac:dyDescent="0.25">
      <c r="A741" t="s">
        <v>100</v>
      </c>
      <c r="B741" s="1">
        <f>VLOOKUP(A741,ORDERS!$A$2:$E$501,2,FALSE)</f>
        <v>43243</v>
      </c>
      <c r="C741" s="1" t="str">
        <f>TEXT(Table1[[#This Row],[Date]],"mmmm")</f>
        <v>May</v>
      </c>
      <c r="D741" t="str">
        <f>VLOOKUP(A741,ORDERS!$A$2:$E$501,3,FALSE)</f>
        <v>Anjali</v>
      </c>
      <c r="E741" t="str">
        <f>VLOOKUP(A741,ORDERS!$A$2:$E$501,4,FALSE)</f>
        <v>Haryana</v>
      </c>
      <c r="F741" t="s">
        <v>12</v>
      </c>
      <c r="G741" t="s">
        <v>16</v>
      </c>
      <c r="H741" t="s">
        <v>28</v>
      </c>
      <c r="I741" s="2">
        <v>516</v>
      </c>
      <c r="J741" s="2">
        <v>69</v>
      </c>
      <c r="K741">
        <v>4</v>
      </c>
      <c r="L741" s="2">
        <f>I741*Table1[[#This Row],[Order Quantity]]</f>
        <v>2064</v>
      </c>
      <c r="M741" s="2">
        <f>Table1[[#This Row],[Cost]]-Table1[[#This Row],[Profit]]</f>
        <v>1995</v>
      </c>
    </row>
    <row r="742" spans="1:13" x14ac:dyDescent="0.25">
      <c r="A742" t="s">
        <v>100</v>
      </c>
      <c r="B742" s="1">
        <f>VLOOKUP(A742,ORDERS!$A$2:$E$501,2,FALSE)</f>
        <v>43243</v>
      </c>
      <c r="C742" s="1" t="str">
        <f>TEXT(Table1[[#This Row],[Date]],"mmmm")</f>
        <v>May</v>
      </c>
      <c r="D742" t="str">
        <f>VLOOKUP(A742,ORDERS!$A$2:$E$501,3,FALSE)</f>
        <v>Anjali</v>
      </c>
      <c r="E742" t="str">
        <f>VLOOKUP(A742,ORDERS!$A$2:$E$501,4,FALSE)</f>
        <v>Haryana</v>
      </c>
      <c r="F742" t="s">
        <v>8</v>
      </c>
      <c r="G742" t="s">
        <v>18</v>
      </c>
      <c r="H742" t="s">
        <v>28</v>
      </c>
      <c r="I742" s="2">
        <v>1030</v>
      </c>
      <c r="J742" s="2">
        <v>206</v>
      </c>
      <c r="K742">
        <v>8</v>
      </c>
      <c r="L742" s="2">
        <f>I742*Table1[[#This Row],[Order Quantity]]</f>
        <v>8240</v>
      </c>
      <c r="M742" s="2">
        <f>Table1[[#This Row],[Cost]]-Table1[[#This Row],[Profit]]</f>
        <v>8034</v>
      </c>
    </row>
    <row r="743" spans="1:13" x14ac:dyDescent="0.25">
      <c r="A743" t="s">
        <v>427</v>
      </c>
      <c r="B743" s="1">
        <f>VLOOKUP(A743,ORDERS!$A$2:$E$501,2,FALSE)</f>
        <v>43244</v>
      </c>
      <c r="C743" s="1" t="str">
        <f>TEXT(Table1[[#This Row],[Date]],"mmmm")</f>
        <v>May</v>
      </c>
      <c r="D743" t="str">
        <f>VLOOKUP(A743,ORDERS!$A$2:$E$501,3,FALSE)</f>
        <v>Rhea</v>
      </c>
      <c r="E743" t="str">
        <f>VLOOKUP(A743,ORDERS!$A$2:$E$501,4,FALSE)</f>
        <v>Himachal Pradesh</v>
      </c>
      <c r="F743" t="s">
        <v>12</v>
      </c>
      <c r="G743" t="s">
        <v>131</v>
      </c>
      <c r="H743" t="s">
        <v>10</v>
      </c>
      <c r="I743" s="2">
        <v>123</v>
      </c>
      <c r="J743" s="2">
        <v>17</v>
      </c>
      <c r="K743">
        <v>3</v>
      </c>
      <c r="L743" s="2">
        <f>I743*Table1[[#This Row],[Order Quantity]]</f>
        <v>369</v>
      </c>
      <c r="M743" s="2">
        <f>Table1[[#This Row],[Cost]]-Table1[[#This Row],[Profit]]</f>
        <v>352</v>
      </c>
    </row>
    <row r="744" spans="1:13" x14ac:dyDescent="0.25">
      <c r="A744" t="s">
        <v>518</v>
      </c>
      <c r="B744" s="1">
        <f>VLOOKUP(A744,ORDERS!$A$2:$E$501,2,FALSE)</f>
        <v>43245</v>
      </c>
      <c r="C744" s="1" t="str">
        <f>TEXT(Table1[[#This Row],[Date]],"mmmm")</f>
        <v>May</v>
      </c>
      <c r="D744" t="str">
        <f>VLOOKUP(A744,ORDERS!$A$2:$E$501,3,FALSE)</f>
        <v>Piyali</v>
      </c>
      <c r="E744" t="str">
        <f>VLOOKUP(A744,ORDERS!$A$2:$E$501,4,FALSE)</f>
        <v>Sikkim</v>
      </c>
      <c r="F744" t="s">
        <v>12</v>
      </c>
      <c r="G744" t="s">
        <v>45</v>
      </c>
      <c r="H744" t="s">
        <v>10</v>
      </c>
      <c r="I744" s="2">
        <v>610</v>
      </c>
      <c r="J744" s="2">
        <v>-66</v>
      </c>
      <c r="K744">
        <v>2</v>
      </c>
      <c r="L744" s="2">
        <f>I744*Table1[[#This Row],[Order Quantity]]</f>
        <v>1220</v>
      </c>
      <c r="M744" s="2">
        <f>Table1[[#This Row],[Cost]]-Table1[[#This Row],[Profit]]</f>
        <v>1286</v>
      </c>
    </row>
    <row r="745" spans="1:13" x14ac:dyDescent="0.25">
      <c r="A745" t="s">
        <v>155</v>
      </c>
      <c r="B745" s="1">
        <f>VLOOKUP(A745,ORDERS!$A$2:$E$501,2,FALSE)</f>
        <v>43245</v>
      </c>
      <c r="C745" s="1" t="str">
        <f>TEXT(Table1[[#This Row],[Date]],"mmmm")</f>
        <v>May</v>
      </c>
      <c r="D745" t="str">
        <f>VLOOKUP(A745,ORDERS!$A$2:$E$501,3,FALSE)</f>
        <v>Charika</v>
      </c>
      <c r="E745" t="str">
        <f>VLOOKUP(A745,ORDERS!$A$2:$E$501,4,FALSE)</f>
        <v>Goa</v>
      </c>
      <c r="F745" t="s">
        <v>23</v>
      </c>
      <c r="G745" t="s">
        <v>57</v>
      </c>
      <c r="H745" t="s">
        <v>10</v>
      </c>
      <c r="I745" s="2">
        <v>74</v>
      </c>
      <c r="J745" s="2">
        <v>29</v>
      </c>
      <c r="K745">
        <v>3</v>
      </c>
      <c r="L745" s="2">
        <f>I745*Table1[[#This Row],[Order Quantity]]</f>
        <v>222</v>
      </c>
      <c r="M745" s="2">
        <f>Table1[[#This Row],[Cost]]-Table1[[#This Row],[Profit]]</f>
        <v>193</v>
      </c>
    </row>
    <row r="746" spans="1:13" x14ac:dyDescent="0.25">
      <c r="A746" t="s">
        <v>155</v>
      </c>
      <c r="B746" s="1">
        <f>VLOOKUP(A746,ORDERS!$A$2:$E$501,2,FALSE)</f>
        <v>43245</v>
      </c>
      <c r="C746" s="1" t="str">
        <f>TEXT(Table1[[#This Row],[Date]],"mmmm")</f>
        <v>May</v>
      </c>
      <c r="D746" t="str">
        <f>VLOOKUP(A746,ORDERS!$A$2:$E$501,3,FALSE)</f>
        <v>Charika</v>
      </c>
      <c r="E746" t="str">
        <f>VLOOKUP(A746,ORDERS!$A$2:$E$501,4,FALSE)</f>
        <v>Goa</v>
      </c>
      <c r="F746" t="s">
        <v>23</v>
      </c>
      <c r="G746" t="s">
        <v>30</v>
      </c>
      <c r="H746" t="s">
        <v>10</v>
      </c>
      <c r="I746" s="2">
        <v>14</v>
      </c>
      <c r="J746" s="2">
        <v>2</v>
      </c>
      <c r="K746">
        <v>1</v>
      </c>
      <c r="L746" s="2">
        <f>I746*Table1[[#This Row],[Order Quantity]]</f>
        <v>14</v>
      </c>
      <c r="M746" s="2">
        <f>Table1[[#This Row],[Cost]]-Table1[[#This Row],[Profit]]</f>
        <v>12</v>
      </c>
    </row>
    <row r="747" spans="1:13" x14ac:dyDescent="0.25">
      <c r="A747" t="s">
        <v>155</v>
      </c>
      <c r="B747" s="1">
        <f>VLOOKUP(A747,ORDERS!$A$2:$E$501,2,FALSE)</f>
        <v>43245</v>
      </c>
      <c r="C747" s="1" t="str">
        <f>TEXT(Table1[[#This Row],[Date]],"mmmm")</f>
        <v>May</v>
      </c>
      <c r="D747" t="str">
        <f>VLOOKUP(A747,ORDERS!$A$2:$E$501,3,FALSE)</f>
        <v>Charika</v>
      </c>
      <c r="E747" t="str">
        <f>VLOOKUP(A747,ORDERS!$A$2:$E$501,4,FALSE)</f>
        <v>Goa</v>
      </c>
      <c r="F747" t="s">
        <v>12</v>
      </c>
      <c r="G747" t="s">
        <v>16</v>
      </c>
      <c r="H747" t="s">
        <v>19</v>
      </c>
      <c r="I747" s="2">
        <v>656</v>
      </c>
      <c r="J747" s="2">
        <v>-36</v>
      </c>
      <c r="K747">
        <v>2</v>
      </c>
      <c r="L747" s="2">
        <f>I747*Table1[[#This Row],[Order Quantity]]</f>
        <v>1312</v>
      </c>
      <c r="M747" s="2">
        <f>Table1[[#This Row],[Cost]]-Table1[[#This Row],[Profit]]</f>
        <v>1348</v>
      </c>
    </row>
    <row r="748" spans="1:13" x14ac:dyDescent="0.25">
      <c r="A748" t="s">
        <v>155</v>
      </c>
      <c r="B748" s="1">
        <f>VLOOKUP(A748,ORDERS!$A$2:$E$501,2,FALSE)</f>
        <v>43245</v>
      </c>
      <c r="C748" s="1" t="str">
        <f>TEXT(Table1[[#This Row],[Date]],"mmmm")</f>
        <v>May</v>
      </c>
      <c r="D748" t="str">
        <f>VLOOKUP(A748,ORDERS!$A$2:$E$501,3,FALSE)</f>
        <v>Charika</v>
      </c>
      <c r="E748" t="str">
        <f>VLOOKUP(A748,ORDERS!$A$2:$E$501,4,FALSE)</f>
        <v>Goa</v>
      </c>
      <c r="F748" t="s">
        <v>23</v>
      </c>
      <c r="G748" t="s">
        <v>30</v>
      </c>
      <c r="H748" t="s">
        <v>28</v>
      </c>
      <c r="I748" s="2">
        <v>24</v>
      </c>
      <c r="J748" s="2">
        <v>1</v>
      </c>
      <c r="K748">
        <v>2</v>
      </c>
      <c r="L748" s="2">
        <f>I748*Table1[[#This Row],[Order Quantity]]</f>
        <v>48</v>
      </c>
      <c r="M748" s="2">
        <f>Table1[[#This Row],[Cost]]-Table1[[#This Row],[Profit]]</f>
        <v>47</v>
      </c>
    </row>
    <row r="749" spans="1:13" x14ac:dyDescent="0.25">
      <c r="A749" t="s">
        <v>516</v>
      </c>
      <c r="B749" s="1">
        <f>VLOOKUP(A749,ORDERS!$A$2:$E$501,2,FALSE)</f>
        <v>43247</v>
      </c>
      <c r="C749" s="1" t="str">
        <f>TEXT(Table1[[#This Row],[Date]],"mmmm")</f>
        <v>May</v>
      </c>
      <c r="D749" t="str">
        <f>VLOOKUP(A749,ORDERS!$A$2:$E$501,3,FALSE)</f>
        <v>Mitali</v>
      </c>
      <c r="E749" t="str">
        <f>VLOOKUP(A749,ORDERS!$A$2:$E$501,4,FALSE)</f>
        <v>Nagaland</v>
      </c>
      <c r="F749" t="s">
        <v>23</v>
      </c>
      <c r="G749" t="s">
        <v>24</v>
      </c>
      <c r="H749" t="s">
        <v>28</v>
      </c>
      <c r="I749" s="2">
        <v>832</v>
      </c>
      <c r="J749" s="2">
        <v>0</v>
      </c>
      <c r="K749">
        <v>3</v>
      </c>
      <c r="L749" s="2">
        <f>I749*Table1[[#This Row],[Order Quantity]]</f>
        <v>2496</v>
      </c>
      <c r="M749" s="2">
        <f>Table1[[#This Row],[Cost]]-Table1[[#This Row],[Profit]]</f>
        <v>2496</v>
      </c>
    </row>
    <row r="750" spans="1:13" x14ac:dyDescent="0.25">
      <c r="A750" t="s">
        <v>512</v>
      </c>
      <c r="B750" s="1">
        <f>VLOOKUP(A750,ORDERS!$A$2:$E$501,2,FALSE)</f>
        <v>43248</v>
      </c>
      <c r="C750" s="1" t="str">
        <f>TEXT(Table1[[#This Row],[Date]],"mmmm")</f>
        <v>May</v>
      </c>
      <c r="D750" t="str">
        <f>VLOOKUP(A750,ORDERS!$A$2:$E$501,3,FALSE)</f>
        <v>Akanksha</v>
      </c>
      <c r="E750" t="str">
        <f>VLOOKUP(A750,ORDERS!$A$2:$E$501,4,FALSE)</f>
        <v>Andhra Pradesh</v>
      </c>
      <c r="F750" t="s">
        <v>23</v>
      </c>
      <c r="G750" t="s">
        <v>57</v>
      </c>
      <c r="H750" t="s">
        <v>28</v>
      </c>
      <c r="I750" s="2">
        <v>27</v>
      </c>
      <c r="J750" s="2">
        <v>-15</v>
      </c>
      <c r="K750">
        <v>1</v>
      </c>
      <c r="L750" s="2">
        <f>I750*Table1[[#This Row],[Order Quantity]]</f>
        <v>27</v>
      </c>
      <c r="M750" s="2">
        <f>Table1[[#This Row],[Cost]]-Table1[[#This Row],[Profit]]</f>
        <v>42</v>
      </c>
    </row>
    <row r="751" spans="1:13" x14ac:dyDescent="0.25">
      <c r="A751" t="s">
        <v>221</v>
      </c>
      <c r="B751" s="1">
        <f>VLOOKUP(A751,ORDERS!$A$2:$E$501,2,FALSE)</f>
        <v>43248</v>
      </c>
      <c r="C751" s="1" t="str">
        <f>TEXT(Table1[[#This Row],[Date]],"mmmm")</f>
        <v>May</v>
      </c>
      <c r="D751" t="str">
        <f>VLOOKUP(A751,ORDERS!$A$2:$E$501,3,FALSE)</f>
        <v>Arsheen</v>
      </c>
      <c r="E751" t="str">
        <f>VLOOKUP(A751,ORDERS!$A$2:$E$501,4,FALSE)</f>
        <v>Gujarat</v>
      </c>
      <c r="F751" t="s">
        <v>23</v>
      </c>
      <c r="G751" t="s">
        <v>142</v>
      </c>
      <c r="H751" t="s">
        <v>10</v>
      </c>
      <c r="I751" s="2">
        <v>45</v>
      </c>
      <c r="J751" s="2">
        <v>-2</v>
      </c>
      <c r="K751">
        <v>4</v>
      </c>
      <c r="L751" s="2">
        <f>I751*Table1[[#This Row],[Order Quantity]]</f>
        <v>180</v>
      </c>
      <c r="M751" s="2">
        <f>Table1[[#This Row],[Cost]]-Table1[[#This Row],[Profit]]</f>
        <v>182</v>
      </c>
    </row>
    <row r="752" spans="1:13" x14ac:dyDescent="0.25">
      <c r="A752" t="s">
        <v>221</v>
      </c>
      <c r="B752" s="1">
        <f>VLOOKUP(A752,ORDERS!$A$2:$E$501,2,FALSE)</f>
        <v>43248</v>
      </c>
      <c r="C752" s="1" t="str">
        <f>TEXT(Table1[[#This Row],[Date]],"mmmm")</f>
        <v>May</v>
      </c>
      <c r="D752" t="str">
        <f>VLOOKUP(A752,ORDERS!$A$2:$E$501,3,FALSE)</f>
        <v>Arsheen</v>
      </c>
      <c r="E752" t="str">
        <f>VLOOKUP(A752,ORDERS!$A$2:$E$501,4,FALSE)</f>
        <v>Gujarat</v>
      </c>
      <c r="F752" t="s">
        <v>23</v>
      </c>
      <c r="G752" t="s">
        <v>26</v>
      </c>
      <c r="H752" t="s">
        <v>10</v>
      </c>
      <c r="I752" s="2">
        <v>149</v>
      </c>
      <c r="J752" s="2">
        <v>-1</v>
      </c>
      <c r="K752">
        <v>1</v>
      </c>
      <c r="L752" s="2">
        <f>I752*Table1[[#This Row],[Order Quantity]]</f>
        <v>149</v>
      </c>
      <c r="M752" s="2">
        <f>Table1[[#This Row],[Cost]]-Table1[[#This Row],[Profit]]</f>
        <v>150</v>
      </c>
    </row>
    <row r="753" spans="1:13" x14ac:dyDescent="0.25">
      <c r="A753" t="s">
        <v>221</v>
      </c>
      <c r="B753" s="1">
        <f>VLOOKUP(A753,ORDERS!$A$2:$E$501,2,FALSE)</f>
        <v>43248</v>
      </c>
      <c r="C753" s="1" t="str">
        <f>TEXT(Table1[[#This Row],[Date]],"mmmm")</f>
        <v>May</v>
      </c>
      <c r="D753" t="str">
        <f>VLOOKUP(A753,ORDERS!$A$2:$E$501,3,FALSE)</f>
        <v>Arsheen</v>
      </c>
      <c r="E753" t="str">
        <f>VLOOKUP(A753,ORDERS!$A$2:$E$501,4,FALSE)</f>
        <v>Gujarat</v>
      </c>
      <c r="F753" t="s">
        <v>23</v>
      </c>
      <c r="G753" t="s">
        <v>81</v>
      </c>
      <c r="H753" t="s">
        <v>82</v>
      </c>
      <c r="I753" s="2">
        <v>37</v>
      </c>
      <c r="J753" s="2">
        <v>-5</v>
      </c>
      <c r="K753">
        <v>3</v>
      </c>
      <c r="L753" s="2">
        <f>I753*Table1[[#This Row],[Order Quantity]]</f>
        <v>111</v>
      </c>
      <c r="M753" s="2">
        <f>Table1[[#This Row],[Cost]]-Table1[[#This Row],[Profit]]</f>
        <v>116</v>
      </c>
    </row>
    <row r="754" spans="1:13" x14ac:dyDescent="0.25">
      <c r="A754" t="s">
        <v>221</v>
      </c>
      <c r="B754" s="1">
        <f>VLOOKUP(A754,ORDERS!$A$2:$E$501,2,FALSE)</f>
        <v>43248</v>
      </c>
      <c r="C754" s="1" t="str">
        <f>TEXT(Table1[[#This Row],[Date]],"mmmm")</f>
        <v>May</v>
      </c>
      <c r="D754" t="str">
        <f>VLOOKUP(A754,ORDERS!$A$2:$E$501,3,FALSE)</f>
        <v>Arsheen</v>
      </c>
      <c r="E754" t="str">
        <f>VLOOKUP(A754,ORDERS!$A$2:$E$501,4,FALSE)</f>
        <v>Gujarat</v>
      </c>
      <c r="F754" t="s">
        <v>23</v>
      </c>
      <c r="G754" t="s">
        <v>26</v>
      </c>
      <c r="H754" t="s">
        <v>28</v>
      </c>
      <c r="I754" s="2">
        <v>143</v>
      </c>
      <c r="J754" s="2">
        <v>-124</v>
      </c>
      <c r="K754">
        <v>5</v>
      </c>
      <c r="L754" s="2">
        <f>I754*Table1[[#This Row],[Order Quantity]]</f>
        <v>715</v>
      </c>
      <c r="M754" s="2">
        <f>Table1[[#This Row],[Cost]]-Table1[[#This Row],[Profit]]</f>
        <v>839</v>
      </c>
    </row>
    <row r="755" spans="1:13" x14ac:dyDescent="0.25">
      <c r="A755" t="s">
        <v>221</v>
      </c>
      <c r="B755" s="1">
        <f>VLOOKUP(A755,ORDERS!$A$2:$E$501,2,FALSE)</f>
        <v>43248</v>
      </c>
      <c r="C755" s="1" t="str">
        <f>TEXT(Table1[[#This Row],[Date]],"mmmm")</f>
        <v>May</v>
      </c>
      <c r="D755" t="str">
        <f>VLOOKUP(A755,ORDERS!$A$2:$E$501,3,FALSE)</f>
        <v>Arsheen</v>
      </c>
      <c r="E755" t="str">
        <f>VLOOKUP(A755,ORDERS!$A$2:$E$501,4,FALSE)</f>
        <v>Gujarat</v>
      </c>
      <c r="F755" t="s">
        <v>23</v>
      </c>
      <c r="G755" t="s">
        <v>26</v>
      </c>
      <c r="H755" t="s">
        <v>28</v>
      </c>
      <c r="I755" s="2">
        <v>44</v>
      </c>
      <c r="J755" s="2">
        <v>-17</v>
      </c>
      <c r="K755">
        <v>5</v>
      </c>
      <c r="L755" s="2">
        <f>I755*Table1[[#This Row],[Order Quantity]]</f>
        <v>220</v>
      </c>
      <c r="M755" s="2">
        <f>Table1[[#This Row],[Cost]]-Table1[[#This Row],[Profit]]</f>
        <v>237</v>
      </c>
    </row>
    <row r="756" spans="1:13" x14ac:dyDescent="0.25">
      <c r="A756" t="s">
        <v>95</v>
      </c>
      <c r="B756" s="1">
        <f>VLOOKUP(A756,ORDERS!$A$2:$E$501,2,FALSE)</f>
        <v>43248</v>
      </c>
      <c r="C756" s="1" t="str">
        <f>TEXT(Table1[[#This Row],[Date]],"mmmm")</f>
        <v>May</v>
      </c>
      <c r="D756" t="str">
        <f>VLOOKUP(A756,ORDERS!$A$2:$E$501,3,FALSE)</f>
        <v>Mahima</v>
      </c>
      <c r="E756" t="str">
        <f>VLOOKUP(A756,ORDERS!$A$2:$E$501,4,FALSE)</f>
        <v>Maharashtra</v>
      </c>
      <c r="F756" t="s">
        <v>23</v>
      </c>
      <c r="G756" t="s">
        <v>43</v>
      </c>
      <c r="H756" t="s">
        <v>82</v>
      </c>
      <c r="I756" s="2">
        <v>17</v>
      </c>
      <c r="J756" s="2">
        <v>-12</v>
      </c>
      <c r="K756">
        <v>5</v>
      </c>
      <c r="L756" s="2">
        <f>I756*Table1[[#This Row],[Order Quantity]]</f>
        <v>85</v>
      </c>
      <c r="M756" s="2">
        <f>Table1[[#This Row],[Cost]]-Table1[[#This Row],[Profit]]</f>
        <v>97</v>
      </c>
    </row>
    <row r="757" spans="1:13" x14ac:dyDescent="0.25">
      <c r="A757" t="s">
        <v>109</v>
      </c>
      <c r="B757" s="1">
        <f>VLOOKUP(A757,ORDERS!$A$2:$E$501,2,FALSE)</f>
        <v>43251</v>
      </c>
      <c r="C757" s="1" t="str">
        <f>TEXT(Table1[[#This Row],[Date]],"mmmm")</f>
        <v>May</v>
      </c>
      <c r="D757" t="str">
        <f>VLOOKUP(A757,ORDERS!$A$2:$E$501,3,FALSE)</f>
        <v>Shreya</v>
      </c>
      <c r="E757" t="str">
        <f>VLOOKUP(A757,ORDERS!$A$2:$E$501,4,FALSE)</f>
        <v>Madhya Pradesh</v>
      </c>
      <c r="F757" t="s">
        <v>23</v>
      </c>
      <c r="G757" t="s">
        <v>26</v>
      </c>
      <c r="H757" t="s">
        <v>10</v>
      </c>
      <c r="I757" s="2">
        <v>929</v>
      </c>
      <c r="J757" s="2">
        <v>-93</v>
      </c>
      <c r="K757">
        <v>9</v>
      </c>
      <c r="L757" s="2">
        <f>I757*Table1[[#This Row],[Order Quantity]]</f>
        <v>8361</v>
      </c>
      <c r="M757" s="2">
        <f>Table1[[#This Row],[Cost]]-Table1[[#This Row],[Profit]]</f>
        <v>8454</v>
      </c>
    </row>
    <row r="758" spans="1:13" x14ac:dyDescent="0.25">
      <c r="A758" t="s">
        <v>158</v>
      </c>
      <c r="B758" s="1">
        <f>VLOOKUP(A758,ORDERS!$A$2:$E$501,2,FALSE)</f>
        <v>43252</v>
      </c>
      <c r="C758" s="1" t="str">
        <f>TEXT(Table1[[#This Row],[Date]],"mmmm")</f>
        <v>June</v>
      </c>
      <c r="D758" t="str">
        <f>VLOOKUP(A758,ORDERS!$A$2:$E$501,3,FALSE)</f>
        <v>Chandni</v>
      </c>
      <c r="E758" t="str">
        <f>VLOOKUP(A758,ORDERS!$A$2:$E$501,4,FALSE)</f>
        <v>Rajasthan</v>
      </c>
      <c r="F758" t="s">
        <v>12</v>
      </c>
      <c r="G758" t="s">
        <v>45</v>
      </c>
      <c r="H758" t="s">
        <v>10</v>
      </c>
      <c r="I758" s="2">
        <v>674</v>
      </c>
      <c r="J758" s="2">
        <v>-187</v>
      </c>
      <c r="K758">
        <v>2</v>
      </c>
      <c r="L758" s="2">
        <f>I758*Table1[[#This Row],[Order Quantity]]</f>
        <v>1348</v>
      </c>
      <c r="M758" s="2">
        <f>Table1[[#This Row],[Cost]]-Table1[[#This Row],[Profit]]</f>
        <v>1535</v>
      </c>
    </row>
    <row r="759" spans="1:13" x14ac:dyDescent="0.25">
      <c r="A759" t="s">
        <v>158</v>
      </c>
      <c r="B759" s="1">
        <f>VLOOKUP(A759,ORDERS!$A$2:$E$501,2,FALSE)</f>
        <v>43252</v>
      </c>
      <c r="C759" s="1" t="str">
        <f>TEXT(Table1[[#This Row],[Date]],"mmmm")</f>
        <v>June</v>
      </c>
      <c r="D759" t="str">
        <f>VLOOKUP(A759,ORDERS!$A$2:$E$501,3,FALSE)</f>
        <v>Chandni</v>
      </c>
      <c r="E759" t="str">
        <f>VLOOKUP(A759,ORDERS!$A$2:$E$501,4,FALSE)</f>
        <v>Rajasthan</v>
      </c>
      <c r="F759" t="s">
        <v>8</v>
      </c>
      <c r="G759" t="s">
        <v>9</v>
      </c>
      <c r="H759" t="s">
        <v>10</v>
      </c>
      <c r="I759" s="2">
        <v>342</v>
      </c>
      <c r="J759" s="2">
        <v>-103</v>
      </c>
      <c r="K759">
        <v>4</v>
      </c>
      <c r="L759" s="2">
        <f>I759*Table1[[#This Row],[Order Quantity]]</f>
        <v>1368</v>
      </c>
      <c r="M759" s="2">
        <f>Table1[[#This Row],[Cost]]-Table1[[#This Row],[Profit]]</f>
        <v>1471</v>
      </c>
    </row>
    <row r="760" spans="1:13" x14ac:dyDescent="0.25">
      <c r="A760" t="s">
        <v>158</v>
      </c>
      <c r="B760" s="1">
        <f>VLOOKUP(A760,ORDERS!$A$2:$E$501,2,FALSE)</f>
        <v>43252</v>
      </c>
      <c r="C760" s="1" t="str">
        <f>TEXT(Table1[[#This Row],[Date]],"mmmm")</f>
        <v>June</v>
      </c>
      <c r="D760" t="str">
        <f>VLOOKUP(A760,ORDERS!$A$2:$E$501,3,FALSE)</f>
        <v>Chandni</v>
      </c>
      <c r="E760" t="str">
        <f>VLOOKUP(A760,ORDERS!$A$2:$E$501,4,FALSE)</f>
        <v>Rajasthan</v>
      </c>
      <c r="F760" t="s">
        <v>23</v>
      </c>
      <c r="G760" t="s">
        <v>142</v>
      </c>
      <c r="H760" t="s">
        <v>10</v>
      </c>
      <c r="I760" s="2">
        <v>79</v>
      </c>
      <c r="J760" s="2">
        <v>36</v>
      </c>
      <c r="K760">
        <v>4</v>
      </c>
      <c r="L760" s="2">
        <f>I760*Table1[[#This Row],[Order Quantity]]</f>
        <v>316</v>
      </c>
      <c r="M760" s="2">
        <f>Table1[[#This Row],[Cost]]-Table1[[#This Row],[Profit]]</f>
        <v>280</v>
      </c>
    </row>
    <row r="761" spans="1:13" x14ac:dyDescent="0.25">
      <c r="A761" t="s">
        <v>158</v>
      </c>
      <c r="B761" s="1">
        <f>VLOOKUP(A761,ORDERS!$A$2:$E$501,2,FALSE)</f>
        <v>43252</v>
      </c>
      <c r="C761" s="1" t="str">
        <f>TEXT(Table1[[#This Row],[Date]],"mmmm")</f>
        <v>June</v>
      </c>
      <c r="D761" t="str">
        <f>VLOOKUP(A761,ORDERS!$A$2:$E$501,3,FALSE)</f>
        <v>Chandni</v>
      </c>
      <c r="E761" t="str">
        <f>VLOOKUP(A761,ORDERS!$A$2:$E$501,4,FALSE)</f>
        <v>Rajasthan</v>
      </c>
      <c r="F761" t="s">
        <v>23</v>
      </c>
      <c r="G761" t="s">
        <v>142</v>
      </c>
      <c r="H761" t="s">
        <v>10</v>
      </c>
      <c r="I761" s="2">
        <v>32</v>
      </c>
      <c r="J761" s="2">
        <v>6</v>
      </c>
      <c r="K761">
        <v>3</v>
      </c>
      <c r="L761" s="2">
        <f>I761*Table1[[#This Row],[Order Quantity]]</f>
        <v>96</v>
      </c>
      <c r="M761" s="2">
        <f>Table1[[#This Row],[Cost]]-Table1[[#This Row],[Profit]]</f>
        <v>90</v>
      </c>
    </row>
    <row r="762" spans="1:13" x14ac:dyDescent="0.25">
      <c r="A762" t="s">
        <v>158</v>
      </c>
      <c r="B762" s="1">
        <f>VLOOKUP(A762,ORDERS!$A$2:$E$501,2,FALSE)</f>
        <v>43252</v>
      </c>
      <c r="C762" s="1" t="str">
        <f>TEXT(Table1[[#This Row],[Date]],"mmmm")</f>
        <v>June</v>
      </c>
      <c r="D762" t="str">
        <f>VLOOKUP(A762,ORDERS!$A$2:$E$501,3,FALSE)</f>
        <v>Chandni</v>
      </c>
      <c r="E762" t="str">
        <f>VLOOKUP(A762,ORDERS!$A$2:$E$501,4,FALSE)</f>
        <v>Rajasthan</v>
      </c>
      <c r="F762" t="s">
        <v>23</v>
      </c>
      <c r="G762" t="s">
        <v>24</v>
      </c>
      <c r="H762" t="s">
        <v>14</v>
      </c>
      <c r="I762" s="2">
        <v>1263</v>
      </c>
      <c r="J762" s="2">
        <v>-56</v>
      </c>
      <c r="K762">
        <v>5</v>
      </c>
      <c r="L762" s="2">
        <f>I762*Table1[[#This Row],[Order Quantity]]</f>
        <v>6315</v>
      </c>
      <c r="M762" s="2">
        <f>Table1[[#This Row],[Cost]]-Table1[[#This Row],[Profit]]</f>
        <v>6371</v>
      </c>
    </row>
    <row r="763" spans="1:13" x14ac:dyDescent="0.25">
      <c r="A763" t="s">
        <v>475</v>
      </c>
      <c r="B763" s="1">
        <f>VLOOKUP(A763,ORDERS!$A$2:$E$501,2,FALSE)</f>
        <v>43253</v>
      </c>
      <c r="C763" s="1" t="str">
        <f>TEXT(Table1[[#This Row],[Date]],"mmmm")</f>
        <v>June</v>
      </c>
      <c r="D763" t="str">
        <f>VLOOKUP(A763,ORDERS!$A$2:$E$501,3,FALSE)</f>
        <v>Ekta</v>
      </c>
      <c r="E763" t="str">
        <f>VLOOKUP(A763,ORDERS!$A$2:$E$501,4,FALSE)</f>
        <v>West Bengal</v>
      </c>
      <c r="F763" t="s">
        <v>8</v>
      </c>
      <c r="G763" t="s">
        <v>73</v>
      </c>
      <c r="H763" t="s">
        <v>28</v>
      </c>
      <c r="I763" s="2">
        <v>20</v>
      </c>
      <c r="J763" s="2">
        <v>-2</v>
      </c>
      <c r="K763">
        <v>1</v>
      </c>
      <c r="L763" s="2">
        <f>I763*Table1[[#This Row],[Order Quantity]]</f>
        <v>20</v>
      </c>
      <c r="M763" s="2">
        <f>Table1[[#This Row],[Cost]]-Table1[[#This Row],[Profit]]</f>
        <v>22</v>
      </c>
    </row>
    <row r="764" spans="1:13" x14ac:dyDescent="0.25">
      <c r="A764" t="s">
        <v>215</v>
      </c>
      <c r="B764" s="1">
        <f>VLOOKUP(A764,ORDERS!$A$2:$E$501,2,FALSE)</f>
        <v>43254</v>
      </c>
      <c r="C764" s="1" t="str">
        <f>TEXT(Table1[[#This Row],[Date]],"mmmm")</f>
        <v>June</v>
      </c>
      <c r="D764" t="str">
        <f>VLOOKUP(A764,ORDERS!$A$2:$E$501,3,FALSE)</f>
        <v>Bathina</v>
      </c>
      <c r="E764" t="str">
        <f>VLOOKUP(A764,ORDERS!$A$2:$E$501,4,FALSE)</f>
        <v>Karnataka</v>
      </c>
      <c r="F764" t="s">
        <v>8</v>
      </c>
      <c r="G764" t="s">
        <v>21</v>
      </c>
      <c r="H764" t="s">
        <v>10</v>
      </c>
      <c r="I764" s="2">
        <v>327</v>
      </c>
      <c r="J764" s="2">
        <v>-39</v>
      </c>
      <c r="K764">
        <v>1</v>
      </c>
      <c r="L764" s="2">
        <f>I764*Table1[[#This Row],[Order Quantity]]</f>
        <v>327</v>
      </c>
      <c r="M764" s="2">
        <f>Table1[[#This Row],[Cost]]-Table1[[#This Row],[Profit]]</f>
        <v>366</v>
      </c>
    </row>
    <row r="765" spans="1:13" x14ac:dyDescent="0.25">
      <c r="A765" t="s">
        <v>215</v>
      </c>
      <c r="B765" s="1">
        <f>VLOOKUP(A765,ORDERS!$A$2:$E$501,2,FALSE)</f>
        <v>43254</v>
      </c>
      <c r="C765" s="1" t="str">
        <f>TEXT(Table1[[#This Row],[Date]],"mmmm")</f>
        <v>June</v>
      </c>
      <c r="D765" t="str">
        <f>VLOOKUP(A765,ORDERS!$A$2:$E$501,3,FALSE)</f>
        <v>Bathina</v>
      </c>
      <c r="E765" t="str">
        <f>VLOOKUP(A765,ORDERS!$A$2:$E$501,4,FALSE)</f>
        <v>Karnataka</v>
      </c>
      <c r="F765" t="s">
        <v>23</v>
      </c>
      <c r="G765" t="s">
        <v>26</v>
      </c>
      <c r="H765" t="s">
        <v>10</v>
      </c>
      <c r="I765" s="2">
        <v>64</v>
      </c>
      <c r="J765" s="2">
        <v>-7</v>
      </c>
      <c r="K765">
        <v>3</v>
      </c>
      <c r="L765" s="2">
        <f>I765*Table1[[#This Row],[Order Quantity]]</f>
        <v>192</v>
      </c>
      <c r="M765" s="2">
        <f>Table1[[#This Row],[Cost]]-Table1[[#This Row],[Profit]]</f>
        <v>199</v>
      </c>
    </row>
    <row r="766" spans="1:13" x14ac:dyDescent="0.25">
      <c r="A766" t="s">
        <v>215</v>
      </c>
      <c r="B766" s="1">
        <f>VLOOKUP(A766,ORDERS!$A$2:$E$501,2,FALSE)</f>
        <v>43254</v>
      </c>
      <c r="C766" s="1" t="str">
        <f>TEXT(Table1[[#This Row],[Date]],"mmmm")</f>
        <v>June</v>
      </c>
      <c r="D766" t="str">
        <f>VLOOKUP(A766,ORDERS!$A$2:$E$501,3,FALSE)</f>
        <v>Bathina</v>
      </c>
      <c r="E766" t="str">
        <f>VLOOKUP(A766,ORDERS!$A$2:$E$501,4,FALSE)</f>
        <v>Karnataka</v>
      </c>
      <c r="F766" t="s">
        <v>23</v>
      </c>
      <c r="G766" t="s">
        <v>142</v>
      </c>
      <c r="H766" t="s">
        <v>82</v>
      </c>
      <c r="I766" s="2">
        <v>27</v>
      </c>
      <c r="J766" s="2">
        <v>-25</v>
      </c>
      <c r="K766">
        <v>2</v>
      </c>
      <c r="L766" s="2">
        <f>I766*Table1[[#This Row],[Order Quantity]]</f>
        <v>54</v>
      </c>
      <c r="M766" s="2">
        <f>Table1[[#This Row],[Cost]]-Table1[[#This Row],[Profit]]</f>
        <v>79</v>
      </c>
    </row>
    <row r="767" spans="1:13" x14ac:dyDescent="0.25">
      <c r="A767" t="s">
        <v>215</v>
      </c>
      <c r="B767" s="1">
        <f>VLOOKUP(A767,ORDERS!$A$2:$E$501,2,FALSE)</f>
        <v>43254</v>
      </c>
      <c r="C767" s="1" t="str">
        <f>TEXT(Table1[[#This Row],[Date]],"mmmm")</f>
        <v>June</v>
      </c>
      <c r="D767" t="str">
        <f>VLOOKUP(A767,ORDERS!$A$2:$E$501,3,FALSE)</f>
        <v>Bathina</v>
      </c>
      <c r="E767" t="str">
        <f>VLOOKUP(A767,ORDERS!$A$2:$E$501,4,FALSE)</f>
        <v>Karnataka</v>
      </c>
      <c r="F767" t="s">
        <v>23</v>
      </c>
      <c r="G767" t="s">
        <v>43</v>
      </c>
      <c r="H767" t="s">
        <v>28</v>
      </c>
      <c r="I767" s="2">
        <v>7</v>
      </c>
      <c r="J767" s="2">
        <v>-3</v>
      </c>
      <c r="K767">
        <v>2</v>
      </c>
      <c r="L767" s="2">
        <f>I767*Table1[[#This Row],[Order Quantity]]</f>
        <v>14</v>
      </c>
      <c r="M767" s="2">
        <f>Table1[[#This Row],[Cost]]-Table1[[#This Row],[Profit]]</f>
        <v>17</v>
      </c>
    </row>
    <row r="768" spans="1:13" x14ac:dyDescent="0.25">
      <c r="A768" t="s">
        <v>412</v>
      </c>
      <c r="B768" s="1">
        <f>VLOOKUP(A768,ORDERS!$A$2:$E$501,2,FALSE)</f>
        <v>43255</v>
      </c>
      <c r="C768" s="1" t="str">
        <f>TEXT(Table1[[#This Row],[Date]],"mmmm")</f>
        <v>June</v>
      </c>
      <c r="D768" t="str">
        <f>VLOOKUP(A768,ORDERS!$A$2:$E$501,3,FALSE)</f>
        <v>Avni</v>
      </c>
      <c r="E768" t="str">
        <f>VLOOKUP(A768,ORDERS!$A$2:$E$501,4,FALSE)</f>
        <v>Maharashtra</v>
      </c>
      <c r="F768" t="s">
        <v>23</v>
      </c>
      <c r="G768" t="s">
        <v>26</v>
      </c>
      <c r="H768" t="s">
        <v>10</v>
      </c>
      <c r="I768" s="2">
        <v>76</v>
      </c>
      <c r="J768" s="2">
        <v>-50</v>
      </c>
      <c r="K768">
        <v>1</v>
      </c>
      <c r="L768" s="2">
        <f>I768*Table1[[#This Row],[Order Quantity]]</f>
        <v>76</v>
      </c>
      <c r="M768" s="2">
        <f>Table1[[#This Row],[Cost]]-Table1[[#This Row],[Profit]]</f>
        <v>126</v>
      </c>
    </row>
    <row r="769" spans="1:13" x14ac:dyDescent="0.25">
      <c r="A769" t="s">
        <v>313</v>
      </c>
      <c r="B769" s="1">
        <f>VLOOKUP(A769,ORDERS!$A$2:$E$501,2,FALSE)</f>
        <v>43255</v>
      </c>
      <c r="C769" s="1" t="str">
        <f>TEXT(Table1[[#This Row],[Date]],"mmmm")</f>
        <v>June</v>
      </c>
      <c r="D769" t="str">
        <f>VLOOKUP(A769,ORDERS!$A$2:$E$501,3,FALSE)</f>
        <v>Aayushi</v>
      </c>
      <c r="E769" t="str">
        <f>VLOOKUP(A769,ORDERS!$A$2:$E$501,4,FALSE)</f>
        <v>Madhya Pradesh</v>
      </c>
      <c r="F769" t="s">
        <v>23</v>
      </c>
      <c r="G769" t="s">
        <v>26</v>
      </c>
      <c r="H769" t="s">
        <v>10</v>
      </c>
      <c r="I769" s="2">
        <v>73</v>
      </c>
      <c r="J769" s="2">
        <v>-25</v>
      </c>
      <c r="K769">
        <v>3</v>
      </c>
      <c r="L769" s="2">
        <f>I769*Table1[[#This Row],[Order Quantity]]</f>
        <v>219</v>
      </c>
      <c r="M769" s="2">
        <f>Table1[[#This Row],[Cost]]-Table1[[#This Row],[Profit]]</f>
        <v>244</v>
      </c>
    </row>
    <row r="770" spans="1:13" x14ac:dyDescent="0.25">
      <c r="A770" t="s">
        <v>7</v>
      </c>
      <c r="B770" s="1">
        <f>VLOOKUP(A770,ORDERS!$A$2:$E$501,2,FALSE)</f>
        <v>43255</v>
      </c>
      <c r="C770" s="1" t="str">
        <f>TEXT(Table1[[#This Row],[Date]],"mmmm")</f>
        <v>June</v>
      </c>
      <c r="D770" t="str">
        <f>VLOOKUP(A770,ORDERS!$A$2:$E$501,3,FALSE)</f>
        <v>Bhawna</v>
      </c>
      <c r="E770" t="str">
        <f>VLOOKUP(A770,ORDERS!$A$2:$E$501,4,FALSE)</f>
        <v>Madhya Pradesh</v>
      </c>
      <c r="F770" t="s">
        <v>8</v>
      </c>
      <c r="G770" t="s">
        <v>9</v>
      </c>
      <c r="H770" t="s">
        <v>10</v>
      </c>
      <c r="I770" s="2">
        <v>1096</v>
      </c>
      <c r="J770" s="2">
        <v>658</v>
      </c>
      <c r="K770">
        <v>7</v>
      </c>
      <c r="L770" s="2">
        <f>I770*Table1[[#This Row],[Order Quantity]]</f>
        <v>7672</v>
      </c>
      <c r="M770" s="2">
        <f>Table1[[#This Row],[Cost]]-Table1[[#This Row],[Profit]]</f>
        <v>7014</v>
      </c>
    </row>
    <row r="771" spans="1:13" x14ac:dyDescent="0.25">
      <c r="A771" t="s">
        <v>7</v>
      </c>
      <c r="B771" s="1">
        <f>VLOOKUP(A771,ORDERS!$A$2:$E$501,2,FALSE)</f>
        <v>43255</v>
      </c>
      <c r="C771" s="1" t="str">
        <f>TEXT(Table1[[#This Row],[Date]],"mmmm")</f>
        <v>June</v>
      </c>
      <c r="D771" t="str">
        <f>VLOOKUP(A771,ORDERS!$A$2:$E$501,3,FALSE)</f>
        <v>Bhawna</v>
      </c>
      <c r="E771" t="str">
        <f>VLOOKUP(A771,ORDERS!$A$2:$E$501,4,FALSE)</f>
        <v>Madhya Pradesh</v>
      </c>
      <c r="F771" t="s">
        <v>23</v>
      </c>
      <c r="G771" t="s">
        <v>24</v>
      </c>
      <c r="H771" t="s">
        <v>10</v>
      </c>
      <c r="I771" s="2">
        <v>523</v>
      </c>
      <c r="J771" s="2">
        <v>204</v>
      </c>
      <c r="K771">
        <v>7</v>
      </c>
      <c r="L771" s="2">
        <f>I771*Table1[[#This Row],[Order Quantity]]</f>
        <v>3661</v>
      </c>
      <c r="M771" s="2">
        <f>Table1[[#This Row],[Cost]]-Table1[[#This Row],[Profit]]</f>
        <v>3457</v>
      </c>
    </row>
    <row r="772" spans="1:13" x14ac:dyDescent="0.25">
      <c r="A772" t="s">
        <v>7</v>
      </c>
      <c r="B772" s="1">
        <f>VLOOKUP(A772,ORDERS!$A$2:$E$501,2,FALSE)</f>
        <v>43255</v>
      </c>
      <c r="C772" s="1" t="str">
        <f>TEXT(Table1[[#This Row],[Date]],"mmmm")</f>
        <v>June</v>
      </c>
      <c r="D772" t="str">
        <f>VLOOKUP(A772,ORDERS!$A$2:$E$501,3,FALSE)</f>
        <v>Bhawna</v>
      </c>
      <c r="E772" t="str">
        <f>VLOOKUP(A772,ORDERS!$A$2:$E$501,4,FALSE)</f>
        <v>Madhya Pradesh</v>
      </c>
      <c r="F772" t="s">
        <v>12</v>
      </c>
      <c r="G772" t="s">
        <v>13</v>
      </c>
      <c r="H772" t="s">
        <v>10</v>
      </c>
      <c r="I772" s="2">
        <v>243</v>
      </c>
      <c r="J772" s="2">
        <v>-14</v>
      </c>
      <c r="K772">
        <v>2</v>
      </c>
      <c r="L772" s="2">
        <f>I772*Table1[[#This Row],[Order Quantity]]</f>
        <v>486</v>
      </c>
      <c r="M772" s="2">
        <f>Table1[[#This Row],[Cost]]-Table1[[#This Row],[Profit]]</f>
        <v>500</v>
      </c>
    </row>
    <row r="773" spans="1:13" x14ac:dyDescent="0.25">
      <c r="A773" t="s">
        <v>7</v>
      </c>
      <c r="B773" s="1">
        <f>VLOOKUP(A773,ORDERS!$A$2:$E$501,2,FALSE)</f>
        <v>43255</v>
      </c>
      <c r="C773" s="1" t="str">
        <f>TEXT(Table1[[#This Row],[Date]],"mmmm")</f>
        <v>June</v>
      </c>
      <c r="D773" t="str">
        <f>VLOOKUP(A773,ORDERS!$A$2:$E$501,3,FALSE)</f>
        <v>Bhawna</v>
      </c>
      <c r="E773" t="str">
        <f>VLOOKUP(A773,ORDERS!$A$2:$E$501,4,FALSE)</f>
        <v>Madhya Pradesh</v>
      </c>
      <c r="F773" t="s">
        <v>23</v>
      </c>
      <c r="G773" t="s">
        <v>26</v>
      </c>
      <c r="H773" t="s">
        <v>82</v>
      </c>
      <c r="I773" s="2">
        <v>44</v>
      </c>
      <c r="J773" s="2">
        <v>-3</v>
      </c>
      <c r="K773">
        <v>1</v>
      </c>
      <c r="L773" s="2">
        <f>I773*Table1[[#This Row],[Order Quantity]]</f>
        <v>44</v>
      </c>
      <c r="M773" s="2">
        <f>Table1[[#This Row],[Cost]]-Table1[[#This Row],[Profit]]</f>
        <v>47</v>
      </c>
    </row>
    <row r="774" spans="1:13" x14ac:dyDescent="0.25">
      <c r="A774" t="s">
        <v>7</v>
      </c>
      <c r="B774" s="1">
        <f>VLOOKUP(A774,ORDERS!$A$2:$E$501,2,FALSE)</f>
        <v>43255</v>
      </c>
      <c r="C774" s="1" t="str">
        <f>TEXT(Table1[[#This Row],[Date]],"mmmm")</f>
        <v>June</v>
      </c>
      <c r="D774" t="str">
        <f>VLOOKUP(A774,ORDERS!$A$2:$E$501,3,FALSE)</f>
        <v>Bhawna</v>
      </c>
      <c r="E774" t="str">
        <f>VLOOKUP(A774,ORDERS!$A$2:$E$501,4,FALSE)</f>
        <v>Madhya Pradesh</v>
      </c>
      <c r="F774" t="s">
        <v>8</v>
      </c>
      <c r="G774" t="s">
        <v>21</v>
      </c>
      <c r="H774" t="s">
        <v>14</v>
      </c>
      <c r="I774" s="2">
        <v>1625</v>
      </c>
      <c r="J774" s="2">
        <v>-77</v>
      </c>
      <c r="K774">
        <v>3</v>
      </c>
      <c r="L774" s="2">
        <f>I774*Table1[[#This Row],[Order Quantity]]</f>
        <v>4875</v>
      </c>
      <c r="M774" s="2">
        <f>Table1[[#This Row],[Cost]]-Table1[[#This Row],[Profit]]</f>
        <v>4952</v>
      </c>
    </row>
    <row r="775" spans="1:13" x14ac:dyDescent="0.25">
      <c r="A775" t="s">
        <v>7</v>
      </c>
      <c r="B775" s="1">
        <f>VLOOKUP(A775,ORDERS!$A$2:$E$501,2,FALSE)</f>
        <v>43255</v>
      </c>
      <c r="C775" s="1" t="str">
        <f>TEXT(Table1[[#This Row],[Date]],"mmmm")</f>
        <v>June</v>
      </c>
      <c r="D775" t="str">
        <f>VLOOKUP(A775,ORDERS!$A$2:$E$501,3,FALSE)</f>
        <v>Bhawna</v>
      </c>
      <c r="E775" t="str">
        <f>VLOOKUP(A775,ORDERS!$A$2:$E$501,4,FALSE)</f>
        <v>Madhya Pradesh</v>
      </c>
      <c r="F775" t="s">
        <v>8</v>
      </c>
      <c r="G775" t="s">
        <v>73</v>
      </c>
      <c r="H775" t="s">
        <v>28</v>
      </c>
      <c r="I775" s="2">
        <v>68</v>
      </c>
      <c r="J775" s="2">
        <v>-27</v>
      </c>
      <c r="K775">
        <v>3</v>
      </c>
      <c r="L775" s="2">
        <f>I775*Table1[[#This Row],[Order Quantity]]</f>
        <v>204</v>
      </c>
      <c r="M775" s="2">
        <f>Table1[[#This Row],[Cost]]-Table1[[#This Row],[Profit]]</f>
        <v>231</v>
      </c>
    </row>
    <row r="776" spans="1:13" x14ac:dyDescent="0.25">
      <c r="A776" t="s">
        <v>175</v>
      </c>
      <c r="B776" s="1">
        <f>VLOOKUP(A776,ORDERS!$A$2:$E$501,2,FALSE)</f>
        <v>43258</v>
      </c>
      <c r="C776" s="1" t="str">
        <f>TEXT(Table1[[#This Row],[Date]],"mmmm")</f>
        <v>June</v>
      </c>
      <c r="D776" t="str">
        <f>VLOOKUP(A776,ORDERS!$A$2:$E$501,3,FALSE)</f>
        <v>Krutika</v>
      </c>
      <c r="E776" t="str">
        <f>VLOOKUP(A776,ORDERS!$A$2:$E$501,4,FALSE)</f>
        <v>Bihar</v>
      </c>
      <c r="F776" t="s">
        <v>8</v>
      </c>
      <c r="G776" t="s">
        <v>21</v>
      </c>
      <c r="H776" t="s">
        <v>10</v>
      </c>
      <c r="I776" s="2">
        <v>545</v>
      </c>
      <c r="J776" s="2">
        <v>-73</v>
      </c>
      <c r="K776">
        <v>11</v>
      </c>
      <c r="L776" s="2">
        <f>I776*Table1[[#This Row],[Order Quantity]]</f>
        <v>5995</v>
      </c>
      <c r="M776" s="2">
        <f>Table1[[#This Row],[Cost]]-Table1[[#This Row],[Profit]]</f>
        <v>6068</v>
      </c>
    </row>
    <row r="777" spans="1:13" x14ac:dyDescent="0.25">
      <c r="A777" t="s">
        <v>400</v>
      </c>
      <c r="B777" s="1">
        <f>VLOOKUP(A777,ORDERS!$A$2:$E$501,2,FALSE)</f>
        <v>43259</v>
      </c>
      <c r="C777" s="1" t="str">
        <f>TEXT(Table1[[#This Row],[Date]],"mmmm")</f>
        <v>June</v>
      </c>
      <c r="D777" t="str">
        <f>VLOOKUP(A777,ORDERS!$A$2:$E$501,3,FALSE)</f>
        <v>Shreya</v>
      </c>
      <c r="E777" t="str">
        <f>VLOOKUP(A777,ORDERS!$A$2:$E$501,4,FALSE)</f>
        <v xml:space="preserve">Kerala </v>
      </c>
      <c r="F777" t="s">
        <v>23</v>
      </c>
      <c r="G777" t="s">
        <v>26</v>
      </c>
      <c r="H777" t="s">
        <v>10</v>
      </c>
      <c r="I777" s="2">
        <v>86</v>
      </c>
      <c r="J777" s="2">
        <v>-55</v>
      </c>
      <c r="K777">
        <v>6</v>
      </c>
      <c r="L777" s="2">
        <f>I777*Table1[[#This Row],[Order Quantity]]</f>
        <v>516</v>
      </c>
      <c r="M777" s="2">
        <f>Table1[[#This Row],[Cost]]-Table1[[#This Row],[Profit]]</f>
        <v>571</v>
      </c>
    </row>
    <row r="778" spans="1:13" x14ac:dyDescent="0.25">
      <c r="A778" t="s">
        <v>400</v>
      </c>
      <c r="B778" s="1">
        <f>VLOOKUP(A778,ORDERS!$A$2:$E$501,2,FALSE)</f>
        <v>43259</v>
      </c>
      <c r="C778" s="1" t="str">
        <f>TEXT(Table1[[#This Row],[Date]],"mmmm")</f>
        <v>June</v>
      </c>
      <c r="D778" t="str">
        <f>VLOOKUP(A778,ORDERS!$A$2:$E$501,3,FALSE)</f>
        <v>Shreya</v>
      </c>
      <c r="E778" t="str">
        <f>VLOOKUP(A778,ORDERS!$A$2:$E$501,4,FALSE)</f>
        <v xml:space="preserve">Kerala </v>
      </c>
      <c r="F778" t="s">
        <v>8</v>
      </c>
      <c r="G778" t="s">
        <v>18</v>
      </c>
      <c r="H778" t="s">
        <v>82</v>
      </c>
      <c r="I778" s="2">
        <v>433</v>
      </c>
      <c r="J778" s="2">
        <v>26</v>
      </c>
      <c r="K778">
        <v>3</v>
      </c>
      <c r="L778" s="2">
        <f>I778*Table1[[#This Row],[Order Quantity]]</f>
        <v>1299</v>
      </c>
      <c r="M778" s="2">
        <f>Table1[[#This Row],[Cost]]-Table1[[#This Row],[Profit]]</f>
        <v>1273</v>
      </c>
    </row>
    <row r="779" spans="1:13" x14ac:dyDescent="0.25">
      <c r="A779" t="s">
        <v>400</v>
      </c>
      <c r="B779" s="1">
        <f>VLOOKUP(A779,ORDERS!$A$2:$E$501,2,FALSE)</f>
        <v>43259</v>
      </c>
      <c r="C779" s="1" t="str">
        <f>TEXT(Table1[[#This Row],[Date]],"mmmm")</f>
        <v>June</v>
      </c>
      <c r="D779" t="str">
        <f>VLOOKUP(A779,ORDERS!$A$2:$E$501,3,FALSE)</f>
        <v>Shreya</v>
      </c>
      <c r="E779" t="str">
        <f>VLOOKUP(A779,ORDERS!$A$2:$E$501,4,FALSE)</f>
        <v xml:space="preserve">Kerala </v>
      </c>
      <c r="F779" t="s">
        <v>12</v>
      </c>
      <c r="G779" t="s">
        <v>131</v>
      </c>
      <c r="H779" t="s">
        <v>14</v>
      </c>
      <c r="I779" s="2">
        <v>155</v>
      </c>
      <c r="J779" s="2">
        <v>56</v>
      </c>
      <c r="K779">
        <v>3</v>
      </c>
      <c r="L779" s="2">
        <f>I779*Table1[[#This Row],[Order Quantity]]</f>
        <v>465</v>
      </c>
      <c r="M779" s="2">
        <f>Table1[[#This Row],[Cost]]-Table1[[#This Row],[Profit]]</f>
        <v>409</v>
      </c>
    </row>
    <row r="780" spans="1:13" x14ac:dyDescent="0.25">
      <c r="A780" t="s">
        <v>400</v>
      </c>
      <c r="B780" s="1">
        <f>VLOOKUP(A780,ORDERS!$A$2:$E$501,2,FALSE)</f>
        <v>43259</v>
      </c>
      <c r="C780" s="1" t="str">
        <f>TEXT(Table1[[#This Row],[Date]],"mmmm")</f>
        <v>June</v>
      </c>
      <c r="D780" t="str">
        <f>VLOOKUP(A780,ORDERS!$A$2:$E$501,3,FALSE)</f>
        <v>Shreya</v>
      </c>
      <c r="E780" t="str">
        <f>VLOOKUP(A780,ORDERS!$A$2:$E$501,4,FALSE)</f>
        <v xml:space="preserve">Kerala </v>
      </c>
      <c r="F780" t="s">
        <v>8</v>
      </c>
      <c r="G780" t="s">
        <v>21</v>
      </c>
      <c r="H780" t="s">
        <v>28</v>
      </c>
      <c r="I780" s="2">
        <v>245</v>
      </c>
      <c r="J780" s="2">
        <v>-3</v>
      </c>
      <c r="K780">
        <v>4</v>
      </c>
      <c r="L780" s="2">
        <f>I780*Table1[[#This Row],[Order Quantity]]</f>
        <v>980</v>
      </c>
      <c r="M780" s="2">
        <f>Table1[[#This Row],[Cost]]-Table1[[#This Row],[Profit]]</f>
        <v>983</v>
      </c>
    </row>
    <row r="781" spans="1:13" x14ac:dyDescent="0.25">
      <c r="A781" t="s">
        <v>400</v>
      </c>
      <c r="B781" s="1">
        <f>VLOOKUP(A781,ORDERS!$A$2:$E$501,2,FALSE)</f>
        <v>43259</v>
      </c>
      <c r="C781" s="1" t="str">
        <f>TEXT(Table1[[#This Row],[Date]],"mmmm")</f>
        <v>June</v>
      </c>
      <c r="D781" t="str">
        <f>VLOOKUP(A781,ORDERS!$A$2:$E$501,3,FALSE)</f>
        <v>Shreya</v>
      </c>
      <c r="E781" t="str">
        <f>VLOOKUP(A781,ORDERS!$A$2:$E$501,4,FALSE)</f>
        <v xml:space="preserve">Kerala </v>
      </c>
      <c r="F781" t="s">
        <v>23</v>
      </c>
      <c r="G781" t="s">
        <v>57</v>
      </c>
      <c r="H781" t="s">
        <v>28</v>
      </c>
      <c r="I781" s="2">
        <v>148</v>
      </c>
      <c r="J781" s="2">
        <v>52</v>
      </c>
      <c r="K781">
        <v>5</v>
      </c>
      <c r="L781" s="2">
        <f>I781*Table1[[#This Row],[Order Quantity]]</f>
        <v>740</v>
      </c>
      <c r="M781" s="2">
        <f>Table1[[#This Row],[Cost]]-Table1[[#This Row],[Profit]]</f>
        <v>688</v>
      </c>
    </row>
    <row r="782" spans="1:13" x14ac:dyDescent="0.25">
      <c r="A782" t="s">
        <v>352</v>
      </c>
      <c r="B782" s="1">
        <f>VLOOKUP(A782,ORDERS!$A$2:$E$501,2,FALSE)</f>
        <v>43260</v>
      </c>
      <c r="C782" s="1" t="str">
        <f>TEXT(Table1[[#This Row],[Date]],"mmmm")</f>
        <v>June</v>
      </c>
      <c r="D782" t="str">
        <f>VLOOKUP(A782,ORDERS!$A$2:$E$501,3,FALSE)</f>
        <v>Samiksha</v>
      </c>
      <c r="E782" t="str">
        <f>VLOOKUP(A782,ORDERS!$A$2:$E$501,4,FALSE)</f>
        <v>Maharashtra</v>
      </c>
      <c r="F782" t="s">
        <v>12</v>
      </c>
      <c r="G782" t="s">
        <v>13</v>
      </c>
      <c r="H782" t="s">
        <v>10</v>
      </c>
      <c r="I782" s="2">
        <v>134</v>
      </c>
      <c r="J782" s="2">
        <v>42</v>
      </c>
      <c r="K782">
        <v>2</v>
      </c>
      <c r="L782" s="2">
        <f>I782*Table1[[#This Row],[Order Quantity]]</f>
        <v>268</v>
      </c>
      <c r="M782" s="2">
        <f>Table1[[#This Row],[Cost]]-Table1[[#This Row],[Profit]]</f>
        <v>226</v>
      </c>
    </row>
    <row r="783" spans="1:13" x14ac:dyDescent="0.25">
      <c r="A783" t="s">
        <v>461</v>
      </c>
      <c r="B783" s="1">
        <f>VLOOKUP(A783,ORDERS!$A$2:$E$501,2,FALSE)</f>
        <v>43261</v>
      </c>
      <c r="C783" s="1" t="str">
        <f>TEXT(Table1[[#This Row],[Date]],"mmmm")</f>
        <v>June</v>
      </c>
      <c r="D783" t="str">
        <f>VLOOKUP(A783,ORDERS!$A$2:$E$501,3,FALSE)</f>
        <v>Sheetal</v>
      </c>
      <c r="E783" t="str">
        <f>VLOOKUP(A783,ORDERS!$A$2:$E$501,4,FALSE)</f>
        <v>Madhya Pradesh</v>
      </c>
      <c r="F783" t="s">
        <v>23</v>
      </c>
      <c r="G783" t="s">
        <v>142</v>
      </c>
      <c r="H783" t="s">
        <v>10</v>
      </c>
      <c r="I783" s="2">
        <v>45</v>
      </c>
      <c r="J783" s="2">
        <v>-2</v>
      </c>
      <c r="K783">
        <v>4</v>
      </c>
      <c r="L783" s="2">
        <f>I783*Table1[[#This Row],[Order Quantity]]</f>
        <v>180</v>
      </c>
      <c r="M783" s="2">
        <f>Table1[[#This Row],[Cost]]-Table1[[#This Row],[Profit]]</f>
        <v>182</v>
      </c>
    </row>
    <row r="784" spans="1:13" x14ac:dyDescent="0.25">
      <c r="A784" t="s">
        <v>461</v>
      </c>
      <c r="B784" s="1">
        <f>VLOOKUP(A784,ORDERS!$A$2:$E$501,2,FALSE)</f>
        <v>43261</v>
      </c>
      <c r="C784" s="1" t="str">
        <f>TEXT(Table1[[#This Row],[Date]],"mmmm")</f>
        <v>June</v>
      </c>
      <c r="D784" t="str">
        <f>VLOOKUP(A784,ORDERS!$A$2:$E$501,3,FALSE)</f>
        <v>Sheetal</v>
      </c>
      <c r="E784" t="str">
        <f>VLOOKUP(A784,ORDERS!$A$2:$E$501,4,FALSE)</f>
        <v>Madhya Pradesh</v>
      </c>
      <c r="F784" t="s">
        <v>12</v>
      </c>
      <c r="G784" t="s">
        <v>131</v>
      </c>
      <c r="H784" t="s">
        <v>82</v>
      </c>
      <c r="I784" s="2">
        <v>264</v>
      </c>
      <c r="J784" s="2">
        <v>-30</v>
      </c>
      <c r="K784">
        <v>3</v>
      </c>
      <c r="L784" s="2">
        <f>I784*Table1[[#This Row],[Order Quantity]]</f>
        <v>792</v>
      </c>
      <c r="M784" s="2">
        <f>Table1[[#This Row],[Cost]]-Table1[[#This Row],[Profit]]</f>
        <v>822</v>
      </c>
    </row>
    <row r="785" spans="1:13" x14ac:dyDescent="0.25">
      <c r="A785" t="s">
        <v>461</v>
      </c>
      <c r="B785" s="1">
        <f>VLOOKUP(A785,ORDERS!$A$2:$E$501,2,FALSE)</f>
        <v>43261</v>
      </c>
      <c r="C785" s="1" t="str">
        <f>TEXT(Table1[[#This Row],[Date]],"mmmm")</f>
        <v>June</v>
      </c>
      <c r="D785" t="str">
        <f>VLOOKUP(A785,ORDERS!$A$2:$E$501,3,FALSE)</f>
        <v>Sheetal</v>
      </c>
      <c r="E785" t="str">
        <f>VLOOKUP(A785,ORDERS!$A$2:$E$501,4,FALSE)</f>
        <v>Madhya Pradesh</v>
      </c>
      <c r="F785" t="s">
        <v>8</v>
      </c>
      <c r="G785" t="s">
        <v>21</v>
      </c>
      <c r="H785" t="s">
        <v>82</v>
      </c>
      <c r="I785" s="2">
        <v>529</v>
      </c>
      <c r="J785" s="2">
        <v>137</v>
      </c>
      <c r="K785">
        <v>3</v>
      </c>
      <c r="L785" s="2">
        <f>I785*Table1[[#This Row],[Order Quantity]]</f>
        <v>1587</v>
      </c>
      <c r="M785" s="2">
        <f>Table1[[#This Row],[Cost]]-Table1[[#This Row],[Profit]]</f>
        <v>1450</v>
      </c>
    </row>
    <row r="786" spans="1:13" x14ac:dyDescent="0.25">
      <c r="A786" t="s">
        <v>461</v>
      </c>
      <c r="B786" s="1">
        <f>VLOOKUP(A786,ORDERS!$A$2:$E$501,2,FALSE)</f>
        <v>43261</v>
      </c>
      <c r="C786" s="1" t="str">
        <f>TEXT(Table1[[#This Row],[Date]],"mmmm")</f>
        <v>June</v>
      </c>
      <c r="D786" t="str">
        <f>VLOOKUP(A786,ORDERS!$A$2:$E$501,3,FALSE)</f>
        <v>Sheetal</v>
      </c>
      <c r="E786" t="str">
        <f>VLOOKUP(A786,ORDERS!$A$2:$E$501,4,FALSE)</f>
        <v>Madhya Pradesh</v>
      </c>
      <c r="F786" t="s">
        <v>12</v>
      </c>
      <c r="G786" t="s">
        <v>131</v>
      </c>
      <c r="H786" t="s">
        <v>28</v>
      </c>
      <c r="I786" s="2">
        <v>51</v>
      </c>
      <c r="J786" s="2">
        <v>7</v>
      </c>
      <c r="K786">
        <v>2</v>
      </c>
      <c r="L786" s="2">
        <f>I786*Table1[[#This Row],[Order Quantity]]</f>
        <v>102</v>
      </c>
      <c r="M786" s="2">
        <f>Table1[[#This Row],[Cost]]-Table1[[#This Row],[Profit]]</f>
        <v>95</v>
      </c>
    </row>
    <row r="787" spans="1:13" x14ac:dyDescent="0.25">
      <c r="A787" t="s">
        <v>53</v>
      </c>
      <c r="B787" s="1">
        <f>VLOOKUP(A787,ORDERS!$A$2:$E$501,2,FALSE)</f>
        <v>43262</v>
      </c>
      <c r="C787" s="1" t="str">
        <f>TEXT(Table1[[#This Row],[Date]],"mmmm")</f>
        <v>June</v>
      </c>
      <c r="D787" t="str">
        <f>VLOOKUP(A787,ORDERS!$A$2:$E$501,3,FALSE)</f>
        <v>Pooja</v>
      </c>
      <c r="E787" t="str">
        <f>VLOOKUP(A787,ORDERS!$A$2:$E$501,4,FALSE)</f>
        <v>Himachal Pradesh</v>
      </c>
      <c r="F787" t="s">
        <v>23</v>
      </c>
      <c r="G787" t="s">
        <v>26</v>
      </c>
      <c r="H787" t="s">
        <v>10</v>
      </c>
      <c r="I787" s="2">
        <v>381</v>
      </c>
      <c r="J787" s="2">
        <v>-13</v>
      </c>
      <c r="K787">
        <v>2</v>
      </c>
      <c r="L787" s="2">
        <f>I787*Table1[[#This Row],[Order Quantity]]</f>
        <v>762</v>
      </c>
      <c r="M787" s="2">
        <f>Table1[[#This Row],[Cost]]-Table1[[#This Row],[Profit]]</f>
        <v>775</v>
      </c>
    </row>
    <row r="788" spans="1:13" x14ac:dyDescent="0.25">
      <c r="A788" t="s">
        <v>53</v>
      </c>
      <c r="B788" s="1">
        <f>VLOOKUP(A788,ORDERS!$A$2:$E$501,2,FALSE)</f>
        <v>43262</v>
      </c>
      <c r="C788" s="1" t="str">
        <f>TEXT(Table1[[#This Row],[Date]],"mmmm")</f>
        <v>June</v>
      </c>
      <c r="D788" t="str">
        <f>VLOOKUP(A788,ORDERS!$A$2:$E$501,3,FALSE)</f>
        <v>Pooja</v>
      </c>
      <c r="E788" t="str">
        <f>VLOOKUP(A788,ORDERS!$A$2:$E$501,4,FALSE)</f>
        <v>Himachal Pradesh</v>
      </c>
      <c r="F788" t="s">
        <v>8</v>
      </c>
      <c r="G788" t="s">
        <v>18</v>
      </c>
      <c r="H788" t="s">
        <v>10</v>
      </c>
      <c r="I788" s="2">
        <v>332</v>
      </c>
      <c r="J788" s="2">
        <v>503</v>
      </c>
      <c r="K788">
        <v>3</v>
      </c>
      <c r="L788" s="2">
        <f>I788*Table1[[#This Row],[Order Quantity]]</f>
        <v>996</v>
      </c>
      <c r="M788" s="2">
        <f>Table1[[#This Row],[Cost]]-Table1[[#This Row],[Profit]]</f>
        <v>493</v>
      </c>
    </row>
    <row r="789" spans="1:13" x14ac:dyDescent="0.25">
      <c r="A789" t="s">
        <v>53</v>
      </c>
      <c r="B789" s="1">
        <f>VLOOKUP(A789,ORDERS!$A$2:$E$501,2,FALSE)</f>
        <v>43262</v>
      </c>
      <c r="C789" s="1" t="str">
        <f>TEXT(Table1[[#This Row],[Date]],"mmmm")</f>
        <v>June</v>
      </c>
      <c r="D789" t="str">
        <f>VLOOKUP(A789,ORDERS!$A$2:$E$501,3,FALSE)</f>
        <v>Pooja</v>
      </c>
      <c r="E789" t="str">
        <f>VLOOKUP(A789,ORDERS!$A$2:$E$501,4,FALSE)</f>
        <v>Himachal Pradesh</v>
      </c>
      <c r="F789" t="s">
        <v>12</v>
      </c>
      <c r="G789" t="s">
        <v>45</v>
      </c>
      <c r="H789" t="s">
        <v>19</v>
      </c>
      <c r="I789" s="2">
        <v>1829</v>
      </c>
      <c r="J789" s="2">
        <v>-56</v>
      </c>
      <c r="K789">
        <v>6</v>
      </c>
      <c r="L789" s="2">
        <f>I789*Table1[[#This Row],[Order Quantity]]</f>
        <v>10974</v>
      </c>
      <c r="M789" s="2">
        <f>Table1[[#This Row],[Cost]]-Table1[[#This Row],[Profit]]</f>
        <v>11030</v>
      </c>
    </row>
    <row r="790" spans="1:13" x14ac:dyDescent="0.25">
      <c r="A790" t="s">
        <v>27</v>
      </c>
      <c r="B790" s="1">
        <f>VLOOKUP(A790,ORDERS!$A$2:$E$501,2,FALSE)</f>
        <v>43262</v>
      </c>
      <c r="C790" s="1" t="str">
        <f>TEXT(Table1[[#This Row],[Date]],"mmmm")</f>
        <v>June</v>
      </c>
      <c r="D790" t="str">
        <f>VLOOKUP(A790,ORDERS!$A$2:$E$501,3,FALSE)</f>
        <v>Sanjna</v>
      </c>
      <c r="E790" t="str">
        <f>VLOOKUP(A790,ORDERS!$A$2:$E$501,4,FALSE)</f>
        <v>Maharashtra</v>
      </c>
      <c r="F790" t="s">
        <v>23</v>
      </c>
      <c r="G790" t="s">
        <v>81</v>
      </c>
      <c r="H790" t="s">
        <v>10</v>
      </c>
      <c r="I790" s="2">
        <v>51</v>
      </c>
      <c r="J790" s="2">
        <v>21</v>
      </c>
      <c r="K790">
        <v>3</v>
      </c>
      <c r="L790" s="2">
        <f>I790*Table1[[#This Row],[Order Quantity]]</f>
        <v>153</v>
      </c>
      <c r="M790" s="2">
        <f>Table1[[#This Row],[Cost]]-Table1[[#This Row],[Profit]]</f>
        <v>132</v>
      </c>
    </row>
    <row r="791" spans="1:13" x14ac:dyDescent="0.25">
      <c r="A791" t="s">
        <v>27</v>
      </c>
      <c r="B791" s="1">
        <f>VLOOKUP(A791,ORDERS!$A$2:$E$501,2,FALSE)</f>
        <v>43262</v>
      </c>
      <c r="C791" s="1" t="str">
        <f>TEXT(Table1[[#This Row],[Date]],"mmmm")</f>
        <v>June</v>
      </c>
      <c r="D791" t="str">
        <f>VLOOKUP(A791,ORDERS!$A$2:$E$501,3,FALSE)</f>
        <v>Sanjna</v>
      </c>
      <c r="E791" t="str">
        <f>VLOOKUP(A791,ORDERS!$A$2:$E$501,4,FALSE)</f>
        <v>Maharashtra</v>
      </c>
      <c r="F791" t="s">
        <v>23</v>
      </c>
      <c r="G791" t="s">
        <v>32</v>
      </c>
      <c r="H791" t="s">
        <v>10</v>
      </c>
      <c r="I791" s="2">
        <v>14</v>
      </c>
      <c r="J791" s="2">
        <v>-1</v>
      </c>
      <c r="K791">
        <v>4</v>
      </c>
      <c r="L791" s="2">
        <f>I791*Table1[[#This Row],[Order Quantity]]</f>
        <v>56</v>
      </c>
      <c r="M791" s="2">
        <f>Table1[[#This Row],[Cost]]-Table1[[#This Row],[Profit]]</f>
        <v>57</v>
      </c>
    </row>
    <row r="792" spans="1:13" x14ac:dyDescent="0.25">
      <c r="A792" t="s">
        <v>27</v>
      </c>
      <c r="B792" s="1">
        <f>VLOOKUP(A792,ORDERS!$A$2:$E$501,2,FALSE)</f>
        <v>43262</v>
      </c>
      <c r="C792" s="1" t="str">
        <f>TEXT(Table1[[#This Row],[Date]],"mmmm")</f>
        <v>June</v>
      </c>
      <c r="D792" t="str">
        <f>VLOOKUP(A792,ORDERS!$A$2:$E$501,3,FALSE)</f>
        <v>Sanjna</v>
      </c>
      <c r="E792" t="str">
        <f>VLOOKUP(A792,ORDERS!$A$2:$E$501,4,FALSE)</f>
        <v>Maharashtra</v>
      </c>
      <c r="F792" t="s">
        <v>23</v>
      </c>
      <c r="G792" t="s">
        <v>26</v>
      </c>
      <c r="H792" t="s">
        <v>82</v>
      </c>
      <c r="I792" s="2">
        <v>357</v>
      </c>
      <c r="J792" s="2">
        <v>139</v>
      </c>
      <c r="K792">
        <v>2</v>
      </c>
      <c r="L792" s="2">
        <f>I792*Table1[[#This Row],[Order Quantity]]</f>
        <v>714</v>
      </c>
      <c r="M792" s="2">
        <f>Table1[[#This Row],[Cost]]-Table1[[#This Row],[Profit]]</f>
        <v>575</v>
      </c>
    </row>
    <row r="793" spans="1:13" x14ac:dyDescent="0.25">
      <c r="A793" t="s">
        <v>27</v>
      </c>
      <c r="B793" s="1">
        <f>VLOOKUP(A793,ORDERS!$A$2:$E$501,2,FALSE)</f>
        <v>43262</v>
      </c>
      <c r="C793" s="1" t="str">
        <f>TEXT(Table1[[#This Row],[Date]],"mmmm")</f>
        <v>June</v>
      </c>
      <c r="D793" t="str">
        <f>VLOOKUP(A793,ORDERS!$A$2:$E$501,3,FALSE)</f>
        <v>Sanjna</v>
      </c>
      <c r="E793" t="str">
        <f>VLOOKUP(A793,ORDERS!$A$2:$E$501,4,FALSE)</f>
        <v>Maharashtra</v>
      </c>
      <c r="F793" t="s">
        <v>23</v>
      </c>
      <c r="G793" t="s">
        <v>26</v>
      </c>
      <c r="H793" t="s">
        <v>28</v>
      </c>
      <c r="I793" s="2">
        <v>387</v>
      </c>
      <c r="J793" s="2">
        <v>-213</v>
      </c>
      <c r="K793">
        <v>5</v>
      </c>
      <c r="L793" s="2">
        <f>I793*Table1[[#This Row],[Order Quantity]]</f>
        <v>1935</v>
      </c>
      <c r="M793" s="2">
        <f>Table1[[#This Row],[Cost]]-Table1[[#This Row],[Profit]]</f>
        <v>2148</v>
      </c>
    </row>
    <row r="794" spans="1:13" x14ac:dyDescent="0.25">
      <c r="A794" t="s">
        <v>27</v>
      </c>
      <c r="B794" s="1">
        <f>VLOOKUP(A794,ORDERS!$A$2:$E$501,2,FALSE)</f>
        <v>43262</v>
      </c>
      <c r="C794" s="1" t="str">
        <f>TEXT(Table1[[#This Row],[Date]],"mmmm")</f>
        <v>June</v>
      </c>
      <c r="D794" t="str">
        <f>VLOOKUP(A794,ORDERS!$A$2:$E$501,3,FALSE)</f>
        <v>Sanjna</v>
      </c>
      <c r="E794" t="str">
        <f>VLOOKUP(A794,ORDERS!$A$2:$E$501,4,FALSE)</f>
        <v>Maharashtra</v>
      </c>
      <c r="F794" t="s">
        <v>23</v>
      </c>
      <c r="G794" t="s">
        <v>57</v>
      </c>
      <c r="H794" t="s">
        <v>28</v>
      </c>
      <c r="I794" s="2">
        <v>17</v>
      </c>
      <c r="J794" s="2">
        <v>6</v>
      </c>
      <c r="K794">
        <v>1</v>
      </c>
      <c r="L794" s="2">
        <f>I794*Table1[[#This Row],[Order Quantity]]</f>
        <v>17</v>
      </c>
      <c r="M794" s="2">
        <f>Table1[[#This Row],[Cost]]-Table1[[#This Row],[Profit]]</f>
        <v>11</v>
      </c>
    </row>
    <row r="795" spans="1:13" x14ac:dyDescent="0.25">
      <c r="A795" t="s">
        <v>287</v>
      </c>
      <c r="B795" s="1">
        <f>VLOOKUP(A795,ORDERS!$A$2:$E$501,2,FALSE)</f>
        <v>43262</v>
      </c>
      <c r="C795" s="1" t="str">
        <f>TEXT(Table1[[#This Row],[Date]],"mmmm")</f>
        <v>June</v>
      </c>
      <c r="D795" t="str">
        <f>VLOOKUP(A795,ORDERS!$A$2:$E$501,3,FALSE)</f>
        <v>Swetha</v>
      </c>
      <c r="E795" t="str">
        <f>VLOOKUP(A795,ORDERS!$A$2:$E$501,4,FALSE)</f>
        <v>Madhya Pradesh</v>
      </c>
      <c r="F795" t="s">
        <v>23</v>
      </c>
      <c r="G795" t="s">
        <v>26</v>
      </c>
      <c r="H795" t="s">
        <v>19</v>
      </c>
      <c r="I795" s="2">
        <v>352</v>
      </c>
      <c r="J795" s="2">
        <v>-345</v>
      </c>
      <c r="K795">
        <v>5</v>
      </c>
      <c r="L795" s="2">
        <f>I795*Table1[[#This Row],[Order Quantity]]</f>
        <v>1760</v>
      </c>
      <c r="M795" s="2">
        <f>Table1[[#This Row],[Cost]]-Table1[[#This Row],[Profit]]</f>
        <v>2105</v>
      </c>
    </row>
    <row r="796" spans="1:13" x14ac:dyDescent="0.25">
      <c r="A796" t="s">
        <v>203</v>
      </c>
      <c r="B796" s="1">
        <f>VLOOKUP(A796,ORDERS!$A$2:$E$501,2,FALSE)</f>
        <v>43265</v>
      </c>
      <c r="C796" s="1" t="str">
        <f>TEXT(Table1[[#This Row],[Date]],"mmmm")</f>
        <v>June</v>
      </c>
      <c r="D796" t="str">
        <f>VLOOKUP(A796,ORDERS!$A$2:$E$501,3,FALSE)</f>
        <v>Bhaggyasree</v>
      </c>
      <c r="E796" t="str">
        <f>VLOOKUP(A796,ORDERS!$A$2:$E$501,4,FALSE)</f>
        <v>Maharashtra</v>
      </c>
      <c r="F796" t="s">
        <v>8</v>
      </c>
      <c r="G796" t="s">
        <v>9</v>
      </c>
      <c r="H796" t="s">
        <v>10</v>
      </c>
      <c r="I796" s="2">
        <v>469</v>
      </c>
      <c r="J796" s="2">
        <v>-459</v>
      </c>
      <c r="K796">
        <v>3</v>
      </c>
      <c r="L796" s="2">
        <f>I796*Table1[[#This Row],[Order Quantity]]</f>
        <v>1407</v>
      </c>
      <c r="M796" s="2">
        <f>Table1[[#This Row],[Cost]]-Table1[[#This Row],[Profit]]</f>
        <v>1866</v>
      </c>
    </row>
    <row r="797" spans="1:13" x14ac:dyDescent="0.25">
      <c r="A797" t="s">
        <v>203</v>
      </c>
      <c r="B797" s="1">
        <f>VLOOKUP(A797,ORDERS!$A$2:$E$501,2,FALSE)</f>
        <v>43265</v>
      </c>
      <c r="C797" s="1" t="str">
        <f>TEXT(Table1[[#This Row],[Date]],"mmmm")</f>
        <v>June</v>
      </c>
      <c r="D797" t="str">
        <f>VLOOKUP(A797,ORDERS!$A$2:$E$501,3,FALSE)</f>
        <v>Bhaggyasree</v>
      </c>
      <c r="E797" t="str">
        <f>VLOOKUP(A797,ORDERS!$A$2:$E$501,4,FALSE)</f>
        <v>Maharashtra</v>
      </c>
      <c r="F797" t="s">
        <v>23</v>
      </c>
      <c r="G797" t="s">
        <v>57</v>
      </c>
      <c r="H797" t="s">
        <v>19</v>
      </c>
      <c r="I797" s="2">
        <v>97</v>
      </c>
      <c r="J797" s="2">
        <v>17</v>
      </c>
      <c r="K797">
        <v>2</v>
      </c>
      <c r="L797" s="2">
        <f>I797*Table1[[#This Row],[Order Quantity]]</f>
        <v>194</v>
      </c>
      <c r="M797" s="2">
        <f>Table1[[#This Row],[Cost]]-Table1[[#This Row],[Profit]]</f>
        <v>177</v>
      </c>
    </row>
    <row r="798" spans="1:13" x14ac:dyDescent="0.25">
      <c r="A798" t="s">
        <v>203</v>
      </c>
      <c r="B798" s="1">
        <f>VLOOKUP(A798,ORDERS!$A$2:$E$501,2,FALSE)</f>
        <v>43265</v>
      </c>
      <c r="C798" s="1" t="str">
        <f>TEXT(Table1[[#This Row],[Date]],"mmmm")</f>
        <v>June</v>
      </c>
      <c r="D798" t="str">
        <f>VLOOKUP(A798,ORDERS!$A$2:$E$501,3,FALSE)</f>
        <v>Bhaggyasree</v>
      </c>
      <c r="E798" t="str">
        <f>VLOOKUP(A798,ORDERS!$A$2:$E$501,4,FALSE)</f>
        <v>Maharashtra</v>
      </c>
      <c r="F798" t="s">
        <v>23</v>
      </c>
      <c r="G798" t="s">
        <v>57</v>
      </c>
      <c r="H798" t="s">
        <v>28</v>
      </c>
      <c r="I798" s="2">
        <v>149</v>
      </c>
      <c r="J798" s="2">
        <v>136</v>
      </c>
      <c r="K798">
        <v>3</v>
      </c>
      <c r="L798" s="2">
        <f>I798*Table1[[#This Row],[Order Quantity]]</f>
        <v>447</v>
      </c>
      <c r="M798" s="2">
        <f>Table1[[#This Row],[Cost]]-Table1[[#This Row],[Profit]]</f>
        <v>311</v>
      </c>
    </row>
    <row r="799" spans="1:13" x14ac:dyDescent="0.25">
      <c r="A799" t="s">
        <v>496</v>
      </c>
      <c r="B799" s="1">
        <f>VLOOKUP(A799,ORDERS!$A$2:$E$501,2,FALSE)</f>
        <v>43266</v>
      </c>
      <c r="C799" s="1" t="str">
        <f>TEXT(Table1[[#This Row],[Date]],"mmmm")</f>
        <v>June</v>
      </c>
      <c r="D799" t="str">
        <f>VLOOKUP(A799,ORDERS!$A$2:$E$501,3,FALSE)</f>
        <v>Gunjan</v>
      </c>
      <c r="E799" t="str">
        <f>VLOOKUP(A799,ORDERS!$A$2:$E$501,4,FALSE)</f>
        <v>Madhya Pradesh</v>
      </c>
      <c r="F799" t="s">
        <v>23</v>
      </c>
      <c r="G799" t="s">
        <v>43</v>
      </c>
      <c r="H799" t="s">
        <v>10</v>
      </c>
      <c r="I799" s="2">
        <v>31</v>
      </c>
      <c r="J799" s="2">
        <v>-10</v>
      </c>
      <c r="K799">
        <v>3</v>
      </c>
      <c r="L799" s="2">
        <f>I799*Table1[[#This Row],[Order Quantity]]</f>
        <v>93</v>
      </c>
      <c r="M799" s="2">
        <f>Table1[[#This Row],[Cost]]-Table1[[#This Row],[Profit]]</f>
        <v>103</v>
      </c>
    </row>
    <row r="800" spans="1:13" x14ac:dyDescent="0.25">
      <c r="A800" t="s">
        <v>150</v>
      </c>
      <c r="B800" s="1">
        <f>VLOOKUP(A800,ORDERS!$A$2:$E$501,2,FALSE)</f>
        <v>43267</v>
      </c>
      <c r="C800" s="1" t="str">
        <f>TEXT(Table1[[#This Row],[Date]],"mmmm")</f>
        <v>June</v>
      </c>
      <c r="D800" t="str">
        <f>VLOOKUP(A800,ORDERS!$A$2:$E$501,3,FALSE)</f>
        <v>Akancha</v>
      </c>
      <c r="E800" t="str">
        <f>VLOOKUP(A800,ORDERS!$A$2:$E$501,4,FALSE)</f>
        <v>Maharashtra</v>
      </c>
      <c r="F800" t="s">
        <v>23</v>
      </c>
      <c r="G800" t="s">
        <v>26</v>
      </c>
      <c r="H800" t="s">
        <v>10</v>
      </c>
      <c r="I800" s="2">
        <v>714</v>
      </c>
      <c r="J800" s="2">
        <v>56</v>
      </c>
      <c r="K800">
        <v>4</v>
      </c>
      <c r="L800" s="2">
        <f>I800*Table1[[#This Row],[Order Quantity]]</f>
        <v>2856</v>
      </c>
      <c r="M800" s="2">
        <f>Table1[[#This Row],[Cost]]-Table1[[#This Row],[Profit]]</f>
        <v>2800</v>
      </c>
    </row>
    <row r="801" spans="1:13" x14ac:dyDescent="0.25">
      <c r="A801" t="s">
        <v>150</v>
      </c>
      <c r="B801" s="1">
        <f>VLOOKUP(A801,ORDERS!$A$2:$E$501,2,FALSE)</f>
        <v>43267</v>
      </c>
      <c r="C801" s="1" t="str">
        <f>TEXT(Table1[[#This Row],[Date]],"mmmm")</f>
        <v>June</v>
      </c>
      <c r="D801" t="str">
        <f>VLOOKUP(A801,ORDERS!$A$2:$E$501,3,FALSE)</f>
        <v>Akancha</v>
      </c>
      <c r="E801" t="str">
        <f>VLOOKUP(A801,ORDERS!$A$2:$E$501,4,FALSE)</f>
        <v>Maharashtra</v>
      </c>
      <c r="F801" t="s">
        <v>23</v>
      </c>
      <c r="G801" t="s">
        <v>57</v>
      </c>
      <c r="H801" t="s">
        <v>10</v>
      </c>
      <c r="I801" s="2">
        <v>17</v>
      </c>
      <c r="J801" s="2">
        <v>-9</v>
      </c>
      <c r="K801">
        <v>3</v>
      </c>
      <c r="L801" s="2">
        <f>I801*Table1[[#This Row],[Order Quantity]]</f>
        <v>51</v>
      </c>
      <c r="M801" s="2">
        <f>Table1[[#This Row],[Cost]]-Table1[[#This Row],[Profit]]</f>
        <v>60</v>
      </c>
    </row>
    <row r="802" spans="1:13" x14ac:dyDescent="0.25">
      <c r="A802" t="s">
        <v>150</v>
      </c>
      <c r="B802" s="1">
        <f>VLOOKUP(A802,ORDERS!$A$2:$E$501,2,FALSE)</f>
        <v>43267</v>
      </c>
      <c r="C802" s="1" t="str">
        <f>TEXT(Table1[[#This Row],[Date]],"mmmm")</f>
        <v>June</v>
      </c>
      <c r="D802" t="str">
        <f>VLOOKUP(A802,ORDERS!$A$2:$E$501,3,FALSE)</f>
        <v>Akancha</v>
      </c>
      <c r="E802" t="str">
        <f>VLOOKUP(A802,ORDERS!$A$2:$E$501,4,FALSE)</f>
        <v>Maharashtra</v>
      </c>
      <c r="F802" t="s">
        <v>23</v>
      </c>
      <c r="G802" t="s">
        <v>57</v>
      </c>
      <c r="H802" t="s">
        <v>28</v>
      </c>
      <c r="I802" s="2">
        <v>75</v>
      </c>
      <c r="J802" s="2">
        <v>-25</v>
      </c>
      <c r="K802">
        <v>3</v>
      </c>
      <c r="L802" s="2">
        <f>I802*Table1[[#This Row],[Order Quantity]]</f>
        <v>225</v>
      </c>
      <c r="M802" s="2">
        <f>Table1[[#This Row],[Cost]]-Table1[[#This Row],[Profit]]</f>
        <v>250</v>
      </c>
    </row>
    <row r="803" spans="1:13" x14ac:dyDescent="0.25">
      <c r="A803" t="s">
        <v>493</v>
      </c>
      <c r="B803" s="1">
        <f>VLOOKUP(A803,ORDERS!$A$2:$E$501,2,FALSE)</f>
        <v>43268</v>
      </c>
      <c r="C803" s="1" t="str">
        <f>TEXT(Table1[[#This Row],[Date]],"mmmm")</f>
        <v>June</v>
      </c>
      <c r="D803" t="str">
        <f>VLOOKUP(A803,ORDERS!$A$2:$E$501,3,FALSE)</f>
        <v>Rashmi</v>
      </c>
      <c r="E803" t="str">
        <f>VLOOKUP(A803,ORDERS!$A$2:$E$501,4,FALSE)</f>
        <v>Madhya Pradesh</v>
      </c>
      <c r="F803" t="s">
        <v>12</v>
      </c>
      <c r="G803" t="s">
        <v>131</v>
      </c>
      <c r="H803" t="s">
        <v>28</v>
      </c>
      <c r="I803" s="2">
        <v>141</v>
      </c>
      <c r="J803" s="2">
        <v>28</v>
      </c>
      <c r="K803">
        <v>7</v>
      </c>
      <c r="L803" s="2">
        <f>I803*Table1[[#This Row],[Order Quantity]]</f>
        <v>987</v>
      </c>
      <c r="M803" s="2">
        <f>Table1[[#This Row],[Cost]]-Table1[[#This Row],[Profit]]</f>
        <v>959</v>
      </c>
    </row>
    <row r="804" spans="1:13" x14ac:dyDescent="0.25">
      <c r="A804" t="s">
        <v>112</v>
      </c>
      <c r="B804" s="1">
        <f>VLOOKUP(A804,ORDERS!$A$2:$E$501,2,FALSE)</f>
        <v>43269</v>
      </c>
      <c r="C804" s="1" t="str">
        <f>TEXT(Table1[[#This Row],[Date]],"mmmm")</f>
        <v>June</v>
      </c>
      <c r="D804" t="str">
        <f>VLOOKUP(A804,ORDERS!$A$2:$E$501,3,FALSE)</f>
        <v>Parna</v>
      </c>
      <c r="E804" t="str">
        <f>VLOOKUP(A804,ORDERS!$A$2:$E$501,4,FALSE)</f>
        <v>Madhya Pradesh</v>
      </c>
      <c r="F804" t="s">
        <v>23</v>
      </c>
      <c r="G804" t="s">
        <v>30</v>
      </c>
      <c r="H804" t="s">
        <v>10</v>
      </c>
      <c r="I804" s="2">
        <v>76</v>
      </c>
      <c r="J804" s="2">
        <v>-72</v>
      </c>
      <c r="K804">
        <v>9</v>
      </c>
      <c r="L804" s="2">
        <f>I804*Table1[[#This Row],[Order Quantity]]</f>
        <v>684</v>
      </c>
      <c r="M804" s="2">
        <f>Table1[[#This Row],[Cost]]-Table1[[#This Row],[Profit]]</f>
        <v>756</v>
      </c>
    </row>
    <row r="805" spans="1:13" x14ac:dyDescent="0.25">
      <c r="A805" t="s">
        <v>112</v>
      </c>
      <c r="B805" s="1">
        <f>VLOOKUP(A805,ORDERS!$A$2:$E$501,2,FALSE)</f>
        <v>43269</v>
      </c>
      <c r="C805" s="1" t="str">
        <f>TEXT(Table1[[#This Row],[Date]],"mmmm")</f>
        <v>June</v>
      </c>
      <c r="D805" t="str">
        <f>VLOOKUP(A805,ORDERS!$A$2:$E$501,3,FALSE)</f>
        <v>Parna</v>
      </c>
      <c r="E805" t="str">
        <f>VLOOKUP(A805,ORDERS!$A$2:$E$501,4,FALSE)</f>
        <v>Madhya Pradesh</v>
      </c>
      <c r="F805" t="s">
        <v>23</v>
      </c>
      <c r="G805" t="s">
        <v>26</v>
      </c>
      <c r="H805" t="s">
        <v>10</v>
      </c>
      <c r="I805" s="2">
        <v>632</v>
      </c>
      <c r="J805" s="2">
        <v>316</v>
      </c>
      <c r="K805">
        <v>6</v>
      </c>
      <c r="L805" s="2">
        <f>I805*Table1[[#This Row],[Order Quantity]]</f>
        <v>3792</v>
      </c>
      <c r="M805" s="2">
        <f>Table1[[#This Row],[Cost]]-Table1[[#This Row],[Profit]]</f>
        <v>3476</v>
      </c>
    </row>
    <row r="806" spans="1:13" x14ac:dyDescent="0.25">
      <c r="A806" t="s">
        <v>112</v>
      </c>
      <c r="B806" s="1">
        <f>VLOOKUP(A806,ORDERS!$A$2:$E$501,2,FALSE)</f>
        <v>43269</v>
      </c>
      <c r="C806" s="1" t="str">
        <f>TEXT(Table1[[#This Row],[Date]],"mmmm")</f>
        <v>June</v>
      </c>
      <c r="D806" t="str">
        <f>VLOOKUP(A806,ORDERS!$A$2:$E$501,3,FALSE)</f>
        <v>Parna</v>
      </c>
      <c r="E806" t="str">
        <f>VLOOKUP(A806,ORDERS!$A$2:$E$501,4,FALSE)</f>
        <v>Madhya Pradesh</v>
      </c>
      <c r="F806" t="s">
        <v>8</v>
      </c>
      <c r="G806" t="s">
        <v>21</v>
      </c>
      <c r="H806" t="s">
        <v>10</v>
      </c>
      <c r="I806" s="2">
        <v>72</v>
      </c>
      <c r="J806" s="2">
        <v>-49</v>
      </c>
      <c r="K806">
        <v>1</v>
      </c>
      <c r="L806" s="2">
        <f>I806*Table1[[#This Row],[Order Quantity]]</f>
        <v>72</v>
      </c>
      <c r="M806" s="2">
        <f>Table1[[#This Row],[Cost]]-Table1[[#This Row],[Profit]]</f>
        <v>121</v>
      </c>
    </row>
    <row r="807" spans="1:13" x14ac:dyDescent="0.25">
      <c r="A807" t="s">
        <v>112</v>
      </c>
      <c r="B807" s="1">
        <f>VLOOKUP(A807,ORDERS!$A$2:$E$501,2,FALSE)</f>
        <v>43269</v>
      </c>
      <c r="C807" s="1" t="str">
        <f>TEXT(Table1[[#This Row],[Date]],"mmmm")</f>
        <v>June</v>
      </c>
      <c r="D807" t="str">
        <f>VLOOKUP(A807,ORDERS!$A$2:$E$501,3,FALSE)</f>
        <v>Parna</v>
      </c>
      <c r="E807" t="str">
        <f>VLOOKUP(A807,ORDERS!$A$2:$E$501,4,FALSE)</f>
        <v>Madhya Pradesh</v>
      </c>
      <c r="F807" t="s">
        <v>23</v>
      </c>
      <c r="G807" t="s">
        <v>43</v>
      </c>
      <c r="H807" t="s">
        <v>10</v>
      </c>
      <c r="I807" s="2">
        <v>13</v>
      </c>
      <c r="J807" s="2">
        <v>-13</v>
      </c>
      <c r="K807">
        <v>2</v>
      </c>
      <c r="L807" s="2">
        <f>I807*Table1[[#This Row],[Order Quantity]]</f>
        <v>26</v>
      </c>
      <c r="M807" s="2">
        <f>Table1[[#This Row],[Cost]]-Table1[[#This Row],[Profit]]</f>
        <v>39</v>
      </c>
    </row>
    <row r="808" spans="1:13" x14ac:dyDescent="0.25">
      <c r="A808" t="s">
        <v>112</v>
      </c>
      <c r="B808" s="1">
        <f>VLOOKUP(A808,ORDERS!$A$2:$E$501,2,FALSE)</f>
        <v>43269</v>
      </c>
      <c r="C808" s="1" t="str">
        <f>TEXT(Table1[[#This Row],[Date]],"mmmm")</f>
        <v>June</v>
      </c>
      <c r="D808" t="str">
        <f>VLOOKUP(A808,ORDERS!$A$2:$E$501,3,FALSE)</f>
        <v>Parna</v>
      </c>
      <c r="E808" t="str">
        <f>VLOOKUP(A808,ORDERS!$A$2:$E$501,4,FALSE)</f>
        <v>Madhya Pradesh</v>
      </c>
      <c r="F808" t="s">
        <v>23</v>
      </c>
      <c r="G808" t="s">
        <v>81</v>
      </c>
      <c r="H808" t="s">
        <v>14</v>
      </c>
      <c r="I808" s="2">
        <v>82</v>
      </c>
      <c r="J808" s="2">
        <v>-39</v>
      </c>
      <c r="K808">
        <v>5</v>
      </c>
      <c r="L808" s="2">
        <f>I808*Table1[[#This Row],[Order Quantity]]</f>
        <v>410</v>
      </c>
      <c r="M808" s="2">
        <f>Table1[[#This Row],[Cost]]-Table1[[#This Row],[Profit]]</f>
        <v>449</v>
      </c>
    </row>
    <row r="809" spans="1:13" x14ac:dyDescent="0.25">
      <c r="A809" t="s">
        <v>112</v>
      </c>
      <c r="B809" s="1">
        <f>VLOOKUP(A809,ORDERS!$A$2:$E$501,2,FALSE)</f>
        <v>43269</v>
      </c>
      <c r="C809" s="1" t="str">
        <f>TEXT(Table1[[#This Row],[Date]],"mmmm")</f>
        <v>June</v>
      </c>
      <c r="D809" t="str">
        <f>VLOOKUP(A809,ORDERS!$A$2:$E$501,3,FALSE)</f>
        <v>Parna</v>
      </c>
      <c r="E809" t="str">
        <f>VLOOKUP(A809,ORDERS!$A$2:$E$501,4,FALSE)</f>
        <v>Madhya Pradesh</v>
      </c>
      <c r="F809" t="s">
        <v>23</v>
      </c>
      <c r="G809" t="s">
        <v>26</v>
      </c>
      <c r="H809" t="s">
        <v>28</v>
      </c>
      <c r="I809" s="2">
        <v>32</v>
      </c>
      <c r="J809" s="2">
        <v>-16</v>
      </c>
      <c r="K809">
        <v>6</v>
      </c>
      <c r="L809" s="2">
        <f>I809*Table1[[#This Row],[Order Quantity]]</f>
        <v>192</v>
      </c>
      <c r="M809" s="2">
        <f>Table1[[#This Row],[Cost]]-Table1[[#This Row],[Profit]]</f>
        <v>208</v>
      </c>
    </row>
    <row r="810" spans="1:13" x14ac:dyDescent="0.25">
      <c r="A810" t="s">
        <v>112</v>
      </c>
      <c r="B810" s="1">
        <f>VLOOKUP(A810,ORDERS!$A$2:$E$501,2,FALSE)</f>
        <v>43269</v>
      </c>
      <c r="C810" s="1" t="str">
        <f>TEXT(Table1[[#This Row],[Date]],"mmmm")</f>
        <v>June</v>
      </c>
      <c r="D810" t="str">
        <f>VLOOKUP(A810,ORDERS!$A$2:$E$501,3,FALSE)</f>
        <v>Parna</v>
      </c>
      <c r="E810" t="str">
        <f>VLOOKUP(A810,ORDERS!$A$2:$E$501,4,FALSE)</f>
        <v>Madhya Pradesh</v>
      </c>
      <c r="F810" t="s">
        <v>8</v>
      </c>
      <c r="G810" t="s">
        <v>21</v>
      </c>
      <c r="H810" t="s">
        <v>28</v>
      </c>
      <c r="I810" s="2">
        <v>68</v>
      </c>
      <c r="J810" s="2">
        <v>-30</v>
      </c>
      <c r="K810">
        <v>1</v>
      </c>
      <c r="L810" s="2">
        <f>I810*Table1[[#This Row],[Order Quantity]]</f>
        <v>68</v>
      </c>
      <c r="M810" s="2">
        <f>Table1[[#This Row],[Cost]]-Table1[[#This Row],[Profit]]</f>
        <v>98</v>
      </c>
    </row>
    <row r="811" spans="1:13" x14ac:dyDescent="0.25">
      <c r="A811" t="s">
        <v>426</v>
      </c>
      <c r="B811" s="1">
        <f>VLOOKUP(A811,ORDERS!$A$2:$E$501,2,FALSE)</f>
        <v>43269</v>
      </c>
      <c r="C811" s="1" t="str">
        <f>TEXT(Table1[[#This Row],[Date]],"mmmm")</f>
        <v>June</v>
      </c>
      <c r="D811" t="str">
        <f>VLOOKUP(A811,ORDERS!$A$2:$E$501,3,FALSE)</f>
        <v>Subhasmita</v>
      </c>
      <c r="E811" t="str">
        <f>VLOOKUP(A811,ORDERS!$A$2:$E$501,4,FALSE)</f>
        <v>Rajasthan</v>
      </c>
      <c r="F811" t="s">
        <v>23</v>
      </c>
      <c r="G811" t="s">
        <v>81</v>
      </c>
      <c r="H811" t="s">
        <v>14</v>
      </c>
      <c r="I811" s="2">
        <v>167</v>
      </c>
      <c r="J811" s="2">
        <v>43</v>
      </c>
      <c r="K811">
        <v>7</v>
      </c>
      <c r="L811" s="2">
        <f>I811*Table1[[#This Row],[Order Quantity]]</f>
        <v>1169</v>
      </c>
      <c r="M811" s="2">
        <f>Table1[[#This Row],[Cost]]-Table1[[#This Row],[Profit]]</f>
        <v>1126</v>
      </c>
    </row>
    <row r="812" spans="1:13" x14ac:dyDescent="0.25">
      <c r="A812" t="s">
        <v>432</v>
      </c>
      <c r="B812" s="1">
        <f>VLOOKUP(A812,ORDERS!$A$2:$E$501,2,FALSE)</f>
        <v>43269</v>
      </c>
      <c r="C812" s="1" t="str">
        <f>TEXT(Table1[[#This Row],[Date]],"mmmm")</f>
        <v>June</v>
      </c>
      <c r="D812" t="str">
        <f>VLOOKUP(A812,ORDERS!$A$2:$E$501,3,FALSE)</f>
        <v>Suhani</v>
      </c>
      <c r="E812" t="str">
        <f>VLOOKUP(A812,ORDERS!$A$2:$E$501,4,FALSE)</f>
        <v>West Bengal</v>
      </c>
      <c r="F812" t="s">
        <v>23</v>
      </c>
      <c r="G812" t="s">
        <v>142</v>
      </c>
      <c r="H812" t="s">
        <v>82</v>
      </c>
      <c r="I812" s="2">
        <v>171</v>
      </c>
      <c r="J812" s="2">
        <v>14</v>
      </c>
      <c r="K812">
        <v>9</v>
      </c>
      <c r="L812" s="2">
        <f>I812*Table1[[#This Row],[Order Quantity]]</f>
        <v>1539</v>
      </c>
      <c r="M812" s="2">
        <f>Table1[[#This Row],[Cost]]-Table1[[#This Row],[Profit]]</f>
        <v>1525</v>
      </c>
    </row>
    <row r="813" spans="1:13" x14ac:dyDescent="0.25">
      <c r="A813" t="s">
        <v>25</v>
      </c>
      <c r="B813" s="1">
        <f>VLOOKUP(A813,ORDERS!$A$2:$E$501,2,FALSE)</f>
        <v>43272</v>
      </c>
      <c r="C813" s="1" t="str">
        <f>TEXT(Table1[[#This Row],[Date]],"mmmm")</f>
        <v>June</v>
      </c>
      <c r="D813" t="str">
        <f>VLOOKUP(A813,ORDERS!$A$2:$E$501,3,FALSE)</f>
        <v>Noopur</v>
      </c>
      <c r="E813" t="str">
        <f>VLOOKUP(A813,ORDERS!$A$2:$E$501,4,FALSE)</f>
        <v>Karnataka</v>
      </c>
      <c r="F813" t="s">
        <v>23</v>
      </c>
      <c r="G813" t="s">
        <v>26</v>
      </c>
      <c r="H813" t="s">
        <v>10</v>
      </c>
      <c r="I813" s="2">
        <v>275</v>
      </c>
      <c r="J813" s="2">
        <v>-275</v>
      </c>
      <c r="K813">
        <v>4</v>
      </c>
      <c r="L813" s="2">
        <f>I813*Table1[[#This Row],[Order Quantity]]</f>
        <v>1100</v>
      </c>
      <c r="M813" s="2">
        <f>Table1[[#This Row],[Cost]]-Table1[[#This Row],[Profit]]</f>
        <v>1375</v>
      </c>
    </row>
    <row r="814" spans="1:13" x14ac:dyDescent="0.25">
      <c r="A814" t="s">
        <v>25</v>
      </c>
      <c r="B814" s="1">
        <f>VLOOKUP(A814,ORDERS!$A$2:$E$501,2,FALSE)</f>
        <v>43272</v>
      </c>
      <c r="C814" s="1" t="str">
        <f>TEXT(Table1[[#This Row],[Date]],"mmmm")</f>
        <v>June</v>
      </c>
      <c r="D814" t="str">
        <f>VLOOKUP(A814,ORDERS!$A$2:$E$501,3,FALSE)</f>
        <v>Noopur</v>
      </c>
      <c r="E814" t="str">
        <f>VLOOKUP(A814,ORDERS!$A$2:$E$501,4,FALSE)</f>
        <v>Karnataka</v>
      </c>
      <c r="F814" t="s">
        <v>8</v>
      </c>
      <c r="G814" t="s">
        <v>21</v>
      </c>
      <c r="H814" t="s">
        <v>10</v>
      </c>
      <c r="I814" s="2">
        <v>117</v>
      </c>
      <c r="J814" s="2">
        <v>-6</v>
      </c>
      <c r="K814">
        <v>3</v>
      </c>
      <c r="L814" s="2">
        <f>I814*Table1[[#This Row],[Order Quantity]]</f>
        <v>351</v>
      </c>
      <c r="M814" s="2">
        <f>Table1[[#This Row],[Cost]]-Table1[[#This Row],[Profit]]</f>
        <v>357</v>
      </c>
    </row>
    <row r="815" spans="1:13" x14ac:dyDescent="0.25">
      <c r="A815" t="s">
        <v>25</v>
      </c>
      <c r="B815" s="1">
        <f>VLOOKUP(A815,ORDERS!$A$2:$E$501,2,FALSE)</f>
        <v>43272</v>
      </c>
      <c r="C815" s="1" t="str">
        <f>TEXT(Table1[[#This Row],[Date]],"mmmm")</f>
        <v>June</v>
      </c>
      <c r="D815" t="str">
        <f>VLOOKUP(A815,ORDERS!$A$2:$E$501,3,FALSE)</f>
        <v>Noopur</v>
      </c>
      <c r="E815" t="str">
        <f>VLOOKUP(A815,ORDERS!$A$2:$E$501,4,FALSE)</f>
        <v>Karnataka</v>
      </c>
      <c r="F815" t="s">
        <v>23</v>
      </c>
      <c r="G815" t="s">
        <v>26</v>
      </c>
      <c r="H815" t="s">
        <v>10</v>
      </c>
      <c r="I815" s="2">
        <v>116</v>
      </c>
      <c r="J815" s="2">
        <v>-4</v>
      </c>
      <c r="K815">
        <v>1</v>
      </c>
      <c r="L815" s="2">
        <f>I815*Table1[[#This Row],[Order Quantity]]</f>
        <v>116</v>
      </c>
      <c r="M815" s="2">
        <f>Table1[[#This Row],[Cost]]-Table1[[#This Row],[Profit]]</f>
        <v>120</v>
      </c>
    </row>
    <row r="816" spans="1:13" x14ac:dyDescent="0.25">
      <c r="A816" t="s">
        <v>25</v>
      </c>
      <c r="B816" s="1">
        <f>VLOOKUP(A816,ORDERS!$A$2:$E$501,2,FALSE)</f>
        <v>43272</v>
      </c>
      <c r="C816" s="1" t="str">
        <f>TEXT(Table1[[#This Row],[Date]],"mmmm")</f>
        <v>June</v>
      </c>
      <c r="D816" t="str">
        <f>VLOOKUP(A816,ORDERS!$A$2:$E$501,3,FALSE)</f>
        <v>Noopur</v>
      </c>
      <c r="E816" t="str">
        <f>VLOOKUP(A816,ORDERS!$A$2:$E$501,4,FALSE)</f>
        <v>Karnataka</v>
      </c>
      <c r="F816" t="s">
        <v>23</v>
      </c>
      <c r="G816" t="s">
        <v>26</v>
      </c>
      <c r="H816" t="s">
        <v>10</v>
      </c>
      <c r="I816" s="2">
        <v>168</v>
      </c>
      <c r="J816" s="2">
        <v>-9</v>
      </c>
      <c r="K816">
        <v>3</v>
      </c>
      <c r="L816" s="2">
        <f>I816*Table1[[#This Row],[Order Quantity]]</f>
        <v>504</v>
      </c>
      <c r="M816" s="2">
        <f>Table1[[#This Row],[Cost]]-Table1[[#This Row],[Profit]]</f>
        <v>513</v>
      </c>
    </row>
    <row r="817" spans="1:13" x14ac:dyDescent="0.25">
      <c r="A817" t="s">
        <v>25</v>
      </c>
      <c r="B817" s="1">
        <f>VLOOKUP(A817,ORDERS!$A$2:$E$501,2,FALSE)</f>
        <v>43272</v>
      </c>
      <c r="C817" s="1" t="str">
        <f>TEXT(Table1[[#This Row],[Date]],"mmmm")</f>
        <v>June</v>
      </c>
      <c r="D817" t="str">
        <f>VLOOKUP(A817,ORDERS!$A$2:$E$501,3,FALSE)</f>
        <v>Noopur</v>
      </c>
      <c r="E817" t="str">
        <f>VLOOKUP(A817,ORDERS!$A$2:$E$501,4,FALSE)</f>
        <v>Karnataka</v>
      </c>
      <c r="F817" t="s">
        <v>23</v>
      </c>
      <c r="G817" t="s">
        <v>32</v>
      </c>
      <c r="H817" t="s">
        <v>82</v>
      </c>
      <c r="I817" s="2">
        <v>44</v>
      </c>
      <c r="J817" s="2">
        <v>99</v>
      </c>
      <c r="K817">
        <v>3</v>
      </c>
      <c r="L817" s="2">
        <f>I817*Table1[[#This Row],[Order Quantity]]</f>
        <v>132</v>
      </c>
      <c r="M817" s="2">
        <f>Table1[[#This Row],[Cost]]-Table1[[#This Row],[Profit]]</f>
        <v>33</v>
      </c>
    </row>
    <row r="818" spans="1:13" x14ac:dyDescent="0.25">
      <c r="A818" t="s">
        <v>25</v>
      </c>
      <c r="B818" s="1">
        <f>VLOOKUP(A818,ORDERS!$A$2:$E$501,2,FALSE)</f>
        <v>43272</v>
      </c>
      <c r="C818" s="1" t="str">
        <f>TEXT(Table1[[#This Row],[Date]],"mmmm")</f>
        <v>June</v>
      </c>
      <c r="D818" t="str">
        <f>VLOOKUP(A818,ORDERS!$A$2:$E$501,3,FALSE)</f>
        <v>Noopur</v>
      </c>
      <c r="E818" t="str">
        <f>VLOOKUP(A818,ORDERS!$A$2:$E$501,4,FALSE)</f>
        <v>Karnataka</v>
      </c>
      <c r="F818" t="s">
        <v>8</v>
      </c>
      <c r="G818" t="s">
        <v>18</v>
      </c>
      <c r="H818" t="s">
        <v>28</v>
      </c>
      <c r="I818" s="2">
        <v>887</v>
      </c>
      <c r="J818" s="2">
        <v>80</v>
      </c>
      <c r="K818">
        <v>3</v>
      </c>
      <c r="L818" s="2">
        <f>I818*Table1[[#This Row],[Order Quantity]]</f>
        <v>2661</v>
      </c>
      <c r="M818" s="2">
        <f>Table1[[#This Row],[Cost]]-Table1[[#This Row],[Profit]]</f>
        <v>2581</v>
      </c>
    </row>
    <row r="819" spans="1:13" x14ac:dyDescent="0.25">
      <c r="A819" t="s">
        <v>99</v>
      </c>
      <c r="B819" s="1">
        <f>VLOOKUP(A819,ORDERS!$A$2:$E$501,2,FALSE)</f>
        <v>43273</v>
      </c>
      <c r="C819" s="1" t="str">
        <f>TEXT(Table1[[#This Row],[Date]],"mmmm")</f>
        <v>June</v>
      </c>
      <c r="D819" t="str">
        <f>VLOOKUP(A819,ORDERS!$A$2:$E$501,3,FALSE)</f>
        <v>Vijay</v>
      </c>
      <c r="E819" t="str">
        <f>VLOOKUP(A819,ORDERS!$A$2:$E$501,4,FALSE)</f>
        <v>Jammu and Kashmir</v>
      </c>
      <c r="F819" t="s">
        <v>23</v>
      </c>
      <c r="G819" t="s">
        <v>24</v>
      </c>
      <c r="H819" t="s">
        <v>10</v>
      </c>
      <c r="I819" s="2">
        <v>115</v>
      </c>
      <c r="J819" s="2">
        <v>-39</v>
      </c>
      <c r="K819">
        <v>3</v>
      </c>
      <c r="L819" s="2">
        <f>I819*Table1[[#This Row],[Order Quantity]]</f>
        <v>345</v>
      </c>
      <c r="M819" s="2">
        <f>Table1[[#This Row],[Cost]]-Table1[[#This Row],[Profit]]</f>
        <v>384</v>
      </c>
    </row>
    <row r="820" spans="1:13" x14ac:dyDescent="0.25">
      <c r="A820" t="s">
        <v>99</v>
      </c>
      <c r="B820" s="1">
        <f>VLOOKUP(A820,ORDERS!$A$2:$E$501,2,FALSE)</f>
        <v>43273</v>
      </c>
      <c r="C820" s="1" t="str">
        <f>TEXT(Table1[[#This Row],[Date]],"mmmm")</f>
        <v>June</v>
      </c>
      <c r="D820" t="str">
        <f>VLOOKUP(A820,ORDERS!$A$2:$E$501,3,FALSE)</f>
        <v>Vijay</v>
      </c>
      <c r="E820" t="str">
        <f>VLOOKUP(A820,ORDERS!$A$2:$E$501,4,FALSE)</f>
        <v>Jammu and Kashmir</v>
      </c>
      <c r="F820" t="s">
        <v>8</v>
      </c>
      <c r="G820" t="s">
        <v>21</v>
      </c>
      <c r="H820" t="s">
        <v>10</v>
      </c>
      <c r="I820" s="2">
        <v>73</v>
      </c>
      <c r="J820" s="2">
        <v>-7</v>
      </c>
      <c r="K820">
        <v>1</v>
      </c>
      <c r="L820" s="2">
        <f>I820*Table1[[#This Row],[Order Quantity]]</f>
        <v>73</v>
      </c>
      <c r="M820" s="2">
        <f>Table1[[#This Row],[Cost]]-Table1[[#This Row],[Profit]]</f>
        <v>80</v>
      </c>
    </row>
    <row r="821" spans="1:13" x14ac:dyDescent="0.25">
      <c r="A821" t="s">
        <v>99</v>
      </c>
      <c r="B821" s="1">
        <f>VLOOKUP(A821,ORDERS!$A$2:$E$501,2,FALSE)</f>
        <v>43273</v>
      </c>
      <c r="C821" s="1" t="str">
        <f>TEXT(Table1[[#This Row],[Date]],"mmmm")</f>
        <v>June</v>
      </c>
      <c r="D821" t="str">
        <f>VLOOKUP(A821,ORDERS!$A$2:$E$501,3,FALSE)</f>
        <v>Vijay</v>
      </c>
      <c r="E821" t="str">
        <f>VLOOKUP(A821,ORDERS!$A$2:$E$501,4,FALSE)</f>
        <v>Jammu and Kashmir</v>
      </c>
      <c r="F821" t="s">
        <v>23</v>
      </c>
      <c r="G821" t="s">
        <v>57</v>
      </c>
      <c r="H821" t="s">
        <v>10</v>
      </c>
      <c r="I821" s="2">
        <v>67</v>
      </c>
      <c r="J821" s="2">
        <v>-42</v>
      </c>
      <c r="K821">
        <v>3</v>
      </c>
      <c r="L821" s="2">
        <f>I821*Table1[[#This Row],[Order Quantity]]</f>
        <v>201</v>
      </c>
      <c r="M821" s="2">
        <f>Table1[[#This Row],[Cost]]-Table1[[#This Row],[Profit]]</f>
        <v>243</v>
      </c>
    </row>
    <row r="822" spans="1:13" x14ac:dyDescent="0.25">
      <c r="A822" t="s">
        <v>99</v>
      </c>
      <c r="B822" s="1">
        <f>VLOOKUP(A822,ORDERS!$A$2:$E$501,2,FALSE)</f>
        <v>43273</v>
      </c>
      <c r="C822" s="1" t="str">
        <f>TEXT(Table1[[#This Row],[Date]],"mmmm")</f>
        <v>June</v>
      </c>
      <c r="D822" t="str">
        <f>VLOOKUP(A822,ORDERS!$A$2:$E$501,3,FALSE)</f>
        <v>Vijay</v>
      </c>
      <c r="E822" t="str">
        <f>VLOOKUP(A822,ORDERS!$A$2:$E$501,4,FALSE)</f>
        <v>Jammu and Kashmir</v>
      </c>
      <c r="F822" t="s">
        <v>8</v>
      </c>
      <c r="G822" t="s">
        <v>18</v>
      </c>
      <c r="H822" t="s">
        <v>10</v>
      </c>
      <c r="I822" s="2">
        <v>322</v>
      </c>
      <c r="J822" s="2">
        <v>193</v>
      </c>
      <c r="K822">
        <v>5</v>
      </c>
      <c r="L822" s="2">
        <f>I822*Table1[[#This Row],[Order Quantity]]</f>
        <v>1610</v>
      </c>
      <c r="M822" s="2">
        <f>Table1[[#This Row],[Cost]]-Table1[[#This Row],[Profit]]</f>
        <v>1417</v>
      </c>
    </row>
    <row r="823" spans="1:13" x14ac:dyDescent="0.25">
      <c r="A823" t="s">
        <v>99</v>
      </c>
      <c r="B823" s="1">
        <f>VLOOKUP(A823,ORDERS!$A$2:$E$501,2,FALSE)</f>
        <v>43273</v>
      </c>
      <c r="C823" s="1" t="str">
        <f>TEXT(Table1[[#This Row],[Date]],"mmmm")</f>
        <v>June</v>
      </c>
      <c r="D823" t="str">
        <f>VLOOKUP(A823,ORDERS!$A$2:$E$501,3,FALSE)</f>
        <v>Vijay</v>
      </c>
      <c r="E823" t="str">
        <f>VLOOKUP(A823,ORDERS!$A$2:$E$501,4,FALSE)</f>
        <v>Jammu and Kashmir</v>
      </c>
      <c r="F823" t="s">
        <v>8</v>
      </c>
      <c r="G823" t="s">
        <v>18</v>
      </c>
      <c r="H823" t="s">
        <v>19</v>
      </c>
      <c r="I823" s="2">
        <v>1300</v>
      </c>
      <c r="J823" s="2">
        <v>-16</v>
      </c>
      <c r="K823">
        <v>8</v>
      </c>
      <c r="L823" s="2">
        <f>I823*Table1[[#This Row],[Order Quantity]]</f>
        <v>10400</v>
      </c>
      <c r="M823" s="2">
        <f>Table1[[#This Row],[Cost]]-Table1[[#This Row],[Profit]]</f>
        <v>10416</v>
      </c>
    </row>
    <row r="824" spans="1:13" x14ac:dyDescent="0.25">
      <c r="A824" t="s">
        <v>99</v>
      </c>
      <c r="B824" s="1">
        <f>VLOOKUP(A824,ORDERS!$A$2:$E$501,2,FALSE)</f>
        <v>43273</v>
      </c>
      <c r="C824" s="1" t="str">
        <f>TEXT(Table1[[#This Row],[Date]],"mmmm")</f>
        <v>June</v>
      </c>
      <c r="D824" t="str">
        <f>VLOOKUP(A824,ORDERS!$A$2:$E$501,3,FALSE)</f>
        <v>Vijay</v>
      </c>
      <c r="E824" t="str">
        <f>VLOOKUP(A824,ORDERS!$A$2:$E$501,4,FALSE)</f>
        <v>Jammu and Kashmir</v>
      </c>
      <c r="F824" t="s">
        <v>23</v>
      </c>
      <c r="G824" t="s">
        <v>43</v>
      </c>
      <c r="H824" t="s">
        <v>19</v>
      </c>
      <c r="I824" s="2">
        <v>4</v>
      </c>
      <c r="J824" s="2">
        <v>-3</v>
      </c>
      <c r="K824">
        <v>1</v>
      </c>
      <c r="L824" s="2">
        <f>I824*Table1[[#This Row],[Order Quantity]]</f>
        <v>4</v>
      </c>
      <c r="M824" s="2">
        <f>Table1[[#This Row],[Cost]]-Table1[[#This Row],[Profit]]</f>
        <v>7</v>
      </c>
    </row>
    <row r="825" spans="1:13" x14ac:dyDescent="0.25">
      <c r="A825" t="s">
        <v>99</v>
      </c>
      <c r="B825" s="1">
        <f>VLOOKUP(A825,ORDERS!$A$2:$E$501,2,FALSE)</f>
        <v>43273</v>
      </c>
      <c r="C825" s="1" t="str">
        <f>TEXT(Table1[[#This Row],[Date]],"mmmm")</f>
        <v>June</v>
      </c>
      <c r="D825" t="str">
        <f>VLOOKUP(A825,ORDERS!$A$2:$E$501,3,FALSE)</f>
        <v>Vijay</v>
      </c>
      <c r="E825" t="str">
        <f>VLOOKUP(A825,ORDERS!$A$2:$E$501,4,FALSE)</f>
        <v>Jammu and Kashmir</v>
      </c>
      <c r="F825" t="s">
        <v>8</v>
      </c>
      <c r="G825" t="s">
        <v>73</v>
      </c>
      <c r="H825" t="s">
        <v>82</v>
      </c>
      <c r="I825" s="2">
        <v>114</v>
      </c>
      <c r="J825" s="2">
        <v>8</v>
      </c>
      <c r="K825">
        <v>3</v>
      </c>
      <c r="L825" s="2">
        <f>I825*Table1[[#This Row],[Order Quantity]]</f>
        <v>342</v>
      </c>
      <c r="M825" s="2">
        <f>Table1[[#This Row],[Cost]]-Table1[[#This Row],[Profit]]</f>
        <v>334</v>
      </c>
    </row>
    <row r="826" spans="1:13" x14ac:dyDescent="0.25">
      <c r="A826" t="s">
        <v>182</v>
      </c>
      <c r="B826" s="1">
        <f>VLOOKUP(A826,ORDERS!$A$2:$E$501,2,FALSE)</f>
        <v>43274</v>
      </c>
      <c r="C826" s="1" t="str">
        <f>TEXT(Table1[[#This Row],[Date]],"mmmm")</f>
        <v>June</v>
      </c>
      <c r="D826" t="str">
        <f>VLOOKUP(A826,ORDERS!$A$2:$E$501,3,FALSE)</f>
        <v>Amisha</v>
      </c>
      <c r="E826" t="str">
        <f>VLOOKUP(A826,ORDERS!$A$2:$E$501,4,FALSE)</f>
        <v>Tamil Nadu</v>
      </c>
      <c r="F826" t="s">
        <v>12</v>
      </c>
      <c r="G826" t="s">
        <v>13</v>
      </c>
      <c r="H826" t="s">
        <v>10</v>
      </c>
      <c r="I826" s="2">
        <v>516</v>
      </c>
      <c r="J826" s="2">
        <v>392</v>
      </c>
      <c r="K826">
        <v>8</v>
      </c>
      <c r="L826" s="2">
        <f>I826*Table1[[#This Row],[Order Quantity]]</f>
        <v>4128</v>
      </c>
      <c r="M826" s="2">
        <f>Table1[[#This Row],[Cost]]-Table1[[#This Row],[Profit]]</f>
        <v>3736</v>
      </c>
    </row>
    <row r="827" spans="1:13" x14ac:dyDescent="0.25">
      <c r="A827" t="s">
        <v>182</v>
      </c>
      <c r="B827" s="1">
        <f>VLOOKUP(A827,ORDERS!$A$2:$E$501,2,FALSE)</f>
        <v>43274</v>
      </c>
      <c r="C827" s="1" t="str">
        <f>TEXT(Table1[[#This Row],[Date]],"mmmm")</f>
        <v>June</v>
      </c>
      <c r="D827" t="str">
        <f>VLOOKUP(A827,ORDERS!$A$2:$E$501,3,FALSE)</f>
        <v>Amisha</v>
      </c>
      <c r="E827" t="str">
        <f>VLOOKUP(A827,ORDERS!$A$2:$E$501,4,FALSE)</f>
        <v>Tamil Nadu</v>
      </c>
      <c r="F827" t="s">
        <v>23</v>
      </c>
      <c r="G827" t="s">
        <v>32</v>
      </c>
      <c r="H827" t="s">
        <v>10</v>
      </c>
      <c r="I827" s="2">
        <v>87</v>
      </c>
      <c r="J827" s="2">
        <v>-83</v>
      </c>
      <c r="K827">
        <v>5</v>
      </c>
      <c r="L827" s="2">
        <f>I827*Table1[[#This Row],[Order Quantity]]</f>
        <v>435</v>
      </c>
      <c r="M827" s="2">
        <f>Table1[[#This Row],[Cost]]-Table1[[#This Row],[Profit]]</f>
        <v>518</v>
      </c>
    </row>
    <row r="828" spans="1:13" x14ac:dyDescent="0.25">
      <c r="A828" t="s">
        <v>182</v>
      </c>
      <c r="B828" s="1">
        <f>VLOOKUP(A828,ORDERS!$A$2:$E$501,2,FALSE)</f>
        <v>43274</v>
      </c>
      <c r="C828" s="1" t="str">
        <f>TEXT(Table1[[#This Row],[Date]],"mmmm")</f>
        <v>June</v>
      </c>
      <c r="D828" t="str">
        <f>VLOOKUP(A828,ORDERS!$A$2:$E$501,3,FALSE)</f>
        <v>Amisha</v>
      </c>
      <c r="E828" t="str">
        <f>VLOOKUP(A828,ORDERS!$A$2:$E$501,4,FALSE)</f>
        <v>Tamil Nadu</v>
      </c>
      <c r="F828" t="s">
        <v>23</v>
      </c>
      <c r="G828" t="s">
        <v>30</v>
      </c>
      <c r="H828" t="s">
        <v>10</v>
      </c>
      <c r="I828" s="2">
        <v>27</v>
      </c>
      <c r="J828" s="2">
        <v>-6</v>
      </c>
      <c r="K828">
        <v>4</v>
      </c>
      <c r="L828" s="2">
        <f>I828*Table1[[#This Row],[Order Quantity]]</f>
        <v>108</v>
      </c>
      <c r="M828" s="2">
        <f>Table1[[#This Row],[Cost]]-Table1[[#This Row],[Profit]]</f>
        <v>114</v>
      </c>
    </row>
    <row r="829" spans="1:13" x14ac:dyDescent="0.25">
      <c r="A829" t="s">
        <v>182</v>
      </c>
      <c r="B829" s="1">
        <f>VLOOKUP(A829,ORDERS!$A$2:$E$501,2,FALSE)</f>
        <v>43274</v>
      </c>
      <c r="C829" s="1" t="str">
        <f>TEXT(Table1[[#This Row],[Date]],"mmmm")</f>
        <v>June</v>
      </c>
      <c r="D829" t="str">
        <f>VLOOKUP(A829,ORDERS!$A$2:$E$501,3,FALSE)</f>
        <v>Amisha</v>
      </c>
      <c r="E829" t="str">
        <f>VLOOKUP(A829,ORDERS!$A$2:$E$501,4,FALSE)</f>
        <v>Tamil Nadu</v>
      </c>
      <c r="F829" t="s">
        <v>23</v>
      </c>
      <c r="G829" t="s">
        <v>30</v>
      </c>
      <c r="H829" t="s">
        <v>10</v>
      </c>
      <c r="I829" s="2">
        <v>7</v>
      </c>
      <c r="J829" s="2">
        <v>-2</v>
      </c>
      <c r="K829">
        <v>1</v>
      </c>
      <c r="L829" s="2">
        <f>I829*Table1[[#This Row],[Order Quantity]]</f>
        <v>7</v>
      </c>
      <c r="M829" s="2">
        <f>Table1[[#This Row],[Cost]]-Table1[[#This Row],[Profit]]</f>
        <v>9</v>
      </c>
    </row>
    <row r="830" spans="1:13" x14ac:dyDescent="0.25">
      <c r="A830" t="s">
        <v>182</v>
      </c>
      <c r="B830" s="1">
        <f>VLOOKUP(A830,ORDERS!$A$2:$E$501,2,FALSE)</f>
        <v>43274</v>
      </c>
      <c r="C830" s="1" t="str">
        <f>TEXT(Table1[[#This Row],[Date]],"mmmm")</f>
        <v>June</v>
      </c>
      <c r="D830" t="str">
        <f>VLOOKUP(A830,ORDERS!$A$2:$E$501,3,FALSE)</f>
        <v>Amisha</v>
      </c>
      <c r="E830" t="str">
        <f>VLOOKUP(A830,ORDERS!$A$2:$E$501,4,FALSE)</f>
        <v>Tamil Nadu</v>
      </c>
      <c r="F830" t="s">
        <v>23</v>
      </c>
      <c r="G830" t="s">
        <v>26</v>
      </c>
      <c r="H830" t="s">
        <v>19</v>
      </c>
      <c r="I830" s="2">
        <v>207</v>
      </c>
      <c r="J830" s="2">
        <v>153</v>
      </c>
      <c r="K830">
        <v>3</v>
      </c>
      <c r="L830" s="2">
        <f>I830*Table1[[#This Row],[Order Quantity]]</f>
        <v>621</v>
      </c>
      <c r="M830" s="2">
        <f>Table1[[#This Row],[Cost]]-Table1[[#This Row],[Profit]]</f>
        <v>468</v>
      </c>
    </row>
    <row r="831" spans="1:13" x14ac:dyDescent="0.25">
      <c r="A831" t="s">
        <v>182</v>
      </c>
      <c r="B831" s="1">
        <f>VLOOKUP(A831,ORDERS!$A$2:$E$501,2,FALSE)</f>
        <v>43274</v>
      </c>
      <c r="C831" s="1" t="str">
        <f>TEXT(Table1[[#This Row],[Date]],"mmmm")</f>
        <v>June</v>
      </c>
      <c r="D831" t="str">
        <f>VLOOKUP(A831,ORDERS!$A$2:$E$501,3,FALSE)</f>
        <v>Amisha</v>
      </c>
      <c r="E831" t="str">
        <f>VLOOKUP(A831,ORDERS!$A$2:$E$501,4,FALSE)</f>
        <v>Tamil Nadu</v>
      </c>
      <c r="F831" t="s">
        <v>8</v>
      </c>
      <c r="G831" t="s">
        <v>21</v>
      </c>
      <c r="H831" t="s">
        <v>82</v>
      </c>
      <c r="I831" s="2">
        <v>65</v>
      </c>
      <c r="J831" s="2">
        <v>-16</v>
      </c>
      <c r="K831">
        <v>2</v>
      </c>
      <c r="L831" s="2">
        <f>I831*Table1[[#This Row],[Order Quantity]]</f>
        <v>130</v>
      </c>
      <c r="M831" s="2">
        <f>Table1[[#This Row],[Cost]]-Table1[[#This Row],[Profit]]</f>
        <v>146</v>
      </c>
    </row>
    <row r="832" spans="1:13" x14ac:dyDescent="0.25">
      <c r="A832" t="s">
        <v>279</v>
      </c>
      <c r="B832" s="1">
        <f>VLOOKUP(A832,ORDERS!$A$2:$E$501,2,FALSE)</f>
        <v>43275</v>
      </c>
      <c r="C832" s="1" t="str">
        <f>TEXT(Table1[[#This Row],[Date]],"mmmm")</f>
        <v>June</v>
      </c>
      <c r="D832" t="str">
        <f>VLOOKUP(A832,ORDERS!$A$2:$E$501,3,FALSE)</f>
        <v>Kritika</v>
      </c>
      <c r="E832" t="str">
        <f>VLOOKUP(A832,ORDERS!$A$2:$E$501,4,FALSE)</f>
        <v>Uttar Pradesh</v>
      </c>
      <c r="F832" t="s">
        <v>23</v>
      </c>
      <c r="G832" t="s">
        <v>63</v>
      </c>
      <c r="H832" t="s">
        <v>10</v>
      </c>
      <c r="I832" s="2">
        <v>34</v>
      </c>
      <c r="J832" s="2">
        <v>-13</v>
      </c>
      <c r="K832">
        <v>5</v>
      </c>
      <c r="L832" s="2">
        <f>I832*Table1[[#This Row],[Order Quantity]]</f>
        <v>170</v>
      </c>
      <c r="M832" s="2">
        <f>Table1[[#This Row],[Cost]]-Table1[[#This Row],[Profit]]</f>
        <v>183</v>
      </c>
    </row>
    <row r="833" spans="1:13" x14ac:dyDescent="0.25">
      <c r="A833" t="s">
        <v>279</v>
      </c>
      <c r="B833" s="1">
        <f>VLOOKUP(A833,ORDERS!$A$2:$E$501,2,FALSE)</f>
        <v>43275</v>
      </c>
      <c r="C833" s="1" t="str">
        <f>TEXT(Table1[[#This Row],[Date]],"mmmm")</f>
        <v>June</v>
      </c>
      <c r="D833" t="str">
        <f>VLOOKUP(A833,ORDERS!$A$2:$E$501,3,FALSE)</f>
        <v>Kritika</v>
      </c>
      <c r="E833" t="str">
        <f>VLOOKUP(A833,ORDERS!$A$2:$E$501,4,FALSE)</f>
        <v>Uttar Pradesh</v>
      </c>
      <c r="F833" t="s">
        <v>8</v>
      </c>
      <c r="G833" t="s">
        <v>73</v>
      </c>
      <c r="H833" t="s">
        <v>10</v>
      </c>
      <c r="I833" s="2">
        <v>21</v>
      </c>
      <c r="J833" s="2">
        <v>-5</v>
      </c>
      <c r="K833">
        <v>1</v>
      </c>
      <c r="L833" s="2">
        <f>I833*Table1[[#This Row],[Order Quantity]]</f>
        <v>21</v>
      </c>
      <c r="M833" s="2">
        <f>Table1[[#This Row],[Cost]]-Table1[[#This Row],[Profit]]</f>
        <v>26</v>
      </c>
    </row>
    <row r="834" spans="1:13" x14ac:dyDescent="0.25">
      <c r="A834" t="s">
        <v>279</v>
      </c>
      <c r="B834" s="1">
        <f>VLOOKUP(A834,ORDERS!$A$2:$E$501,2,FALSE)</f>
        <v>43275</v>
      </c>
      <c r="C834" s="1" t="str">
        <f>TEXT(Table1[[#This Row],[Date]],"mmmm")</f>
        <v>June</v>
      </c>
      <c r="D834" t="str">
        <f>VLOOKUP(A834,ORDERS!$A$2:$E$501,3,FALSE)</f>
        <v>Kritika</v>
      </c>
      <c r="E834" t="str">
        <f>VLOOKUP(A834,ORDERS!$A$2:$E$501,4,FALSE)</f>
        <v>Uttar Pradesh</v>
      </c>
      <c r="F834" t="s">
        <v>23</v>
      </c>
      <c r="G834" t="s">
        <v>57</v>
      </c>
      <c r="H834" t="s">
        <v>28</v>
      </c>
      <c r="I834" s="2">
        <v>49</v>
      </c>
      <c r="J834" s="2">
        <v>-31</v>
      </c>
      <c r="K834">
        <v>2</v>
      </c>
      <c r="L834" s="2">
        <f>I834*Table1[[#This Row],[Order Quantity]]</f>
        <v>98</v>
      </c>
      <c r="M834" s="2">
        <f>Table1[[#This Row],[Cost]]-Table1[[#This Row],[Profit]]</f>
        <v>129</v>
      </c>
    </row>
    <row r="835" spans="1:13" x14ac:dyDescent="0.25">
      <c r="A835" t="s">
        <v>279</v>
      </c>
      <c r="B835" s="1">
        <f>VLOOKUP(A835,ORDERS!$A$2:$E$501,2,FALSE)</f>
        <v>43275</v>
      </c>
      <c r="C835" s="1" t="str">
        <f>TEXT(Table1[[#This Row],[Date]],"mmmm")</f>
        <v>June</v>
      </c>
      <c r="D835" t="str">
        <f>VLOOKUP(A835,ORDERS!$A$2:$E$501,3,FALSE)</f>
        <v>Kritika</v>
      </c>
      <c r="E835" t="str">
        <f>VLOOKUP(A835,ORDERS!$A$2:$E$501,4,FALSE)</f>
        <v>Uttar Pradesh</v>
      </c>
      <c r="F835" t="s">
        <v>12</v>
      </c>
      <c r="G835" t="s">
        <v>131</v>
      </c>
      <c r="H835" t="s">
        <v>28</v>
      </c>
      <c r="I835" s="2">
        <v>20</v>
      </c>
      <c r="J835" s="2">
        <v>-22</v>
      </c>
      <c r="K835">
        <v>1</v>
      </c>
      <c r="L835" s="2">
        <f>I835*Table1[[#This Row],[Order Quantity]]</f>
        <v>20</v>
      </c>
      <c r="M835" s="2">
        <f>Table1[[#This Row],[Cost]]-Table1[[#This Row],[Profit]]</f>
        <v>42</v>
      </c>
    </row>
    <row r="836" spans="1:13" x14ac:dyDescent="0.25">
      <c r="A836" t="s">
        <v>268</v>
      </c>
      <c r="B836" s="1">
        <f>VLOOKUP(A836,ORDERS!$A$2:$E$501,2,FALSE)</f>
        <v>43276</v>
      </c>
      <c r="C836" s="1" t="str">
        <f>TEXT(Table1[[#This Row],[Date]],"mmmm")</f>
        <v>June</v>
      </c>
      <c r="D836" t="str">
        <f>VLOOKUP(A836,ORDERS!$A$2:$E$501,3,FALSE)</f>
        <v>Shubhi</v>
      </c>
      <c r="E836" t="str">
        <f>VLOOKUP(A836,ORDERS!$A$2:$E$501,4,FALSE)</f>
        <v>Maharashtra</v>
      </c>
      <c r="F836" t="s">
        <v>23</v>
      </c>
      <c r="G836" t="s">
        <v>30</v>
      </c>
      <c r="H836" t="s">
        <v>10</v>
      </c>
      <c r="I836" s="2">
        <v>7</v>
      </c>
      <c r="J836" s="2">
        <v>-3</v>
      </c>
      <c r="K836">
        <v>2</v>
      </c>
      <c r="L836" s="2">
        <f>I836*Table1[[#This Row],[Order Quantity]]</f>
        <v>14</v>
      </c>
      <c r="M836" s="2">
        <f>Table1[[#This Row],[Cost]]-Table1[[#This Row],[Profit]]</f>
        <v>17</v>
      </c>
    </row>
    <row r="837" spans="1:13" x14ac:dyDescent="0.25">
      <c r="A837" t="s">
        <v>268</v>
      </c>
      <c r="B837" s="1">
        <f>VLOOKUP(A837,ORDERS!$A$2:$E$501,2,FALSE)</f>
        <v>43276</v>
      </c>
      <c r="C837" s="1" t="str">
        <f>TEXT(Table1[[#This Row],[Date]],"mmmm")</f>
        <v>June</v>
      </c>
      <c r="D837" t="str">
        <f>VLOOKUP(A837,ORDERS!$A$2:$E$501,3,FALSE)</f>
        <v>Shubhi</v>
      </c>
      <c r="E837" t="str">
        <f>VLOOKUP(A837,ORDERS!$A$2:$E$501,4,FALSE)</f>
        <v>Maharashtra</v>
      </c>
      <c r="F837" t="s">
        <v>23</v>
      </c>
      <c r="G837" t="s">
        <v>57</v>
      </c>
      <c r="H837" t="s">
        <v>82</v>
      </c>
      <c r="I837" s="2">
        <v>44</v>
      </c>
      <c r="J837" s="2">
        <v>-32</v>
      </c>
      <c r="K837">
        <v>3</v>
      </c>
      <c r="L837" s="2">
        <f>I837*Table1[[#This Row],[Order Quantity]]</f>
        <v>132</v>
      </c>
      <c r="M837" s="2">
        <f>Table1[[#This Row],[Cost]]-Table1[[#This Row],[Profit]]</f>
        <v>164</v>
      </c>
    </row>
    <row r="838" spans="1:13" x14ac:dyDescent="0.25">
      <c r="A838" t="s">
        <v>268</v>
      </c>
      <c r="B838" s="1">
        <f>VLOOKUP(A838,ORDERS!$A$2:$E$501,2,FALSE)</f>
        <v>43276</v>
      </c>
      <c r="C838" s="1" t="str">
        <f>TEXT(Table1[[#This Row],[Date]],"mmmm")</f>
        <v>June</v>
      </c>
      <c r="D838" t="str">
        <f>VLOOKUP(A838,ORDERS!$A$2:$E$501,3,FALSE)</f>
        <v>Shubhi</v>
      </c>
      <c r="E838" t="str">
        <f>VLOOKUP(A838,ORDERS!$A$2:$E$501,4,FALSE)</f>
        <v>Maharashtra</v>
      </c>
      <c r="F838" t="s">
        <v>23</v>
      </c>
      <c r="G838" t="s">
        <v>142</v>
      </c>
      <c r="H838" t="s">
        <v>82</v>
      </c>
      <c r="I838" s="2">
        <v>129</v>
      </c>
      <c r="J838" s="2">
        <v>-75</v>
      </c>
      <c r="K838">
        <v>5</v>
      </c>
      <c r="L838" s="2">
        <f>I838*Table1[[#This Row],[Order Quantity]]</f>
        <v>645</v>
      </c>
      <c r="M838" s="2">
        <f>Table1[[#This Row],[Cost]]-Table1[[#This Row],[Profit]]</f>
        <v>720</v>
      </c>
    </row>
    <row r="839" spans="1:13" x14ac:dyDescent="0.25">
      <c r="A839" t="s">
        <v>210</v>
      </c>
      <c r="B839" s="1">
        <f>VLOOKUP(A839,ORDERS!$A$2:$E$501,2,FALSE)</f>
        <v>43277</v>
      </c>
      <c r="C839" s="1" t="str">
        <f>TEXT(Table1[[#This Row],[Date]],"mmmm")</f>
        <v>June</v>
      </c>
      <c r="D839" t="str">
        <f>VLOOKUP(A839,ORDERS!$A$2:$E$501,3,FALSE)</f>
        <v>Maithilee</v>
      </c>
      <c r="E839" t="str">
        <f>VLOOKUP(A839,ORDERS!$A$2:$E$501,4,FALSE)</f>
        <v>Madhya Pradesh</v>
      </c>
      <c r="F839" t="s">
        <v>23</v>
      </c>
      <c r="G839" t="s">
        <v>43</v>
      </c>
      <c r="H839" t="s">
        <v>10</v>
      </c>
      <c r="I839" s="2">
        <v>10</v>
      </c>
      <c r="J839" s="2">
        <v>-8</v>
      </c>
      <c r="K839">
        <v>2</v>
      </c>
      <c r="L839" s="2">
        <f>I839*Table1[[#This Row],[Order Quantity]]</f>
        <v>20</v>
      </c>
      <c r="M839" s="2">
        <f>Table1[[#This Row],[Cost]]-Table1[[#This Row],[Profit]]</f>
        <v>28</v>
      </c>
    </row>
    <row r="840" spans="1:13" x14ac:dyDescent="0.25">
      <c r="A840" t="s">
        <v>210</v>
      </c>
      <c r="B840" s="1">
        <f>VLOOKUP(A840,ORDERS!$A$2:$E$501,2,FALSE)</f>
        <v>43277</v>
      </c>
      <c r="C840" s="1" t="str">
        <f>TEXT(Table1[[#This Row],[Date]],"mmmm")</f>
        <v>June</v>
      </c>
      <c r="D840" t="str">
        <f>VLOOKUP(A840,ORDERS!$A$2:$E$501,3,FALSE)</f>
        <v>Maithilee</v>
      </c>
      <c r="E840" t="str">
        <f>VLOOKUP(A840,ORDERS!$A$2:$E$501,4,FALSE)</f>
        <v>Madhya Pradesh</v>
      </c>
      <c r="F840" t="s">
        <v>23</v>
      </c>
      <c r="G840" t="s">
        <v>30</v>
      </c>
      <c r="H840" t="s">
        <v>10</v>
      </c>
      <c r="I840" s="2">
        <v>33</v>
      </c>
      <c r="J840" s="2">
        <v>-12</v>
      </c>
      <c r="K840">
        <v>5</v>
      </c>
      <c r="L840" s="2">
        <f>I840*Table1[[#This Row],[Order Quantity]]</f>
        <v>165</v>
      </c>
      <c r="M840" s="2">
        <f>Table1[[#This Row],[Cost]]-Table1[[#This Row],[Profit]]</f>
        <v>177</v>
      </c>
    </row>
    <row r="841" spans="1:13" x14ac:dyDescent="0.25">
      <c r="A841" t="s">
        <v>210</v>
      </c>
      <c r="B841" s="1">
        <f>VLOOKUP(A841,ORDERS!$A$2:$E$501,2,FALSE)</f>
        <v>43277</v>
      </c>
      <c r="C841" s="1" t="str">
        <f>TEXT(Table1[[#This Row],[Date]],"mmmm")</f>
        <v>June</v>
      </c>
      <c r="D841" t="str">
        <f>VLOOKUP(A841,ORDERS!$A$2:$E$501,3,FALSE)</f>
        <v>Maithilee</v>
      </c>
      <c r="E841" t="str">
        <f>VLOOKUP(A841,ORDERS!$A$2:$E$501,4,FALSE)</f>
        <v>Madhya Pradesh</v>
      </c>
      <c r="F841" t="s">
        <v>12</v>
      </c>
      <c r="G841" t="s">
        <v>13</v>
      </c>
      <c r="H841" t="s">
        <v>28</v>
      </c>
      <c r="I841" s="2">
        <v>98</v>
      </c>
      <c r="J841" s="2">
        <v>-45</v>
      </c>
      <c r="K841">
        <v>2</v>
      </c>
      <c r="L841" s="2">
        <f>I841*Table1[[#This Row],[Order Quantity]]</f>
        <v>196</v>
      </c>
      <c r="M841" s="2">
        <f>Table1[[#This Row],[Cost]]-Table1[[#This Row],[Profit]]</f>
        <v>241</v>
      </c>
    </row>
    <row r="842" spans="1:13" x14ac:dyDescent="0.25">
      <c r="A842" t="s">
        <v>210</v>
      </c>
      <c r="B842" s="1">
        <f>VLOOKUP(A842,ORDERS!$A$2:$E$501,2,FALSE)</f>
        <v>43277</v>
      </c>
      <c r="C842" s="1" t="str">
        <f>TEXT(Table1[[#This Row],[Date]],"mmmm")</f>
        <v>June</v>
      </c>
      <c r="D842" t="str">
        <f>VLOOKUP(A842,ORDERS!$A$2:$E$501,3,FALSE)</f>
        <v>Maithilee</v>
      </c>
      <c r="E842" t="str">
        <f>VLOOKUP(A842,ORDERS!$A$2:$E$501,4,FALSE)</f>
        <v>Madhya Pradesh</v>
      </c>
      <c r="F842" t="s">
        <v>23</v>
      </c>
      <c r="G842" t="s">
        <v>142</v>
      </c>
      <c r="H842" t="s">
        <v>28</v>
      </c>
      <c r="I842" s="2">
        <v>33</v>
      </c>
      <c r="J842" s="2">
        <v>-29</v>
      </c>
      <c r="K842">
        <v>3</v>
      </c>
      <c r="L842" s="2">
        <f>I842*Table1[[#This Row],[Order Quantity]]</f>
        <v>99</v>
      </c>
      <c r="M842" s="2">
        <f>Table1[[#This Row],[Cost]]-Table1[[#This Row],[Profit]]</f>
        <v>128</v>
      </c>
    </row>
    <row r="843" spans="1:13" x14ac:dyDescent="0.25">
      <c r="A843" t="s">
        <v>469</v>
      </c>
      <c r="B843" s="1">
        <f>VLOOKUP(A843,ORDERS!$A$2:$E$501,2,FALSE)</f>
        <v>43278</v>
      </c>
      <c r="C843" s="1" t="str">
        <f>TEXT(Table1[[#This Row],[Date]],"mmmm")</f>
        <v>June</v>
      </c>
      <c r="D843" t="str">
        <f>VLOOKUP(A843,ORDERS!$A$2:$E$501,3,FALSE)</f>
        <v>Shaily</v>
      </c>
      <c r="E843" t="str">
        <f>VLOOKUP(A843,ORDERS!$A$2:$E$501,4,FALSE)</f>
        <v>Maharashtra</v>
      </c>
      <c r="F843" t="s">
        <v>23</v>
      </c>
      <c r="G843" t="s">
        <v>26</v>
      </c>
      <c r="H843" t="s">
        <v>10</v>
      </c>
      <c r="I843" s="2">
        <v>31</v>
      </c>
      <c r="J843" s="2">
        <v>-3</v>
      </c>
      <c r="K843">
        <v>4</v>
      </c>
      <c r="L843" s="2">
        <f>I843*Table1[[#This Row],[Order Quantity]]</f>
        <v>124</v>
      </c>
      <c r="M843" s="2">
        <f>Table1[[#This Row],[Cost]]-Table1[[#This Row],[Profit]]</f>
        <v>127</v>
      </c>
    </row>
    <row r="844" spans="1:13" x14ac:dyDescent="0.25">
      <c r="A844" t="s">
        <v>469</v>
      </c>
      <c r="B844" s="1">
        <f>VLOOKUP(A844,ORDERS!$A$2:$E$501,2,FALSE)</f>
        <v>43278</v>
      </c>
      <c r="C844" s="1" t="str">
        <f>TEXT(Table1[[#This Row],[Date]],"mmmm")</f>
        <v>June</v>
      </c>
      <c r="D844" t="str">
        <f>VLOOKUP(A844,ORDERS!$A$2:$E$501,3,FALSE)</f>
        <v>Shaily</v>
      </c>
      <c r="E844" t="str">
        <f>VLOOKUP(A844,ORDERS!$A$2:$E$501,4,FALSE)</f>
        <v>Maharashtra</v>
      </c>
      <c r="F844" t="s">
        <v>23</v>
      </c>
      <c r="G844" t="s">
        <v>26</v>
      </c>
      <c r="H844" t="s">
        <v>82</v>
      </c>
      <c r="I844" s="2">
        <v>306</v>
      </c>
      <c r="J844" s="2">
        <v>-147</v>
      </c>
      <c r="K844">
        <v>3</v>
      </c>
      <c r="L844" s="2">
        <f>I844*Table1[[#This Row],[Order Quantity]]</f>
        <v>918</v>
      </c>
      <c r="M844" s="2">
        <f>Table1[[#This Row],[Cost]]-Table1[[#This Row],[Profit]]</f>
        <v>1065</v>
      </c>
    </row>
    <row r="845" spans="1:13" x14ac:dyDescent="0.25">
      <c r="A845" t="s">
        <v>469</v>
      </c>
      <c r="B845" s="1">
        <f>VLOOKUP(A845,ORDERS!$A$2:$E$501,2,FALSE)</f>
        <v>43278</v>
      </c>
      <c r="C845" s="1" t="str">
        <f>TEXT(Table1[[#This Row],[Date]],"mmmm")</f>
        <v>June</v>
      </c>
      <c r="D845" t="str">
        <f>VLOOKUP(A845,ORDERS!$A$2:$E$501,3,FALSE)</f>
        <v>Shaily</v>
      </c>
      <c r="E845" t="str">
        <f>VLOOKUP(A845,ORDERS!$A$2:$E$501,4,FALSE)</f>
        <v>Maharashtra</v>
      </c>
      <c r="F845" t="s">
        <v>12</v>
      </c>
      <c r="G845" t="s">
        <v>13</v>
      </c>
      <c r="H845" t="s">
        <v>82</v>
      </c>
      <c r="I845" s="2">
        <v>424</v>
      </c>
      <c r="J845" s="2">
        <v>-17</v>
      </c>
      <c r="K845">
        <v>9</v>
      </c>
      <c r="L845" s="2">
        <f>I845*Table1[[#This Row],[Order Quantity]]</f>
        <v>3816</v>
      </c>
      <c r="M845" s="2">
        <f>Table1[[#This Row],[Cost]]-Table1[[#This Row],[Profit]]</f>
        <v>3833</v>
      </c>
    </row>
    <row r="846" spans="1:13" x14ac:dyDescent="0.25">
      <c r="A846" t="s">
        <v>469</v>
      </c>
      <c r="B846" s="1">
        <f>VLOOKUP(A846,ORDERS!$A$2:$E$501,2,FALSE)</f>
        <v>43278</v>
      </c>
      <c r="C846" s="1" t="str">
        <f>TEXT(Table1[[#This Row],[Date]],"mmmm")</f>
        <v>June</v>
      </c>
      <c r="D846" t="str">
        <f>VLOOKUP(A846,ORDERS!$A$2:$E$501,3,FALSE)</f>
        <v>Shaily</v>
      </c>
      <c r="E846" t="str">
        <f>VLOOKUP(A846,ORDERS!$A$2:$E$501,4,FALSE)</f>
        <v>Maharashtra</v>
      </c>
      <c r="F846" t="s">
        <v>23</v>
      </c>
      <c r="G846" t="s">
        <v>142</v>
      </c>
      <c r="H846" t="s">
        <v>14</v>
      </c>
      <c r="I846" s="2">
        <v>75</v>
      </c>
      <c r="J846" s="2">
        <v>0</v>
      </c>
      <c r="K846">
        <v>3</v>
      </c>
      <c r="L846" s="2">
        <f>I846*Table1[[#This Row],[Order Quantity]]</f>
        <v>225</v>
      </c>
      <c r="M846" s="2">
        <f>Table1[[#This Row],[Cost]]-Table1[[#This Row],[Profit]]</f>
        <v>225</v>
      </c>
    </row>
    <row r="847" spans="1:13" x14ac:dyDescent="0.25">
      <c r="A847" t="s">
        <v>469</v>
      </c>
      <c r="B847" s="1">
        <f>VLOOKUP(A847,ORDERS!$A$2:$E$501,2,FALSE)</f>
        <v>43278</v>
      </c>
      <c r="C847" s="1" t="str">
        <f>TEXT(Table1[[#This Row],[Date]],"mmmm")</f>
        <v>June</v>
      </c>
      <c r="D847" t="str">
        <f>VLOOKUP(A847,ORDERS!$A$2:$E$501,3,FALSE)</f>
        <v>Shaily</v>
      </c>
      <c r="E847" t="str">
        <f>VLOOKUP(A847,ORDERS!$A$2:$E$501,4,FALSE)</f>
        <v>Maharashtra</v>
      </c>
      <c r="F847" t="s">
        <v>12</v>
      </c>
      <c r="G847" t="s">
        <v>45</v>
      </c>
      <c r="H847" t="s">
        <v>28</v>
      </c>
      <c r="I847" s="2">
        <v>941</v>
      </c>
      <c r="J847" s="2">
        <v>203</v>
      </c>
      <c r="K847">
        <v>3</v>
      </c>
      <c r="L847" s="2">
        <f>I847*Table1[[#This Row],[Order Quantity]]</f>
        <v>2823</v>
      </c>
      <c r="M847" s="2">
        <f>Table1[[#This Row],[Cost]]-Table1[[#This Row],[Profit]]</f>
        <v>2620</v>
      </c>
    </row>
    <row r="848" spans="1:13" x14ac:dyDescent="0.25">
      <c r="A848" t="s">
        <v>33</v>
      </c>
      <c r="B848" s="1">
        <f>VLOOKUP(A848,ORDERS!$A$2:$E$501,2,FALSE)</f>
        <v>43279</v>
      </c>
      <c r="C848" s="1" t="str">
        <f>TEXT(Table1[[#This Row],[Date]],"mmmm")</f>
        <v>June</v>
      </c>
      <c r="D848" t="str">
        <f>VLOOKUP(A848,ORDERS!$A$2:$E$501,3,FALSE)</f>
        <v>Ekta</v>
      </c>
      <c r="E848" t="str">
        <f>VLOOKUP(A848,ORDERS!$A$2:$E$501,4,FALSE)</f>
        <v>Madhya Pradesh</v>
      </c>
      <c r="F848" t="s">
        <v>23</v>
      </c>
      <c r="G848" t="s">
        <v>30</v>
      </c>
      <c r="H848" t="s">
        <v>10</v>
      </c>
      <c r="I848" s="2">
        <v>231</v>
      </c>
      <c r="J848" s="2">
        <v>-190</v>
      </c>
      <c r="K848">
        <v>9</v>
      </c>
      <c r="L848" s="2">
        <f>I848*Table1[[#This Row],[Order Quantity]]</f>
        <v>2079</v>
      </c>
      <c r="M848" s="2">
        <f>Table1[[#This Row],[Cost]]-Table1[[#This Row],[Profit]]</f>
        <v>2269</v>
      </c>
    </row>
    <row r="849" spans="1:13" x14ac:dyDescent="0.25">
      <c r="A849" t="s">
        <v>33</v>
      </c>
      <c r="B849" s="1">
        <f>VLOOKUP(A849,ORDERS!$A$2:$E$501,2,FALSE)</f>
        <v>43279</v>
      </c>
      <c r="C849" s="1" t="str">
        <f>TEXT(Table1[[#This Row],[Date]],"mmmm")</f>
        <v>June</v>
      </c>
      <c r="D849" t="str">
        <f>VLOOKUP(A849,ORDERS!$A$2:$E$501,3,FALSE)</f>
        <v>Ekta</v>
      </c>
      <c r="E849" t="str">
        <f>VLOOKUP(A849,ORDERS!$A$2:$E$501,4,FALSE)</f>
        <v>Madhya Pradesh</v>
      </c>
      <c r="F849" t="s">
        <v>23</v>
      </c>
      <c r="G849" t="s">
        <v>26</v>
      </c>
      <c r="H849" t="s">
        <v>10</v>
      </c>
      <c r="I849" s="2">
        <v>97</v>
      </c>
      <c r="J849" s="2">
        <v>-45</v>
      </c>
      <c r="K849">
        <v>4</v>
      </c>
      <c r="L849" s="2">
        <f>I849*Table1[[#This Row],[Order Quantity]]</f>
        <v>388</v>
      </c>
      <c r="M849" s="2">
        <f>Table1[[#This Row],[Cost]]-Table1[[#This Row],[Profit]]</f>
        <v>433</v>
      </c>
    </row>
    <row r="850" spans="1:13" x14ac:dyDescent="0.25">
      <c r="A850" t="s">
        <v>33</v>
      </c>
      <c r="B850" s="1">
        <f>VLOOKUP(A850,ORDERS!$A$2:$E$501,2,FALSE)</f>
        <v>43279</v>
      </c>
      <c r="C850" s="1" t="str">
        <f>TEXT(Table1[[#This Row],[Date]],"mmmm")</f>
        <v>June</v>
      </c>
      <c r="D850" t="str">
        <f>VLOOKUP(A850,ORDERS!$A$2:$E$501,3,FALSE)</f>
        <v>Ekta</v>
      </c>
      <c r="E850" t="str">
        <f>VLOOKUP(A850,ORDERS!$A$2:$E$501,4,FALSE)</f>
        <v>Madhya Pradesh</v>
      </c>
      <c r="F850" t="s">
        <v>23</v>
      </c>
      <c r="G850" t="s">
        <v>26</v>
      </c>
      <c r="H850" t="s">
        <v>10</v>
      </c>
      <c r="I850" s="2">
        <v>47</v>
      </c>
      <c r="J850" s="2">
        <v>-27</v>
      </c>
      <c r="K850">
        <v>4</v>
      </c>
      <c r="L850" s="2">
        <f>I850*Table1[[#This Row],[Order Quantity]]</f>
        <v>188</v>
      </c>
      <c r="M850" s="2">
        <f>Table1[[#This Row],[Cost]]-Table1[[#This Row],[Profit]]</f>
        <v>215</v>
      </c>
    </row>
    <row r="851" spans="1:13" x14ac:dyDescent="0.25">
      <c r="A851" t="s">
        <v>33</v>
      </c>
      <c r="B851" s="1">
        <f>VLOOKUP(A851,ORDERS!$A$2:$E$501,2,FALSE)</f>
        <v>43279</v>
      </c>
      <c r="C851" s="1" t="str">
        <f>TEXT(Table1[[#This Row],[Date]],"mmmm")</f>
        <v>June</v>
      </c>
      <c r="D851" t="str">
        <f>VLOOKUP(A851,ORDERS!$A$2:$E$501,3,FALSE)</f>
        <v>Ekta</v>
      </c>
      <c r="E851" t="str">
        <f>VLOOKUP(A851,ORDERS!$A$2:$E$501,4,FALSE)</f>
        <v>Madhya Pradesh</v>
      </c>
      <c r="F851" t="s">
        <v>23</v>
      </c>
      <c r="G851" t="s">
        <v>32</v>
      </c>
      <c r="H851" t="s">
        <v>10</v>
      </c>
      <c r="I851" s="2">
        <v>22</v>
      </c>
      <c r="J851" s="2">
        <v>-15</v>
      </c>
      <c r="K851">
        <v>4</v>
      </c>
      <c r="L851" s="2">
        <f>I851*Table1[[#This Row],[Order Quantity]]</f>
        <v>88</v>
      </c>
      <c r="M851" s="2">
        <f>Table1[[#This Row],[Cost]]-Table1[[#This Row],[Profit]]</f>
        <v>103</v>
      </c>
    </row>
    <row r="852" spans="1:13" x14ac:dyDescent="0.25">
      <c r="A852" t="s">
        <v>33</v>
      </c>
      <c r="B852" s="1">
        <f>VLOOKUP(A852,ORDERS!$A$2:$E$501,2,FALSE)</f>
        <v>43279</v>
      </c>
      <c r="C852" s="1" t="str">
        <f>TEXT(Table1[[#This Row],[Date]],"mmmm")</f>
        <v>June</v>
      </c>
      <c r="D852" t="str">
        <f>VLOOKUP(A852,ORDERS!$A$2:$E$501,3,FALSE)</f>
        <v>Ekta</v>
      </c>
      <c r="E852" t="str">
        <f>VLOOKUP(A852,ORDERS!$A$2:$E$501,4,FALSE)</f>
        <v>Madhya Pradesh</v>
      </c>
      <c r="F852" t="s">
        <v>23</v>
      </c>
      <c r="G852" t="s">
        <v>142</v>
      </c>
      <c r="H852" t="s">
        <v>19</v>
      </c>
      <c r="I852" s="2">
        <v>186</v>
      </c>
      <c r="J852" s="2">
        <v>241</v>
      </c>
      <c r="K852">
        <v>9</v>
      </c>
      <c r="L852" s="2">
        <f>I852*Table1[[#This Row],[Order Quantity]]</f>
        <v>1674</v>
      </c>
      <c r="M852" s="2">
        <f>Table1[[#This Row],[Cost]]-Table1[[#This Row],[Profit]]</f>
        <v>1433</v>
      </c>
    </row>
    <row r="853" spans="1:13" x14ac:dyDescent="0.25">
      <c r="A853" t="s">
        <v>33</v>
      </c>
      <c r="B853" s="1">
        <f>VLOOKUP(A853,ORDERS!$A$2:$E$501,2,FALSE)</f>
        <v>43279</v>
      </c>
      <c r="C853" s="1" t="str">
        <f>TEXT(Table1[[#This Row],[Date]],"mmmm")</f>
        <v>June</v>
      </c>
      <c r="D853" t="str">
        <f>VLOOKUP(A853,ORDERS!$A$2:$E$501,3,FALSE)</f>
        <v>Ekta</v>
      </c>
      <c r="E853" t="str">
        <f>VLOOKUP(A853,ORDERS!$A$2:$E$501,4,FALSE)</f>
        <v>Madhya Pradesh</v>
      </c>
      <c r="F853" t="s">
        <v>23</v>
      </c>
      <c r="G853" t="s">
        <v>30</v>
      </c>
      <c r="H853" t="s">
        <v>28</v>
      </c>
      <c r="I853" s="2">
        <v>32</v>
      </c>
      <c r="J853" s="2">
        <v>-5</v>
      </c>
      <c r="K853">
        <v>5</v>
      </c>
      <c r="L853" s="2">
        <f>I853*Table1[[#This Row],[Order Quantity]]</f>
        <v>160</v>
      </c>
      <c r="M853" s="2">
        <f>Table1[[#This Row],[Cost]]-Table1[[#This Row],[Profit]]</f>
        <v>165</v>
      </c>
    </row>
    <row r="854" spans="1:13" x14ac:dyDescent="0.25">
      <c r="A854" t="s">
        <v>33</v>
      </c>
      <c r="B854" s="1">
        <f>VLOOKUP(A854,ORDERS!$A$2:$E$501,2,FALSE)</f>
        <v>43279</v>
      </c>
      <c r="C854" s="1" t="str">
        <f>TEXT(Table1[[#This Row],[Date]],"mmmm")</f>
        <v>June</v>
      </c>
      <c r="D854" t="str">
        <f>VLOOKUP(A854,ORDERS!$A$2:$E$501,3,FALSE)</f>
        <v>Ekta</v>
      </c>
      <c r="E854" t="str">
        <f>VLOOKUP(A854,ORDERS!$A$2:$E$501,4,FALSE)</f>
        <v>Madhya Pradesh</v>
      </c>
      <c r="F854" t="s">
        <v>12</v>
      </c>
      <c r="G854" t="s">
        <v>131</v>
      </c>
      <c r="H854" t="s">
        <v>28</v>
      </c>
      <c r="I854" s="2">
        <v>42</v>
      </c>
      <c r="J854" s="2">
        <v>-23</v>
      </c>
      <c r="K854">
        <v>2</v>
      </c>
      <c r="L854" s="2">
        <f>I854*Table1[[#This Row],[Order Quantity]]</f>
        <v>84</v>
      </c>
      <c r="M854" s="2">
        <f>Table1[[#This Row],[Cost]]-Table1[[#This Row],[Profit]]</f>
        <v>107</v>
      </c>
    </row>
    <row r="855" spans="1:13" x14ac:dyDescent="0.25">
      <c r="A855" t="s">
        <v>33</v>
      </c>
      <c r="B855" s="1">
        <f>VLOOKUP(A855,ORDERS!$A$2:$E$501,2,FALSE)</f>
        <v>43279</v>
      </c>
      <c r="C855" s="1" t="str">
        <f>TEXT(Table1[[#This Row],[Date]],"mmmm")</f>
        <v>June</v>
      </c>
      <c r="D855" t="str">
        <f>VLOOKUP(A855,ORDERS!$A$2:$E$501,3,FALSE)</f>
        <v>Ekta</v>
      </c>
      <c r="E855" t="str">
        <f>VLOOKUP(A855,ORDERS!$A$2:$E$501,4,FALSE)</f>
        <v>Madhya Pradesh</v>
      </c>
      <c r="F855" t="s">
        <v>23</v>
      </c>
      <c r="G855" t="s">
        <v>57</v>
      </c>
      <c r="H855" t="s">
        <v>28</v>
      </c>
      <c r="I855" s="2">
        <v>17</v>
      </c>
      <c r="J855" s="2">
        <v>-3</v>
      </c>
      <c r="K855">
        <v>2</v>
      </c>
      <c r="L855" s="2">
        <f>I855*Table1[[#This Row],[Order Quantity]]</f>
        <v>34</v>
      </c>
      <c r="M855" s="2">
        <f>Table1[[#This Row],[Cost]]-Table1[[#This Row],[Profit]]</f>
        <v>37</v>
      </c>
    </row>
    <row r="856" spans="1:13" x14ac:dyDescent="0.25">
      <c r="A856" t="s">
        <v>120</v>
      </c>
      <c r="B856" s="1">
        <f>VLOOKUP(A856,ORDERS!$A$2:$E$501,2,FALSE)</f>
        <v>43280</v>
      </c>
      <c r="C856" s="1" t="str">
        <f>TEXT(Table1[[#This Row],[Date]],"mmmm")</f>
        <v>June</v>
      </c>
      <c r="D856" t="str">
        <f>VLOOKUP(A856,ORDERS!$A$2:$E$501,3,FALSE)</f>
        <v>Riya</v>
      </c>
      <c r="E856" t="str">
        <f>VLOOKUP(A856,ORDERS!$A$2:$E$501,4,FALSE)</f>
        <v>Maharashtra</v>
      </c>
      <c r="F856" t="s">
        <v>8</v>
      </c>
      <c r="G856" t="s">
        <v>21</v>
      </c>
      <c r="H856" t="s">
        <v>10</v>
      </c>
      <c r="I856" s="2">
        <v>102</v>
      </c>
      <c r="J856" s="2">
        <v>0</v>
      </c>
      <c r="K856">
        <v>3</v>
      </c>
      <c r="L856" s="2">
        <f>I856*Table1[[#This Row],[Order Quantity]]</f>
        <v>306</v>
      </c>
      <c r="M856" s="2">
        <f>Table1[[#This Row],[Cost]]-Table1[[#This Row],[Profit]]</f>
        <v>306</v>
      </c>
    </row>
    <row r="857" spans="1:13" x14ac:dyDescent="0.25">
      <c r="A857" t="s">
        <v>120</v>
      </c>
      <c r="B857" s="1">
        <f>VLOOKUP(A857,ORDERS!$A$2:$E$501,2,FALSE)</f>
        <v>43280</v>
      </c>
      <c r="C857" s="1" t="str">
        <f>TEXT(Table1[[#This Row],[Date]],"mmmm")</f>
        <v>June</v>
      </c>
      <c r="D857" t="str">
        <f>VLOOKUP(A857,ORDERS!$A$2:$E$501,3,FALSE)</f>
        <v>Riya</v>
      </c>
      <c r="E857" t="str">
        <f>VLOOKUP(A857,ORDERS!$A$2:$E$501,4,FALSE)</f>
        <v>Maharashtra</v>
      </c>
      <c r="F857" t="s">
        <v>8</v>
      </c>
      <c r="G857" t="s">
        <v>73</v>
      </c>
      <c r="H857" t="s">
        <v>28</v>
      </c>
      <c r="I857" s="2">
        <v>126</v>
      </c>
      <c r="J857" s="2">
        <v>-63</v>
      </c>
      <c r="K857">
        <v>3</v>
      </c>
      <c r="L857" s="2">
        <f>I857*Table1[[#This Row],[Order Quantity]]</f>
        <v>378</v>
      </c>
      <c r="M857" s="2">
        <f>Table1[[#This Row],[Cost]]-Table1[[#This Row],[Profit]]</f>
        <v>441</v>
      </c>
    </row>
    <row r="858" spans="1:13" x14ac:dyDescent="0.25">
      <c r="A858" t="s">
        <v>482</v>
      </c>
      <c r="B858" s="1">
        <f>VLOOKUP(A858,ORDERS!$A$2:$E$501,2,FALSE)</f>
        <v>43281</v>
      </c>
      <c r="C858" s="1" t="str">
        <f>TEXT(Table1[[#This Row],[Date]],"mmmm")</f>
        <v>June</v>
      </c>
      <c r="D858" t="str">
        <f>VLOOKUP(A858,ORDERS!$A$2:$E$501,3,FALSE)</f>
        <v>Shweta</v>
      </c>
      <c r="E858" t="str">
        <f>VLOOKUP(A858,ORDERS!$A$2:$E$501,4,FALSE)</f>
        <v>Madhya Pradesh</v>
      </c>
      <c r="F858" t="s">
        <v>8</v>
      </c>
      <c r="G858" t="s">
        <v>9</v>
      </c>
      <c r="H858" t="s">
        <v>10</v>
      </c>
      <c r="I858" s="2">
        <v>46</v>
      </c>
      <c r="J858" s="2">
        <v>0</v>
      </c>
      <c r="K858">
        <v>2</v>
      </c>
      <c r="L858" s="2">
        <f>I858*Table1[[#This Row],[Order Quantity]]</f>
        <v>92</v>
      </c>
      <c r="M858" s="2">
        <f>Table1[[#This Row],[Cost]]-Table1[[#This Row],[Profit]]</f>
        <v>92</v>
      </c>
    </row>
    <row r="859" spans="1:13" x14ac:dyDescent="0.25">
      <c r="A859" t="s">
        <v>435</v>
      </c>
      <c r="B859" s="1">
        <f>VLOOKUP(A859,ORDERS!$A$2:$E$501,2,FALSE)</f>
        <v>43282</v>
      </c>
      <c r="C859" s="1" t="str">
        <f>TEXT(Table1[[#This Row],[Date]],"mmmm")</f>
        <v>July</v>
      </c>
      <c r="D859" t="str">
        <f>VLOOKUP(A859,ORDERS!$A$2:$E$501,3,FALSE)</f>
        <v>Swetlana</v>
      </c>
      <c r="E859" t="str">
        <f>VLOOKUP(A859,ORDERS!$A$2:$E$501,4,FALSE)</f>
        <v>Goa</v>
      </c>
      <c r="F859" t="s">
        <v>23</v>
      </c>
      <c r="G859" t="s">
        <v>57</v>
      </c>
      <c r="H859" t="s">
        <v>10</v>
      </c>
      <c r="I859" s="2">
        <v>31</v>
      </c>
      <c r="J859" s="2">
        <v>-11</v>
      </c>
      <c r="K859">
        <v>4</v>
      </c>
      <c r="L859" s="2">
        <f>I859*Table1[[#This Row],[Order Quantity]]</f>
        <v>124</v>
      </c>
      <c r="M859" s="2">
        <f>Table1[[#This Row],[Cost]]-Table1[[#This Row],[Profit]]</f>
        <v>135</v>
      </c>
    </row>
    <row r="860" spans="1:13" x14ac:dyDescent="0.25">
      <c r="A860" t="s">
        <v>531</v>
      </c>
      <c r="B860" s="1">
        <f>VLOOKUP(A860,ORDERS!$A$2:$E$501,2,FALSE)</f>
        <v>43282</v>
      </c>
      <c r="C860" s="1" t="str">
        <f>TEXT(Table1[[#This Row],[Date]],"mmmm")</f>
        <v>July</v>
      </c>
      <c r="D860" t="str">
        <f>VLOOKUP(A860,ORDERS!$A$2:$E$501,3,FALSE)</f>
        <v>Shivani</v>
      </c>
      <c r="E860" t="str">
        <f>VLOOKUP(A860,ORDERS!$A$2:$E$501,4,FALSE)</f>
        <v>Maharashtra</v>
      </c>
      <c r="F860" t="s">
        <v>23</v>
      </c>
      <c r="G860" t="s">
        <v>57</v>
      </c>
      <c r="H860" t="s">
        <v>10</v>
      </c>
      <c r="I860" s="2">
        <v>8</v>
      </c>
      <c r="J860" s="2">
        <v>-6</v>
      </c>
      <c r="K860">
        <v>1</v>
      </c>
      <c r="L860" s="2">
        <f>I860*Table1[[#This Row],[Order Quantity]]</f>
        <v>8</v>
      </c>
      <c r="M860" s="2">
        <f>Table1[[#This Row],[Cost]]-Table1[[#This Row],[Profit]]</f>
        <v>14</v>
      </c>
    </row>
    <row r="861" spans="1:13" x14ac:dyDescent="0.25">
      <c r="A861" t="s">
        <v>152</v>
      </c>
      <c r="B861" s="1">
        <f>VLOOKUP(A861,ORDERS!$A$2:$E$501,2,FALSE)</f>
        <v>43282</v>
      </c>
      <c r="C861" s="1" t="str">
        <f>TEXT(Table1[[#This Row],[Date]],"mmmm")</f>
        <v>July</v>
      </c>
      <c r="D861" t="str">
        <f>VLOOKUP(A861,ORDERS!$A$2:$E$501,3,FALSE)</f>
        <v>Kishwar</v>
      </c>
      <c r="E861" t="str">
        <f>VLOOKUP(A861,ORDERS!$A$2:$E$501,4,FALSE)</f>
        <v>Madhya Pradesh</v>
      </c>
      <c r="F861" t="s">
        <v>8</v>
      </c>
      <c r="G861" t="s">
        <v>21</v>
      </c>
      <c r="H861" t="s">
        <v>10</v>
      </c>
      <c r="I861" s="2">
        <v>709</v>
      </c>
      <c r="J861" s="2">
        <v>-100</v>
      </c>
      <c r="K861">
        <v>5</v>
      </c>
      <c r="L861" s="2">
        <f>I861*Table1[[#This Row],[Order Quantity]]</f>
        <v>3545</v>
      </c>
      <c r="M861" s="2">
        <f>Table1[[#This Row],[Cost]]-Table1[[#This Row],[Profit]]</f>
        <v>3645</v>
      </c>
    </row>
    <row r="862" spans="1:13" x14ac:dyDescent="0.25">
      <c r="A862" t="s">
        <v>152</v>
      </c>
      <c r="B862" s="1">
        <f>VLOOKUP(A862,ORDERS!$A$2:$E$501,2,FALSE)</f>
        <v>43282</v>
      </c>
      <c r="C862" s="1" t="str">
        <f>TEXT(Table1[[#This Row],[Date]],"mmmm")</f>
        <v>July</v>
      </c>
      <c r="D862" t="str">
        <f>VLOOKUP(A862,ORDERS!$A$2:$E$501,3,FALSE)</f>
        <v>Kishwar</v>
      </c>
      <c r="E862" t="str">
        <f>VLOOKUP(A862,ORDERS!$A$2:$E$501,4,FALSE)</f>
        <v>Madhya Pradesh</v>
      </c>
      <c r="F862" t="s">
        <v>12</v>
      </c>
      <c r="G862" t="s">
        <v>131</v>
      </c>
      <c r="H862" t="s">
        <v>10</v>
      </c>
      <c r="I862" s="2">
        <v>191</v>
      </c>
      <c r="J862" s="2">
        <v>13</v>
      </c>
      <c r="K862">
        <v>8</v>
      </c>
      <c r="L862" s="2">
        <f>I862*Table1[[#This Row],[Order Quantity]]</f>
        <v>1528</v>
      </c>
      <c r="M862" s="2">
        <f>Table1[[#This Row],[Cost]]-Table1[[#This Row],[Profit]]</f>
        <v>1515</v>
      </c>
    </row>
    <row r="863" spans="1:13" x14ac:dyDescent="0.25">
      <c r="A863" t="s">
        <v>152</v>
      </c>
      <c r="B863" s="1">
        <f>VLOOKUP(A863,ORDERS!$A$2:$E$501,2,FALSE)</f>
        <v>43282</v>
      </c>
      <c r="C863" s="1" t="str">
        <f>TEXT(Table1[[#This Row],[Date]],"mmmm")</f>
        <v>July</v>
      </c>
      <c r="D863" t="str">
        <f>VLOOKUP(A863,ORDERS!$A$2:$E$501,3,FALSE)</f>
        <v>Kishwar</v>
      </c>
      <c r="E863" t="str">
        <f>VLOOKUP(A863,ORDERS!$A$2:$E$501,4,FALSE)</f>
        <v>Madhya Pradesh</v>
      </c>
      <c r="F863" t="s">
        <v>23</v>
      </c>
      <c r="G863" t="s">
        <v>57</v>
      </c>
      <c r="H863" t="s">
        <v>10</v>
      </c>
      <c r="I863" s="2">
        <v>32</v>
      </c>
      <c r="J863" s="2">
        <v>-8</v>
      </c>
      <c r="K863">
        <v>2</v>
      </c>
      <c r="L863" s="2">
        <f>I863*Table1[[#This Row],[Order Quantity]]</f>
        <v>64</v>
      </c>
      <c r="M863" s="2">
        <f>Table1[[#This Row],[Cost]]-Table1[[#This Row],[Profit]]</f>
        <v>72</v>
      </c>
    </row>
    <row r="864" spans="1:13" x14ac:dyDescent="0.25">
      <c r="A864" t="s">
        <v>152</v>
      </c>
      <c r="B864" s="1">
        <f>VLOOKUP(A864,ORDERS!$A$2:$E$501,2,FALSE)</f>
        <v>43282</v>
      </c>
      <c r="C864" s="1" t="str">
        <f>TEXT(Table1[[#This Row],[Date]],"mmmm")</f>
        <v>July</v>
      </c>
      <c r="D864" t="str">
        <f>VLOOKUP(A864,ORDERS!$A$2:$E$501,3,FALSE)</f>
        <v>Kishwar</v>
      </c>
      <c r="E864" t="str">
        <f>VLOOKUP(A864,ORDERS!$A$2:$E$501,4,FALSE)</f>
        <v>Madhya Pradesh</v>
      </c>
      <c r="F864" t="s">
        <v>23</v>
      </c>
      <c r="G864" t="s">
        <v>57</v>
      </c>
      <c r="H864" t="s">
        <v>14</v>
      </c>
      <c r="I864" s="2">
        <v>81</v>
      </c>
      <c r="J864" s="2">
        <v>-51</v>
      </c>
      <c r="K864">
        <v>7</v>
      </c>
      <c r="L864" s="2">
        <f>I864*Table1[[#This Row],[Order Quantity]]</f>
        <v>567</v>
      </c>
      <c r="M864" s="2">
        <f>Table1[[#This Row],[Cost]]-Table1[[#This Row],[Profit]]</f>
        <v>618</v>
      </c>
    </row>
    <row r="865" spans="1:13" x14ac:dyDescent="0.25">
      <c r="A865" t="s">
        <v>351</v>
      </c>
      <c r="B865" s="1">
        <f>VLOOKUP(A865,ORDERS!$A$2:$E$501,2,FALSE)</f>
        <v>43282</v>
      </c>
      <c r="C865" s="1" t="str">
        <f>TEXT(Table1[[#This Row],[Date]],"mmmm")</f>
        <v>July</v>
      </c>
      <c r="D865" t="str">
        <f>VLOOKUP(A865,ORDERS!$A$2:$E$501,3,FALSE)</f>
        <v>Aakanksha</v>
      </c>
      <c r="E865" t="str">
        <f>VLOOKUP(A865,ORDERS!$A$2:$E$501,4,FALSE)</f>
        <v>Madhya Pradesh</v>
      </c>
      <c r="F865" t="s">
        <v>12</v>
      </c>
      <c r="G865" t="s">
        <v>13</v>
      </c>
      <c r="H865" t="s">
        <v>19</v>
      </c>
      <c r="I865" s="2">
        <v>41</v>
      </c>
      <c r="J865" s="2">
        <v>-6</v>
      </c>
      <c r="K865">
        <v>1</v>
      </c>
      <c r="L865" s="2">
        <f>I865*Table1[[#This Row],[Order Quantity]]</f>
        <v>41</v>
      </c>
      <c r="M865" s="2">
        <f>Table1[[#This Row],[Cost]]-Table1[[#This Row],[Profit]]</f>
        <v>47</v>
      </c>
    </row>
    <row r="866" spans="1:13" x14ac:dyDescent="0.25">
      <c r="A866" t="s">
        <v>351</v>
      </c>
      <c r="B866" s="1">
        <f>VLOOKUP(A866,ORDERS!$A$2:$E$501,2,FALSE)</f>
        <v>43282</v>
      </c>
      <c r="C866" s="1" t="str">
        <f>TEXT(Table1[[#This Row],[Date]],"mmmm")</f>
        <v>July</v>
      </c>
      <c r="D866" t="str">
        <f>VLOOKUP(A866,ORDERS!$A$2:$E$501,3,FALSE)</f>
        <v>Aakanksha</v>
      </c>
      <c r="E866" t="str">
        <f>VLOOKUP(A866,ORDERS!$A$2:$E$501,4,FALSE)</f>
        <v>Madhya Pradesh</v>
      </c>
      <c r="F866" t="s">
        <v>23</v>
      </c>
      <c r="G866" t="s">
        <v>26</v>
      </c>
      <c r="H866" t="s">
        <v>28</v>
      </c>
      <c r="I866" s="2">
        <v>33</v>
      </c>
      <c r="J866" s="2">
        <v>-12</v>
      </c>
      <c r="K866">
        <v>7</v>
      </c>
      <c r="L866" s="2">
        <f>I866*Table1[[#This Row],[Order Quantity]]</f>
        <v>231</v>
      </c>
      <c r="M866" s="2">
        <f>Table1[[#This Row],[Cost]]-Table1[[#This Row],[Profit]]</f>
        <v>243</v>
      </c>
    </row>
    <row r="867" spans="1:13" x14ac:dyDescent="0.25">
      <c r="A867" t="s">
        <v>62</v>
      </c>
      <c r="B867" s="1">
        <f>VLOOKUP(A867,ORDERS!$A$2:$E$501,2,FALSE)</f>
        <v>43286</v>
      </c>
      <c r="C867" s="1" t="str">
        <f>TEXT(Table1[[#This Row],[Date]],"mmmm")</f>
        <v>July</v>
      </c>
      <c r="D867" t="str">
        <f>VLOOKUP(A867,ORDERS!$A$2:$E$501,3,FALSE)</f>
        <v>Megha</v>
      </c>
      <c r="E867" t="str">
        <f>VLOOKUP(A867,ORDERS!$A$2:$E$501,4,FALSE)</f>
        <v>Maharashtra</v>
      </c>
      <c r="F867" t="s">
        <v>23</v>
      </c>
      <c r="G867" t="s">
        <v>81</v>
      </c>
      <c r="H867" t="s">
        <v>10</v>
      </c>
      <c r="I867" s="2">
        <v>13</v>
      </c>
      <c r="J867" s="2">
        <v>-8</v>
      </c>
      <c r="K867">
        <v>1</v>
      </c>
      <c r="L867" s="2">
        <f>I867*Table1[[#This Row],[Order Quantity]]</f>
        <v>13</v>
      </c>
      <c r="M867" s="2">
        <f>Table1[[#This Row],[Cost]]-Table1[[#This Row],[Profit]]</f>
        <v>21</v>
      </c>
    </row>
    <row r="868" spans="1:13" x14ac:dyDescent="0.25">
      <c r="A868" t="s">
        <v>62</v>
      </c>
      <c r="B868" s="1">
        <f>VLOOKUP(A868,ORDERS!$A$2:$E$501,2,FALSE)</f>
        <v>43286</v>
      </c>
      <c r="C868" s="1" t="str">
        <f>TEXT(Table1[[#This Row],[Date]],"mmmm")</f>
        <v>July</v>
      </c>
      <c r="D868" t="str">
        <f>VLOOKUP(A868,ORDERS!$A$2:$E$501,3,FALSE)</f>
        <v>Megha</v>
      </c>
      <c r="E868" t="str">
        <f>VLOOKUP(A868,ORDERS!$A$2:$E$501,4,FALSE)</f>
        <v>Maharashtra</v>
      </c>
      <c r="F868" t="s">
        <v>12</v>
      </c>
      <c r="G868" t="s">
        <v>131</v>
      </c>
      <c r="H868" t="s">
        <v>82</v>
      </c>
      <c r="I868" s="2">
        <v>616</v>
      </c>
      <c r="J868" s="2">
        <v>-69</v>
      </c>
      <c r="K868">
        <v>7</v>
      </c>
      <c r="L868" s="2">
        <f>I868*Table1[[#This Row],[Order Quantity]]</f>
        <v>4312</v>
      </c>
      <c r="M868" s="2">
        <f>Table1[[#This Row],[Cost]]-Table1[[#This Row],[Profit]]</f>
        <v>4381</v>
      </c>
    </row>
    <row r="869" spans="1:13" x14ac:dyDescent="0.25">
      <c r="A869" t="s">
        <v>62</v>
      </c>
      <c r="B869" s="1">
        <f>VLOOKUP(A869,ORDERS!$A$2:$E$501,2,FALSE)</f>
        <v>43286</v>
      </c>
      <c r="C869" s="1" t="str">
        <f>TEXT(Table1[[#This Row],[Date]],"mmmm")</f>
        <v>July</v>
      </c>
      <c r="D869" t="str">
        <f>VLOOKUP(A869,ORDERS!$A$2:$E$501,3,FALSE)</f>
        <v>Megha</v>
      </c>
      <c r="E869" t="str">
        <f>VLOOKUP(A869,ORDERS!$A$2:$E$501,4,FALSE)</f>
        <v>Maharashtra</v>
      </c>
      <c r="F869" t="s">
        <v>23</v>
      </c>
      <c r="G869" t="s">
        <v>63</v>
      </c>
      <c r="H869" t="s">
        <v>28</v>
      </c>
      <c r="I869" s="2">
        <v>10</v>
      </c>
      <c r="J869" s="2">
        <v>-1</v>
      </c>
      <c r="K869">
        <v>1</v>
      </c>
      <c r="L869" s="2">
        <f>I869*Table1[[#This Row],[Order Quantity]]</f>
        <v>10</v>
      </c>
      <c r="M869" s="2">
        <f>Table1[[#This Row],[Cost]]-Table1[[#This Row],[Profit]]</f>
        <v>11</v>
      </c>
    </row>
    <row r="870" spans="1:13" x14ac:dyDescent="0.25">
      <c r="A870" t="s">
        <v>62</v>
      </c>
      <c r="B870" s="1">
        <f>VLOOKUP(A870,ORDERS!$A$2:$E$501,2,FALSE)</f>
        <v>43286</v>
      </c>
      <c r="C870" s="1" t="str">
        <f>TEXT(Table1[[#This Row],[Date]],"mmmm")</f>
        <v>July</v>
      </c>
      <c r="D870" t="str">
        <f>VLOOKUP(A870,ORDERS!$A$2:$E$501,3,FALSE)</f>
        <v>Megha</v>
      </c>
      <c r="E870" t="str">
        <f>VLOOKUP(A870,ORDERS!$A$2:$E$501,4,FALSE)</f>
        <v>Maharashtra</v>
      </c>
      <c r="F870" t="s">
        <v>12</v>
      </c>
      <c r="G870" t="s">
        <v>131</v>
      </c>
      <c r="H870" t="s">
        <v>28</v>
      </c>
      <c r="I870" s="2">
        <v>216</v>
      </c>
      <c r="J870" s="2">
        <v>-38</v>
      </c>
      <c r="K870">
        <v>6</v>
      </c>
      <c r="L870" s="2">
        <f>I870*Table1[[#This Row],[Order Quantity]]</f>
        <v>1296</v>
      </c>
      <c r="M870" s="2">
        <f>Table1[[#This Row],[Cost]]-Table1[[#This Row],[Profit]]</f>
        <v>1334</v>
      </c>
    </row>
    <row r="871" spans="1:13" x14ac:dyDescent="0.25">
      <c r="A871" t="s">
        <v>62</v>
      </c>
      <c r="B871" s="1">
        <f>VLOOKUP(A871,ORDERS!$A$2:$E$501,2,FALSE)</f>
        <v>43286</v>
      </c>
      <c r="C871" s="1" t="str">
        <f>TEXT(Table1[[#This Row],[Date]],"mmmm")</f>
        <v>July</v>
      </c>
      <c r="D871" t="str">
        <f>VLOOKUP(A871,ORDERS!$A$2:$E$501,3,FALSE)</f>
        <v>Megha</v>
      </c>
      <c r="E871" t="str">
        <f>VLOOKUP(A871,ORDERS!$A$2:$E$501,4,FALSE)</f>
        <v>Maharashtra</v>
      </c>
      <c r="F871" t="s">
        <v>23</v>
      </c>
      <c r="G871" t="s">
        <v>43</v>
      </c>
      <c r="H871" t="s">
        <v>28</v>
      </c>
      <c r="I871" s="2">
        <v>25</v>
      </c>
      <c r="J871" s="2">
        <v>0</v>
      </c>
      <c r="K871">
        <v>4</v>
      </c>
      <c r="L871" s="2">
        <f>I871*Table1[[#This Row],[Order Quantity]]</f>
        <v>100</v>
      </c>
      <c r="M871" s="2">
        <f>Table1[[#This Row],[Cost]]-Table1[[#This Row],[Profit]]</f>
        <v>100</v>
      </c>
    </row>
    <row r="872" spans="1:13" x14ac:dyDescent="0.25">
      <c r="A872" t="s">
        <v>62</v>
      </c>
      <c r="B872" s="1">
        <f>VLOOKUP(A872,ORDERS!$A$2:$E$501,2,FALSE)</f>
        <v>43286</v>
      </c>
      <c r="C872" s="1" t="str">
        <f>TEXT(Table1[[#This Row],[Date]],"mmmm")</f>
        <v>July</v>
      </c>
      <c r="D872" t="str">
        <f>VLOOKUP(A872,ORDERS!$A$2:$E$501,3,FALSE)</f>
        <v>Megha</v>
      </c>
      <c r="E872" t="str">
        <f>VLOOKUP(A872,ORDERS!$A$2:$E$501,4,FALSE)</f>
        <v>Maharashtra</v>
      </c>
      <c r="F872" t="s">
        <v>23</v>
      </c>
      <c r="G872" t="s">
        <v>81</v>
      </c>
      <c r="H872" t="s">
        <v>28</v>
      </c>
      <c r="I872" s="2">
        <v>53</v>
      </c>
      <c r="J872" s="2">
        <v>-18</v>
      </c>
      <c r="K872">
        <v>4</v>
      </c>
      <c r="L872" s="2">
        <f>I872*Table1[[#This Row],[Order Quantity]]</f>
        <v>212</v>
      </c>
      <c r="M872" s="2">
        <f>Table1[[#This Row],[Cost]]-Table1[[#This Row],[Profit]]</f>
        <v>230</v>
      </c>
    </row>
    <row r="873" spans="1:13" x14ac:dyDescent="0.25">
      <c r="A873" t="s">
        <v>381</v>
      </c>
      <c r="B873" s="1">
        <f>VLOOKUP(A873,ORDERS!$A$2:$E$501,2,FALSE)</f>
        <v>43287</v>
      </c>
      <c r="C873" s="1" t="str">
        <f>TEXT(Table1[[#This Row],[Date]],"mmmm")</f>
        <v>July</v>
      </c>
      <c r="D873" t="str">
        <f>VLOOKUP(A873,ORDERS!$A$2:$E$501,3,FALSE)</f>
        <v>Sakshi</v>
      </c>
      <c r="E873" t="str">
        <f>VLOOKUP(A873,ORDERS!$A$2:$E$501,4,FALSE)</f>
        <v>Madhya Pradesh</v>
      </c>
      <c r="F873" t="s">
        <v>23</v>
      </c>
      <c r="G873" t="s">
        <v>30</v>
      </c>
      <c r="H873" t="s">
        <v>10</v>
      </c>
      <c r="I873" s="2">
        <v>100</v>
      </c>
      <c r="J873" s="2">
        <v>-58</v>
      </c>
      <c r="K873">
        <v>4</v>
      </c>
      <c r="L873" s="2">
        <f>I873*Table1[[#This Row],[Order Quantity]]</f>
        <v>400</v>
      </c>
      <c r="M873" s="2">
        <f>Table1[[#This Row],[Cost]]-Table1[[#This Row],[Profit]]</f>
        <v>458</v>
      </c>
    </row>
    <row r="874" spans="1:13" x14ac:dyDescent="0.25">
      <c r="A874" t="s">
        <v>343</v>
      </c>
      <c r="B874" s="1">
        <f>VLOOKUP(A874,ORDERS!$A$2:$E$501,2,FALSE)</f>
        <v>43288</v>
      </c>
      <c r="C874" s="1" t="str">
        <f>TEXT(Table1[[#This Row],[Date]],"mmmm")</f>
        <v>July</v>
      </c>
      <c r="D874" t="str">
        <f>VLOOKUP(A874,ORDERS!$A$2:$E$501,3,FALSE)</f>
        <v>Adhvaita</v>
      </c>
      <c r="E874" t="str">
        <f>VLOOKUP(A874,ORDERS!$A$2:$E$501,4,FALSE)</f>
        <v>Rajasthan</v>
      </c>
      <c r="F874" t="s">
        <v>8</v>
      </c>
      <c r="G874" t="s">
        <v>21</v>
      </c>
      <c r="H874" t="s">
        <v>19</v>
      </c>
      <c r="I874" s="2">
        <v>193</v>
      </c>
      <c r="J874" s="2">
        <v>-275</v>
      </c>
      <c r="K874">
        <v>3</v>
      </c>
      <c r="L874" s="2">
        <f>I874*Table1[[#This Row],[Order Quantity]]</f>
        <v>579</v>
      </c>
      <c r="M874" s="2">
        <f>Table1[[#This Row],[Cost]]-Table1[[#This Row],[Profit]]</f>
        <v>854</v>
      </c>
    </row>
    <row r="875" spans="1:13" x14ac:dyDescent="0.25">
      <c r="A875" t="s">
        <v>430</v>
      </c>
      <c r="B875" s="1">
        <f>VLOOKUP(A875,ORDERS!$A$2:$E$501,2,FALSE)</f>
        <v>43289</v>
      </c>
      <c r="C875" s="1" t="str">
        <f>TEXT(Table1[[#This Row],[Date]],"mmmm")</f>
        <v>July</v>
      </c>
      <c r="D875" t="str">
        <f>VLOOKUP(A875,ORDERS!$A$2:$E$501,3,FALSE)</f>
        <v>Raksha</v>
      </c>
      <c r="E875" t="str">
        <f>VLOOKUP(A875,ORDERS!$A$2:$E$501,4,FALSE)</f>
        <v>West Bengal</v>
      </c>
      <c r="F875" t="s">
        <v>12</v>
      </c>
      <c r="G875" t="s">
        <v>13</v>
      </c>
      <c r="H875" t="s">
        <v>28</v>
      </c>
      <c r="I875" s="2">
        <v>158</v>
      </c>
      <c r="J875" s="2">
        <v>-63</v>
      </c>
      <c r="K875">
        <v>4</v>
      </c>
      <c r="L875" s="2">
        <f>I875*Table1[[#This Row],[Order Quantity]]</f>
        <v>632</v>
      </c>
      <c r="M875" s="2">
        <f>Table1[[#This Row],[Cost]]-Table1[[#This Row],[Profit]]</f>
        <v>695</v>
      </c>
    </row>
    <row r="876" spans="1:13" x14ac:dyDescent="0.25">
      <c r="A876" t="s">
        <v>85</v>
      </c>
      <c r="B876" s="1">
        <f>VLOOKUP(A876,ORDERS!$A$2:$E$501,2,FALSE)</f>
        <v>43290</v>
      </c>
      <c r="C876" s="1" t="str">
        <f>TEXT(Table1[[#This Row],[Date]],"mmmm")</f>
        <v>July</v>
      </c>
      <c r="D876" t="str">
        <f>VLOOKUP(A876,ORDERS!$A$2:$E$501,3,FALSE)</f>
        <v>Stuti</v>
      </c>
      <c r="E876" t="str">
        <f>VLOOKUP(A876,ORDERS!$A$2:$E$501,4,FALSE)</f>
        <v>Karnataka</v>
      </c>
      <c r="F876" t="s">
        <v>23</v>
      </c>
      <c r="G876" t="s">
        <v>30</v>
      </c>
      <c r="H876" t="s">
        <v>10</v>
      </c>
      <c r="I876" s="2">
        <v>11</v>
      </c>
      <c r="J876" s="2">
        <v>-5</v>
      </c>
      <c r="K876">
        <v>2</v>
      </c>
      <c r="L876" s="2">
        <f>I876*Table1[[#This Row],[Order Quantity]]</f>
        <v>22</v>
      </c>
      <c r="M876" s="2">
        <f>Table1[[#This Row],[Cost]]-Table1[[#This Row],[Profit]]</f>
        <v>27</v>
      </c>
    </row>
    <row r="877" spans="1:13" x14ac:dyDescent="0.25">
      <c r="A877" t="s">
        <v>85</v>
      </c>
      <c r="B877" s="1">
        <f>VLOOKUP(A877,ORDERS!$A$2:$E$501,2,FALSE)</f>
        <v>43290</v>
      </c>
      <c r="C877" s="1" t="str">
        <f>TEXT(Table1[[#This Row],[Date]],"mmmm")</f>
        <v>July</v>
      </c>
      <c r="D877" t="str">
        <f>VLOOKUP(A877,ORDERS!$A$2:$E$501,3,FALSE)</f>
        <v>Stuti</v>
      </c>
      <c r="E877" t="str">
        <f>VLOOKUP(A877,ORDERS!$A$2:$E$501,4,FALSE)</f>
        <v>Karnataka</v>
      </c>
      <c r="F877" t="s">
        <v>23</v>
      </c>
      <c r="G877" t="s">
        <v>142</v>
      </c>
      <c r="H877" t="s">
        <v>19</v>
      </c>
      <c r="I877" s="2">
        <v>340</v>
      </c>
      <c r="J877" s="2">
        <v>20</v>
      </c>
      <c r="K877">
        <v>7</v>
      </c>
      <c r="L877" s="2">
        <f>I877*Table1[[#This Row],[Order Quantity]]</f>
        <v>2380</v>
      </c>
      <c r="M877" s="2">
        <f>Table1[[#This Row],[Cost]]-Table1[[#This Row],[Profit]]</f>
        <v>2360</v>
      </c>
    </row>
    <row r="878" spans="1:13" x14ac:dyDescent="0.25">
      <c r="A878" t="s">
        <v>487</v>
      </c>
      <c r="B878" s="1">
        <f>VLOOKUP(A878,ORDERS!$A$2:$E$501,2,FALSE)</f>
        <v>43291</v>
      </c>
      <c r="C878" s="1" t="str">
        <f>TEXT(Table1[[#This Row],[Date]],"mmmm")</f>
        <v>July</v>
      </c>
      <c r="D878" t="str">
        <f>VLOOKUP(A878,ORDERS!$A$2:$E$501,3,FALSE)</f>
        <v>Srishti</v>
      </c>
      <c r="E878" t="str">
        <f>VLOOKUP(A878,ORDERS!$A$2:$E$501,4,FALSE)</f>
        <v>Jammu and Kashmir</v>
      </c>
      <c r="F878" t="s">
        <v>8</v>
      </c>
      <c r="G878" t="s">
        <v>21</v>
      </c>
      <c r="H878" t="s">
        <v>82</v>
      </c>
      <c r="I878" s="2">
        <v>416</v>
      </c>
      <c r="J878" s="2">
        <v>137</v>
      </c>
      <c r="K878">
        <v>3</v>
      </c>
      <c r="L878" s="2">
        <f>I878*Table1[[#This Row],[Order Quantity]]</f>
        <v>1248</v>
      </c>
      <c r="M878" s="2">
        <f>Table1[[#This Row],[Cost]]-Table1[[#This Row],[Profit]]</f>
        <v>1111</v>
      </c>
    </row>
    <row r="879" spans="1:13" x14ac:dyDescent="0.25">
      <c r="A879" t="s">
        <v>417</v>
      </c>
      <c r="B879" s="1">
        <f>VLOOKUP(A879,ORDERS!$A$2:$E$501,2,FALSE)</f>
        <v>43292</v>
      </c>
      <c r="C879" s="1" t="str">
        <f>TEXT(Table1[[#This Row],[Date]],"mmmm")</f>
        <v>July</v>
      </c>
      <c r="D879" t="str">
        <f>VLOOKUP(A879,ORDERS!$A$2:$E$501,3,FALSE)</f>
        <v>Surabhi</v>
      </c>
      <c r="E879" t="str">
        <f>VLOOKUP(A879,ORDERS!$A$2:$E$501,4,FALSE)</f>
        <v>Tamil Nadu</v>
      </c>
      <c r="F879" t="s">
        <v>23</v>
      </c>
      <c r="G879" t="s">
        <v>26</v>
      </c>
      <c r="H879" t="s">
        <v>28</v>
      </c>
      <c r="I879" s="2">
        <v>58</v>
      </c>
      <c r="J879" s="2">
        <v>0</v>
      </c>
      <c r="K879">
        <v>4</v>
      </c>
      <c r="L879" s="2">
        <f>I879*Table1[[#This Row],[Order Quantity]]</f>
        <v>232</v>
      </c>
      <c r="M879" s="2">
        <f>Table1[[#This Row],[Cost]]-Table1[[#This Row],[Profit]]</f>
        <v>232</v>
      </c>
    </row>
    <row r="880" spans="1:13" x14ac:dyDescent="0.25">
      <c r="A880" t="s">
        <v>227</v>
      </c>
      <c r="B880" s="1">
        <f>VLOOKUP(A880,ORDERS!$A$2:$E$501,2,FALSE)</f>
        <v>43293</v>
      </c>
      <c r="C880" s="1" t="str">
        <f>TEXT(Table1[[#This Row],[Date]],"mmmm")</f>
        <v>July</v>
      </c>
      <c r="D880" t="str">
        <f>VLOOKUP(A880,ORDERS!$A$2:$E$501,3,FALSE)</f>
        <v>Manshul</v>
      </c>
      <c r="E880" t="str">
        <f>VLOOKUP(A880,ORDERS!$A$2:$E$501,4,FALSE)</f>
        <v>Uttar Pradesh</v>
      </c>
      <c r="F880" t="s">
        <v>23</v>
      </c>
      <c r="G880" t="s">
        <v>26</v>
      </c>
      <c r="H880" t="s">
        <v>10</v>
      </c>
      <c r="I880" s="2">
        <v>138</v>
      </c>
      <c r="J880" s="2">
        <v>-3</v>
      </c>
      <c r="K880">
        <v>5</v>
      </c>
      <c r="L880" s="2">
        <f>I880*Table1[[#This Row],[Order Quantity]]</f>
        <v>690</v>
      </c>
      <c r="M880" s="2">
        <f>Table1[[#This Row],[Cost]]-Table1[[#This Row],[Profit]]</f>
        <v>693</v>
      </c>
    </row>
    <row r="881" spans="1:13" x14ac:dyDescent="0.25">
      <c r="A881" t="s">
        <v>227</v>
      </c>
      <c r="B881" s="1">
        <f>VLOOKUP(A881,ORDERS!$A$2:$E$501,2,FALSE)</f>
        <v>43293</v>
      </c>
      <c r="C881" s="1" t="str">
        <f>TEXT(Table1[[#This Row],[Date]],"mmmm")</f>
        <v>July</v>
      </c>
      <c r="D881" t="str">
        <f>VLOOKUP(A881,ORDERS!$A$2:$E$501,3,FALSE)</f>
        <v>Manshul</v>
      </c>
      <c r="E881" t="str">
        <f>VLOOKUP(A881,ORDERS!$A$2:$E$501,4,FALSE)</f>
        <v>Uttar Pradesh</v>
      </c>
      <c r="F881" t="s">
        <v>23</v>
      </c>
      <c r="G881" t="s">
        <v>142</v>
      </c>
      <c r="H881" t="s">
        <v>10</v>
      </c>
      <c r="I881" s="2">
        <v>90</v>
      </c>
      <c r="J881" s="2">
        <v>17</v>
      </c>
      <c r="K881">
        <v>3</v>
      </c>
      <c r="L881" s="2">
        <f>I881*Table1[[#This Row],[Order Quantity]]</f>
        <v>270</v>
      </c>
      <c r="M881" s="2">
        <f>Table1[[#This Row],[Cost]]-Table1[[#This Row],[Profit]]</f>
        <v>253</v>
      </c>
    </row>
    <row r="882" spans="1:13" x14ac:dyDescent="0.25">
      <c r="A882" t="s">
        <v>227</v>
      </c>
      <c r="B882" s="1">
        <f>VLOOKUP(A882,ORDERS!$A$2:$E$501,2,FALSE)</f>
        <v>43293</v>
      </c>
      <c r="C882" s="1" t="str">
        <f>TEXT(Table1[[#This Row],[Date]],"mmmm")</f>
        <v>July</v>
      </c>
      <c r="D882" t="str">
        <f>VLOOKUP(A882,ORDERS!$A$2:$E$501,3,FALSE)</f>
        <v>Manshul</v>
      </c>
      <c r="E882" t="str">
        <f>VLOOKUP(A882,ORDERS!$A$2:$E$501,4,FALSE)</f>
        <v>Uttar Pradesh</v>
      </c>
      <c r="F882" t="s">
        <v>12</v>
      </c>
      <c r="G882" t="s">
        <v>13</v>
      </c>
      <c r="H882" t="s">
        <v>10</v>
      </c>
      <c r="I882" s="2">
        <v>55</v>
      </c>
      <c r="J882" s="2">
        <v>-33</v>
      </c>
      <c r="K882">
        <v>2</v>
      </c>
      <c r="L882" s="2">
        <f>I882*Table1[[#This Row],[Order Quantity]]</f>
        <v>110</v>
      </c>
      <c r="M882" s="2">
        <f>Table1[[#This Row],[Cost]]-Table1[[#This Row],[Profit]]</f>
        <v>143</v>
      </c>
    </row>
    <row r="883" spans="1:13" x14ac:dyDescent="0.25">
      <c r="A883" t="s">
        <v>227</v>
      </c>
      <c r="B883" s="1">
        <f>VLOOKUP(A883,ORDERS!$A$2:$E$501,2,FALSE)</f>
        <v>43293</v>
      </c>
      <c r="C883" s="1" t="str">
        <f>TEXT(Table1[[#This Row],[Date]],"mmmm")</f>
        <v>July</v>
      </c>
      <c r="D883" t="str">
        <f>VLOOKUP(A883,ORDERS!$A$2:$E$501,3,FALSE)</f>
        <v>Manshul</v>
      </c>
      <c r="E883" t="str">
        <f>VLOOKUP(A883,ORDERS!$A$2:$E$501,4,FALSE)</f>
        <v>Uttar Pradesh</v>
      </c>
      <c r="F883" t="s">
        <v>23</v>
      </c>
      <c r="G883" t="s">
        <v>26</v>
      </c>
      <c r="H883" t="s">
        <v>19</v>
      </c>
      <c r="I883" s="2">
        <v>561</v>
      </c>
      <c r="J883" s="2">
        <v>212</v>
      </c>
      <c r="K883">
        <v>3</v>
      </c>
      <c r="L883" s="2">
        <f>I883*Table1[[#This Row],[Order Quantity]]</f>
        <v>1683</v>
      </c>
      <c r="M883" s="2">
        <f>Table1[[#This Row],[Cost]]-Table1[[#This Row],[Profit]]</f>
        <v>1471</v>
      </c>
    </row>
    <row r="884" spans="1:13" x14ac:dyDescent="0.25">
      <c r="A884" t="s">
        <v>486</v>
      </c>
      <c r="B884" s="1">
        <f>VLOOKUP(A884,ORDERS!$A$2:$E$501,2,FALSE)</f>
        <v>43293</v>
      </c>
      <c r="C884" s="1" t="str">
        <f>TEXT(Table1[[#This Row],[Date]],"mmmm")</f>
        <v>July</v>
      </c>
      <c r="D884" t="str">
        <f>VLOOKUP(A884,ORDERS!$A$2:$E$501,3,FALSE)</f>
        <v>Anjali</v>
      </c>
      <c r="E884" t="str">
        <f>VLOOKUP(A884,ORDERS!$A$2:$E$501,4,FALSE)</f>
        <v>Maharashtra</v>
      </c>
      <c r="F884" t="s">
        <v>12</v>
      </c>
      <c r="G884" t="s">
        <v>16</v>
      </c>
      <c r="H884" t="s">
        <v>82</v>
      </c>
      <c r="I884" s="2">
        <v>371</v>
      </c>
      <c r="J884" s="2">
        <v>115</v>
      </c>
      <c r="K884">
        <v>1</v>
      </c>
      <c r="L884" s="2">
        <f>I884*Table1[[#This Row],[Order Quantity]]</f>
        <v>371</v>
      </c>
      <c r="M884" s="2">
        <f>Table1[[#This Row],[Cost]]-Table1[[#This Row],[Profit]]</f>
        <v>256</v>
      </c>
    </row>
    <row r="885" spans="1:13" x14ac:dyDescent="0.25">
      <c r="A885" t="s">
        <v>486</v>
      </c>
      <c r="B885" s="1">
        <f>VLOOKUP(A885,ORDERS!$A$2:$E$501,2,FALSE)</f>
        <v>43293</v>
      </c>
      <c r="C885" s="1" t="str">
        <f>TEXT(Table1[[#This Row],[Date]],"mmmm")</f>
        <v>July</v>
      </c>
      <c r="D885" t="str">
        <f>VLOOKUP(A885,ORDERS!$A$2:$E$501,3,FALSE)</f>
        <v>Anjali</v>
      </c>
      <c r="E885" t="str">
        <f>VLOOKUP(A885,ORDERS!$A$2:$E$501,4,FALSE)</f>
        <v>Maharashtra</v>
      </c>
      <c r="F885" t="s">
        <v>12</v>
      </c>
      <c r="G885" t="s">
        <v>16</v>
      </c>
      <c r="H885" t="s">
        <v>82</v>
      </c>
      <c r="I885" s="2">
        <v>460</v>
      </c>
      <c r="J885" s="2">
        <v>31</v>
      </c>
      <c r="K885">
        <v>3</v>
      </c>
      <c r="L885" s="2">
        <f>I885*Table1[[#This Row],[Order Quantity]]</f>
        <v>1380</v>
      </c>
      <c r="M885" s="2">
        <f>Table1[[#This Row],[Cost]]-Table1[[#This Row],[Profit]]</f>
        <v>1349</v>
      </c>
    </row>
    <row r="886" spans="1:13" x14ac:dyDescent="0.25">
      <c r="A886" t="s">
        <v>356</v>
      </c>
      <c r="B886" s="1">
        <f>VLOOKUP(A886,ORDERS!$A$2:$E$501,2,FALSE)</f>
        <v>43293</v>
      </c>
      <c r="C886" s="1" t="str">
        <f>TEXT(Table1[[#This Row],[Date]],"mmmm")</f>
        <v>July</v>
      </c>
      <c r="D886" t="str">
        <f>VLOOKUP(A886,ORDERS!$A$2:$E$501,3,FALSE)</f>
        <v>Rashmi</v>
      </c>
      <c r="E886" t="str">
        <f>VLOOKUP(A886,ORDERS!$A$2:$E$501,4,FALSE)</f>
        <v>Madhya Pradesh</v>
      </c>
      <c r="F886" t="s">
        <v>23</v>
      </c>
      <c r="G886" t="s">
        <v>57</v>
      </c>
      <c r="H886" t="s">
        <v>10</v>
      </c>
      <c r="I886" s="2">
        <v>29</v>
      </c>
      <c r="J886" s="2">
        <v>10</v>
      </c>
      <c r="K886">
        <v>2</v>
      </c>
      <c r="L886" s="2">
        <f>I886*Table1[[#This Row],[Order Quantity]]</f>
        <v>58</v>
      </c>
      <c r="M886" s="2">
        <f>Table1[[#This Row],[Cost]]-Table1[[#This Row],[Profit]]</f>
        <v>48</v>
      </c>
    </row>
    <row r="887" spans="1:13" x14ac:dyDescent="0.25">
      <c r="A887" t="s">
        <v>206</v>
      </c>
      <c r="B887" s="1">
        <f>VLOOKUP(A887,ORDERS!$A$2:$E$501,2,FALSE)</f>
        <v>43296</v>
      </c>
      <c r="C887" s="1" t="str">
        <f>TEXT(Table1[[#This Row],[Date]],"mmmm")</f>
        <v>July</v>
      </c>
      <c r="D887" t="str">
        <f>VLOOKUP(A887,ORDERS!$A$2:$E$501,3,FALSE)</f>
        <v>Namrata</v>
      </c>
      <c r="E887" t="str">
        <f>VLOOKUP(A887,ORDERS!$A$2:$E$501,4,FALSE)</f>
        <v>Punjab</v>
      </c>
      <c r="F887" t="s">
        <v>12</v>
      </c>
      <c r="G887" t="s">
        <v>13</v>
      </c>
      <c r="H887" t="s">
        <v>10</v>
      </c>
      <c r="I887" s="2">
        <v>30</v>
      </c>
      <c r="J887" s="2">
        <v>-35</v>
      </c>
      <c r="K887">
        <v>1</v>
      </c>
      <c r="L887" s="2">
        <f>I887*Table1[[#This Row],[Order Quantity]]</f>
        <v>30</v>
      </c>
      <c r="M887" s="2">
        <f>Table1[[#This Row],[Cost]]-Table1[[#This Row],[Profit]]</f>
        <v>65</v>
      </c>
    </row>
    <row r="888" spans="1:13" x14ac:dyDescent="0.25">
      <c r="A888" t="s">
        <v>340</v>
      </c>
      <c r="B888" s="1">
        <f>VLOOKUP(A888,ORDERS!$A$2:$E$501,2,FALSE)</f>
        <v>43297</v>
      </c>
      <c r="C888" s="1" t="str">
        <f>TEXT(Table1[[#This Row],[Date]],"mmmm")</f>
        <v>July</v>
      </c>
      <c r="D888" t="str">
        <f>VLOOKUP(A888,ORDERS!$A$2:$E$501,3,FALSE)</f>
        <v>Anchal</v>
      </c>
      <c r="E888" t="str">
        <f>VLOOKUP(A888,ORDERS!$A$2:$E$501,4,FALSE)</f>
        <v>Haryana</v>
      </c>
      <c r="F888" t="s">
        <v>8</v>
      </c>
      <c r="G888" t="s">
        <v>21</v>
      </c>
      <c r="H888" t="s">
        <v>10</v>
      </c>
      <c r="I888" s="2">
        <v>149</v>
      </c>
      <c r="J888" s="2">
        <v>-40</v>
      </c>
      <c r="K888">
        <v>2</v>
      </c>
      <c r="L888" s="2">
        <f>I888*Table1[[#This Row],[Order Quantity]]</f>
        <v>298</v>
      </c>
      <c r="M888" s="2">
        <f>Table1[[#This Row],[Cost]]-Table1[[#This Row],[Profit]]</f>
        <v>338</v>
      </c>
    </row>
    <row r="889" spans="1:13" x14ac:dyDescent="0.25">
      <c r="A889" t="s">
        <v>340</v>
      </c>
      <c r="B889" s="1">
        <f>VLOOKUP(A889,ORDERS!$A$2:$E$501,2,FALSE)</f>
        <v>43297</v>
      </c>
      <c r="C889" s="1" t="str">
        <f>TEXT(Table1[[#This Row],[Date]],"mmmm")</f>
        <v>July</v>
      </c>
      <c r="D889" t="str">
        <f>VLOOKUP(A889,ORDERS!$A$2:$E$501,3,FALSE)</f>
        <v>Anchal</v>
      </c>
      <c r="E889" t="str">
        <f>VLOOKUP(A889,ORDERS!$A$2:$E$501,4,FALSE)</f>
        <v>Haryana</v>
      </c>
      <c r="F889" t="s">
        <v>23</v>
      </c>
      <c r="G889" t="s">
        <v>43</v>
      </c>
      <c r="H889" t="s">
        <v>28</v>
      </c>
      <c r="I889" s="2">
        <v>29</v>
      </c>
      <c r="J889" s="2">
        <v>-18</v>
      </c>
      <c r="K889">
        <v>7</v>
      </c>
      <c r="L889" s="2">
        <f>I889*Table1[[#This Row],[Order Quantity]]</f>
        <v>203</v>
      </c>
      <c r="M889" s="2">
        <f>Table1[[#This Row],[Cost]]-Table1[[#This Row],[Profit]]</f>
        <v>221</v>
      </c>
    </row>
    <row r="890" spans="1:13" x14ac:dyDescent="0.25">
      <c r="A890" t="s">
        <v>340</v>
      </c>
      <c r="B890" s="1">
        <f>VLOOKUP(A890,ORDERS!$A$2:$E$501,2,FALSE)</f>
        <v>43297</v>
      </c>
      <c r="C890" s="1" t="str">
        <f>TEXT(Table1[[#This Row],[Date]],"mmmm")</f>
        <v>July</v>
      </c>
      <c r="D890" t="str">
        <f>VLOOKUP(A890,ORDERS!$A$2:$E$501,3,FALSE)</f>
        <v>Anchal</v>
      </c>
      <c r="E890" t="str">
        <f>VLOOKUP(A890,ORDERS!$A$2:$E$501,4,FALSE)</f>
        <v>Haryana</v>
      </c>
      <c r="F890" t="s">
        <v>23</v>
      </c>
      <c r="G890" t="s">
        <v>142</v>
      </c>
      <c r="H890" t="s">
        <v>28</v>
      </c>
      <c r="I890" s="2">
        <v>191</v>
      </c>
      <c r="J890" s="2">
        <v>51</v>
      </c>
      <c r="K890">
        <v>5</v>
      </c>
      <c r="L890" s="2">
        <f>I890*Table1[[#This Row],[Order Quantity]]</f>
        <v>955</v>
      </c>
      <c r="M890" s="2">
        <f>Table1[[#This Row],[Cost]]-Table1[[#This Row],[Profit]]</f>
        <v>904</v>
      </c>
    </row>
    <row r="891" spans="1:13" x14ac:dyDescent="0.25">
      <c r="A891" t="s">
        <v>465</v>
      </c>
      <c r="B891" s="1">
        <f>VLOOKUP(A891,ORDERS!$A$2:$E$501,2,FALSE)</f>
        <v>43298</v>
      </c>
      <c r="C891" s="1" t="str">
        <f>TEXT(Table1[[#This Row],[Date]],"mmmm")</f>
        <v>July</v>
      </c>
      <c r="D891" t="str">
        <f>VLOOKUP(A891,ORDERS!$A$2:$E$501,3,FALSE)</f>
        <v>Inderpreet</v>
      </c>
      <c r="E891" t="str">
        <f>VLOOKUP(A891,ORDERS!$A$2:$E$501,4,FALSE)</f>
        <v>Himachal Pradesh</v>
      </c>
      <c r="F891" t="s">
        <v>23</v>
      </c>
      <c r="G891" t="s">
        <v>57</v>
      </c>
      <c r="H891" t="s">
        <v>10</v>
      </c>
      <c r="I891" s="2">
        <v>48</v>
      </c>
      <c r="J891" s="2">
        <v>-8</v>
      </c>
      <c r="K891">
        <v>8</v>
      </c>
      <c r="L891" s="2">
        <f>I891*Table1[[#This Row],[Order Quantity]]</f>
        <v>384</v>
      </c>
      <c r="M891" s="2">
        <f>Table1[[#This Row],[Cost]]-Table1[[#This Row],[Profit]]</f>
        <v>392</v>
      </c>
    </row>
    <row r="892" spans="1:13" x14ac:dyDescent="0.25">
      <c r="A892" t="s">
        <v>66</v>
      </c>
      <c r="B892" s="1">
        <f>VLOOKUP(A892,ORDERS!$A$2:$E$501,2,FALSE)</f>
        <v>43299</v>
      </c>
      <c r="C892" s="1" t="str">
        <f>TEXT(Table1[[#This Row],[Date]],"mmmm")</f>
        <v>July</v>
      </c>
      <c r="D892" t="str">
        <f>VLOOKUP(A892,ORDERS!$A$2:$E$501,3,FALSE)</f>
        <v>Wale</v>
      </c>
      <c r="E892" t="str">
        <f>VLOOKUP(A892,ORDERS!$A$2:$E$501,4,FALSE)</f>
        <v>Maharashtra</v>
      </c>
      <c r="F892" t="s">
        <v>8</v>
      </c>
      <c r="G892" t="s">
        <v>9</v>
      </c>
      <c r="H892" t="s">
        <v>10</v>
      </c>
      <c r="I892" s="2">
        <v>76</v>
      </c>
      <c r="J892" s="2">
        <v>-54</v>
      </c>
      <c r="K892">
        <v>3</v>
      </c>
      <c r="L892" s="2">
        <f>I892*Table1[[#This Row],[Order Quantity]]</f>
        <v>228</v>
      </c>
      <c r="M892" s="2">
        <f>Table1[[#This Row],[Cost]]-Table1[[#This Row],[Profit]]</f>
        <v>282</v>
      </c>
    </row>
    <row r="893" spans="1:13" x14ac:dyDescent="0.25">
      <c r="A893" t="s">
        <v>66</v>
      </c>
      <c r="B893" s="1">
        <f>VLOOKUP(A893,ORDERS!$A$2:$E$501,2,FALSE)</f>
        <v>43299</v>
      </c>
      <c r="C893" s="1" t="str">
        <f>TEXT(Table1[[#This Row],[Date]],"mmmm")</f>
        <v>July</v>
      </c>
      <c r="D893" t="str">
        <f>VLOOKUP(A893,ORDERS!$A$2:$E$501,3,FALSE)</f>
        <v>Wale</v>
      </c>
      <c r="E893" t="str">
        <f>VLOOKUP(A893,ORDERS!$A$2:$E$501,4,FALSE)</f>
        <v>Maharashtra</v>
      </c>
      <c r="F893" t="s">
        <v>23</v>
      </c>
      <c r="G893" t="s">
        <v>57</v>
      </c>
      <c r="H893" t="s">
        <v>10</v>
      </c>
      <c r="I893" s="2">
        <v>26</v>
      </c>
      <c r="J893" s="2">
        <v>-24</v>
      </c>
      <c r="K893">
        <v>1</v>
      </c>
      <c r="L893" s="2">
        <f>I893*Table1[[#This Row],[Order Quantity]]</f>
        <v>26</v>
      </c>
      <c r="M893" s="2">
        <f>Table1[[#This Row],[Cost]]-Table1[[#This Row],[Profit]]</f>
        <v>50</v>
      </c>
    </row>
    <row r="894" spans="1:13" x14ac:dyDescent="0.25">
      <c r="A894" t="s">
        <v>66</v>
      </c>
      <c r="B894" s="1">
        <f>VLOOKUP(A894,ORDERS!$A$2:$E$501,2,FALSE)</f>
        <v>43299</v>
      </c>
      <c r="C894" s="1" t="str">
        <f>TEXT(Table1[[#This Row],[Date]],"mmmm")</f>
        <v>July</v>
      </c>
      <c r="D894" t="str">
        <f>VLOOKUP(A894,ORDERS!$A$2:$E$501,3,FALSE)</f>
        <v>Wale</v>
      </c>
      <c r="E894" t="str">
        <f>VLOOKUP(A894,ORDERS!$A$2:$E$501,4,FALSE)</f>
        <v>Maharashtra</v>
      </c>
      <c r="F894" t="s">
        <v>23</v>
      </c>
      <c r="G894" t="s">
        <v>63</v>
      </c>
      <c r="H894" t="s">
        <v>28</v>
      </c>
      <c r="I894" s="2">
        <v>12</v>
      </c>
      <c r="J894" s="2">
        <v>-7</v>
      </c>
      <c r="K894">
        <v>2</v>
      </c>
      <c r="L894" s="2">
        <f>I894*Table1[[#This Row],[Order Quantity]]</f>
        <v>24</v>
      </c>
      <c r="M894" s="2">
        <f>Table1[[#This Row],[Cost]]-Table1[[#This Row],[Profit]]</f>
        <v>31</v>
      </c>
    </row>
    <row r="895" spans="1:13" x14ac:dyDescent="0.25">
      <c r="A895" t="s">
        <v>66</v>
      </c>
      <c r="B895" s="1">
        <f>VLOOKUP(A895,ORDERS!$A$2:$E$501,2,FALSE)</f>
        <v>43299</v>
      </c>
      <c r="C895" s="1" t="str">
        <f>TEXT(Table1[[#This Row],[Date]],"mmmm")</f>
        <v>July</v>
      </c>
      <c r="D895" t="str">
        <f>VLOOKUP(A895,ORDERS!$A$2:$E$501,3,FALSE)</f>
        <v>Wale</v>
      </c>
      <c r="E895" t="str">
        <f>VLOOKUP(A895,ORDERS!$A$2:$E$501,4,FALSE)</f>
        <v>Maharashtra</v>
      </c>
      <c r="F895" t="s">
        <v>23</v>
      </c>
      <c r="G895" t="s">
        <v>57</v>
      </c>
      <c r="H895" t="s">
        <v>28</v>
      </c>
      <c r="I895" s="2">
        <v>16</v>
      </c>
      <c r="J895" s="2">
        <v>-12</v>
      </c>
      <c r="K895">
        <v>2</v>
      </c>
      <c r="L895" s="2">
        <f>I895*Table1[[#This Row],[Order Quantity]]</f>
        <v>32</v>
      </c>
      <c r="M895" s="2">
        <f>Table1[[#This Row],[Cost]]-Table1[[#This Row],[Profit]]</f>
        <v>44</v>
      </c>
    </row>
    <row r="896" spans="1:13" x14ac:dyDescent="0.25">
      <c r="A896" t="s">
        <v>325</v>
      </c>
      <c r="B896" s="1">
        <f>VLOOKUP(A896,ORDERS!$A$2:$E$501,2,FALSE)</f>
        <v>43300</v>
      </c>
      <c r="C896" s="1" t="str">
        <f>TEXT(Table1[[#This Row],[Date]],"mmmm")</f>
        <v>July</v>
      </c>
      <c r="D896" t="str">
        <f>VLOOKUP(A896,ORDERS!$A$2:$E$501,3,FALSE)</f>
        <v>Sheetal</v>
      </c>
      <c r="E896" t="str">
        <f>VLOOKUP(A896,ORDERS!$A$2:$E$501,4,FALSE)</f>
        <v>Madhya Pradesh</v>
      </c>
      <c r="F896" t="s">
        <v>12</v>
      </c>
      <c r="G896" t="s">
        <v>16</v>
      </c>
      <c r="H896" t="s">
        <v>10</v>
      </c>
      <c r="I896" s="2">
        <v>168</v>
      </c>
      <c r="J896" s="2">
        <v>-51</v>
      </c>
      <c r="K896">
        <v>2</v>
      </c>
      <c r="L896" s="2">
        <f>I896*Table1[[#This Row],[Order Quantity]]</f>
        <v>336</v>
      </c>
      <c r="M896" s="2">
        <f>Table1[[#This Row],[Cost]]-Table1[[#This Row],[Profit]]</f>
        <v>387</v>
      </c>
    </row>
    <row r="897" spans="1:13" x14ac:dyDescent="0.25">
      <c r="A897" t="s">
        <v>418</v>
      </c>
      <c r="B897" s="1">
        <f>VLOOKUP(A897,ORDERS!$A$2:$E$501,2,FALSE)</f>
        <v>43301</v>
      </c>
      <c r="C897" s="1" t="str">
        <f>TEXT(Table1[[#This Row],[Date]],"mmmm")</f>
        <v>July</v>
      </c>
      <c r="D897" t="str">
        <f>VLOOKUP(A897,ORDERS!$A$2:$E$501,3,FALSE)</f>
        <v>Anisha</v>
      </c>
      <c r="E897" t="str">
        <f>VLOOKUP(A897,ORDERS!$A$2:$E$501,4,FALSE)</f>
        <v>Nagaland</v>
      </c>
      <c r="F897" t="s">
        <v>8</v>
      </c>
      <c r="G897" t="s">
        <v>9</v>
      </c>
      <c r="H897" t="s">
        <v>10</v>
      </c>
      <c r="I897" s="2">
        <v>144</v>
      </c>
      <c r="J897" s="2">
        <v>-7</v>
      </c>
      <c r="K897">
        <v>4</v>
      </c>
      <c r="L897" s="2">
        <f>I897*Table1[[#This Row],[Order Quantity]]</f>
        <v>576</v>
      </c>
      <c r="M897" s="2">
        <f>Table1[[#This Row],[Cost]]-Table1[[#This Row],[Profit]]</f>
        <v>583</v>
      </c>
    </row>
    <row r="898" spans="1:13" x14ac:dyDescent="0.25">
      <c r="A898" t="s">
        <v>418</v>
      </c>
      <c r="B898" s="1">
        <f>VLOOKUP(A898,ORDERS!$A$2:$E$501,2,FALSE)</f>
        <v>43301</v>
      </c>
      <c r="C898" s="1" t="str">
        <f>TEXT(Table1[[#This Row],[Date]],"mmmm")</f>
        <v>July</v>
      </c>
      <c r="D898" t="str">
        <f>VLOOKUP(A898,ORDERS!$A$2:$E$501,3,FALSE)</f>
        <v>Anisha</v>
      </c>
      <c r="E898" t="str">
        <f>VLOOKUP(A898,ORDERS!$A$2:$E$501,4,FALSE)</f>
        <v>Nagaland</v>
      </c>
      <c r="F898" t="s">
        <v>23</v>
      </c>
      <c r="G898" t="s">
        <v>30</v>
      </c>
      <c r="H898" t="s">
        <v>19</v>
      </c>
      <c r="I898" s="2">
        <v>23</v>
      </c>
      <c r="J898" s="2">
        <v>-5</v>
      </c>
      <c r="K898">
        <v>7</v>
      </c>
      <c r="L898" s="2">
        <f>I898*Table1[[#This Row],[Order Quantity]]</f>
        <v>161</v>
      </c>
      <c r="M898" s="2">
        <f>Table1[[#This Row],[Cost]]-Table1[[#This Row],[Profit]]</f>
        <v>166</v>
      </c>
    </row>
    <row r="899" spans="1:13" x14ac:dyDescent="0.25">
      <c r="A899" t="s">
        <v>418</v>
      </c>
      <c r="B899" s="1">
        <f>VLOOKUP(A899,ORDERS!$A$2:$E$501,2,FALSE)</f>
        <v>43301</v>
      </c>
      <c r="C899" s="1" t="str">
        <f>TEXT(Table1[[#This Row],[Date]],"mmmm")</f>
        <v>July</v>
      </c>
      <c r="D899" t="str">
        <f>VLOOKUP(A899,ORDERS!$A$2:$E$501,3,FALSE)</f>
        <v>Anisha</v>
      </c>
      <c r="E899" t="str">
        <f>VLOOKUP(A899,ORDERS!$A$2:$E$501,4,FALSE)</f>
        <v>Nagaland</v>
      </c>
      <c r="F899" t="s">
        <v>23</v>
      </c>
      <c r="G899" t="s">
        <v>57</v>
      </c>
      <c r="H899" t="s">
        <v>28</v>
      </c>
      <c r="I899" s="2">
        <v>26</v>
      </c>
      <c r="J899" s="2">
        <v>-5</v>
      </c>
      <c r="K899">
        <v>2</v>
      </c>
      <c r="L899" s="2">
        <f>I899*Table1[[#This Row],[Order Quantity]]</f>
        <v>52</v>
      </c>
      <c r="M899" s="2">
        <f>Table1[[#This Row],[Cost]]-Table1[[#This Row],[Profit]]</f>
        <v>57</v>
      </c>
    </row>
    <row r="900" spans="1:13" x14ac:dyDescent="0.25">
      <c r="A900" t="s">
        <v>497</v>
      </c>
      <c r="B900" s="1">
        <f>VLOOKUP(A900,ORDERS!$A$2:$E$501,2,FALSE)</f>
        <v>43302</v>
      </c>
      <c r="C900" s="1" t="str">
        <f>TEXT(Table1[[#This Row],[Date]],"mmmm")</f>
        <v>July</v>
      </c>
      <c r="D900" t="str">
        <f>VLOOKUP(A900,ORDERS!$A$2:$E$501,3,FALSE)</f>
        <v>Kiran</v>
      </c>
      <c r="E900" t="str">
        <f>VLOOKUP(A900,ORDERS!$A$2:$E$501,4,FALSE)</f>
        <v>Maharashtra</v>
      </c>
      <c r="F900" t="s">
        <v>12</v>
      </c>
      <c r="G900" t="s">
        <v>16</v>
      </c>
      <c r="H900" t="s">
        <v>28</v>
      </c>
      <c r="I900" s="2">
        <v>490</v>
      </c>
      <c r="J900" s="2">
        <v>-128</v>
      </c>
      <c r="K900">
        <v>8</v>
      </c>
      <c r="L900" s="2">
        <f>I900*Table1[[#This Row],[Order Quantity]]</f>
        <v>3920</v>
      </c>
      <c r="M900" s="2">
        <f>Table1[[#This Row],[Cost]]-Table1[[#This Row],[Profit]]</f>
        <v>4048</v>
      </c>
    </row>
    <row r="901" spans="1:13" x14ac:dyDescent="0.25">
      <c r="A901" t="s">
        <v>240</v>
      </c>
      <c r="B901" s="1">
        <f>VLOOKUP(A901,ORDERS!$A$2:$E$501,2,FALSE)</f>
        <v>43303</v>
      </c>
      <c r="C901" s="1" t="str">
        <f>TEXT(Table1[[#This Row],[Date]],"mmmm")</f>
        <v>July</v>
      </c>
      <c r="D901" t="str">
        <f>VLOOKUP(A901,ORDERS!$A$2:$E$501,3,FALSE)</f>
        <v>Turumella</v>
      </c>
      <c r="E901" t="str">
        <f>VLOOKUP(A901,ORDERS!$A$2:$E$501,4,FALSE)</f>
        <v>Madhya Pradesh</v>
      </c>
      <c r="F901" t="s">
        <v>23</v>
      </c>
      <c r="G901" t="s">
        <v>24</v>
      </c>
      <c r="H901" t="s">
        <v>10</v>
      </c>
      <c r="I901" s="2">
        <v>327</v>
      </c>
      <c r="J901" s="2">
        <v>114</v>
      </c>
      <c r="K901">
        <v>4</v>
      </c>
      <c r="L901" s="2">
        <f>I901*Table1[[#This Row],[Order Quantity]]</f>
        <v>1308</v>
      </c>
      <c r="M901" s="2">
        <f>Table1[[#This Row],[Cost]]-Table1[[#This Row],[Profit]]</f>
        <v>1194</v>
      </c>
    </row>
    <row r="902" spans="1:13" x14ac:dyDescent="0.25">
      <c r="A902" t="s">
        <v>240</v>
      </c>
      <c r="B902" s="1">
        <f>VLOOKUP(A902,ORDERS!$A$2:$E$501,2,FALSE)</f>
        <v>43303</v>
      </c>
      <c r="C902" s="1" t="str">
        <f>TEXT(Table1[[#This Row],[Date]],"mmmm")</f>
        <v>July</v>
      </c>
      <c r="D902" t="str">
        <f>VLOOKUP(A902,ORDERS!$A$2:$E$501,3,FALSE)</f>
        <v>Turumella</v>
      </c>
      <c r="E902" t="str">
        <f>VLOOKUP(A902,ORDERS!$A$2:$E$501,4,FALSE)</f>
        <v>Madhya Pradesh</v>
      </c>
      <c r="F902" t="s">
        <v>23</v>
      </c>
      <c r="G902" t="s">
        <v>63</v>
      </c>
      <c r="H902" t="s">
        <v>82</v>
      </c>
      <c r="I902" s="2">
        <v>57</v>
      </c>
      <c r="J902" s="2">
        <v>-48</v>
      </c>
      <c r="K902">
        <v>6</v>
      </c>
      <c r="L902" s="2">
        <f>I902*Table1[[#This Row],[Order Quantity]]</f>
        <v>342</v>
      </c>
      <c r="M902" s="2">
        <f>Table1[[#This Row],[Cost]]-Table1[[#This Row],[Profit]]</f>
        <v>390</v>
      </c>
    </row>
    <row r="903" spans="1:13" x14ac:dyDescent="0.25">
      <c r="A903" t="s">
        <v>103</v>
      </c>
      <c r="B903" s="1">
        <f>VLOOKUP(A903,ORDERS!$A$2:$E$501,2,FALSE)</f>
        <v>43303</v>
      </c>
      <c r="C903" s="1" t="str">
        <f>TEXT(Table1[[#This Row],[Date]],"mmmm")</f>
        <v>July</v>
      </c>
      <c r="D903" t="str">
        <f>VLOOKUP(A903,ORDERS!$A$2:$E$501,3,FALSE)</f>
        <v>Ameesha</v>
      </c>
      <c r="E903" t="str">
        <f>VLOOKUP(A903,ORDERS!$A$2:$E$501,4,FALSE)</f>
        <v>Maharashtra</v>
      </c>
      <c r="F903" t="s">
        <v>8</v>
      </c>
      <c r="G903" t="s">
        <v>21</v>
      </c>
      <c r="H903" t="s">
        <v>19</v>
      </c>
      <c r="I903" s="2">
        <v>771</v>
      </c>
      <c r="J903" s="2">
        <v>-424</v>
      </c>
      <c r="K903">
        <v>2</v>
      </c>
      <c r="L903" s="2">
        <f>I903*Table1[[#This Row],[Order Quantity]]</f>
        <v>1542</v>
      </c>
      <c r="M903" s="2">
        <f>Table1[[#This Row],[Cost]]-Table1[[#This Row],[Profit]]</f>
        <v>1966</v>
      </c>
    </row>
    <row r="904" spans="1:13" x14ac:dyDescent="0.25">
      <c r="A904" t="s">
        <v>103</v>
      </c>
      <c r="B904" s="1">
        <f>VLOOKUP(A904,ORDERS!$A$2:$E$501,2,FALSE)</f>
        <v>43303</v>
      </c>
      <c r="C904" s="1" t="str">
        <f>TEXT(Table1[[#This Row],[Date]],"mmmm")</f>
        <v>July</v>
      </c>
      <c r="D904" t="str">
        <f>VLOOKUP(A904,ORDERS!$A$2:$E$501,3,FALSE)</f>
        <v>Ameesha</v>
      </c>
      <c r="E904" t="str">
        <f>VLOOKUP(A904,ORDERS!$A$2:$E$501,4,FALSE)</f>
        <v>Maharashtra</v>
      </c>
      <c r="F904" t="s">
        <v>23</v>
      </c>
      <c r="G904" t="s">
        <v>26</v>
      </c>
      <c r="H904" t="s">
        <v>19</v>
      </c>
      <c r="I904" s="2">
        <v>322</v>
      </c>
      <c r="J904" s="2">
        <v>-113</v>
      </c>
      <c r="K904">
        <v>4</v>
      </c>
      <c r="L904" s="2">
        <f>I904*Table1[[#This Row],[Order Quantity]]</f>
        <v>1288</v>
      </c>
      <c r="M904" s="2">
        <f>Table1[[#This Row],[Cost]]-Table1[[#This Row],[Profit]]</f>
        <v>1401</v>
      </c>
    </row>
    <row r="905" spans="1:13" x14ac:dyDescent="0.25">
      <c r="A905" t="s">
        <v>103</v>
      </c>
      <c r="B905" s="1">
        <f>VLOOKUP(A905,ORDERS!$A$2:$E$501,2,FALSE)</f>
        <v>43303</v>
      </c>
      <c r="C905" s="1" t="str">
        <f>TEXT(Table1[[#This Row],[Date]],"mmmm")</f>
        <v>July</v>
      </c>
      <c r="D905" t="str">
        <f>VLOOKUP(A905,ORDERS!$A$2:$E$501,3,FALSE)</f>
        <v>Ameesha</v>
      </c>
      <c r="E905" t="str">
        <f>VLOOKUP(A905,ORDERS!$A$2:$E$501,4,FALSE)</f>
        <v>Maharashtra</v>
      </c>
      <c r="F905" t="s">
        <v>8</v>
      </c>
      <c r="G905" t="s">
        <v>18</v>
      </c>
      <c r="H905" t="s">
        <v>14</v>
      </c>
      <c r="I905" s="2">
        <v>1055</v>
      </c>
      <c r="J905" s="2">
        <v>264</v>
      </c>
      <c r="K905">
        <v>4</v>
      </c>
      <c r="L905" s="2">
        <f>I905*Table1[[#This Row],[Order Quantity]]</f>
        <v>4220</v>
      </c>
      <c r="M905" s="2">
        <f>Table1[[#This Row],[Cost]]-Table1[[#This Row],[Profit]]</f>
        <v>3956</v>
      </c>
    </row>
    <row r="906" spans="1:13" x14ac:dyDescent="0.25">
      <c r="A906" t="s">
        <v>76</v>
      </c>
      <c r="B906" s="1">
        <f>VLOOKUP(A906,ORDERS!$A$2:$E$501,2,FALSE)</f>
        <v>43303</v>
      </c>
      <c r="C906" s="1" t="str">
        <f>TEXT(Table1[[#This Row],[Date]],"mmmm")</f>
        <v>July</v>
      </c>
      <c r="D906" t="str">
        <f>VLOOKUP(A906,ORDERS!$A$2:$E$501,3,FALSE)</f>
        <v>Madhulika</v>
      </c>
      <c r="E906" t="str">
        <f>VLOOKUP(A906,ORDERS!$A$2:$E$501,4,FALSE)</f>
        <v>Madhya Pradesh</v>
      </c>
      <c r="F906" t="s">
        <v>8</v>
      </c>
      <c r="G906" t="s">
        <v>21</v>
      </c>
      <c r="H906" t="s">
        <v>19</v>
      </c>
      <c r="I906" s="2">
        <v>1549</v>
      </c>
      <c r="J906" s="2">
        <v>-439</v>
      </c>
      <c r="K906">
        <v>4</v>
      </c>
      <c r="L906" s="2">
        <f>I906*Table1[[#This Row],[Order Quantity]]</f>
        <v>6196</v>
      </c>
      <c r="M906" s="2">
        <f>Table1[[#This Row],[Cost]]-Table1[[#This Row],[Profit]]</f>
        <v>6635</v>
      </c>
    </row>
    <row r="907" spans="1:13" x14ac:dyDescent="0.25">
      <c r="A907" t="s">
        <v>121</v>
      </c>
      <c r="B907" s="1">
        <f>VLOOKUP(A907,ORDERS!$A$2:$E$501,2,FALSE)</f>
        <v>43303</v>
      </c>
      <c r="C907" s="1" t="str">
        <f>TEXT(Table1[[#This Row],[Date]],"mmmm")</f>
        <v>July</v>
      </c>
      <c r="D907" t="str">
        <f>VLOOKUP(A907,ORDERS!$A$2:$E$501,3,FALSE)</f>
        <v>Rishabh</v>
      </c>
      <c r="E907" t="str">
        <f>VLOOKUP(A907,ORDERS!$A$2:$E$501,4,FALSE)</f>
        <v>Rajasthan</v>
      </c>
      <c r="F907" t="s">
        <v>12</v>
      </c>
      <c r="G907" t="s">
        <v>13</v>
      </c>
      <c r="H907" t="s">
        <v>10</v>
      </c>
      <c r="I907" s="2">
        <v>473</v>
      </c>
      <c r="J907" s="2">
        <v>42</v>
      </c>
      <c r="K907">
        <v>4</v>
      </c>
      <c r="L907" s="2">
        <f>I907*Table1[[#This Row],[Order Quantity]]</f>
        <v>1892</v>
      </c>
      <c r="M907" s="2">
        <f>Table1[[#This Row],[Cost]]-Table1[[#This Row],[Profit]]</f>
        <v>1850</v>
      </c>
    </row>
    <row r="908" spans="1:13" x14ac:dyDescent="0.25">
      <c r="A908" t="s">
        <v>121</v>
      </c>
      <c r="B908" s="1">
        <f>VLOOKUP(A908,ORDERS!$A$2:$E$501,2,FALSE)</f>
        <v>43303</v>
      </c>
      <c r="C908" s="1" t="str">
        <f>TEXT(Table1[[#This Row],[Date]],"mmmm")</f>
        <v>July</v>
      </c>
      <c r="D908" t="str">
        <f>VLOOKUP(A908,ORDERS!$A$2:$E$501,3,FALSE)</f>
        <v>Rishabh</v>
      </c>
      <c r="E908" t="str">
        <f>VLOOKUP(A908,ORDERS!$A$2:$E$501,4,FALSE)</f>
        <v>Rajasthan</v>
      </c>
      <c r="F908" t="s">
        <v>12</v>
      </c>
      <c r="G908" t="s">
        <v>13</v>
      </c>
      <c r="H908" t="s">
        <v>10</v>
      </c>
      <c r="I908" s="2">
        <v>83</v>
      </c>
      <c r="J908" s="2">
        <v>-81</v>
      </c>
      <c r="K908">
        <v>3</v>
      </c>
      <c r="L908" s="2">
        <f>I908*Table1[[#This Row],[Order Quantity]]</f>
        <v>249</v>
      </c>
      <c r="M908" s="2">
        <f>Table1[[#This Row],[Cost]]-Table1[[#This Row],[Profit]]</f>
        <v>330</v>
      </c>
    </row>
    <row r="909" spans="1:13" x14ac:dyDescent="0.25">
      <c r="A909" t="s">
        <v>121</v>
      </c>
      <c r="B909" s="1">
        <f>VLOOKUP(A909,ORDERS!$A$2:$E$501,2,FALSE)</f>
        <v>43303</v>
      </c>
      <c r="C909" s="1" t="str">
        <f>TEXT(Table1[[#This Row],[Date]],"mmmm")</f>
        <v>July</v>
      </c>
      <c r="D909" t="str">
        <f>VLOOKUP(A909,ORDERS!$A$2:$E$501,3,FALSE)</f>
        <v>Rishabh</v>
      </c>
      <c r="E909" t="str">
        <f>VLOOKUP(A909,ORDERS!$A$2:$E$501,4,FALSE)</f>
        <v>Rajasthan</v>
      </c>
      <c r="F909" t="s">
        <v>8</v>
      </c>
      <c r="G909" t="s">
        <v>21</v>
      </c>
      <c r="H909" t="s">
        <v>19</v>
      </c>
      <c r="I909" s="2">
        <v>1145</v>
      </c>
      <c r="J909" s="2">
        <v>-706</v>
      </c>
      <c r="K909">
        <v>3</v>
      </c>
      <c r="L909" s="2">
        <f>I909*Table1[[#This Row],[Order Quantity]]</f>
        <v>3435</v>
      </c>
      <c r="M909" s="2">
        <f>Table1[[#This Row],[Cost]]-Table1[[#This Row],[Profit]]</f>
        <v>4141</v>
      </c>
    </row>
    <row r="910" spans="1:13" x14ac:dyDescent="0.25">
      <c r="A910" t="s">
        <v>121</v>
      </c>
      <c r="B910" s="1">
        <f>VLOOKUP(A910,ORDERS!$A$2:$E$501,2,FALSE)</f>
        <v>43303</v>
      </c>
      <c r="C910" s="1" t="str">
        <f>TEXT(Table1[[#This Row],[Date]],"mmmm")</f>
        <v>July</v>
      </c>
      <c r="D910" t="str">
        <f>VLOOKUP(A910,ORDERS!$A$2:$E$501,3,FALSE)</f>
        <v>Rishabh</v>
      </c>
      <c r="E910" t="str">
        <f>VLOOKUP(A910,ORDERS!$A$2:$E$501,4,FALSE)</f>
        <v>Rajasthan</v>
      </c>
      <c r="F910" t="s">
        <v>8</v>
      </c>
      <c r="G910" t="s">
        <v>73</v>
      </c>
      <c r="H910" t="s">
        <v>19</v>
      </c>
      <c r="I910" s="2">
        <v>187</v>
      </c>
      <c r="J910" s="2">
        <v>30</v>
      </c>
      <c r="K910">
        <v>4</v>
      </c>
      <c r="L910" s="2">
        <f>I910*Table1[[#This Row],[Order Quantity]]</f>
        <v>748</v>
      </c>
      <c r="M910" s="2">
        <f>Table1[[#This Row],[Cost]]-Table1[[#This Row],[Profit]]</f>
        <v>718</v>
      </c>
    </row>
    <row r="911" spans="1:13" x14ac:dyDescent="0.25">
      <c r="A911" t="s">
        <v>121</v>
      </c>
      <c r="B911" s="1">
        <f>VLOOKUP(A911,ORDERS!$A$2:$E$501,2,FALSE)</f>
        <v>43303</v>
      </c>
      <c r="C911" s="1" t="str">
        <f>TEXT(Table1[[#This Row],[Date]],"mmmm")</f>
        <v>July</v>
      </c>
      <c r="D911" t="str">
        <f>VLOOKUP(A911,ORDERS!$A$2:$E$501,3,FALSE)</f>
        <v>Rishabh</v>
      </c>
      <c r="E911" t="str">
        <f>VLOOKUP(A911,ORDERS!$A$2:$E$501,4,FALSE)</f>
        <v>Rajasthan</v>
      </c>
      <c r="F911" t="s">
        <v>23</v>
      </c>
      <c r="G911" t="s">
        <v>57</v>
      </c>
      <c r="H911" t="s">
        <v>19</v>
      </c>
      <c r="I911" s="2">
        <v>96</v>
      </c>
      <c r="J911" s="2">
        <v>22</v>
      </c>
      <c r="K911">
        <v>5</v>
      </c>
      <c r="L911" s="2">
        <f>I911*Table1[[#This Row],[Order Quantity]]</f>
        <v>480</v>
      </c>
      <c r="M911" s="2">
        <f>Table1[[#This Row],[Cost]]-Table1[[#This Row],[Profit]]</f>
        <v>458</v>
      </c>
    </row>
    <row r="912" spans="1:13" x14ac:dyDescent="0.25">
      <c r="A912" t="s">
        <v>121</v>
      </c>
      <c r="B912" s="1">
        <f>VLOOKUP(A912,ORDERS!$A$2:$E$501,2,FALSE)</f>
        <v>43303</v>
      </c>
      <c r="C912" s="1" t="str">
        <f>TEXT(Table1[[#This Row],[Date]],"mmmm")</f>
        <v>July</v>
      </c>
      <c r="D912" t="str">
        <f>VLOOKUP(A912,ORDERS!$A$2:$E$501,3,FALSE)</f>
        <v>Rishabh</v>
      </c>
      <c r="E912" t="str">
        <f>VLOOKUP(A912,ORDERS!$A$2:$E$501,4,FALSE)</f>
        <v>Rajasthan</v>
      </c>
      <c r="F912" t="s">
        <v>23</v>
      </c>
      <c r="G912" t="s">
        <v>30</v>
      </c>
      <c r="H912" t="s">
        <v>82</v>
      </c>
      <c r="I912" s="2">
        <v>18</v>
      </c>
      <c r="J912" s="2">
        <v>8</v>
      </c>
      <c r="K912">
        <v>2</v>
      </c>
      <c r="L912" s="2">
        <f>I912*Table1[[#This Row],[Order Quantity]]</f>
        <v>36</v>
      </c>
      <c r="M912" s="2">
        <f>Table1[[#This Row],[Cost]]-Table1[[#This Row],[Profit]]</f>
        <v>28</v>
      </c>
    </row>
    <row r="913" spans="1:13" x14ac:dyDescent="0.25">
      <c r="A913" t="s">
        <v>355</v>
      </c>
      <c r="B913" s="1">
        <f>VLOOKUP(A913,ORDERS!$A$2:$E$501,2,FALSE)</f>
        <v>43307</v>
      </c>
      <c r="C913" s="1" t="str">
        <f>TEXT(Table1[[#This Row],[Date]],"mmmm")</f>
        <v>July</v>
      </c>
      <c r="D913" t="str">
        <f>VLOOKUP(A913,ORDERS!$A$2:$E$501,3,FALSE)</f>
        <v>Akash</v>
      </c>
      <c r="E913" t="str">
        <f>VLOOKUP(A913,ORDERS!$A$2:$E$501,4,FALSE)</f>
        <v>West Bengal</v>
      </c>
      <c r="F913" t="s">
        <v>12</v>
      </c>
      <c r="G913" t="s">
        <v>131</v>
      </c>
      <c r="H913" t="s">
        <v>10</v>
      </c>
      <c r="I913" s="2">
        <v>131</v>
      </c>
      <c r="J913" s="2">
        <v>-154</v>
      </c>
      <c r="K913">
        <v>8</v>
      </c>
      <c r="L913" s="2">
        <f>I913*Table1[[#This Row],[Order Quantity]]</f>
        <v>1048</v>
      </c>
      <c r="M913" s="2">
        <f>Table1[[#This Row],[Cost]]-Table1[[#This Row],[Profit]]</f>
        <v>1202</v>
      </c>
    </row>
    <row r="914" spans="1:13" x14ac:dyDescent="0.25">
      <c r="A914" t="s">
        <v>421</v>
      </c>
      <c r="B914" s="1">
        <f>VLOOKUP(A914,ORDERS!$A$2:$E$501,2,FALSE)</f>
        <v>43308</v>
      </c>
      <c r="C914" s="1" t="str">
        <f>TEXT(Table1[[#This Row],[Date]],"mmmm")</f>
        <v>July</v>
      </c>
      <c r="D914" t="str">
        <f>VLOOKUP(A914,ORDERS!$A$2:$E$501,3,FALSE)</f>
        <v>Anubhaw</v>
      </c>
      <c r="E914" t="str">
        <f>VLOOKUP(A914,ORDERS!$A$2:$E$501,4,FALSE)</f>
        <v>Karnataka</v>
      </c>
      <c r="F914" t="s">
        <v>23</v>
      </c>
      <c r="G914" t="s">
        <v>57</v>
      </c>
      <c r="H914" t="s">
        <v>28</v>
      </c>
      <c r="I914" s="2">
        <v>16</v>
      </c>
      <c r="J914" s="2">
        <v>-5</v>
      </c>
      <c r="K914">
        <v>2</v>
      </c>
      <c r="L914" s="2">
        <f>I914*Table1[[#This Row],[Order Quantity]]</f>
        <v>32</v>
      </c>
      <c r="M914" s="2">
        <f>Table1[[#This Row],[Cost]]-Table1[[#This Row],[Profit]]</f>
        <v>37</v>
      </c>
    </row>
    <row r="915" spans="1:13" x14ac:dyDescent="0.25">
      <c r="A915" t="s">
        <v>266</v>
      </c>
      <c r="B915" s="1">
        <f>VLOOKUP(A915,ORDERS!$A$2:$E$501,2,FALSE)</f>
        <v>43309</v>
      </c>
      <c r="C915" s="1" t="str">
        <f>TEXT(Table1[[#This Row],[Date]],"mmmm")</f>
        <v>July</v>
      </c>
      <c r="D915" t="str">
        <f>VLOOKUP(A915,ORDERS!$A$2:$E$501,3,FALSE)</f>
        <v>Dhirajendu</v>
      </c>
      <c r="E915" t="str">
        <f>VLOOKUP(A915,ORDERS!$A$2:$E$501,4,FALSE)</f>
        <v>Maharashtra</v>
      </c>
      <c r="F915" t="s">
        <v>23</v>
      </c>
      <c r="G915" t="s">
        <v>57</v>
      </c>
      <c r="H915" t="s">
        <v>10</v>
      </c>
      <c r="I915" s="2">
        <v>30</v>
      </c>
      <c r="J915" s="2">
        <v>-10</v>
      </c>
      <c r="K915">
        <v>2</v>
      </c>
      <c r="L915" s="2">
        <f>I915*Table1[[#This Row],[Order Quantity]]</f>
        <v>60</v>
      </c>
      <c r="M915" s="2">
        <f>Table1[[#This Row],[Cost]]-Table1[[#This Row],[Profit]]</f>
        <v>70</v>
      </c>
    </row>
    <row r="916" spans="1:13" x14ac:dyDescent="0.25">
      <c r="A916" t="s">
        <v>266</v>
      </c>
      <c r="B916" s="1">
        <f>VLOOKUP(A916,ORDERS!$A$2:$E$501,2,FALSE)</f>
        <v>43309</v>
      </c>
      <c r="C916" s="1" t="str">
        <f>TEXT(Table1[[#This Row],[Date]],"mmmm")</f>
        <v>July</v>
      </c>
      <c r="D916" t="str">
        <f>VLOOKUP(A916,ORDERS!$A$2:$E$501,3,FALSE)</f>
        <v>Dhirajendu</v>
      </c>
      <c r="E916" t="str">
        <f>VLOOKUP(A916,ORDERS!$A$2:$E$501,4,FALSE)</f>
        <v>Maharashtra</v>
      </c>
      <c r="F916" t="s">
        <v>23</v>
      </c>
      <c r="G916" t="s">
        <v>30</v>
      </c>
      <c r="H916" t="s">
        <v>10</v>
      </c>
      <c r="I916" s="2">
        <v>23</v>
      </c>
      <c r="J916" s="2">
        <v>-6</v>
      </c>
      <c r="K916">
        <v>4</v>
      </c>
      <c r="L916" s="2">
        <f>I916*Table1[[#This Row],[Order Quantity]]</f>
        <v>92</v>
      </c>
      <c r="M916" s="2">
        <f>Table1[[#This Row],[Cost]]-Table1[[#This Row],[Profit]]</f>
        <v>98</v>
      </c>
    </row>
    <row r="917" spans="1:13" x14ac:dyDescent="0.25">
      <c r="A917" t="s">
        <v>266</v>
      </c>
      <c r="B917" s="1">
        <f>VLOOKUP(A917,ORDERS!$A$2:$E$501,2,FALSE)</f>
        <v>43309</v>
      </c>
      <c r="C917" s="1" t="str">
        <f>TEXT(Table1[[#This Row],[Date]],"mmmm")</f>
        <v>July</v>
      </c>
      <c r="D917" t="str">
        <f>VLOOKUP(A917,ORDERS!$A$2:$E$501,3,FALSE)</f>
        <v>Dhirajendu</v>
      </c>
      <c r="E917" t="str">
        <f>VLOOKUP(A917,ORDERS!$A$2:$E$501,4,FALSE)</f>
        <v>Maharashtra</v>
      </c>
      <c r="F917" t="s">
        <v>23</v>
      </c>
      <c r="G917" t="s">
        <v>57</v>
      </c>
      <c r="H917" t="s">
        <v>82</v>
      </c>
      <c r="I917" s="2">
        <v>43</v>
      </c>
      <c r="J917" s="2">
        <v>-43</v>
      </c>
      <c r="K917">
        <v>7</v>
      </c>
      <c r="L917" s="2">
        <f>I917*Table1[[#This Row],[Order Quantity]]</f>
        <v>301</v>
      </c>
      <c r="M917" s="2">
        <f>Table1[[#This Row],[Cost]]-Table1[[#This Row],[Profit]]</f>
        <v>344</v>
      </c>
    </row>
    <row r="918" spans="1:13" x14ac:dyDescent="0.25">
      <c r="A918" t="s">
        <v>380</v>
      </c>
      <c r="B918" s="1">
        <f>VLOOKUP(A918,ORDERS!$A$2:$E$501,2,FALSE)</f>
        <v>43310</v>
      </c>
      <c r="C918" s="1" t="str">
        <f>TEXT(Table1[[#This Row],[Date]],"mmmm")</f>
        <v>July</v>
      </c>
      <c r="D918" t="str">
        <f>VLOOKUP(A918,ORDERS!$A$2:$E$501,3,FALSE)</f>
        <v>Pranav</v>
      </c>
      <c r="E918" t="str">
        <f>VLOOKUP(A918,ORDERS!$A$2:$E$501,4,FALSE)</f>
        <v>Madhya Pradesh</v>
      </c>
      <c r="F918" t="s">
        <v>8</v>
      </c>
      <c r="G918" t="s">
        <v>9</v>
      </c>
      <c r="H918" t="s">
        <v>28</v>
      </c>
      <c r="I918" s="2">
        <v>108</v>
      </c>
      <c r="J918" s="2">
        <v>-19</v>
      </c>
      <c r="K918">
        <v>3</v>
      </c>
      <c r="L918" s="2">
        <f>I918*Table1[[#This Row],[Order Quantity]]</f>
        <v>324</v>
      </c>
      <c r="M918" s="2">
        <f>Table1[[#This Row],[Cost]]-Table1[[#This Row],[Profit]]</f>
        <v>343</v>
      </c>
    </row>
    <row r="919" spans="1:13" x14ac:dyDescent="0.25">
      <c r="A919" t="s">
        <v>42</v>
      </c>
      <c r="B919" s="1">
        <f>VLOOKUP(A919,ORDERS!$A$2:$E$501,2,FALSE)</f>
        <v>43311</v>
      </c>
      <c r="C919" s="1" t="str">
        <f>TEXT(Table1[[#This Row],[Date]],"mmmm")</f>
        <v>July</v>
      </c>
      <c r="D919" t="str">
        <f>VLOOKUP(A919,ORDERS!$A$2:$E$501,3,FALSE)</f>
        <v>Arindam</v>
      </c>
      <c r="E919" t="str">
        <f>VLOOKUP(A919,ORDERS!$A$2:$E$501,4,FALSE)</f>
        <v>Uttar Pradesh</v>
      </c>
      <c r="F919" t="s">
        <v>23</v>
      </c>
      <c r="G919" t="s">
        <v>30</v>
      </c>
      <c r="H919" t="s">
        <v>10</v>
      </c>
      <c r="I919" s="2">
        <v>12</v>
      </c>
      <c r="J919" s="2">
        <v>-2</v>
      </c>
      <c r="K919">
        <v>3</v>
      </c>
      <c r="L919" s="2">
        <f>I919*Table1[[#This Row],[Order Quantity]]</f>
        <v>36</v>
      </c>
      <c r="M919" s="2">
        <f>Table1[[#This Row],[Cost]]-Table1[[#This Row],[Profit]]</f>
        <v>38</v>
      </c>
    </row>
    <row r="920" spans="1:13" x14ac:dyDescent="0.25">
      <c r="A920" t="s">
        <v>42</v>
      </c>
      <c r="B920" s="1">
        <f>VLOOKUP(A920,ORDERS!$A$2:$E$501,2,FALSE)</f>
        <v>43311</v>
      </c>
      <c r="C920" s="1" t="str">
        <f>TEXT(Table1[[#This Row],[Date]],"mmmm")</f>
        <v>July</v>
      </c>
      <c r="D920" t="str">
        <f>VLOOKUP(A920,ORDERS!$A$2:$E$501,3,FALSE)</f>
        <v>Arindam</v>
      </c>
      <c r="E920" t="str">
        <f>VLOOKUP(A920,ORDERS!$A$2:$E$501,4,FALSE)</f>
        <v>Uttar Pradesh</v>
      </c>
      <c r="F920" t="s">
        <v>23</v>
      </c>
      <c r="G920" t="s">
        <v>43</v>
      </c>
      <c r="H920" t="s">
        <v>28</v>
      </c>
      <c r="I920" s="2">
        <v>7</v>
      </c>
      <c r="J920" s="2">
        <v>-1</v>
      </c>
      <c r="K920">
        <v>2</v>
      </c>
      <c r="L920" s="2">
        <f>I920*Table1[[#This Row],[Order Quantity]]</f>
        <v>14</v>
      </c>
      <c r="M920" s="2">
        <f>Table1[[#This Row],[Cost]]-Table1[[#This Row],[Profit]]</f>
        <v>15</v>
      </c>
    </row>
    <row r="921" spans="1:13" x14ac:dyDescent="0.25">
      <c r="A921" t="s">
        <v>42</v>
      </c>
      <c r="B921" s="1">
        <f>VLOOKUP(A921,ORDERS!$A$2:$E$501,2,FALSE)</f>
        <v>43311</v>
      </c>
      <c r="C921" s="1" t="str">
        <f>TEXT(Table1[[#This Row],[Date]],"mmmm")</f>
        <v>July</v>
      </c>
      <c r="D921" t="str">
        <f>VLOOKUP(A921,ORDERS!$A$2:$E$501,3,FALSE)</f>
        <v>Arindam</v>
      </c>
      <c r="E921" t="str">
        <f>VLOOKUP(A921,ORDERS!$A$2:$E$501,4,FALSE)</f>
        <v>Uttar Pradesh</v>
      </c>
      <c r="F921" t="s">
        <v>23</v>
      </c>
      <c r="G921" t="s">
        <v>30</v>
      </c>
      <c r="H921" t="s">
        <v>28</v>
      </c>
      <c r="I921" s="2">
        <v>15</v>
      </c>
      <c r="J921" s="2">
        <v>-7</v>
      </c>
      <c r="K921">
        <v>1</v>
      </c>
      <c r="L921" s="2">
        <f>I921*Table1[[#This Row],[Order Quantity]]</f>
        <v>15</v>
      </c>
      <c r="M921" s="2">
        <f>Table1[[#This Row],[Cost]]-Table1[[#This Row],[Profit]]</f>
        <v>22</v>
      </c>
    </row>
    <row r="922" spans="1:13" x14ac:dyDescent="0.25">
      <c r="A922" t="s">
        <v>367</v>
      </c>
      <c r="B922" s="1">
        <f>VLOOKUP(A922,ORDERS!$A$2:$E$501,2,FALSE)</f>
        <v>43312</v>
      </c>
      <c r="C922" s="1" t="str">
        <f>TEXT(Table1[[#This Row],[Date]],"mmmm")</f>
        <v>July</v>
      </c>
      <c r="D922" t="str">
        <f>VLOOKUP(A922,ORDERS!$A$2:$E$501,3,FALSE)</f>
        <v>Akshat</v>
      </c>
      <c r="E922" t="str">
        <f>VLOOKUP(A922,ORDERS!$A$2:$E$501,4,FALSE)</f>
        <v>Maharashtra</v>
      </c>
      <c r="F922" t="s">
        <v>23</v>
      </c>
      <c r="G922" t="s">
        <v>43</v>
      </c>
      <c r="H922" t="s">
        <v>28</v>
      </c>
      <c r="I922" s="2">
        <v>31</v>
      </c>
      <c r="J922" s="2">
        <v>-7</v>
      </c>
      <c r="K922">
        <v>5</v>
      </c>
      <c r="L922" s="2">
        <f>I922*Table1[[#This Row],[Order Quantity]]</f>
        <v>155</v>
      </c>
      <c r="M922" s="2">
        <f>Table1[[#This Row],[Cost]]-Table1[[#This Row],[Profit]]</f>
        <v>162</v>
      </c>
    </row>
    <row r="923" spans="1:13" x14ac:dyDescent="0.25">
      <c r="A923" t="s">
        <v>314</v>
      </c>
      <c r="B923" s="1">
        <f>VLOOKUP(A923,ORDERS!$A$2:$E$501,2,FALSE)</f>
        <v>43313</v>
      </c>
      <c r="C923" s="1" t="str">
        <f>TEXT(Table1[[#This Row],[Date]],"mmmm")</f>
        <v>August</v>
      </c>
      <c r="D923" t="str">
        <f>VLOOKUP(A923,ORDERS!$A$2:$E$501,3,FALSE)</f>
        <v>Shubham</v>
      </c>
      <c r="E923" t="str">
        <f>VLOOKUP(A923,ORDERS!$A$2:$E$501,4,FALSE)</f>
        <v>Madhya Pradesh</v>
      </c>
      <c r="F923" t="s">
        <v>23</v>
      </c>
      <c r="G923" t="s">
        <v>24</v>
      </c>
      <c r="H923" t="s">
        <v>10</v>
      </c>
      <c r="I923" s="2">
        <v>187</v>
      </c>
      <c r="J923" s="2">
        <v>-15</v>
      </c>
      <c r="K923">
        <v>3</v>
      </c>
      <c r="L923" s="2">
        <f>I923*Table1[[#This Row],[Order Quantity]]</f>
        <v>561</v>
      </c>
      <c r="M923" s="2">
        <f>Table1[[#This Row],[Cost]]-Table1[[#This Row],[Profit]]</f>
        <v>576</v>
      </c>
    </row>
    <row r="924" spans="1:13" x14ac:dyDescent="0.25">
      <c r="A924" t="s">
        <v>344</v>
      </c>
      <c r="B924" s="1">
        <f>VLOOKUP(A924,ORDERS!$A$2:$E$501,2,FALSE)</f>
        <v>43314</v>
      </c>
      <c r="C924" s="1" t="str">
        <f>TEXT(Table1[[#This Row],[Date]],"mmmm")</f>
        <v>August</v>
      </c>
      <c r="D924" t="str">
        <f>VLOOKUP(A924,ORDERS!$A$2:$E$501,3,FALSE)</f>
        <v>Ayush</v>
      </c>
      <c r="E924" t="str">
        <f>VLOOKUP(A924,ORDERS!$A$2:$E$501,4,FALSE)</f>
        <v>Punjab</v>
      </c>
      <c r="F924" t="s">
        <v>8</v>
      </c>
      <c r="G924" t="s">
        <v>21</v>
      </c>
      <c r="H924" t="s">
        <v>10</v>
      </c>
      <c r="I924" s="2">
        <v>148</v>
      </c>
      <c r="J924" s="2">
        <v>-91</v>
      </c>
      <c r="K924">
        <v>2</v>
      </c>
      <c r="L924" s="2">
        <f>I924*Table1[[#This Row],[Order Quantity]]</f>
        <v>296</v>
      </c>
      <c r="M924" s="2">
        <f>Table1[[#This Row],[Cost]]-Table1[[#This Row],[Profit]]</f>
        <v>387</v>
      </c>
    </row>
    <row r="925" spans="1:13" x14ac:dyDescent="0.25">
      <c r="A925" t="s">
        <v>344</v>
      </c>
      <c r="B925" s="1">
        <f>VLOOKUP(A925,ORDERS!$A$2:$E$501,2,FALSE)</f>
        <v>43314</v>
      </c>
      <c r="C925" s="1" t="str">
        <f>TEXT(Table1[[#This Row],[Date]],"mmmm")</f>
        <v>August</v>
      </c>
      <c r="D925" t="str">
        <f>VLOOKUP(A925,ORDERS!$A$2:$E$501,3,FALSE)</f>
        <v>Ayush</v>
      </c>
      <c r="E925" t="str">
        <f>VLOOKUP(A925,ORDERS!$A$2:$E$501,4,FALSE)</f>
        <v>Punjab</v>
      </c>
      <c r="F925" t="s">
        <v>23</v>
      </c>
      <c r="G925" t="s">
        <v>26</v>
      </c>
      <c r="H925" t="s">
        <v>14</v>
      </c>
      <c r="I925" s="2">
        <v>1069</v>
      </c>
      <c r="J925" s="2">
        <v>0</v>
      </c>
      <c r="K925">
        <v>6</v>
      </c>
      <c r="L925" s="2">
        <f>I925*Table1[[#This Row],[Order Quantity]]</f>
        <v>6414</v>
      </c>
      <c r="M925" s="2">
        <f>Table1[[#This Row],[Cost]]-Table1[[#This Row],[Profit]]</f>
        <v>6414</v>
      </c>
    </row>
    <row r="926" spans="1:13" x14ac:dyDescent="0.25">
      <c r="A926" t="s">
        <v>344</v>
      </c>
      <c r="B926" s="1">
        <f>VLOOKUP(A926,ORDERS!$A$2:$E$501,2,FALSE)</f>
        <v>43314</v>
      </c>
      <c r="C926" s="1" t="str">
        <f>TEXT(Table1[[#This Row],[Date]],"mmmm")</f>
        <v>August</v>
      </c>
      <c r="D926" t="str">
        <f>VLOOKUP(A926,ORDERS!$A$2:$E$501,3,FALSE)</f>
        <v>Ayush</v>
      </c>
      <c r="E926" t="str">
        <f>VLOOKUP(A926,ORDERS!$A$2:$E$501,4,FALSE)</f>
        <v>Punjab</v>
      </c>
      <c r="F926" t="s">
        <v>12</v>
      </c>
      <c r="G926" t="s">
        <v>131</v>
      </c>
      <c r="H926" t="s">
        <v>28</v>
      </c>
      <c r="I926" s="2">
        <v>70</v>
      </c>
      <c r="J926" s="2">
        <v>-14</v>
      </c>
      <c r="K926">
        <v>2</v>
      </c>
      <c r="L926" s="2">
        <f>I926*Table1[[#This Row],[Order Quantity]]</f>
        <v>140</v>
      </c>
      <c r="M926" s="2">
        <f>Table1[[#This Row],[Cost]]-Table1[[#This Row],[Profit]]</f>
        <v>154</v>
      </c>
    </row>
    <row r="927" spans="1:13" x14ac:dyDescent="0.25">
      <c r="A927" t="s">
        <v>344</v>
      </c>
      <c r="B927" s="1">
        <f>VLOOKUP(A927,ORDERS!$A$2:$E$501,2,FALSE)</f>
        <v>43314</v>
      </c>
      <c r="C927" s="1" t="str">
        <f>TEXT(Table1[[#This Row],[Date]],"mmmm")</f>
        <v>August</v>
      </c>
      <c r="D927" t="str">
        <f>VLOOKUP(A927,ORDERS!$A$2:$E$501,3,FALSE)</f>
        <v>Ayush</v>
      </c>
      <c r="E927" t="str">
        <f>VLOOKUP(A927,ORDERS!$A$2:$E$501,4,FALSE)</f>
        <v>Punjab</v>
      </c>
      <c r="F927" t="s">
        <v>23</v>
      </c>
      <c r="G927" t="s">
        <v>26</v>
      </c>
      <c r="H927" t="s">
        <v>28</v>
      </c>
      <c r="I927" s="2">
        <v>72</v>
      </c>
      <c r="J927" s="2">
        <v>-6</v>
      </c>
      <c r="K927">
        <v>3</v>
      </c>
      <c r="L927" s="2">
        <f>I927*Table1[[#This Row],[Order Quantity]]</f>
        <v>216</v>
      </c>
      <c r="M927" s="2">
        <f>Table1[[#This Row],[Cost]]-Table1[[#This Row],[Profit]]</f>
        <v>222</v>
      </c>
    </row>
    <row r="928" spans="1:13" x14ac:dyDescent="0.25">
      <c r="A928" t="s">
        <v>353</v>
      </c>
      <c r="B928" s="1">
        <f>VLOOKUP(A928,ORDERS!$A$2:$E$501,2,FALSE)</f>
        <v>43315</v>
      </c>
      <c r="C928" s="1" t="str">
        <f>TEXT(Table1[[#This Row],[Date]],"mmmm")</f>
        <v>August</v>
      </c>
      <c r="D928" t="str">
        <f>VLOOKUP(A928,ORDERS!$A$2:$E$501,3,FALSE)</f>
        <v>Daksh</v>
      </c>
      <c r="E928" t="str">
        <f>VLOOKUP(A928,ORDERS!$A$2:$E$501,4,FALSE)</f>
        <v>Haryana</v>
      </c>
      <c r="F928" t="s">
        <v>12</v>
      </c>
      <c r="G928" t="s">
        <v>13</v>
      </c>
      <c r="H928" t="s">
        <v>10</v>
      </c>
      <c r="I928" s="2">
        <v>133</v>
      </c>
      <c r="J928" s="2">
        <v>-56</v>
      </c>
      <c r="K928">
        <v>2</v>
      </c>
      <c r="L928" s="2">
        <f>I928*Table1[[#This Row],[Order Quantity]]</f>
        <v>266</v>
      </c>
      <c r="M928" s="2">
        <f>Table1[[#This Row],[Cost]]-Table1[[#This Row],[Profit]]</f>
        <v>322</v>
      </c>
    </row>
    <row r="929" spans="1:13" x14ac:dyDescent="0.25">
      <c r="A929" t="s">
        <v>438</v>
      </c>
      <c r="B929" s="1">
        <f>VLOOKUP(A929,ORDERS!$A$2:$E$501,2,FALSE)</f>
        <v>43315</v>
      </c>
      <c r="C929" s="1" t="str">
        <f>TEXT(Table1[[#This Row],[Date]],"mmmm")</f>
        <v>August</v>
      </c>
      <c r="D929" t="str">
        <f>VLOOKUP(A929,ORDERS!$A$2:$E$501,3,FALSE)</f>
        <v>Rane</v>
      </c>
      <c r="E929" t="str">
        <f>VLOOKUP(A929,ORDERS!$A$2:$E$501,4,FALSE)</f>
        <v>Maharashtra</v>
      </c>
      <c r="F929" t="s">
        <v>23</v>
      </c>
      <c r="G929" t="s">
        <v>26</v>
      </c>
      <c r="H929" t="s">
        <v>10</v>
      </c>
      <c r="I929" s="2">
        <v>58</v>
      </c>
      <c r="J929" s="2">
        <v>-8</v>
      </c>
      <c r="K929">
        <v>2</v>
      </c>
      <c r="L929" s="2">
        <f>I929*Table1[[#This Row],[Order Quantity]]</f>
        <v>116</v>
      </c>
      <c r="M929" s="2">
        <f>Table1[[#This Row],[Cost]]-Table1[[#This Row],[Profit]]</f>
        <v>124</v>
      </c>
    </row>
    <row r="930" spans="1:13" x14ac:dyDescent="0.25">
      <c r="A930" t="s">
        <v>438</v>
      </c>
      <c r="B930" s="1">
        <f>VLOOKUP(A930,ORDERS!$A$2:$E$501,2,FALSE)</f>
        <v>43315</v>
      </c>
      <c r="C930" s="1" t="str">
        <f>TEXT(Table1[[#This Row],[Date]],"mmmm")</f>
        <v>August</v>
      </c>
      <c r="D930" t="str">
        <f>VLOOKUP(A930,ORDERS!$A$2:$E$501,3,FALSE)</f>
        <v>Rane</v>
      </c>
      <c r="E930" t="str">
        <f>VLOOKUP(A930,ORDERS!$A$2:$E$501,4,FALSE)</f>
        <v>Maharashtra</v>
      </c>
      <c r="F930" t="s">
        <v>23</v>
      </c>
      <c r="G930" t="s">
        <v>57</v>
      </c>
      <c r="H930" t="s">
        <v>10</v>
      </c>
      <c r="I930" s="2">
        <v>40</v>
      </c>
      <c r="J930" s="2">
        <v>-37</v>
      </c>
      <c r="K930">
        <v>3</v>
      </c>
      <c r="L930" s="2">
        <f>I930*Table1[[#This Row],[Order Quantity]]</f>
        <v>120</v>
      </c>
      <c r="M930" s="2">
        <f>Table1[[#This Row],[Cost]]-Table1[[#This Row],[Profit]]</f>
        <v>157</v>
      </c>
    </row>
    <row r="931" spans="1:13" x14ac:dyDescent="0.25">
      <c r="A931" t="s">
        <v>438</v>
      </c>
      <c r="B931" s="1">
        <f>VLOOKUP(A931,ORDERS!$A$2:$E$501,2,FALSE)</f>
        <v>43315</v>
      </c>
      <c r="C931" s="1" t="str">
        <f>TEXT(Table1[[#This Row],[Date]],"mmmm")</f>
        <v>August</v>
      </c>
      <c r="D931" t="str">
        <f>VLOOKUP(A931,ORDERS!$A$2:$E$501,3,FALSE)</f>
        <v>Rane</v>
      </c>
      <c r="E931" t="str">
        <f>VLOOKUP(A931,ORDERS!$A$2:$E$501,4,FALSE)</f>
        <v>Maharashtra</v>
      </c>
      <c r="F931" t="s">
        <v>23</v>
      </c>
      <c r="G931" t="s">
        <v>43</v>
      </c>
      <c r="H931" t="s">
        <v>10</v>
      </c>
      <c r="I931" s="2">
        <v>7</v>
      </c>
      <c r="J931" s="2">
        <v>0</v>
      </c>
      <c r="K931">
        <v>2</v>
      </c>
      <c r="L931" s="2">
        <f>I931*Table1[[#This Row],[Order Quantity]]</f>
        <v>14</v>
      </c>
      <c r="M931" s="2">
        <f>Table1[[#This Row],[Cost]]-Table1[[#This Row],[Profit]]</f>
        <v>14</v>
      </c>
    </row>
    <row r="932" spans="1:13" x14ac:dyDescent="0.25">
      <c r="A932" t="s">
        <v>242</v>
      </c>
      <c r="B932" s="1">
        <f>VLOOKUP(A932,ORDERS!$A$2:$E$501,2,FALSE)</f>
        <v>43315</v>
      </c>
      <c r="C932" s="1" t="str">
        <f>TEXT(Table1[[#This Row],[Date]],"mmmm")</f>
        <v>August</v>
      </c>
      <c r="D932" t="str">
        <f>VLOOKUP(A932,ORDERS!$A$2:$E$501,3,FALSE)</f>
        <v>Navdeep</v>
      </c>
      <c r="E932" t="str">
        <f>VLOOKUP(A932,ORDERS!$A$2:$E$501,4,FALSE)</f>
        <v>Madhya Pradesh</v>
      </c>
      <c r="F932" t="s">
        <v>8</v>
      </c>
      <c r="G932" t="s">
        <v>9</v>
      </c>
      <c r="H932" t="s">
        <v>14</v>
      </c>
      <c r="I932" s="2">
        <v>482</v>
      </c>
      <c r="J932" s="2">
        <v>-6</v>
      </c>
      <c r="K932">
        <v>7</v>
      </c>
      <c r="L932" s="2">
        <f>I932*Table1[[#This Row],[Order Quantity]]</f>
        <v>3374</v>
      </c>
      <c r="M932" s="2">
        <f>Table1[[#This Row],[Cost]]-Table1[[#This Row],[Profit]]</f>
        <v>3380</v>
      </c>
    </row>
    <row r="933" spans="1:13" x14ac:dyDescent="0.25">
      <c r="A933" t="s">
        <v>368</v>
      </c>
      <c r="B933" s="1">
        <f>VLOOKUP(A933,ORDERS!$A$2:$E$501,2,FALSE)</f>
        <v>43315</v>
      </c>
      <c r="C933" s="1" t="str">
        <f>TEXT(Table1[[#This Row],[Date]],"mmmm")</f>
        <v>August</v>
      </c>
      <c r="D933" t="str">
        <f>VLOOKUP(A933,ORDERS!$A$2:$E$501,3,FALSE)</f>
        <v>Ashwin</v>
      </c>
      <c r="E933" t="str">
        <f>VLOOKUP(A933,ORDERS!$A$2:$E$501,4,FALSE)</f>
        <v>Goa</v>
      </c>
      <c r="F933" t="s">
        <v>23</v>
      </c>
      <c r="G933" t="s">
        <v>43</v>
      </c>
      <c r="H933" t="s">
        <v>28</v>
      </c>
      <c r="I933" s="2">
        <v>11</v>
      </c>
      <c r="J933" s="2">
        <v>-8</v>
      </c>
      <c r="K933">
        <v>2</v>
      </c>
      <c r="L933" s="2">
        <f>I933*Table1[[#This Row],[Order Quantity]]</f>
        <v>22</v>
      </c>
      <c r="M933" s="2">
        <f>Table1[[#This Row],[Cost]]-Table1[[#This Row],[Profit]]</f>
        <v>30</v>
      </c>
    </row>
    <row r="934" spans="1:13" x14ac:dyDescent="0.25">
      <c r="A934" t="s">
        <v>224</v>
      </c>
      <c r="B934" s="1">
        <f>VLOOKUP(A934,ORDERS!$A$2:$E$501,2,FALSE)</f>
        <v>43319</v>
      </c>
      <c r="C934" s="1" t="str">
        <f>TEXT(Table1[[#This Row],[Date]],"mmmm")</f>
        <v>August</v>
      </c>
      <c r="D934" t="str">
        <f>VLOOKUP(A934,ORDERS!$A$2:$E$501,3,FALSE)</f>
        <v>Aman</v>
      </c>
      <c r="E934" t="str">
        <f>VLOOKUP(A934,ORDERS!$A$2:$E$501,4,FALSE)</f>
        <v>Nagaland</v>
      </c>
      <c r="F934" t="s">
        <v>23</v>
      </c>
      <c r="G934" t="s">
        <v>24</v>
      </c>
      <c r="H934" t="s">
        <v>10</v>
      </c>
      <c r="I934" s="2">
        <v>503</v>
      </c>
      <c r="J934" s="2">
        <v>-56</v>
      </c>
      <c r="K934">
        <v>2</v>
      </c>
      <c r="L934" s="2">
        <f>I934*Table1[[#This Row],[Order Quantity]]</f>
        <v>1006</v>
      </c>
      <c r="M934" s="2">
        <f>Table1[[#This Row],[Cost]]-Table1[[#This Row],[Profit]]</f>
        <v>1062</v>
      </c>
    </row>
    <row r="935" spans="1:13" x14ac:dyDescent="0.25">
      <c r="A935" t="s">
        <v>224</v>
      </c>
      <c r="B935" s="1">
        <f>VLOOKUP(A935,ORDERS!$A$2:$E$501,2,FALSE)</f>
        <v>43319</v>
      </c>
      <c r="C935" s="1" t="str">
        <f>TEXT(Table1[[#This Row],[Date]],"mmmm")</f>
        <v>August</v>
      </c>
      <c r="D935" t="str">
        <f>VLOOKUP(A935,ORDERS!$A$2:$E$501,3,FALSE)</f>
        <v>Aman</v>
      </c>
      <c r="E935" t="str">
        <f>VLOOKUP(A935,ORDERS!$A$2:$E$501,4,FALSE)</f>
        <v>Nagaland</v>
      </c>
      <c r="F935" t="s">
        <v>23</v>
      </c>
      <c r="G935" t="s">
        <v>30</v>
      </c>
      <c r="H935" t="s">
        <v>10</v>
      </c>
      <c r="I935" s="2">
        <v>56</v>
      </c>
      <c r="J935" s="2">
        <v>0</v>
      </c>
      <c r="K935">
        <v>4</v>
      </c>
      <c r="L935" s="2">
        <f>I935*Table1[[#This Row],[Order Quantity]]</f>
        <v>224</v>
      </c>
      <c r="M935" s="2">
        <f>Table1[[#This Row],[Cost]]-Table1[[#This Row],[Profit]]</f>
        <v>224</v>
      </c>
    </row>
    <row r="936" spans="1:13" x14ac:dyDescent="0.25">
      <c r="A936" t="s">
        <v>224</v>
      </c>
      <c r="B936" s="1">
        <f>VLOOKUP(A936,ORDERS!$A$2:$E$501,2,FALSE)</f>
        <v>43319</v>
      </c>
      <c r="C936" s="1" t="str">
        <f>TEXT(Table1[[#This Row],[Date]],"mmmm")</f>
        <v>August</v>
      </c>
      <c r="D936" t="str">
        <f>VLOOKUP(A936,ORDERS!$A$2:$E$501,3,FALSE)</f>
        <v>Aman</v>
      </c>
      <c r="E936" t="str">
        <f>VLOOKUP(A936,ORDERS!$A$2:$E$501,4,FALSE)</f>
        <v>Nagaland</v>
      </c>
      <c r="F936" t="s">
        <v>23</v>
      </c>
      <c r="G936" t="s">
        <v>26</v>
      </c>
      <c r="H936" t="s">
        <v>28</v>
      </c>
      <c r="I936" s="2">
        <v>99</v>
      </c>
      <c r="J936" s="2">
        <v>-5</v>
      </c>
      <c r="K936">
        <v>1</v>
      </c>
      <c r="L936" s="2">
        <f>I936*Table1[[#This Row],[Order Quantity]]</f>
        <v>99</v>
      </c>
      <c r="M936" s="2">
        <f>Table1[[#This Row],[Cost]]-Table1[[#This Row],[Profit]]</f>
        <v>104</v>
      </c>
    </row>
    <row r="937" spans="1:13" x14ac:dyDescent="0.25">
      <c r="A937" t="s">
        <v>224</v>
      </c>
      <c r="B937" s="1">
        <f>VLOOKUP(A937,ORDERS!$A$2:$E$501,2,FALSE)</f>
        <v>43319</v>
      </c>
      <c r="C937" s="1" t="str">
        <f>TEXT(Table1[[#This Row],[Date]],"mmmm")</f>
        <v>August</v>
      </c>
      <c r="D937" t="str">
        <f>VLOOKUP(A937,ORDERS!$A$2:$E$501,3,FALSE)</f>
        <v>Aman</v>
      </c>
      <c r="E937" t="str">
        <f>VLOOKUP(A937,ORDERS!$A$2:$E$501,4,FALSE)</f>
        <v>Nagaland</v>
      </c>
      <c r="F937" t="s">
        <v>23</v>
      </c>
      <c r="G937" t="s">
        <v>26</v>
      </c>
      <c r="H937" t="s">
        <v>28</v>
      </c>
      <c r="I937" s="2">
        <v>143</v>
      </c>
      <c r="J937" s="2">
        <v>-124</v>
      </c>
      <c r="K937">
        <v>5</v>
      </c>
      <c r="L937" s="2">
        <f>I937*Table1[[#This Row],[Order Quantity]]</f>
        <v>715</v>
      </c>
      <c r="M937" s="2">
        <f>Table1[[#This Row],[Cost]]-Table1[[#This Row],[Profit]]</f>
        <v>839</v>
      </c>
    </row>
    <row r="938" spans="1:13" x14ac:dyDescent="0.25">
      <c r="A938" t="s">
        <v>224</v>
      </c>
      <c r="B938" s="1">
        <f>VLOOKUP(A938,ORDERS!$A$2:$E$501,2,FALSE)</f>
        <v>43319</v>
      </c>
      <c r="C938" s="1" t="str">
        <f>TEXT(Table1[[#This Row],[Date]],"mmmm")</f>
        <v>August</v>
      </c>
      <c r="D938" t="str">
        <f>VLOOKUP(A938,ORDERS!$A$2:$E$501,3,FALSE)</f>
        <v>Aman</v>
      </c>
      <c r="E938" t="str">
        <f>VLOOKUP(A938,ORDERS!$A$2:$E$501,4,FALSE)</f>
        <v>Nagaland</v>
      </c>
      <c r="F938" t="s">
        <v>23</v>
      </c>
      <c r="G938" t="s">
        <v>57</v>
      </c>
      <c r="H938" t="s">
        <v>28</v>
      </c>
      <c r="I938" s="2">
        <v>74</v>
      </c>
      <c r="J938" s="2">
        <v>-51</v>
      </c>
      <c r="K938">
        <v>3</v>
      </c>
      <c r="L938" s="2">
        <f>I938*Table1[[#This Row],[Order Quantity]]</f>
        <v>222</v>
      </c>
      <c r="M938" s="2">
        <f>Table1[[#This Row],[Cost]]-Table1[[#This Row],[Profit]]</f>
        <v>273</v>
      </c>
    </row>
    <row r="939" spans="1:13" x14ac:dyDescent="0.25">
      <c r="A939" t="s">
        <v>47</v>
      </c>
      <c r="B939" s="1">
        <f>VLOOKUP(A939,ORDERS!$A$2:$E$501,2,FALSE)</f>
        <v>43320</v>
      </c>
      <c r="C939" s="1" t="str">
        <f>TEXT(Table1[[#This Row],[Date]],"mmmm")</f>
        <v>August</v>
      </c>
      <c r="D939" t="str">
        <f>VLOOKUP(A939,ORDERS!$A$2:$E$501,3,FALSE)</f>
        <v>Devendra</v>
      </c>
      <c r="E939" t="str">
        <f>VLOOKUP(A939,ORDERS!$A$2:$E$501,4,FALSE)</f>
        <v>Andhra Pradesh</v>
      </c>
      <c r="F939" t="s">
        <v>8</v>
      </c>
      <c r="G939" t="s">
        <v>18</v>
      </c>
      <c r="H939" t="s">
        <v>28</v>
      </c>
      <c r="I939" s="2">
        <v>373</v>
      </c>
      <c r="J939" s="2">
        <v>254</v>
      </c>
      <c r="K939">
        <v>6</v>
      </c>
      <c r="L939" s="2">
        <f>I939*Table1[[#This Row],[Order Quantity]]</f>
        <v>2238</v>
      </c>
      <c r="M939" s="2">
        <f>Table1[[#This Row],[Cost]]-Table1[[#This Row],[Profit]]</f>
        <v>1984</v>
      </c>
    </row>
    <row r="940" spans="1:13" x14ac:dyDescent="0.25">
      <c r="A940" t="s">
        <v>252</v>
      </c>
      <c r="B940" s="1">
        <f>VLOOKUP(A940,ORDERS!$A$2:$E$501,2,FALSE)</f>
        <v>43321</v>
      </c>
      <c r="C940" s="1" t="str">
        <f>TEXT(Table1[[#This Row],[Date]],"mmmm")</f>
        <v>August</v>
      </c>
      <c r="D940" t="str">
        <f>VLOOKUP(A940,ORDERS!$A$2:$E$501,3,FALSE)</f>
        <v>Kartik</v>
      </c>
      <c r="E940" t="str">
        <f>VLOOKUP(A940,ORDERS!$A$2:$E$501,4,FALSE)</f>
        <v>Gujarat</v>
      </c>
      <c r="F940" t="s">
        <v>23</v>
      </c>
      <c r="G940" t="s">
        <v>26</v>
      </c>
      <c r="H940" t="s">
        <v>10</v>
      </c>
      <c r="I940" s="2">
        <v>296</v>
      </c>
      <c r="J940" s="2">
        <v>225</v>
      </c>
      <c r="K940">
        <v>11</v>
      </c>
      <c r="L940" s="2">
        <f>I940*Table1[[#This Row],[Order Quantity]]</f>
        <v>3256</v>
      </c>
      <c r="M940" s="2">
        <f>Table1[[#This Row],[Cost]]-Table1[[#This Row],[Profit]]</f>
        <v>3031</v>
      </c>
    </row>
    <row r="941" spans="1:13" x14ac:dyDescent="0.25">
      <c r="A941" t="s">
        <v>252</v>
      </c>
      <c r="B941" s="1">
        <f>VLOOKUP(A941,ORDERS!$A$2:$E$501,2,FALSE)</f>
        <v>43321</v>
      </c>
      <c r="C941" s="1" t="str">
        <f>TEXT(Table1[[#This Row],[Date]],"mmmm")</f>
        <v>August</v>
      </c>
      <c r="D941" t="str">
        <f>VLOOKUP(A941,ORDERS!$A$2:$E$501,3,FALSE)</f>
        <v>Kartik</v>
      </c>
      <c r="E941" t="str">
        <f>VLOOKUP(A941,ORDERS!$A$2:$E$501,4,FALSE)</f>
        <v>Gujarat</v>
      </c>
      <c r="F941" t="s">
        <v>12</v>
      </c>
      <c r="G941" t="s">
        <v>131</v>
      </c>
      <c r="H941" t="s">
        <v>10</v>
      </c>
      <c r="I941" s="2">
        <v>132</v>
      </c>
      <c r="J941" s="2">
        <v>-79</v>
      </c>
      <c r="K941">
        <v>5</v>
      </c>
      <c r="L941" s="2">
        <f>I941*Table1[[#This Row],[Order Quantity]]</f>
        <v>660</v>
      </c>
      <c r="M941" s="2">
        <f>Table1[[#This Row],[Cost]]-Table1[[#This Row],[Profit]]</f>
        <v>739</v>
      </c>
    </row>
    <row r="942" spans="1:13" x14ac:dyDescent="0.25">
      <c r="A942" t="s">
        <v>252</v>
      </c>
      <c r="B942" s="1">
        <f>VLOOKUP(A942,ORDERS!$A$2:$E$501,2,FALSE)</f>
        <v>43321</v>
      </c>
      <c r="C942" s="1" t="str">
        <f>TEXT(Table1[[#This Row],[Date]],"mmmm")</f>
        <v>August</v>
      </c>
      <c r="D942" t="str">
        <f>VLOOKUP(A942,ORDERS!$A$2:$E$501,3,FALSE)</f>
        <v>Kartik</v>
      </c>
      <c r="E942" t="str">
        <f>VLOOKUP(A942,ORDERS!$A$2:$E$501,4,FALSE)</f>
        <v>Gujarat</v>
      </c>
      <c r="F942" t="s">
        <v>23</v>
      </c>
      <c r="G942" t="s">
        <v>57</v>
      </c>
      <c r="H942" t="s">
        <v>19</v>
      </c>
      <c r="I942" s="2">
        <v>44</v>
      </c>
      <c r="J942" s="2">
        <v>-8</v>
      </c>
      <c r="K942">
        <v>3</v>
      </c>
      <c r="L942" s="2">
        <f>I942*Table1[[#This Row],[Order Quantity]]</f>
        <v>132</v>
      </c>
      <c r="M942" s="2">
        <f>Table1[[#This Row],[Cost]]-Table1[[#This Row],[Profit]]</f>
        <v>140</v>
      </c>
    </row>
    <row r="943" spans="1:13" x14ac:dyDescent="0.25">
      <c r="A943" t="s">
        <v>252</v>
      </c>
      <c r="B943" s="1">
        <f>VLOOKUP(A943,ORDERS!$A$2:$E$501,2,FALSE)</f>
        <v>43321</v>
      </c>
      <c r="C943" s="1" t="str">
        <f>TEXT(Table1[[#This Row],[Date]],"mmmm")</f>
        <v>August</v>
      </c>
      <c r="D943" t="str">
        <f>VLOOKUP(A943,ORDERS!$A$2:$E$501,3,FALSE)</f>
        <v>Kartik</v>
      </c>
      <c r="E943" t="str">
        <f>VLOOKUP(A943,ORDERS!$A$2:$E$501,4,FALSE)</f>
        <v>Gujarat</v>
      </c>
      <c r="F943" t="s">
        <v>12</v>
      </c>
      <c r="G943" t="s">
        <v>16</v>
      </c>
      <c r="H943" t="s">
        <v>82</v>
      </c>
      <c r="I943" s="2">
        <v>670</v>
      </c>
      <c r="J943" s="2">
        <v>15</v>
      </c>
      <c r="K943">
        <v>5</v>
      </c>
      <c r="L943" s="2">
        <f>I943*Table1[[#This Row],[Order Quantity]]</f>
        <v>3350</v>
      </c>
      <c r="M943" s="2">
        <f>Table1[[#This Row],[Cost]]-Table1[[#This Row],[Profit]]</f>
        <v>3335</v>
      </c>
    </row>
    <row r="944" spans="1:13" x14ac:dyDescent="0.25">
      <c r="A944" t="s">
        <v>466</v>
      </c>
      <c r="B944" s="1">
        <f>VLOOKUP(A944,ORDERS!$A$2:$E$501,2,FALSE)</f>
        <v>43322</v>
      </c>
      <c r="C944" s="1" t="str">
        <f>TEXT(Table1[[#This Row],[Date]],"mmmm")</f>
        <v>August</v>
      </c>
      <c r="D944" t="str">
        <f>VLOOKUP(A944,ORDERS!$A$2:$E$501,3,FALSE)</f>
        <v>Shivam</v>
      </c>
      <c r="E944" t="str">
        <f>VLOOKUP(A944,ORDERS!$A$2:$E$501,4,FALSE)</f>
        <v>Maharashtra</v>
      </c>
      <c r="F944" t="s">
        <v>23</v>
      </c>
      <c r="G944" t="s">
        <v>26</v>
      </c>
      <c r="H944" t="s">
        <v>28</v>
      </c>
      <c r="I944" s="2">
        <v>87</v>
      </c>
      <c r="J944" s="2">
        <v>16</v>
      </c>
      <c r="K944">
        <v>2</v>
      </c>
      <c r="L944" s="2">
        <f>I944*Table1[[#This Row],[Order Quantity]]</f>
        <v>174</v>
      </c>
      <c r="M944" s="2">
        <f>Table1[[#This Row],[Cost]]-Table1[[#This Row],[Profit]]</f>
        <v>158</v>
      </c>
    </row>
    <row r="945" spans="1:13" x14ac:dyDescent="0.25">
      <c r="A945" t="s">
        <v>148</v>
      </c>
      <c r="B945" s="1">
        <f>VLOOKUP(A945,ORDERS!$A$2:$E$501,2,FALSE)</f>
        <v>43323</v>
      </c>
      <c r="C945" s="1" t="str">
        <f>TEXT(Table1[[#This Row],[Date]],"mmmm")</f>
        <v>August</v>
      </c>
      <c r="D945" t="str">
        <f>VLOOKUP(A945,ORDERS!$A$2:$E$501,3,FALSE)</f>
        <v>Harsh</v>
      </c>
      <c r="E945" t="str">
        <f>VLOOKUP(A945,ORDERS!$A$2:$E$501,4,FALSE)</f>
        <v>Madhya Pradesh</v>
      </c>
      <c r="F945" t="s">
        <v>12</v>
      </c>
      <c r="G945" t="s">
        <v>16</v>
      </c>
      <c r="H945" t="s">
        <v>19</v>
      </c>
      <c r="I945" s="2">
        <v>877</v>
      </c>
      <c r="J945" s="2">
        <v>395</v>
      </c>
      <c r="K945">
        <v>2</v>
      </c>
      <c r="L945" s="2">
        <f>I945*Table1[[#This Row],[Order Quantity]]</f>
        <v>1754</v>
      </c>
      <c r="M945" s="2">
        <f>Table1[[#This Row],[Cost]]-Table1[[#This Row],[Profit]]</f>
        <v>1359</v>
      </c>
    </row>
    <row r="946" spans="1:13" x14ac:dyDescent="0.25">
      <c r="A946" t="s">
        <v>326</v>
      </c>
      <c r="B946" s="1">
        <f>VLOOKUP(A946,ORDERS!$A$2:$E$501,2,FALSE)</f>
        <v>43324</v>
      </c>
      <c r="C946" s="1" t="str">
        <f>TEXT(Table1[[#This Row],[Date]],"mmmm")</f>
        <v>August</v>
      </c>
      <c r="D946" t="str">
        <f>VLOOKUP(A946,ORDERS!$A$2:$E$501,3,FALSE)</f>
        <v>Nitant</v>
      </c>
      <c r="E946" t="str">
        <f>VLOOKUP(A946,ORDERS!$A$2:$E$501,4,FALSE)</f>
        <v>Rajasthan</v>
      </c>
      <c r="F946" t="s">
        <v>8</v>
      </c>
      <c r="G946" t="s">
        <v>9</v>
      </c>
      <c r="H946" t="s">
        <v>10</v>
      </c>
      <c r="I946" s="2">
        <v>47</v>
      </c>
      <c r="J946" s="2">
        <v>-21</v>
      </c>
      <c r="K946">
        <v>2</v>
      </c>
      <c r="L946" s="2">
        <f>I946*Table1[[#This Row],[Order Quantity]]</f>
        <v>94</v>
      </c>
      <c r="M946" s="2">
        <f>Table1[[#This Row],[Cost]]-Table1[[#This Row],[Profit]]</f>
        <v>115</v>
      </c>
    </row>
    <row r="947" spans="1:13" x14ac:dyDescent="0.25">
      <c r="A947" t="s">
        <v>326</v>
      </c>
      <c r="B947" s="1">
        <f>VLOOKUP(A947,ORDERS!$A$2:$E$501,2,FALSE)</f>
        <v>43324</v>
      </c>
      <c r="C947" s="1" t="str">
        <f>TEXT(Table1[[#This Row],[Date]],"mmmm")</f>
        <v>August</v>
      </c>
      <c r="D947" t="str">
        <f>VLOOKUP(A947,ORDERS!$A$2:$E$501,3,FALSE)</f>
        <v>Nitant</v>
      </c>
      <c r="E947" t="str">
        <f>VLOOKUP(A947,ORDERS!$A$2:$E$501,4,FALSE)</f>
        <v>Rajasthan</v>
      </c>
      <c r="F947" t="s">
        <v>23</v>
      </c>
      <c r="G947" t="s">
        <v>63</v>
      </c>
      <c r="H947" t="s">
        <v>10</v>
      </c>
      <c r="I947" s="2">
        <v>8</v>
      </c>
      <c r="J947" s="2">
        <v>-1</v>
      </c>
      <c r="K947">
        <v>2</v>
      </c>
      <c r="L947" s="2">
        <f>I947*Table1[[#This Row],[Order Quantity]]</f>
        <v>16</v>
      </c>
      <c r="M947" s="2">
        <f>Table1[[#This Row],[Cost]]-Table1[[#This Row],[Profit]]</f>
        <v>17</v>
      </c>
    </row>
    <row r="948" spans="1:13" x14ac:dyDescent="0.25">
      <c r="A948" t="s">
        <v>326</v>
      </c>
      <c r="B948" s="1">
        <f>VLOOKUP(A948,ORDERS!$A$2:$E$501,2,FALSE)</f>
        <v>43324</v>
      </c>
      <c r="C948" s="1" t="str">
        <f>TEXT(Table1[[#This Row],[Date]],"mmmm")</f>
        <v>August</v>
      </c>
      <c r="D948" t="str">
        <f>VLOOKUP(A948,ORDERS!$A$2:$E$501,3,FALSE)</f>
        <v>Nitant</v>
      </c>
      <c r="E948" t="str">
        <f>VLOOKUP(A948,ORDERS!$A$2:$E$501,4,FALSE)</f>
        <v>Rajasthan</v>
      </c>
      <c r="F948" t="s">
        <v>8</v>
      </c>
      <c r="G948" t="s">
        <v>21</v>
      </c>
      <c r="H948" t="s">
        <v>28</v>
      </c>
      <c r="I948" s="2">
        <v>224</v>
      </c>
      <c r="J948" s="2">
        <v>58</v>
      </c>
      <c r="K948">
        <v>3</v>
      </c>
      <c r="L948" s="2">
        <f>I948*Table1[[#This Row],[Order Quantity]]</f>
        <v>672</v>
      </c>
      <c r="M948" s="2">
        <f>Table1[[#This Row],[Cost]]-Table1[[#This Row],[Profit]]</f>
        <v>614</v>
      </c>
    </row>
    <row r="949" spans="1:13" x14ac:dyDescent="0.25">
      <c r="A949" t="s">
        <v>326</v>
      </c>
      <c r="B949" s="1">
        <f>VLOOKUP(A949,ORDERS!$A$2:$E$501,2,FALSE)</f>
        <v>43324</v>
      </c>
      <c r="C949" s="1" t="str">
        <f>TEXT(Table1[[#This Row],[Date]],"mmmm")</f>
        <v>August</v>
      </c>
      <c r="D949" t="str">
        <f>VLOOKUP(A949,ORDERS!$A$2:$E$501,3,FALSE)</f>
        <v>Nitant</v>
      </c>
      <c r="E949" t="str">
        <f>VLOOKUP(A949,ORDERS!$A$2:$E$501,4,FALSE)</f>
        <v>Rajasthan</v>
      </c>
      <c r="F949" t="s">
        <v>23</v>
      </c>
      <c r="G949" t="s">
        <v>142</v>
      </c>
      <c r="H949" t="s">
        <v>28</v>
      </c>
      <c r="I949" s="2">
        <v>141</v>
      </c>
      <c r="J949" s="2">
        <v>10</v>
      </c>
      <c r="K949">
        <v>4</v>
      </c>
      <c r="L949" s="2">
        <f>I949*Table1[[#This Row],[Order Quantity]]</f>
        <v>564</v>
      </c>
      <c r="M949" s="2">
        <f>Table1[[#This Row],[Cost]]-Table1[[#This Row],[Profit]]</f>
        <v>554</v>
      </c>
    </row>
    <row r="950" spans="1:13" x14ac:dyDescent="0.25">
      <c r="A950" t="s">
        <v>176</v>
      </c>
      <c r="B950" s="1">
        <f>VLOOKUP(A950,ORDERS!$A$2:$E$501,2,FALSE)</f>
        <v>43325</v>
      </c>
      <c r="C950" s="1" t="str">
        <f>TEXT(Table1[[#This Row],[Date]],"mmmm")</f>
        <v>August</v>
      </c>
      <c r="D950" t="str">
        <f>VLOOKUP(A950,ORDERS!$A$2:$E$501,3,FALSE)</f>
        <v>Ayush</v>
      </c>
      <c r="E950" t="str">
        <f>VLOOKUP(A950,ORDERS!$A$2:$E$501,4,FALSE)</f>
        <v>Maharashtra</v>
      </c>
      <c r="F950" t="s">
        <v>12</v>
      </c>
      <c r="G950" t="s">
        <v>16</v>
      </c>
      <c r="H950" t="s">
        <v>28</v>
      </c>
      <c r="I950" s="2">
        <v>1052</v>
      </c>
      <c r="J950" s="2">
        <v>-82</v>
      </c>
      <c r="K950">
        <v>3</v>
      </c>
      <c r="L950" s="2">
        <f>I950*Table1[[#This Row],[Order Quantity]]</f>
        <v>3156</v>
      </c>
      <c r="M950" s="2">
        <f>Table1[[#This Row],[Cost]]-Table1[[#This Row],[Profit]]</f>
        <v>3238</v>
      </c>
    </row>
    <row r="951" spans="1:13" x14ac:dyDescent="0.25">
      <c r="A951" t="s">
        <v>141</v>
      </c>
      <c r="B951" s="1">
        <f>VLOOKUP(A951,ORDERS!$A$2:$E$501,2,FALSE)</f>
        <v>43326</v>
      </c>
      <c r="C951" s="1" t="str">
        <f>TEXT(Table1[[#This Row],[Date]],"mmmm")</f>
        <v>August</v>
      </c>
      <c r="D951" t="str">
        <f>VLOOKUP(A951,ORDERS!$A$2:$E$501,3,FALSE)</f>
        <v>Priyanshu</v>
      </c>
      <c r="E951" t="str">
        <f>VLOOKUP(A951,ORDERS!$A$2:$E$501,4,FALSE)</f>
        <v>Madhya Pradesh</v>
      </c>
      <c r="F951" t="s">
        <v>23</v>
      </c>
      <c r="G951" t="s">
        <v>26</v>
      </c>
      <c r="H951" t="s">
        <v>10</v>
      </c>
      <c r="I951" s="2">
        <v>208</v>
      </c>
      <c r="J951" s="2">
        <v>-25</v>
      </c>
      <c r="K951">
        <v>2</v>
      </c>
      <c r="L951" s="2">
        <f>I951*Table1[[#This Row],[Order Quantity]]</f>
        <v>416</v>
      </c>
      <c r="M951" s="2">
        <f>Table1[[#This Row],[Cost]]-Table1[[#This Row],[Profit]]</f>
        <v>441</v>
      </c>
    </row>
    <row r="952" spans="1:13" x14ac:dyDescent="0.25">
      <c r="A952" t="s">
        <v>141</v>
      </c>
      <c r="B952" s="1">
        <f>VLOOKUP(A952,ORDERS!$A$2:$E$501,2,FALSE)</f>
        <v>43326</v>
      </c>
      <c r="C952" s="1" t="str">
        <f>TEXT(Table1[[#This Row],[Date]],"mmmm")</f>
        <v>August</v>
      </c>
      <c r="D952" t="str">
        <f>VLOOKUP(A952,ORDERS!$A$2:$E$501,3,FALSE)</f>
        <v>Priyanshu</v>
      </c>
      <c r="E952" t="str">
        <f>VLOOKUP(A952,ORDERS!$A$2:$E$501,4,FALSE)</f>
        <v>Madhya Pradesh</v>
      </c>
      <c r="F952" t="s">
        <v>12</v>
      </c>
      <c r="G952" t="s">
        <v>13</v>
      </c>
      <c r="H952" t="s">
        <v>10</v>
      </c>
      <c r="I952" s="2">
        <v>212</v>
      </c>
      <c r="J952" s="2">
        <v>-24</v>
      </c>
      <c r="K952">
        <v>2</v>
      </c>
      <c r="L952" s="2">
        <f>I952*Table1[[#This Row],[Order Quantity]]</f>
        <v>424</v>
      </c>
      <c r="M952" s="2">
        <f>Table1[[#This Row],[Cost]]-Table1[[#This Row],[Profit]]</f>
        <v>448</v>
      </c>
    </row>
    <row r="953" spans="1:13" x14ac:dyDescent="0.25">
      <c r="A953" t="s">
        <v>141</v>
      </c>
      <c r="B953" s="1">
        <f>VLOOKUP(A953,ORDERS!$A$2:$E$501,2,FALSE)</f>
        <v>43326</v>
      </c>
      <c r="C953" s="1" t="str">
        <f>TEXT(Table1[[#This Row],[Date]],"mmmm")</f>
        <v>August</v>
      </c>
      <c r="D953" t="str">
        <f>VLOOKUP(A953,ORDERS!$A$2:$E$501,3,FALSE)</f>
        <v>Priyanshu</v>
      </c>
      <c r="E953" t="str">
        <f>VLOOKUP(A953,ORDERS!$A$2:$E$501,4,FALSE)</f>
        <v>Madhya Pradesh</v>
      </c>
      <c r="F953" t="s">
        <v>23</v>
      </c>
      <c r="G953" t="s">
        <v>26</v>
      </c>
      <c r="H953" t="s">
        <v>10</v>
      </c>
      <c r="I953" s="2">
        <v>199</v>
      </c>
      <c r="J953" s="2">
        <v>-18</v>
      </c>
      <c r="K953">
        <v>2</v>
      </c>
      <c r="L953" s="2">
        <f>I953*Table1[[#This Row],[Order Quantity]]</f>
        <v>398</v>
      </c>
      <c r="M953" s="2">
        <f>Table1[[#This Row],[Cost]]-Table1[[#This Row],[Profit]]</f>
        <v>416</v>
      </c>
    </row>
    <row r="954" spans="1:13" x14ac:dyDescent="0.25">
      <c r="A954" t="s">
        <v>141</v>
      </c>
      <c r="B954" s="1">
        <f>VLOOKUP(A954,ORDERS!$A$2:$E$501,2,FALSE)</f>
        <v>43326</v>
      </c>
      <c r="C954" s="1" t="str">
        <f>TEXT(Table1[[#This Row],[Date]],"mmmm")</f>
        <v>August</v>
      </c>
      <c r="D954" t="str">
        <f>VLOOKUP(A954,ORDERS!$A$2:$E$501,3,FALSE)</f>
        <v>Priyanshu</v>
      </c>
      <c r="E954" t="str">
        <f>VLOOKUP(A954,ORDERS!$A$2:$E$501,4,FALSE)</f>
        <v>Madhya Pradesh</v>
      </c>
      <c r="F954" t="s">
        <v>12</v>
      </c>
      <c r="G954" t="s">
        <v>16</v>
      </c>
      <c r="H954" t="s">
        <v>10</v>
      </c>
      <c r="I954" s="2">
        <v>73</v>
      </c>
      <c r="J954" s="2">
        <v>-31</v>
      </c>
      <c r="K954">
        <v>1</v>
      </c>
      <c r="L954" s="2">
        <f>I954*Table1[[#This Row],[Order Quantity]]</f>
        <v>73</v>
      </c>
      <c r="M954" s="2">
        <f>Table1[[#This Row],[Cost]]-Table1[[#This Row],[Profit]]</f>
        <v>104</v>
      </c>
    </row>
    <row r="955" spans="1:13" x14ac:dyDescent="0.25">
      <c r="A955" t="s">
        <v>141</v>
      </c>
      <c r="B955" s="1">
        <f>VLOOKUP(A955,ORDERS!$A$2:$E$501,2,FALSE)</f>
        <v>43326</v>
      </c>
      <c r="C955" s="1" t="str">
        <f>TEXT(Table1[[#This Row],[Date]],"mmmm")</f>
        <v>August</v>
      </c>
      <c r="D955" t="str">
        <f>VLOOKUP(A955,ORDERS!$A$2:$E$501,3,FALSE)</f>
        <v>Priyanshu</v>
      </c>
      <c r="E955" t="str">
        <f>VLOOKUP(A955,ORDERS!$A$2:$E$501,4,FALSE)</f>
        <v>Madhya Pradesh</v>
      </c>
      <c r="F955" t="s">
        <v>23</v>
      </c>
      <c r="G955" t="s">
        <v>57</v>
      </c>
      <c r="H955" t="s">
        <v>10</v>
      </c>
      <c r="I955" s="2">
        <v>22</v>
      </c>
      <c r="J955" s="2">
        <v>-12</v>
      </c>
      <c r="K955">
        <v>3</v>
      </c>
      <c r="L955" s="2">
        <f>I955*Table1[[#This Row],[Order Quantity]]</f>
        <v>66</v>
      </c>
      <c r="M955" s="2">
        <f>Table1[[#This Row],[Cost]]-Table1[[#This Row],[Profit]]</f>
        <v>78</v>
      </c>
    </row>
    <row r="956" spans="1:13" x14ac:dyDescent="0.25">
      <c r="A956" t="s">
        <v>141</v>
      </c>
      <c r="B956" s="1">
        <f>VLOOKUP(A956,ORDERS!$A$2:$E$501,2,FALSE)</f>
        <v>43326</v>
      </c>
      <c r="C956" s="1" t="str">
        <f>TEXT(Table1[[#This Row],[Date]],"mmmm")</f>
        <v>August</v>
      </c>
      <c r="D956" t="str">
        <f>VLOOKUP(A956,ORDERS!$A$2:$E$501,3,FALSE)</f>
        <v>Priyanshu</v>
      </c>
      <c r="E956" t="str">
        <f>VLOOKUP(A956,ORDERS!$A$2:$E$501,4,FALSE)</f>
        <v>Madhya Pradesh</v>
      </c>
      <c r="F956" t="s">
        <v>23</v>
      </c>
      <c r="G956" t="s">
        <v>142</v>
      </c>
      <c r="H956" t="s">
        <v>82</v>
      </c>
      <c r="I956" s="2">
        <v>19</v>
      </c>
      <c r="J956" s="2">
        <v>-1</v>
      </c>
      <c r="K956">
        <v>1</v>
      </c>
      <c r="L956" s="2">
        <f>I956*Table1[[#This Row],[Order Quantity]]</f>
        <v>19</v>
      </c>
      <c r="M956" s="2">
        <f>Table1[[#This Row],[Cost]]-Table1[[#This Row],[Profit]]</f>
        <v>20</v>
      </c>
    </row>
    <row r="957" spans="1:13" x14ac:dyDescent="0.25">
      <c r="A957" t="s">
        <v>141</v>
      </c>
      <c r="B957" s="1">
        <f>VLOOKUP(A957,ORDERS!$A$2:$E$501,2,FALSE)</f>
        <v>43326</v>
      </c>
      <c r="C957" s="1" t="str">
        <f>TEXT(Table1[[#This Row],[Date]],"mmmm")</f>
        <v>August</v>
      </c>
      <c r="D957" t="str">
        <f>VLOOKUP(A957,ORDERS!$A$2:$E$501,3,FALSE)</f>
        <v>Priyanshu</v>
      </c>
      <c r="E957" t="str">
        <f>VLOOKUP(A957,ORDERS!$A$2:$E$501,4,FALSE)</f>
        <v>Madhya Pradesh</v>
      </c>
      <c r="F957" t="s">
        <v>12</v>
      </c>
      <c r="G957" t="s">
        <v>131</v>
      </c>
      <c r="H957" t="s">
        <v>82</v>
      </c>
      <c r="I957" s="2">
        <v>539</v>
      </c>
      <c r="J957" s="2">
        <v>-146</v>
      </c>
      <c r="K957">
        <v>7</v>
      </c>
      <c r="L957" s="2">
        <f>I957*Table1[[#This Row],[Order Quantity]]</f>
        <v>3773</v>
      </c>
      <c r="M957" s="2">
        <f>Table1[[#This Row],[Cost]]-Table1[[#This Row],[Profit]]</f>
        <v>3919</v>
      </c>
    </row>
    <row r="958" spans="1:13" x14ac:dyDescent="0.25">
      <c r="A958" t="s">
        <v>141</v>
      </c>
      <c r="B958" s="1">
        <f>VLOOKUP(A958,ORDERS!$A$2:$E$501,2,FALSE)</f>
        <v>43326</v>
      </c>
      <c r="C958" s="1" t="str">
        <f>TEXT(Table1[[#This Row],[Date]],"mmmm")</f>
        <v>August</v>
      </c>
      <c r="D958" t="str">
        <f>VLOOKUP(A958,ORDERS!$A$2:$E$501,3,FALSE)</f>
        <v>Priyanshu</v>
      </c>
      <c r="E958" t="str">
        <f>VLOOKUP(A958,ORDERS!$A$2:$E$501,4,FALSE)</f>
        <v>Madhya Pradesh</v>
      </c>
      <c r="F958" t="s">
        <v>12</v>
      </c>
      <c r="G958" t="s">
        <v>131</v>
      </c>
      <c r="H958" t="s">
        <v>28</v>
      </c>
      <c r="I958" s="2">
        <v>78</v>
      </c>
      <c r="J958" s="2">
        <v>-6</v>
      </c>
      <c r="K958">
        <v>2</v>
      </c>
      <c r="L958" s="2">
        <f>I958*Table1[[#This Row],[Order Quantity]]</f>
        <v>156</v>
      </c>
      <c r="M958" s="2">
        <f>Table1[[#This Row],[Cost]]-Table1[[#This Row],[Profit]]</f>
        <v>162</v>
      </c>
    </row>
    <row r="959" spans="1:13" x14ac:dyDescent="0.25">
      <c r="A959" t="s">
        <v>141</v>
      </c>
      <c r="B959" s="1">
        <f>VLOOKUP(A959,ORDERS!$A$2:$E$501,2,FALSE)</f>
        <v>43326</v>
      </c>
      <c r="C959" s="1" t="str">
        <f>TEXT(Table1[[#This Row],[Date]],"mmmm")</f>
        <v>August</v>
      </c>
      <c r="D959" t="str">
        <f>VLOOKUP(A959,ORDERS!$A$2:$E$501,3,FALSE)</f>
        <v>Priyanshu</v>
      </c>
      <c r="E959" t="str">
        <f>VLOOKUP(A959,ORDERS!$A$2:$E$501,4,FALSE)</f>
        <v>Madhya Pradesh</v>
      </c>
      <c r="F959" t="s">
        <v>23</v>
      </c>
      <c r="G959" t="s">
        <v>43</v>
      </c>
      <c r="H959" t="s">
        <v>28</v>
      </c>
      <c r="I959" s="2">
        <v>42</v>
      </c>
      <c r="J959" s="2">
        <v>-15</v>
      </c>
      <c r="K959">
        <v>12</v>
      </c>
      <c r="L959" s="2">
        <f>I959*Table1[[#This Row],[Order Quantity]]</f>
        <v>504</v>
      </c>
      <c r="M959" s="2">
        <f>Table1[[#This Row],[Cost]]-Table1[[#This Row],[Profit]]</f>
        <v>519</v>
      </c>
    </row>
    <row r="960" spans="1:13" x14ac:dyDescent="0.25">
      <c r="A960" t="s">
        <v>262</v>
      </c>
      <c r="B960" s="1">
        <f>VLOOKUP(A960,ORDERS!$A$2:$E$501,2,FALSE)</f>
        <v>43326</v>
      </c>
      <c r="C960" s="1" t="str">
        <f>TEXT(Table1[[#This Row],[Date]],"mmmm")</f>
        <v>August</v>
      </c>
      <c r="D960" t="str">
        <f>VLOOKUP(A960,ORDERS!$A$2:$E$501,3,FALSE)</f>
        <v>Nishant</v>
      </c>
      <c r="E960" t="str">
        <f>VLOOKUP(A960,ORDERS!$A$2:$E$501,4,FALSE)</f>
        <v>Maharashtra</v>
      </c>
      <c r="F960" t="s">
        <v>23</v>
      </c>
      <c r="G960" t="s">
        <v>30</v>
      </c>
      <c r="H960" t="s">
        <v>10</v>
      </c>
      <c r="I960" s="2">
        <v>32</v>
      </c>
      <c r="J960" s="2">
        <v>7</v>
      </c>
      <c r="K960">
        <v>3</v>
      </c>
      <c r="L960" s="2">
        <f>I960*Table1[[#This Row],[Order Quantity]]</f>
        <v>96</v>
      </c>
      <c r="M960" s="2">
        <f>Table1[[#This Row],[Cost]]-Table1[[#This Row],[Profit]]</f>
        <v>89</v>
      </c>
    </row>
    <row r="961" spans="1:13" x14ac:dyDescent="0.25">
      <c r="A961" t="s">
        <v>262</v>
      </c>
      <c r="B961" s="1">
        <f>VLOOKUP(A961,ORDERS!$A$2:$E$501,2,FALSE)</f>
        <v>43326</v>
      </c>
      <c r="C961" s="1" t="str">
        <f>TEXT(Table1[[#This Row],[Date]],"mmmm")</f>
        <v>August</v>
      </c>
      <c r="D961" t="str">
        <f>VLOOKUP(A961,ORDERS!$A$2:$E$501,3,FALSE)</f>
        <v>Nishant</v>
      </c>
      <c r="E961" t="str">
        <f>VLOOKUP(A961,ORDERS!$A$2:$E$501,4,FALSE)</f>
        <v>Maharashtra</v>
      </c>
      <c r="F961" t="s">
        <v>8</v>
      </c>
      <c r="G961" t="s">
        <v>9</v>
      </c>
      <c r="H961" t="s">
        <v>10</v>
      </c>
      <c r="I961" s="2">
        <v>221</v>
      </c>
      <c r="J961" s="2">
        <v>-15</v>
      </c>
      <c r="K961">
        <v>2</v>
      </c>
      <c r="L961" s="2">
        <f>I961*Table1[[#This Row],[Order Quantity]]</f>
        <v>442</v>
      </c>
      <c r="M961" s="2">
        <f>Table1[[#This Row],[Cost]]-Table1[[#This Row],[Profit]]</f>
        <v>457</v>
      </c>
    </row>
    <row r="962" spans="1:13" x14ac:dyDescent="0.25">
      <c r="A962" t="s">
        <v>262</v>
      </c>
      <c r="B962" s="1">
        <f>VLOOKUP(A962,ORDERS!$A$2:$E$501,2,FALSE)</f>
        <v>43326</v>
      </c>
      <c r="C962" s="1" t="str">
        <f>TEXT(Table1[[#This Row],[Date]],"mmmm")</f>
        <v>August</v>
      </c>
      <c r="D962" t="str">
        <f>VLOOKUP(A962,ORDERS!$A$2:$E$501,3,FALSE)</f>
        <v>Nishant</v>
      </c>
      <c r="E962" t="str">
        <f>VLOOKUP(A962,ORDERS!$A$2:$E$501,4,FALSE)</f>
        <v>Maharashtra</v>
      </c>
      <c r="F962" t="s">
        <v>23</v>
      </c>
      <c r="G962" t="s">
        <v>30</v>
      </c>
      <c r="H962" t="s">
        <v>10</v>
      </c>
      <c r="I962" s="2">
        <v>65</v>
      </c>
      <c r="J962" s="2">
        <v>-4</v>
      </c>
      <c r="K962">
        <v>6</v>
      </c>
      <c r="L962" s="2">
        <f>I962*Table1[[#This Row],[Order Quantity]]</f>
        <v>390</v>
      </c>
      <c r="M962" s="2">
        <f>Table1[[#This Row],[Cost]]-Table1[[#This Row],[Profit]]</f>
        <v>394</v>
      </c>
    </row>
    <row r="963" spans="1:13" x14ac:dyDescent="0.25">
      <c r="A963" t="s">
        <v>262</v>
      </c>
      <c r="B963" s="1">
        <f>VLOOKUP(A963,ORDERS!$A$2:$E$501,2,FALSE)</f>
        <v>43326</v>
      </c>
      <c r="C963" s="1" t="str">
        <f>TEXT(Table1[[#This Row],[Date]],"mmmm")</f>
        <v>August</v>
      </c>
      <c r="D963" t="str">
        <f>VLOOKUP(A963,ORDERS!$A$2:$E$501,3,FALSE)</f>
        <v>Nishant</v>
      </c>
      <c r="E963" t="str">
        <f>VLOOKUP(A963,ORDERS!$A$2:$E$501,4,FALSE)</f>
        <v>Maharashtra</v>
      </c>
      <c r="F963" t="s">
        <v>23</v>
      </c>
      <c r="G963" t="s">
        <v>26</v>
      </c>
      <c r="H963" t="s">
        <v>10</v>
      </c>
      <c r="I963" s="2">
        <v>43</v>
      </c>
      <c r="J963" s="2">
        <v>-5</v>
      </c>
      <c r="K963">
        <v>2</v>
      </c>
      <c r="L963" s="2">
        <f>I963*Table1[[#This Row],[Order Quantity]]</f>
        <v>86</v>
      </c>
      <c r="M963" s="2">
        <f>Table1[[#This Row],[Cost]]-Table1[[#This Row],[Profit]]</f>
        <v>91</v>
      </c>
    </row>
    <row r="964" spans="1:13" x14ac:dyDescent="0.25">
      <c r="A964" t="s">
        <v>262</v>
      </c>
      <c r="B964" s="1">
        <f>VLOOKUP(A964,ORDERS!$A$2:$E$501,2,FALSE)</f>
        <v>43326</v>
      </c>
      <c r="C964" s="1" t="str">
        <f>TEXT(Table1[[#This Row],[Date]],"mmmm")</f>
        <v>August</v>
      </c>
      <c r="D964" t="str">
        <f>VLOOKUP(A964,ORDERS!$A$2:$E$501,3,FALSE)</f>
        <v>Nishant</v>
      </c>
      <c r="E964" t="str">
        <f>VLOOKUP(A964,ORDERS!$A$2:$E$501,4,FALSE)</f>
        <v>Maharashtra</v>
      </c>
      <c r="F964" t="s">
        <v>23</v>
      </c>
      <c r="G964" t="s">
        <v>142</v>
      </c>
      <c r="H964" t="s">
        <v>10</v>
      </c>
      <c r="I964" s="2">
        <v>43</v>
      </c>
      <c r="J964" s="2">
        <v>21</v>
      </c>
      <c r="K964">
        <v>3</v>
      </c>
      <c r="L964" s="2">
        <f>I964*Table1[[#This Row],[Order Quantity]]</f>
        <v>129</v>
      </c>
      <c r="M964" s="2">
        <f>Table1[[#This Row],[Cost]]-Table1[[#This Row],[Profit]]</f>
        <v>108</v>
      </c>
    </row>
    <row r="965" spans="1:13" x14ac:dyDescent="0.25">
      <c r="A965" t="s">
        <v>262</v>
      </c>
      <c r="B965" s="1">
        <f>VLOOKUP(A965,ORDERS!$A$2:$E$501,2,FALSE)</f>
        <v>43326</v>
      </c>
      <c r="C965" s="1" t="str">
        <f>TEXT(Table1[[#This Row],[Date]],"mmmm")</f>
        <v>August</v>
      </c>
      <c r="D965" t="str">
        <f>VLOOKUP(A965,ORDERS!$A$2:$E$501,3,FALSE)</f>
        <v>Nishant</v>
      </c>
      <c r="E965" t="str">
        <f>VLOOKUP(A965,ORDERS!$A$2:$E$501,4,FALSE)</f>
        <v>Maharashtra</v>
      </c>
      <c r="F965" t="s">
        <v>8</v>
      </c>
      <c r="G965" t="s">
        <v>21</v>
      </c>
      <c r="H965" t="s">
        <v>10</v>
      </c>
      <c r="I965" s="2">
        <v>68</v>
      </c>
      <c r="J965" s="2">
        <v>-56</v>
      </c>
      <c r="K965">
        <v>2</v>
      </c>
      <c r="L965" s="2">
        <f>I965*Table1[[#This Row],[Order Quantity]]</f>
        <v>136</v>
      </c>
      <c r="M965" s="2">
        <f>Table1[[#This Row],[Cost]]-Table1[[#This Row],[Profit]]</f>
        <v>192</v>
      </c>
    </row>
    <row r="966" spans="1:13" x14ac:dyDescent="0.25">
      <c r="A966" t="s">
        <v>262</v>
      </c>
      <c r="B966" s="1">
        <f>VLOOKUP(A966,ORDERS!$A$2:$E$501,2,FALSE)</f>
        <v>43326</v>
      </c>
      <c r="C966" s="1" t="str">
        <f>TEXT(Table1[[#This Row],[Date]],"mmmm")</f>
        <v>August</v>
      </c>
      <c r="D966" t="str">
        <f>VLOOKUP(A966,ORDERS!$A$2:$E$501,3,FALSE)</f>
        <v>Nishant</v>
      </c>
      <c r="E966" t="str">
        <f>VLOOKUP(A966,ORDERS!$A$2:$E$501,4,FALSE)</f>
        <v>Maharashtra</v>
      </c>
      <c r="F966" t="s">
        <v>23</v>
      </c>
      <c r="G966" t="s">
        <v>63</v>
      </c>
      <c r="H966" t="s">
        <v>10</v>
      </c>
      <c r="I966" s="2">
        <v>14</v>
      </c>
      <c r="J966" s="2">
        <v>-3</v>
      </c>
      <c r="K966">
        <v>2</v>
      </c>
      <c r="L966" s="2">
        <f>I966*Table1[[#This Row],[Order Quantity]]</f>
        <v>28</v>
      </c>
      <c r="M966" s="2">
        <f>Table1[[#This Row],[Cost]]-Table1[[#This Row],[Profit]]</f>
        <v>31</v>
      </c>
    </row>
    <row r="967" spans="1:13" x14ac:dyDescent="0.25">
      <c r="A967" t="s">
        <v>262</v>
      </c>
      <c r="B967" s="1">
        <f>VLOOKUP(A967,ORDERS!$A$2:$E$501,2,FALSE)</f>
        <v>43326</v>
      </c>
      <c r="C967" s="1" t="str">
        <f>TEXT(Table1[[#This Row],[Date]],"mmmm")</f>
        <v>August</v>
      </c>
      <c r="D967" t="str">
        <f>VLOOKUP(A967,ORDERS!$A$2:$E$501,3,FALSE)</f>
        <v>Nishant</v>
      </c>
      <c r="E967" t="str">
        <f>VLOOKUP(A967,ORDERS!$A$2:$E$501,4,FALSE)</f>
        <v>Maharashtra</v>
      </c>
      <c r="F967" t="s">
        <v>8</v>
      </c>
      <c r="G967" t="s">
        <v>9</v>
      </c>
      <c r="H967" t="s">
        <v>82</v>
      </c>
      <c r="I967" s="2">
        <v>534</v>
      </c>
      <c r="J967" s="2">
        <v>5</v>
      </c>
      <c r="K967">
        <v>2</v>
      </c>
      <c r="L967" s="2">
        <f>I967*Table1[[#This Row],[Order Quantity]]</f>
        <v>1068</v>
      </c>
      <c r="M967" s="2">
        <f>Table1[[#This Row],[Cost]]-Table1[[#This Row],[Profit]]</f>
        <v>1063</v>
      </c>
    </row>
    <row r="968" spans="1:13" x14ac:dyDescent="0.25">
      <c r="A968" t="s">
        <v>262</v>
      </c>
      <c r="B968" s="1">
        <f>VLOOKUP(A968,ORDERS!$A$2:$E$501,2,FALSE)</f>
        <v>43326</v>
      </c>
      <c r="C968" s="1" t="str">
        <f>TEXT(Table1[[#This Row],[Date]],"mmmm")</f>
        <v>August</v>
      </c>
      <c r="D968" t="str">
        <f>VLOOKUP(A968,ORDERS!$A$2:$E$501,3,FALSE)</f>
        <v>Nishant</v>
      </c>
      <c r="E968" t="str">
        <f>VLOOKUP(A968,ORDERS!$A$2:$E$501,4,FALSE)</f>
        <v>Maharashtra</v>
      </c>
      <c r="F968" t="s">
        <v>8</v>
      </c>
      <c r="G968" t="s">
        <v>21</v>
      </c>
      <c r="H968" t="s">
        <v>14</v>
      </c>
      <c r="I968" s="2">
        <v>106</v>
      </c>
      <c r="J968" s="2">
        <v>0</v>
      </c>
      <c r="K968">
        <v>2</v>
      </c>
      <c r="L968" s="2">
        <f>I968*Table1[[#This Row],[Order Quantity]]</f>
        <v>212</v>
      </c>
      <c r="M968" s="2">
        <f>Table1[[#This Row],[Cost]]-Table1[[#This Row],[Profit]]</f>
        <v>212</v>
      </c>
    </row>
    <row r="969" spans="1:13" x14ac:dyDescent="0.25">
      <c r="A969" t="s">
        <v>262</v>
      </c>
      <c r="B969" s="1">
        <f>VLOOKUP(A969,ORDERS!$A$2:$E$501,2,FALSE)</f>
        <v>43326</v>
      </c>
      <c r="C969" s="1" t="str">
        <f>TEXT(Table1[[#This Row],[Date]],"mmmm")</f>
        <v>August</v>
      </c>
      <c r="D969" t="str">
        <f>VLOOKUP(A969,ORDERS!$A$2:$E$501,3,FALSE)</f>
        <v>Nishant</v>
      </c>
      <c r="E969" t="str">
        <f>VLOOKUP(A969,ORDERS!$A$2:$E$501,4,FALSE)</f>
        <v>Maharashtra</v>
      </c>
      <c r="F969" t="s">
        <v>23</v>
      </c>
      <c r="G969" t="s">
        <v>32</v>
      </c>
      <c r="H969" t="s">
        <v>28</v>
      </c>
      <c r="I969" s="2">
        <v>10</v>
      </c>
      <c r="J969" s="2">
        <v>-8</v>
      </c>
      <c r="K969">
        <v>1</v>
      </c>
      <c r="L969" s="2">
        <f>I969*Table1[[#This Row],[Order Quantity]]</f>
        <v>10</v>
      </c>
      <c r="M969" s="2">
        <f>Table1[[#This Row],[Cost]]-Table1[[#This Row],[Profit]]</f>
        <v>18</v>
      </c>
    </row>
    <row r="970" spans="1:13" x14ac:dyDescent="0.25">
      <c r="A970" t="s">
        <v>127</v>
      </c>
      <c r="B970" s="1">
        <f>VLOOKUP(A970,ORDERS!$A$2:$E$501,2,FALSE)</f>
        <v>43326</v>
      </c>
      <c r="C970" s="1" t="str">
        <f>TEXT(Table1[[#This Row],[Date]],"mmmm")</f>
        <v>August</v>
      </c>
      <c r="D970" t="str">
        <f>VLOOKUP(A970,ORDERS!$A$2:$E$501,3,FALSE)</f>
        <v>Vaibhav</v>
      </c>
      <c r="E970" t="str">
        <f>VLOOKUP(A970,ORDERS!$A$2:$E$501,4,FALSE)</f>
        <v>Madhya Pradesh</v>
      </c>
      <c r="F970" t="s">
        <v>8</v>
      </c>
      <c r="G970" t="s">
        <v>9</v>
      </c>
      <c r="H970" t="s">
        <v>10</v>
      </c>
      <c r="I970" s="2">
        <v>761</v>
      </c>
      <c r="J970" s="2">
        <v>266</v>
      </c>
      <c r="K970">
        <v>9</v>
      </c>
      <c r="L970" s="2">
        <f>I970*Table1[[#This Row],[Order Quantity]]</f>
        <v>6849</v>
      </c>
      <c r="M970" s="2">
        <f>Table1[[#This Row],[Cost]]-Table1[[#This Row],[Profit]]</f>
        <v>6583</v>
      </c>
    </row>
    <row r="971" spans="1:13" x14ac:dyDescent="0.25">
      <c r="A971" t="s">
        <v>127</v>
      </c>
      <c r="B971" s="1">
        <f>VLOOKUP(A971,ORDERS!$A$2:$E$501,2,FALSE)</f>
        <v>43326</v>
      </c>
      <c r="C971" s="1" t="str">
        <f>TEXT(Table1[[#This Row],[Date]],"mmmm")</f>
        <v>August</v>
      </c>
      <c r="D971" t="str">
        <f>VLOOKUP(A971,ORDERS!$A$2:$E$501,3,FALSE)</f>
        <v>Vaibhav</v>
      </c>
      <c r="E971" t="str">
        <f>VLOOKUP(A971,ORDERS!$A$2:$E$501,4,FALSE)</f>
        <v>Madhya Pradesh</v>
      </c>
      <c r="F971" t="s">
        <v>8</v>
      </c>
      <c r="G971" t="s">
        <v>18</v>
      </c>
      <c r="H971" t="s">
        <v>10</v>
      </c>
      <c r="I971" s="2">
        <v>735</v>
      </c>
      <c r="J971" s="2">
        <v>-235</v>
      </c>
      <c r="K971">
        <v>6</v>
      </c>
      <c r="L971" s="2">
        <f>I971*Table1[[#This Row],[Order Quantity]]</f>
        <v>4410</v>
      </c>
      <c r="M971" s="2">
        <f>Table1[[#This Row],[Cost]]-Table1[[#This Row],[Profit]]</f>
        <v>4645</v>
      </c>
    </row>
    <row r="972" spans="1:13" x14ac:dyDescent="0.25">
      <c r="A972" t="s">
        <v>127</v>
      </c>
      <c r="B972" s="1">
        <f>VLOOKUP(A972,ORDERS!$A$2:$E$501,2,FALSE)</f>
        <v>43326</v>
      </c>
      <c r="C972" s="1" t="str">
        <f>TEXT(Table1[[#This Row],[Date]],"mmmm")</f>
        <v>August</v>
      </c>
      <c r="D972" t="str">
        <f>VLOOKUP(A972,ORDERS!$A$2:$E$501,3,FALSE)</f>
        <v>Vaibhav</v>
      </c>
      <c r="E972" t="str">
        <f>VLOOKUP(A972,ORDERS!$A$2:$E$501,4,FALSE)</f>
        <v>Madhya Pradesh</v>
      </c>
      <c r="F972" t="s">
        <v>23</v>
      </c>
      <c r="G972" t="s">
        <v>57</v>
      </c>
      <c r="H972" t="s">
        <v>10</v>
      </c>
      <c r="I972" s="2">
        <v>76</v>
      </c>
      <c r="J972" s="2">
        <v>27</v>
      </c>
      <c r="K972">
        <v>5</v>
      </c>
      <c r="L972" s="2">
        <f>I972*Table1[[#This Row],[Order Quantity]]</f>
        <v>380</v>
      </c>
      <c r="M972" s="2">
        <f>Table1[[#This Row],[Cost]]-Table1[[#This Row],[Profit]]</f>
        <v>353</v>
      </c>
    </row>
    <row r="973" spans="1:13" x14ac:dyDescent="0.25">
      <c r="A973" t="s">
        <v>127</v>
      </c>
      <c r="B973" s="1">
        <f>VLOOKUP(A973,ORDERS!$A$2:$E$501,2,FALSE)</f>
        <v>43326</v>
      </c>
      <c r="C973" s="1" t="str">
        <f>TEXT(Table1[[#This Row],[Date]],"mmmm")</f>
        <v>August</v>
      </c>
      <c r="D973" t="str">
        <f>VLOOKUP(A973,ORDERS!$A$2:$E$501,3,FALSE)</f>
        <v>Vaibhav</v>
      </c>
      <c r="E973" t="str">
        <f>VLOOKUP(A973,ORDERS!$A$2:$E$501,4,FALSE)</f>
        <v>Madhya Pradesh</v>
      </c>
      <c r="F973" t="s">
        <v>12</v>
      </c>
      <c r="G973" t="s">
        <v>16</v>
      </c>
      <c r="H973" t="s">
        <v>10</v>
      </c>
      <c r="I973" s="2">
        <v>1361</v>
      </c>
      <c r="J973" s="2">
        <v>197</v>
      </c>
      <c r="K973">
        <v>9</v>
      </c>
      <c r="L973" s="2">
        <f>I973*Table1[[#This Row],[Order Quantity]]</f>
        <v>12249</v>
      </c>
      <c r="M973" s="2">
        <f>Table1[[#This Row],[Cost]]-Table1[[#This Row],[Profit]]</f>
        <v>12052</v>
      </c>
    </row>
    <row r="974" spans="1:13" x14ac:dyDescent="0.25">
      <c r="A974" t="s">
        <v>127</v>
      </c>
      <c r="B974" s="1">
        <f>VLOOKUP(A974,ORDERS!$A$2:$E$501,2,FALSE)</f>
        <v>43326</v>
      </c>
      <c r="C974" s="1" t="str">
        <f>TEXT(Table1[[#This Row],[Date]],"mmmm")</f>
        <v>August</v>
      </c>
      <c r="D974" t="str">
        <f>VLOOKUP(A974,ORDERS!$A$2:$E$501,3,FALSE)</f>
        <v>Vaibhav</v>
      </c>
      <c r="E974" t="str">
        <f>VLOOKUP(A974,ORDERS!$A$2:$E$501,4,FALSE)</f>
        <v>Madhya Pradesh</v>
      </c>
      <c r="F974" t="s">
        <v>23</v>
      </c>
      <c r="G974" t="s">
        <v>30</v>
      </c>
      <c r="H974" t="s">
        <v>10</v>
      </c>
      <c r="I974" s="2">
        <v>8</v>
      </c>
      <c r="J974" s="2">
        <v>-2</v>
      </c>
      <c r="K974">
        <v>2</v>
      </c>
      <c r="L974" s="2">
        <f>I974*Table1[[#This Row],[Order Quantity]]</f>
        <v>16</v>
      </c>
      <c r="M974" s="2">
        <f>Table1[[#This Row],[Cost]]-Table1[[#This Row],[Profit]]</f>
        <v>18</v>
      </c>
    </row>
    <row r="975" spans="1:13" x14ac:dyDescent="0.25">
      <c r="A975" t="s">
        <v>127</v>
      </c>
      <c r="B975" s="1">
        <f>VLOOKUP(A975,ORDERS!$A$2:$E$501,2,FALSE)</f>
        <v>43326</v>
      </c>
      <c r="C975" s="1" t="str">
        <f>TEXT(Table1[[#This Row],[Date]],"mmmm")</f>
        <v>August</v>
      </c>
      <c r="D975" t="str">
        <f>VLOOKUP(A975,ORDERS!$A$2:$E$501,3,FALSE)</f>
        <v>Vaibhav</v>
      </c>
      <c r="E975" t="str">
        <f>VLOOKUP(A975,ORDERS!$A$2:$E$501,4,FALSE)</f>
        <v>Madhya Pradesh</v>
      </c>
      <c r="F975" t="s">
        <v>12</v>
      </c>
      <c r="G975" t="s">
        <v>13</v>
      </c>
      <c r="H975" t="s">
        <v>19</v>
      </c>
      <c r="I975" s="2">
        <v>33</v>
      </c>
      <c r="J975" s="2">
        <v>-27</v>
      </c>
      <c r="K975">
        <v>1</v>
      </c>
      <c r="L975" s="2">
        <f>I975*Table1[[#This Row],[Order Quantity]]</f>
        <v>33</v>
      </c>
      <c r="M975" s="2">
        <f>Table1[[#This Row],[Cost]]-Table1[[#This Row],[Profit]]</f>
        <v>60</v>
      </c>
    </row>
    <row r="976" spans="1:13" x14ac:dyDescent="0.25">
      <c r="A976" t="s">
        <v>127</v>
      </c>
      <c r="B976" s="1">
        <f>VLOOKUP(A976,ORDERS!$A$2:$E$501,2,FALSE)</f>
        <v>43326</v>
      </c>
      <c r="C976" s="1" t="str">
        <f>TEXT(Table1[[#This Row],[Date]],"mmmm")</f>
        <v>August</v>
      </c>
      <c r="D976" t="str">
        <f>VLOOKUP(A976,ORDERS!$A$2:$E$501,3,FALSE)</f>
        <v>Vaibhav</v>
      </c>
      <c r="E976" t="str">
        <f>VLOOKUP(A976,ORDERS!$A$2:$E$501,4,FALSE)</f>
        <v>Madhya Pradesh</v>
      </c>
      <c r="F976" t="s">
        <v>23</v>
      </c>
      <c r="G976" t="s">
        <v>81</v>
      </c>
      <c r="H976" t="s">
        <v>28</v>
      </c>
      <c r="I976" s="2">
        <v>91</v>
      </c>
      <c r="J976" s="2">
        <v>15</v>
      </c>
      <c r="K976">
        <v>6</v>
      </c>
      <c r="L976" s="2">
        <f>I976*Table1[[#This Row],[Order Quantity]]</f>
        <v>546</v>
      </c>
      <c r="M976" s="2">
        <f>Table1[[#This Row],[Cost]]-Table1[[#This Row],[Profit]]</f>
        <v>531</v>
      </c>
    </row>
    <row r="977" spans="1:13" x14ac:dyDescent="0.25">
      <c r="A977" t="s">
        <v>288</v>
      </c>
      <c r="B977" s="1">
        <f>VLOOKUP(A977,ORDERS!$A$2:$E$501,2,FALSE)</f>
        <v>43329</v>
      </c>
      <c r="C977" s="1" t="str">
        <f>TEXT(Table1[[#This Row],[Date]],"mmmm")</f>
        <v>August</v>
      </c>
      <c r="D977" t="str">
        <f>VLOOKUP(A977,ORDERS!$A$2:$E$501,3,FALSE)</f>
        <v>Shivam</v>
      </c>
      <c r="E977" t="str">
        <f>VLOOKUP(A977,ORDERS!$A$2:$E$501,4,FALSE)</f>
        <v>Uttar Pradesh</v>
      </c>
      <c r="F977" t="s">
        <v>23</v>
      </c>
      <c r="G977" t="s">
        <v>81</v>
      </c>
      <c r="H977" t="s">
        <v>10</v>
      </c>
      <c r="I977" s="2">
        <v>154</v>
      </c>
      <c r="J977" s="2">
        <v>22</v>
      </c>
      <c r="K977">
        <v>7</v>
      </c>
      <c r="L977" s="2">
        <f>I977*Table1[[#This Row],[Order Quantity]]</f>
        <v>1078</v>
      </c>
      <c r="M977" s="2">
        <f>Table1[[#This Row],[Cost]]-Table1[[#This Row],[Profit]]</f>
        <v>1056</v>
      </c>
    </row>
    <row r="978" spans="1:13" x14ac:dyDescent="0.25">
      <c r="A978" t="s">
        <v>288</v>
      </c>
      <c r="B978" s="1">
        <f>VLOOKUP(A978,ORDERS!$A$2:$E$501,2,FALSE)</f>
        <v>43329</v>
      </c>
      <c r="C978" s="1" t="str">
        <f>TEXT(Table1[[#This Row],[Date]],"mmmm")</f>
        <v>August</v>
      </c>
      <c r="D978" t="str">
        <f>VLOOKUP(A978,ORDERS!$A$2:$E$501,3,FALSE)</f>
        <v>Shivam</v>
      </c>
      <c r="E978" t="str">
        <f>VLOOKUP(A978,ORDERS!$A$2:$E$501,4,FALSE)</f>
        <v>Uttar Pradesh</v>
      </c>
      <c r="F978" t="s">
        <v>8</v>
      </c>
      <c r="G978" t="s">
        <v>73</v>
      </c>
      <c r="H978" t="s">
        <v>10</v>
      </c>
      <c r="I978" s="2">
        <v>65</v>
      </c>
      <c r="J978" s="2">
        <v>-52</v>
      </c>
      <c r="K978">
        <v>3</v>
      </c>
      <c r="L978" s="2">
        <f>I978*Table1[[#This Row],[Order Quantity]]</f>
        <v>195</v>
      </c>
      <c r="M978" s="2">
        <f>Table1[[#This Row],[Cost]]-Table1[[#This Row],[Profit]]</f>
        <v>247</v>
      </c>
    </row>
    <row r="979" spans="1:13" x14ac:dyDescent="0.25">
      <c r="A979" t="s">
        <v>288</v>
      </c>
      <c r="B979" s="1">
        <f>VLOOKUP(A979,ORDERS!$A$2:$E$501,2,FALSE)</f>
        <v>43329</v>
      </c>
      <c r="C979" s="1" t="str">
        <f>TEXT(Table1[[#This Row],[Date]],"mmmm")</f>
        <v>August</v>
      </c>
      <c r="D979" t="str">
        <f>VLOOKUP(A979,ORDERS!$A$2:$E$501,3,FALSE)</f>
        <v>Shivam</v>
      </c>
      <c r="E979" t="str">
        <f>VLOOKUP(A979,ORDERS!$A$2:$E$501,4,FALSE)</f>
        <v>Uttar Pradesh</v>
      </c>
      <c r="F979" t="s">
        <v>12</v>
      </c>
      <c r="G979" t="s">
        <v>131</v>
      </c>
      <c r="H979" t="s">
        <v>10</v>
      </c>
      <c r="I979" s="2">
        <v>47</v>
      </c>
      <c r="J979" s="2">
        <v>-114</v>
      </c>
      <c r="K979">
        <v>5</v>
      </c>
      <c r="L979" s="2">
        <f>I979*Table1[[#This Row],[Order Quantity]]</f>
        <v>235</v>
      </c>
      <c r="M979" s="2">
        <f>Table1[[#This Row],[Cost]]-Table1[[#This Row],[Profit]]</f>
        <v>349</v>
      </c>
    </row>
    <row r="980" spans="1:13" x14ac:dyDescent="0.25">
      <c r="A980" t="s">
        <v>288</v>
      </c>
      <c r="B980" s="1">
        <f>VLOOKUP(A980,ORDERS!$A$2:$E$501,2,FALSE)</f>
        <v>43329</v>
      </c>
      <c r="C980" s="1" t="str">
        <f>TEXT(Table1[[#This Row],[Date]],"mmmm")</f>
        <v>August</v>
      </c>
      <c r="D980" t="str">
        <f>VLOOKUP(A980,ORDERS!$A$2:$E$501,3,FALSE)</f>
        <v>Shivam</v>
      </c>
      <c r="E980" t="str">
        <f>VLOOKUP(A980,ORDERS!$A$2:$E$501,4,FALSE)</f>
        <v>Uttar Pradesh</v>
      </c>
      <c r="F980" t="s">
        <v>23</v>
      </c>
      <c r="G980" t="s">
        <v>32</v>
      </c>
      <c r="H980" t="s">
        <v>10</v>
      </c>
      <c r="I980" s="2">
        <v>62</v>
      </c>
      <c r="J980" s="2">
        <v>-56</v>
      </c>
      <c r="K980">
        <v>5</v>
      </c>
      <c r="L980" s="2">
        <f>I980*Table1[[#This Row],[Order Quantity]]</f>
        <v>310</v>
      </c>
      <c r="M980" s="2">
        <f>Table1[[#This Row],[Cost]]-Table1[[#This Row],[Profit]]</f>
        <v>366</v>
      </c>
    </row>
    <row r="981" spans="1:13" x14ac:dyDescent="0.25">
      <c r="A981" t="s">
        <v>288</v>
      </c>
      <c r="B981" s="1">
        <f>VLOOKUP(A981,ORDERS!$A$2:$E$501,2,FALSE)</f>
        <v>43329</v>
      </c>
      <c r="C981" s="1" t="str">
        <f>TEXT(Table1[[#This Row],[Date]],"mmmm")</f>
        <v>August</v>
      </c>
      <c r="D981" t="str">
        <f>VLOOKUP(A981,ORDERS!$A$2:$E$501,3,FALSE)</f>
        <v>Shivam</v>
      </c>
      <c r="E981" t="str">
        <f>VLOOKUP(A981,ORDERS!$A$2:$E$501,4,FALSE)</f>
        <v>Uttar Pradesh</v>
      </c>
      <c r="F981" t="s">
        <v>23</v>
      </c>
      <c r="G981" t="s">
        <v>57</v>
      </c>
      <c r="H981" t="s">
        <v>10</v>
      </c>
      <c r="I981" s="2">
        <v>77</v>
      </c>
      <c r="J981" s="2">
        <v>-43</v>
      </c>
      <c r="K981">
        <v>8</v>
      </c>
      <c r="L981" s="2">
        <f>I981*Table1[[#This Row],[Order Quantity]]</f>
        <v>616</v>
      </c>
      <c r="M981" s="2">
        <f>Table1[[#This Row],[Cost]]-Table1[[#This Row],[Profit]]</f>
        <v>659</v>
      </c>
    </row>
    <row r="982" spans="1:13" x14ac:dyDescent="0.25">
      <c r="A982" t="s">
        <v>288</v>
      </c>
      <c r="B982" s="1">
        <f>VLOOKUP(A982,ORDERS!$A$2:$E$501,2,FALSE)</f>
        <v>43329</v>
      </c>
      <c r="C982" s="1" t="str">
        <f>TEXT(Table1[[#This Row],[Date]],"mmmm")</f>
        <v>August</v>
      </c>
      <c r="D982" t="str">
        <f>VLOOKUP(A982,ORDERS!$A$2:$E$501,3,FALSE)</f>
        <v>Shivam</v>
      </c>
      <c r="E982" t="str">
        <f>VLOOKUP(A982,ORDERS!$A$2:$E$501,4,FALSE)</f>
        <v>Uttar Pradesh</v>
      </c>
      <c r="F982" t="s">
        <v>23</v>
      </c>
      <c r="G982" t="s">
        <v>30</v>
      </c>
      <c r="H982" t="s">
        <v>10</v>
      </c>
      <c r="I982" s="2">
        <v>27</v>
      </c>
      <c r="J982" s="2">
        <v>-20</v>
      </c>
      <c r="K982">
        <v>2</v>
      </c>
      <c r="L982" s="2">
        <f>I982*Table1[[#This Row],[Order Quantity]]</f>
        <v>54</v>
      </c>
      <c r="M982" s="2">
        <f>Table1[[#This Row],[Cost]]-Table1[[#This Row],[Profit]]</f>
        <v>74</v>
      </c>
    </row>
    <row r="983" spans="1:13" x14ac:dyDescent="0.25">
      <c r="A983" t="s">
        <v>288</v>
      </c>
      <c r="B983" s="1">
        <f>VLOOKUP(A983,ORDERS!$A$2:$E$501,2,FALSE)</f>
        <v>43329</v>
      </c>
      <c r="C983" s="1" t="str">
        <f>TEXT(Table1[[#This Row],[Date]],"mmmm")</f>
        <v>August</v>
      </c>
      <c r="D983" t="str">
        <f>VLOOKUP(A983,ORDERS!$A$2:$E$501,3,FALSE)</f>
        <v>Shivam</v>
      </c>
      <c r="E983" t="str">
        <f>VLOOKUP(A983,ORDERS!$A$2:$E$501,4,FALSE)</f>
        <v>Uttar Pradesh</v>
      </c>
      <c r="F983" t="s">
        <v>23</v>
      </c>
      <c r="G983" t="s">
        <v>81</v>
      </c>
      <c r="H983" t="s">
        <v>10</v>
      </c>
      <c r="I983" s="2">
        <v>107</v>
      </c>
      <c r="J983" s="2">
        <v>31</v>
      </c>
      <c r="K983">
        <v>5</v>
      </c>
      <c r="L983" s="2">
        <f>I983*Table1[[#This Row],[Order Quantity]]</f>
        <v>535</v>
      </c>
      <c r="M983" s="2">
        <f>Table1[[#This Row],[Cost]]-Table1[[#This Row],[Profit]]</f>
        <v>504</v>
      </c>
    </row>
    <row r="984" spans="1:13" x14ac:dyDescent="0.25">
      <c r="A984" t="s">
        <v>288</v>
      </c>
      <c r="B984" s="1">
        <f>VLOOKUP(A984,ORDERS!$A$2:$E$501,2,FALSE)</f>
        <v>43329</v>
      </c>
      <c r="C984" s="1" t="str">
        <f>TEXT(Table1[[#This Row],[Date]],"mmmm")</f>
        <v>August</v>
      </c>
      <c r="D984" t="str">
        <f>VLOOKUP(A984,ORDERS!$A$2:$E$501,3,FALSE)</f>
        <v>Shivam</v>
      </c>
      <c r="E984" t="str">
        <f>VLOOKUP(A984,ORDERS!$A$2:$E$501,4,FALSE)</f>
        <v>Uttar Pradesh</v>
      </c>
      <c r="F984" t="s">
        <v>8</v>
      </c>
      <c r="G984" t="s">
        <v>73</v>
      </c>
      <c r="H984" t="s">
        <v>10</v>
      </c>
      <c r="I984" s="2">
        <v>620</v>
      </c>
      <c r="J984" s="2">
        <v>82</v>
      </c>
      <c r="K984">
        <v>6</v>
      </c>
      <c r="L984" s="2">
        <f>I984*Table1[[#This Row],[Order Quantity]]</f>
        <v>3720</v>
      </c>
      <c r="M984" s="2">
        <f>Table1[[#This Row],[Cost]]-Table1[[#This Row],[Profit]]</f>
        <v>3638</v>
      </c>
    </row>
    <row r="985" spans="1:13" x14ac:dyDescent="0.25">
      <c r="A985" t="s">
        <v>288</v>
      </c>
      <c r="B985" s="1">
        <f>VLOOKUP(A985,ORDERS!$A$2:$E$501,2,FALSE)</f>
        <v>43329</v>
      </c>
      <c r="C985" s="1" t="str">
        <f>TEXT(Table1[[#This Row],[Date]],"mmmm")</f>
        <v>August</v>
      </c>
      <c r="D985" t="str">
        <f>VLOOKUP(A985,ORDERS!$A$2:$E$501,3,FALSE)</f>
        <v>Shivam</v>
      </c>
      <c r="E985" t="str">
        <f>VLOOKUP(A985,ORDERS!$A$2:$E$501,4,FALSE)</f>
        <v>Uttar Pradesh</v>
      </c>
      <c r="F985" t="s">
        <v>23</v>
      </c>
      <c r="G985" t="s">
        <v>24</v>
      </c>
      <c r="H985" t="s">
        <v>19</v>
      </c>
      <c r="I985" s="2">
        <v>341</v>
      </c>
      <c r="J985" s="2">
        <v>-85</v>
      </c>
      <c r="K985">
        <v>6</v>
      </c>
      <c r="L985" s="2">
        <f>I985*Table1[[#This Row],[Order Quantity]]</f>
        <v>2046</v>
      </c>
      <c r="M985" s="2">
        <f>Table1[[#This Row],[Cost]]-Table1[[#This Row],[Profit]]</f>
        <v>2131</v>
      </c>
    </row>
    <row r="986" spans="1:13" x14ac:dyDescent="0.25">
      <c r="A986" t="s">
        <v>54</v>
      </c>
      <c r="B986" s="1">
        <f>VLOOKUP(A986,ORDERS!$A$2:$E$501,2,FALSE)</f>
        <v>43330</v>
      </c>
      <c r="C986" s="1" t="str">
        <f>TEXT(Table1[[#This Row],[Date]],"mmmm")</f>
        <v>August</v>
      </c>
      <c r="D986" t="str">
        <f>VLOOKUP(A986,ORDERS!$A$2:$E$501,3,FALSE)</f>
        <v>Akshay</v>
      </c>
      <c r="E986" t="str">
        <f>VLOOKUP(A986,ORDERS!$A$2:$E$501,4,FALSE)</f>
        <v>Bihar</v>
      </c>
      <c r="F986" t="s">
        <v>23</v>
      </c>
      <c r="G986" t="s">
        <v>57</v>
      </c>
      <c r="H986" t="s">
        <v>19</v>
      </c>
      <c r="I986" s="2">
        <v>93</v>
      </c>
      <c r="J986" s="2">
        <v>-65</v>
      </c>
      <c r="K986">
        <v>4</v>
      </c>
      <c r="L986" s="2">
        <f>I986*Table1[[#This Row],[Order Quantity]]</f>
        <v>372</v>
      </c>
      <c r="M986" s="2">
        <f>Table1[[#This Row],[Cost]]-Table1[[#This Row],[Profit]]</f>
        <v>437</v>
      </c>
    </row>
    <row r="987" spans="1:13" x14ac:dyDescent="0.25">
      <c r="A987" t="s">
        <v>54</v>
      </c>
      <c r="B987" s="1">
        <f>VLOOKUP(A987,ORDERS!$A$2:$E$501,2,FALSE)</f>
        <v>43330</v>
      </c>
      <c r="C987" s="1" t="str">
        <f>TEXT(Table1[[#This Row],[Date]],"mmmm")</f>
        <v>August</v>
      </c>
      <c r="D987" t="str">
        <f>VLOOKUP(A987,ORDERS!$A$2:$E$501,3,FALSE)</f>
        <v>Akshay</v>
      </c>
      <c r="E987" t="str">
        <f>VLOOKUP(A987,ORDERS!$A$2:$E$501,4,FALSE)</f>
        <v>Bihar</v>
      </c>
      <c r="F987" t="s">
        <v>23</v>
      </c>
      <c r="G987" t="s">
        <v>32</v>
      </c>
      <c r="H987" t="s">
        <v>82</v>
      </c>
      <c r="I987" s="2">
        <v>72</v>
      </c>
      <c r="J987" s="2">
        <v>-46</v>
      </c>
      <c r="K987">
        <v>7</v>
      </c>
      <c r="L987" s="2">
        <f>I987*Table1[[#This Row],[Order Quantity]]</f>
        <v>504</v>
      </c>
      <c r="M987" s="2">
        <f>Table1[[#This Row],[Cost]]-Table1[[#This Row],[Profit]]</f>
        <v>550</v>
      </c>
    </row>
    <row r="988" spans="1:13" x14ac:dyDescent="0.25">
      <c r="A988" t="s">
        <v>54</v>
      </c>
      <c r="B988" s="1">
        <f>VLOOKUP(A988,ORDERS!$A$2:$E$501,2,FALSE)</f>
        <v>43330</v>
      </c>
      <c r="C988" s="1" t="str">
        <f>TEXT(Table1[[#This Row],[Date]],"mmmm")</f>
        <v>August</v>
      </c>
      <c r="D988" t="str">
        <f>VLOOKUP(A988,ORDERS!$A$2:$E$501,3,FALSE)</f>
        <v>Akshay</v>
      </c>
      <c r="E988" t="str">
        <f>VLOOKUP(A988,ORDERS!$A$2:$E$501,4,FALSE)</f>
        <v>Bihar</v>
      </c>
      <c r="F988" t="s">
        <v>8</v>
      </c>
      <c r="G988" t="s">
        <v>18</v>
      </c>
      <c r="H988" t="s">
        <v>82</v>
      </c>
      <c r="I988" s="2">
        <v>262</v>
      </c>
      <c r="J988" s="2">
        <v>215</v>
      </c>
      <c r="K988">
        <v>2</v>
      </c>
      <c r="L988" s="2">
        <f>I988*Table1[[#This Row],[Order Quantity]]</f>
        <v>524</v>
      </c>
      <c r="M988" s="2">
        <f>Table1[[#This Row],[Cost]]-Table1[[#This Row],[Profit]]</f>
        <v>309</v>
      </c>
    </row>
    <row r="989" spans="1:13" x14ac:dyDescent="0.25">
      <c r="A989" t="s">
        <v>54</v>
      </c>
      <c r="B989" s="1">
        <f>VLOOKUP(A989,ORDERS!$A$2:$E$501,2,FALSE)</f>
        <v>43330</v>
      </c>
      <c r="C989" s="1" t="str">
        <f>TEXT(Table1[[#This Row],[Date]],"mmmm")</f>
        <v>August</v>
      </c>
      <c r="D989" t="str">
        <f>VLOOKUP(A989,ORDERS!$A$2:$E$501,3,FALSE)</f>
        <v>Akshay</v>
      </c>
      <c r="E989" t="str">
        <f>VLOOKUP(A989,ORDERS!$A$2:$E$501,4,FALSE)</f>
        <v>Bihar</v>
      </c>
      <c r="F989" t="s">
        <v>23</v>
      </c>
      <c r="G989" t="s">
        <v>26</v>
      </c>
      <c r="H989" t="s">
        <v>82</v>
      </c>
      <c r="I989" s="2">
        <v>319</v>
      </c>
      <c r="J989" s="2">
        <v>312</v>
      </c>
      <c r="K989">
        <v>5</v>
      </c>
      <c r="L989" s="2">
        <f>I989*Table1[[#This Row],[Order Quantity]]</f>
        <v>1595</v>
      </c>
      <c r="M989" s="2">
        <f>Table1[[#This Row],[Cost]]-Table1[[#This Row],[Profit]]</f>
        <v>1283</v>
      </c>
    </row>
    <row r="990" spans="1:13" x14ac:dyDescent="0.25">
      <c r="A990" t="s">
        <v>54</v>
      </c>
      <c r="B990" s="1">
        <f>VLOOKUP(A990,ORDERS!$A$2:$E$501,2,FALSE)</f>
        <v>43330</v>
      </c>
      <c r="C990" s="1" t="str">
        <f>TEXT(Table1[[#This Row],[Date]],"mmmm")</f>
        <v>August</v>
      </c>
      <c r="D990" t="str">
        <f>VLOOKUP(A990,ORDERS!$A$2:$E$501,3,FALSE)</f>
        <v>Akshay</v>
      </c>
      <c r="E990" t="str">
        <f>VLOOKUP(A990,ORDERS!$A$2:$E$501,4,FALSE)</f>
        <v>Bihar</v>
      </c>
      <c r="F990" t="s">
        <v>23</v>
      </c>
      <c r="G990" t="s">
        <v>43</v>
      </c>
      <c r="H990" t="s">
        <v>28</v>
      </c>
      <c r="I990" s="2">
        <v>9</v>
      </c>
      <c r="J990" s="2">
        <v>-1</v>
      </c>
      <c r="K990">
        <v>3</v>
      </c>
      <c r="L990" s="2">
        <f>I990*Table1[[#This Row],[Order Quantity]]</f>
        <v>27</v>
      </c>
      <c r="M990" s="2">
        <f>Table1[[#This Row],[Cost]]-Table1[[#This Row],[Profit]]</f>
        <v>28</v>
      </c>
    </row>
    <row r="991" spans="1:13" x14ac:dyDescent="0.25">
      <c r="A991" t="s">
        <v>54</v>
      </c>
      <c r="B991" s="1">
        <f>VLOOKUP(A991,ORDERS!$A$2:$E$501,2,FALSE)</f>
        <v>43330</v>
      </c>
      <c r="C991" s="1" t="str">
        <f>TEXT(Table1[[#This Row],[Date]],"mmmm")</f>
        <v>August</v>
      </c>
      <c r="D991" t="str">
        <f>VLOOKUP(A991,ORDERS!$A$2:$E$501,3,FALSE)</f>
        <v>Akshay</v>
      </c>
      <c r="E991" t="str">
        <f>VLOOKUP(A991,ORDERS!$A$2:$E$501,4,FALSE)</f>
        <v>Bihar</v>
      </c>
      <c r="F991" t="s">
        <v>23</v>
      </c>
      <c r="G991" t="s">
        <v>43</v>
      </c>
      <c r="H991" t="s">
        <v>28</v>
      </c>
      <c r="I991" s="2">
        <v>19</v>
      </c>
      <c r="J991" s="2">
        <v>0</v>
      </c>
      <c r="K991">
        <v>3</v>
      </c>
      <c r="L991" s="2">
        <f>I991*Table1[[#This Row],[Order Quantity]]</f>
        <v>57</v>
      </c>
      <c r="M991" s="2">
        <f>Table1[[#This Row],[Cost]]-Table1[[#This Row],[Profit]]</f>
        <v>57</v>
      </c>
    </row>
    <row r="992" spans="1:13" x14ac:dyDescent="0.25">
      <c r="A992" t="s">
        <v>54</v>
      </c>
      <c r="B992" s="1">
        <f>VLOOKUP(A992,ORDERS!$A$2:$E$501,2,FALSE)</f>
        <v>43330</v>
      </c>
      <c r="C992" s="1" t="str">
        <f>TEXT(Table1[[#This Row],[Date]],"mmmm")</f>
        <v>August</v>
      </c>
      <c r="D992" t="str">
        <f>VLOOKUP(A992,ORDERS!$A$2:$E$501,3,FALSE)</f>
        <v>Akshay</v>
      </c>
      <c r="E992" t="str">
        <f>VLOOKUP(A992,ORDERS!$A$2:$E$501,4,FALSE)</f>
        <v>Bihar</v>
      </c>
      <c r="F992" t="s">
        <v>23</v>
      </c>
      <c r="G992" t="s">
        <v>63</v>
      </c>
      <c r="H992" t="s">
        <v>28</v>
      </c>
      <c r="I992" s="2">
        <v>41</v>
      </c>
      <c r="J992" s="2">
        <v>-14</v>
      </c>
      <c r="K992">
        <v>5</v>
      </c>
      <c r="L992" s="2">
        <f>I992*Table1[[#This Row],[Order Quantity]]</f>
        <v>205</v>
      </c>
      <c r="M992" s="2">
        <f>Table1[[#This Row],[Cost]]-Table1[[#This Row],[Profit]]</f>
        <v>219</v>
      </c>
    </row>
    <row r="993" spans="1:13" x14ac:dyDescent="0.25">
      <c r="A993" t="s">
        <v>54</v>
      </c>
      <c r="B993" s="1">
        <f>VLOOKUP(A993,ORDERS!$A$2:$E$501,2,FALSE)</f>
        <v>43330</v>
      </c>
      <c r="C993" s="1" t="str">
        <f>TEXT(Table1[[#This Row],[Date]],"mmmm")</f>
        <v>August</v>
      </c>
      <c r="D993" t="str">
        <f>VLOOKUP(A993,ORDERS!$A$2:$E$501,3,FALSE)</f>
        <v>Akshay</v>
      </c>
      <c r="E993" t="str">
        <f>VLOOKUP(A993,ORDERS!$A$2:$E$501,4,FALSE)</f>
        <v>Bihar</v>
      </c>
      <c r="F993" t="s">
        <v>23</v>
      </c>
      <c r="G993" t="s">
        <v>26</v>
      </c>
      <c r="H993" t="s">
        <v>28</v>
      </c>
      <c r="I993" s="2">
        <v>30</v>
      </c>
      <c r="J993" s="2">
        <v>-23</v>
      </c>
      <c r="K993">
        <v>2</v>
      </c>
      <c r="L993" s="2">
        <f>I993*Table1[[#This Row],[Order Quantity]]</f>
        <v>60</v>
      </c>
      <c r="M993" s="2">
        <f>Table1[[#This Row],[Cost]]-Table1[[#This Row],[Profit]]</f>
        <v>83</v>
      </c>
    </row>
    <row r="994" spans="1:13" x14ac:dyDescent="0.25">
      <c r="A994" t="s">
        <v>67</v>
      </c>
      <c r="B994" s="1">
        <f>VLOOKUP(A994,ORDERS!$A$2:$E$501,2,FALSE)</f>
        <v>43331</v>
      </c>
      <c r="C994" s="1" t="str">
        <f>TEXT(Table1[[#This Row],[Date]],"mmmm")</f>
        <v>August</v>
      </c>
      <c r="D994" t="str">
        <f>VLOOKUP(A994,ORDERS!$A$2:$E$501,3,FALSE)</f>
        <v>Shourya</v>
      </c>
      <c r="E994" t="str">
        <f>VLOOKUP(A994,ORDERS!$A$2:$E$501,4,FALSE)</f>
        <v xml:space="preserve">Kerala </v>
      </c>
      <c r="F994" t="s">
        <v>12</v>
      </c>
      <c r="G994" t="s">
        <v>13</v>
      </c>
      <c r="H994" t="s">
        <v>10</v>
      </c>
      <c r="I994" s="2">
        <v>134</v>
      </c>
      <c r="J994" s="2">
        <v>-34</v>
      </c>
      <c r="K994">
        <v>2</v>
      </c>
      <c r="L994" s="2">
        <f>I994*Table1[[#This Row],[Order Quantity]]</f>
        <v>268</v>
      </c>
      <c r="M994" s="2">
        <f>Table1[[#This Row],[Cost]]-Table1[[#This Row],[Profit]]</f>
        <v>302</v>
      </c>
    </row>
    <row r="995" spans="1:13" x14ac:dyDescent="0.25">
      <c r="A995" t="s">
        <v>67</v>
      </c>
      <c r="B995" s="1">
        <f>VLOOKUP(A995,ORDERS!$A$2:$E$501,2,FALSE)</f>
        <v>43331</v>
      </c>
      <c r="C995" s="1" t="str">
        <f>TEXT(Table1[[#This Row],[Date]],"mmmm")</f>
        <v>August</v>
      </c>
      <c r="D995" t="str">
        <f>VLOOKUP(A995,ORDERS!$A$2:$E$501,3,FALSE)</f>
        <v>Shourya</v>
      </c>
      <c r="E995" t="str">
        <f>VLOOKUP(A995,ORDERS!$A$2:$E$501,4,FALSE)</f>
        <v xml:space="preserve">Kerala </v>
      </c>
      <c r="F995" t="s">
        <v>23</v>
      </c>
      <c r="G995" t="s">
        <v>24</v>
      </c>
      <c r="H995" t="s">
        <v>19</v>
      </c>
      <c r="I995" s="2">
        <v>1709</v>
      </c>
      <c r="J995" s="2">
        <v>564</v>
      </c>
      <c r="K995">
        <v>3</v>
      </c>
      <c r="L995" s="2">
        <f>I995*Table1[[#This Row],[Order Quantity]]</f>
        <v>5127</v>
      </c>
      <c r="M995" s="2">
        <f>Table1[[#This Row],[Cost]]-Table1[[#This Row],[Profit]]</f>
        <v>4563</v>
      </c>
    </row>
    <row r="996" spans="1:13" x14ac:dyDescent="0.25">
      <c r="A996" t="s">
        <v>67</v>
      </c>
      <c r="B996" s="1">
        <f>VLOOKUP(A996,ORDERS!$A$2:$E$501,2,FALSE)</f>
        <v>43331</v>
      </c>
      <c r="C996" s="1" t="str">
        <f>TEXT(Table1[[#This Row],[Date]],"mmmm")</f>
        <v>August</v>
      </c>
      <c r="D996" t="str">
        <f>VLOOKUP(A996,ORDERS!$A$2:$E$501,3,FALSE)</f>
        <v>Shourya</v>
      </c>
      <c r="E996" t="str">
        <f>VLOOKUP(A996,ORDERS!$A$2:$E$501,4,FALSE)</f>
        <v xml:space="preserve">Kerala </v>
      </c>
      <c r="F996" t="s">
        <v>23</v>
      </c>
      <c r="G996" t="s">
        <v>26</v>
      </c>
      <c r="H996" t="s">
        <v>19</v>
      </c>
      <c r="I996" s="2">
        <v>37</v>
      </c>
      <c r="J996" s="2">
        <v>-53</v>
      </c>
      <c r="K996">
        <v>3</v>
      </c>
      <c r="L996" s="2">
        <f>I996*Table1[[#This Row],[Order Quantity]]</f>
        <v>111</v>
      </c>
      <c r="M996" s="2">
        <f>Table1[[#This Row],[Cost]]-Table1[[#This Row],[Profit]]</f>
        <v>164</v>
      </c>
    </row>
    <row r="997" spans="1:13" x14ac:dyDescent="0.25">
      <c r="A997" t="s">
        <v>67</v>
      </c>
      <c r="B997" s="1">
        <f>VLOOKUP(A997,ORDERS!$A$2:$E$501,2,FALSE)</f>
        <v>43331</v>
      </c>
      <c r="C997" s="1" t="str">
        <f>TEXT(Table1[[#This Row],[Date]],"mmmm")</f>
        <v>August</v>
      </c>
      <c r="D997" t="str">
        <f>VLOOKUP(A997,ORDERS!$A$2:$E$501,3,FALSE)</f>
        <v>Shourya</v>
      </c>
      <c r="E997" t="str">
        <f>VLOOKUP(A997,ORDERS!$A$2:$E$501,4,FALSE)</f>
        <v xml:space="preserve">Kerala </v>
      </c>
      <c r="F997" t="s">
        <v>12</v>
      </c>
      <c r="G997" t="s">
        <v>16</v>
      </c>
      <c r="H997" t="s">
        <v>82</v>
      </c>
      <c r="I997" s="2">
        <v>593</v>
      </c>
      <c r="J997" s="2">
        <v>213</v>
      </c>
      <c r="K997">
        <v>4</v>
      </c>
      <c r="L997" s="2">
        <f>I997*Table1[[#This Row],[Order Quantity]]</f>
        <v>2372</v>
      </c>
      <c r="M997" s="2">
        <f>Table1[[#This Row],[Cost]]-Table1[[#This Row],[Profit]]</f>
        <v>2159</v>
      </c>
    </row>
    <row r="998" spans="1:13" x14ac:dyDescent="0.25">
      <c r="A998" t="s">
        <v>67</v>
      </c>
      <c r="B998" s="1">
        <f>VLOOKUP(A998,ORDERS!$A$2:$E$501,2,FALSE)</f>
        <v>43331</v>
      </c>
      <c r="C998" s="1" t="str">
        <f>TEXT(Table1[[#This Row],[Date]],"mmmm")</f>
        <v>August</v>
      </c>
      <c r="D998" t="str">
        <f>VLOOKUP(A998,ORDERS!$A$2:$E$501,3,FALSE)</f>
        <v>Shourya</v>
      </c>
      <c r="E998" t="str">
        <f>VLOOKUP(A998,ORDERS!$A$2:$E$501,4,FALSE)</f>
        <v xml:space="preserve">Kerala </v>
      </c>
      <c r="F998" t="s">
        <v>23</v>
      </c>
      <c r="G998" t="s">
        <v>57</v>
      </c>
      <c r="H998" t="s">
        <v>28</v>
      </c>
      <c r="I998" s="2">
        <v>47</v>
      </c>
      <c r="J998" s="2">
        <v>-3</v>
      </c>
      <c r="K998">
        <v>2</v>
      </c>
      <c r="L998" s="2">
        <f>I998*Table1[[#This Row],[Order Quantity]]</f>
        <v>94</v>
      </c>
      <c r="M998" s="2">
        <f>Table1[[#This Row],[Cost]]-Table1[[#This Row],[Profit]]</f>
        <v>97</v>
      </c>
    </row>
    <row r="999" spans="1:13" x14ac:dyDescent="0.25">
      <c r="A999" t="s">
        <v>67</v>
      </c>
      <c r="B999" s="1">
        <f>VLOOKUP(A999,ORDERS!$A$2:$E$501,2,FALSE)</f>
        <v>43331</v>
      </c>
      <c r="C999" s="1" t="str">
        <f>TEXT(Table1[[#This Row],[Date]],"mmmm")</f>
        <v>August</v>
      </c>
      <c r="D999" t="str">
        <f>VLOOKUP(A999,ORDERS!$A$2:$E$501,3,FALSE)</f>
        <v>Shourya</v>
      </c>
      <c r="E999" t="str">
        <f>VLOOKUP(A999,ORDERS!$A$2:$E$501,4,FALSE)</f>
        <v xml:space="preserve">Kerala </v>
      </c>
      <c r="F999" t="s">
        <v>12</v>
      </c>
      <c r="G999" t="s">
        <v>16</v>
      </c>
      <c r="H999" t="s">
        <v>28</v>
      </c>
      <c r="I999" s="2">
        <v>257</v>
      </c>
      <c r="J999" s="2">
        <v>-3</v>
      </c>
      <c r="K999">
        <v>2</v>
      </c>
      <c r="L999" s="2">
        <f>I999*Table1[[#This Row],[Order Quantity]]</f>
        <v>514</v>
      </c>
      <c r="M999" s="2">
        <f>Table1[[#This Row],[Cost]]-Table1[[#This Row],[Profit]]</f>
        <v>517</v>
      </c>
    </row>
    <row r="1000" spans="1:13" x14ac:dyDescent="0.25">
      <c r="A1000" t="s">
        <v>67</v>
      </c>
      <c r="B1000" s="1">
        <f>VLOOKUP(A1000,ORDERS!$A$2:$E$501,2,FALSE)</f>
        <v>43331</v>
      </c>
      <c r="C1000" s="1" t="str">
        <f>TEXT(Table1[[#This Row],[Date]],"mmmm")</f>
        <v>August</v>
      </c>
      <c r="D1000" t="str">
        <f>VLOOKUP(A1000,ORDERS!$A$2:$E$501,3,FALSE)</f>
        <v>Shourya</v>
      </c>
      <c r="E1000" t="str">
        <f>VLOOKUP(A1000,ORDERS!$A$2:$E$501,4,FALSE)</f>
        <v xml:space="preserve">Kerala </v>
      </c>
      <c r="F1000" t="s">
        <v>23</v>
      </c>
      <c r="G1000" t="s">
        <v>57</v>
      </c>
      <c r="H1000" t="s">
        <v>28</v>
      </c>
      <c r="I1000" s="2">
        <v>80</v>
      </c>
      <c r="J1000" s="2">
        <v>-19</v>
      </c>
      <c r="K1000">
        <v>5</v>
      </c>
      <c r="L1000" s="2">
        <f>I1000*Table1[[#This Row],[Order Quantity]]</f>
        <v>400</v>
      </c>
      <c r="M1000" s="2">
        <f>Table1[[#This Row],[Cost]]-Table1[[#This Row],[Profit]]</f>
        <v>419</v>
      </c>
    </row>
    <row r="1001" spans="1:13" x14ac:dyDescent="0.25">
      <c r="A1001" t="s">
        <v>67</v>
      </c>
      <c r="B1001" s="1">
        <f>VLOOKUP(A1001,ORDERS!$A$2:$E$501,2,FALSE)</f>
        <v>43331</v>
      </c>
      <c r="C1001" s="1" t="str">
        <f>TEXT(Table1[[#This Row],[Date]],"mmmm")</f>
        <v>August</v>
      </c>
      <c r="D1001" t="str">
        <f>VLOOKUP(A1001,ORDERS!$A$2:$E$501,3,FALSE)</f>
        <v>Shourya</v>
      </c>
      <c r="E1001" t="str">
        <f>VLOOKUP(A1001,ORDERS!$A$2:$E$501,4,FALSE)</f>
        <v xml:space="preserve">Kerala </v>
      </c>
      <c r="F1001" t="s">
        <v>23</v>
      </c>
      <c r="G1001" t="s">
        <v>26</v>
      </c>
      <c r="H1001" t="s">
        <v>28</v>
      </c>
      <c r="I1001" s="2">
        <v>26</v>
      </c>
      <c r="J1001" s="2">
        <v>4</v>
      </c>
      <c r="K1001">
        <v>2</v>
      </c>
      <c r="L1001" s="2">
        <f>I1001*Table1[[#This Row],[Order Quantity]]</f>
        <v>52</v>
      </c>
      <c r="M1001" s="2">
        <f>Table1[[#This Row],[Cost]]-Table1[[#This Row],[Profit]]</f>
        <v>48</v>
      </c>
    </row>
    <row r="1002" spans="1:13" x14ac:dyDescent="0.25">
      <c r="A1002" t="s">
        <v>67</v>
      </c>
      <c r="B1002" s="1">
        <f>VLOOKUP(A1002,ORDERS!$A$2:$E$501,2,FALSE)</f>
        <v>43331</v>
      </c>
      <c r="C1002" s="1" t="str">
        <f>TEXT(Table1[[#This Row],[Date]],"mmmm")</f>
        <v>August</v>
      </c>
      <c r="D1002" t="str">
        <f>VLOOKUP(A1002,ORDERS!$A$2:$E$501,3,FALSE)</f>
        <v>Shourya</v>
      </c>
      <c r="E1002" t="str">
        <f>VLOOKUP(A1002,ORDERS!$A$2:$E$501,4,FALSE)</f>
        <v xml:space="preserve">Kerala </v>
      </c>
      <c r="F1002" t="s">
        <v>23</v>
      </c>
      <c r="G1002" t="s">
        <v>26</v>
      </c>
      <c r="H1002" t="s">
        <v>28</v>
      </c>
      <c r="I1002" s="2">
        <v>321</v>
      </c>
      <c r="J1002" s="2">
        <v>315</v>
      </c>
      <c r="K1002">
        <v>5</v>
      </c>
      <c r="L1002" s="2">
        <f>I1002*Table1[[#This Row],[Order Quantity]]</f>
        <v>1605</v>
      </c>
      <c r="M1002" s="2">
        <f>Table1[[#This Row],[Cost]]-Table1[[#This Row],[Profit]]</f>
        <v>1290</v>
      </c>
    </row>
    <row r="1003" spans="1:13" x14ac:dyDescent="0.25">
      <c r="A1003" t="s">
        <v>36</v>
      </c>
      <c r="B1003" s="1">
        <f>VLOOKUP(A1003,ORDERS!$A$2:$E$501,2,FALSE)</f>
        <v>43332</v>
      </c>
      <c r="C1003" s="1" t="str">
        <f>TEXT(Table1[[#This Row],[Date]],"mmmm")</f>
        <v>August</v>
      </c>
      <c r="D1003" t="str">
        <f>VLOOKUP(A1003,ORDERS!$A$2:$E$501,3,FALSE)</f>
        <v>Mohan</v>
      </c>
      <c r="E1003" t="str">
        <f>VLOOKUP(A1003,ORDERS!$A$2:$E$501,4,FALSE)</f>
        <v>Maharashtra</v>
      </c>
      <c r="F1003" t="s">
        <v>12</v>
      </c>
      <c r="G1003" t="s">
        <v>16</v>
      </c>
      <c r="H1003" t="s">
        <v>10</v>
      </c>
      <c r="I1003" s="2">
        <v>204</v>
      </c>
      <c r="J1003" s="2">
        <v>276</v>
      </c>
      <c r="K1003">
        <v>3</v>
      </c>
      <c r="L1003" s="2">
        <f>I1003*Table1[[#This Row],[Order Quantity]]</f>
        <v>612</v>
      </c>
      <c r="M1003" s="2">
        <f>Table1[[#This Row],[Cost]]-Table1[[#This Row],[Profit]]</f>
        <v>336</v>
      </c>
    </row>
    <row r="1004" spans="1:13" x14ac:dyDescent="0.25">
      <c r="A1004" t="s">
        <v>36</v>
      </c>
      <c r="B1004" s="1">
        <f>VLOOKUP(A1004,ORDERS!$A$2:$E$501,2,FALSE)</f>
        <v>43332</v>
      </c>
      <c r="C1004" s="1" t="str">
        <f>TEXT(Table1[[#This Row],[Date]],"mmmm")</f>
        <v>August</v>
      </c>
      <c r="D1004" t="str">
        <f>VLOOKUP(A1004,ORDERS!$A$2:$E$501,3,FALSE)</f>
        <v>Mohan</v>
      </c>
      <c r="E1004" t="str">
        <f>VLOOKUP(A1004,ORDERS!$A$2:$E$501,4,FALSE)</f>
        <v>Maharashtra</v>
      </c>
      <c r="F1004" t="s">
        <v>23</v>
      </c>
      <c r="G1004" t="s">
        <v>63</v>
      </c>
      <c r="H1004" t="s">
        <v>10</v>
      </c>
      <c r="I1004" s="2">
        <v>29</v>
      </c>
      <c r="J1004" s="2">
        <v>-24</v>
      </c>
      <c r="K1004">
        <v>4</v>
      </c>
      <c r="L1004" s="2">
        <f>I1004*Table1[[#This Row],[Order Quantity]]</f>
        <v>116</v>
      </c>
      <c r="M1004" s="2">
        <f>Table1[[#This Row],[Cost]]-Table1[[#This Row],[Profit]]</f>
        <v>140</v>
      </c>
    </row>
    <row r="1005" spans="1:13" x14ac:dyDescent="0.25">
      <c r="A1005" t="s">
        <v>36</v>
      </c>
      <c r="B1005" s="1">
        <f>VLOOKUP(A1005,ORDERS!$A$2:$E$501,2,FALSE)</f>
        <v>43332</v>
      </c>
      <c r="C1005" s="1" t="str">
        <f>TEXT(Table1[[#This Row],[Date]],"mmmm")</f>
        <v>August</v>
      </c>
      <c r="D1005" t="str">
        <f>VLOOKUP(A1005,ORDERS!$A$2:$E$501,3,FALSE)</f>
        <v>Mohan</v>
      </c>
      <c r="E1005" t="str">
        <f>VLOOKUP(A1005,ORDERS!$A$2:$E$501,4,FALSE)</f>
        <v>Maharashtra</v>
      </c>
      <c r="F1005" t="s">
        <v>8</v>
      </c>
      <c r="G1005" t="s">
        <v>18</v>
      </c>
      <c r="H1005" t="s">
        <v>82</v>
      </c>
      <c r="I1005" s="2">
        <v>643</v>
      </c>
      <c r="J1005" s="2">
        <v>-45</v>
      </c>
      <c r="K1005">
        <v>2</v>
      </c>
      <c r="L1005" s="2">
        <f>I1005*Table1[[#This Row],[Order Quantity]]</f>
        <v>1286</v>
      </c>
      <c r="M1005" s="2">
        <f>Table1[[#This Row],[Cost]]-Table1[[#This Row],[Profit]]</f>
        <v>1331</v>
      </c>
    </row>
    <row r="1006" spans="1:13" x14ac:dyDescent="0.25">
      <c r="A1006" t="s">
        <v>36</v>
      </c>
      <c r="B1006" s="1">
        <f>VLOOKUP(A1006,ORDERS!$A$2:$E$501,2,FALSE)</f>
        <v>43332</v>
      </c>
      <c r="C1006" s="1" t="str">
        <f>TEXT(Table1[[#This Row],[Date]],"mmmm")</f>
        <v>August</v>
      </c>
      <c r="D1006" t="str">
        <f>VLOOKUP(A1006,ORDERS!$A$2:$E$501,3,FALSE)</f>
        <v>Mohan</v>
      </c>
      <c r="E1006" t="str">
        <f>VLOOKUP(A1006,ORDERS!$A$2:$E$501,4,FALSE)</f>
        <v>Maharashtra</v>
      </c>
      <c r="F1006" t="s">
        <v>8</v>
      </c>
      <c r="G1006" t="s">
        <v>21</v>
      </c>
      <c r="H1006" t="s">
        <v>14</v>
      </c>
      <c r="I1006" s="2">
        <v>465</v>
      </c>
      <c r="J1006" s="2">
        <v>-33</v>
      </c>
      <c r="K1006">
        <v>4</v>
      </c>
      <c r="L1006" s="2">
        <f>I1006*Table1[[#This Row],[Order Quantity]]</f>
        <v>1860</v>
      </c>
      <c r="M1006" s="2">
        <f>Table1[[#This Row],[Cost]]-Table1[[#This Row],[Profit]]</f>
        <v>1893</v>
      </c>
    </row>
    <row r="1007" spans="1:13" x14ac:dyDescent="0.25">
      <c r="A1007" t="s">
        <v>36</v>
      </c>
      <c r="B1007" s="1">
        <f>VLOOKUP(A1007,ORDERS!$A$2:$E$501,2,FALSE)</f>
        <v>43332</v>
      </c>
      <c r="C1007" s="1" t="str">
        <f>TEXT(Table1[[#This Row],[Date]],"mmmm")</f>
        <v>August</v>
      </c>
      <c r="D1007" t="str">
        <f>VLOOKUP(A1007,ORDERS!$A$2:$E$501,3,FALSE)</f>
        <v>Mohan</v>
      </c>
      <c r="E1007" t="str">
        <f>VLOOKUP(A1007,ORDERS!$A$2:$E$501,4,FALSE)</f>
        <v>Maharashtra</v>
      </c>
      <c r="F1007" t="s">
        <v>12</v>
      </c>
      <c r="G1007" t="s">
        <v>16</v>
      </c>
      <c r="H1007" t="s">
        <v>28</v>
      </c>
      <c r="I1007" s="2">
        <v>729</v>
      </c>
      <c r="J1007" s="2">
        <v>-492</v>
      </c>
      <c r="K1007">
        <v>5</v>
      </c>
      <c r="L1007" s="2">
        <f>I1007*Table1[[#This Row],[Order Quantity]]</f>
        <v>3645</v>
      </c>
      <c r="M1007" s="2">
        <f>Table1[[#This Row],[Cost]]-Table1[[#This Row],[Profit]]</f>
        <v>4137</v>
      </c>
    </row>
    <row r="1008" spans="1:13" x14ac:dyDescent="0.25">
      <c r="A1008" t="s">
        <v>104</v>
      </c>
      <c r="B1008" s="1">
        <f>VLOOKUP(A1008,ORDERS!$A$2:$E$501,2,FALSE)</f>
        <v>43333</v>
      </c>
      <c r="C1008" s="1" t="str">
        <f>TEXT(Table1[[#This Row],[Date]],"mmmm")</f>
        <v>August</v>
      </c>
      <c r="D1008" t="str">
        <f>VLOOKUP(A1008,ORDERS!$A$2:$E$501,3,FALSE)</f>
        <v>Vishakha</v>
      </c>
      <c r="E1008" t="str">
        <f>VLOOKUP(A1008,ORDERS!$A$2:$E$501,4,FALSE)</f>
        <v>Madhya Pradesh</v>
      </c>
      <c r="F1008" t="s">
        <v>23</v>
      </c>
      <c r="G1008" t="s">
        <v>57</v>
      </c>
      <c r="H1008" t="s">
        <v>10</v>
      </c>
      <c r="I1008" s="2">
        <v>211</v>
      </c>
      <c r="J1008" s="2">
        <v>19</v>
      </c>
      <c r="K1008">
        <v>8</v>
      </c>
      <c r="L1008" s="2">
        <f>I1008*Table1[[#This Row],[Order Quantity]]</f>
        <v>1688</v>
      </c>
      <c r="M1008" s="2">
        <f>Table1[[#This Row],[Cost]]-Table1[[#This Row],[Profit]]</f>
        <v>1669</v>
      </c>
    </row>
    <row r="1009" spans="1:13" x14ac:dyDescent="0.25">
      <c r="A1009" t="s">
        <v>104</v>
      </c>
      <c r="B1009" s="1">
        <f>VLOOKUP(A1009,ORDERS!$A$2:$E$501,2,FALSE)</f>
        <v>43333</v>
      </c>
      <c r="C1009" s="1" t="str">
        <f>TEXT(Table1[[#This Row],[Date]],"mmmm")</f>
        <v>August</v>
      </c>
      <c r="D1009" t="str">
        <f>VLOOKUP(A1009,ORDERS!$A$2:$E$501,3,FALSE)</f>
        <v>Vishakha</v>
      </c>
      <c r="E1009" t="str">
        <f>VLOOKUP(A1009,ORDERS!$A$2:$E$501,4,FALSE)</f>
        <v>Madhya Pradesh</v>
      </c>
      <c r="F1009" t="s">
        <v>23</v>
      </c>
      <c r="G1009" t="s">
        <v>57</v>
      </c>
      <c r="H1009" t="s">
        <v>10</v>
      </c>
      <c r="I1009" s="2">
        <v>165</v>
      </c>
      <c r="J1009" s="2">
        <v>30</v>
      </c>
      <c r="K1009">
        <v>3</v>
      </c>
      <c r="L1009" s="2">
        <f>I1009*Table1[[#This Row],[Order Quantity]]</f>
        <v>495</v>
      </c>
      <c r="M1009" s="2">
        <f>Table1[[#This Row],[Cost]]-Table1[[#This Row],[Profit]]</f>
        <v>465</v>
      </c>
    </row>
    <row r="1010" spans="1:13" x14ac:dyDescent="0.25">
      <c r="A1010" t="s">
        <v>104</v>
      </c>
      <c r="B1010" s="1">
        <f>VLOOKUP(A1010,ORDERS!$A$2:$E$501,2,FALSE)</f>
        <v>43333</v>
      </c>
      <c r="C1010" s="1" t="str">
        <f>TEXT(Table1[[#This Row],[Date]],"mmmm")</f>
        <v>August</v>
      </c>
      <c r="D1010" t="str">
        <f>VLOOKUP(A1010,ORDERS!$A$2:$E$501,3,FALSE)</f>
        <v>Vishakha</v>
      </c>
      <c r="E1010" t="str">
        <f>VLOOKUP(A1010,ORDERS!$A$2:$E$501,4,FALSE)</f>
        <v>Madhya Pradesh</v>
      </c>
      <c r="F1010" t="s">
        <v>23</v>
      </c>
      <c r="G1010" t="s">
        <v>81</v>
      </c>
      <c r="H1010" t="s">
        <v>10</v>
      </c>
      <c r="I1010" s="2">
        <v>34</v>
      </c>
      <c r="J1010" s="2">
        <v>-11</v>
      </c>
      <c r="K1010">
        <v>5</v>
      </c>
      <c r="L1010" s="2">
        <f>I1010*Table1[[#This Row],[Order Quantity]]</f>
        <v>170</v>
      </c>
      <c r="M1010" s="2">
        <f>Table1[[#This Row],[Cost]]-Table1[[#This Row],[Profit]]</f>
        <v>181</v>
      </c>
    </row>
    <row r="1011" spans="1:13" x14ac:dyDescent="0.25">
      <c r="A1011" t="s">
        <v>104</v>
      </c>
      <c r="B1011" s="1">
        <f>VLOOKUP(A1011,ORDERS!$A$2:$E$501,2,FALSE)</f>
        <v>43333</v>
      </c>
      <c r="C1011" s="1" t="str">
        <f>TEXT(Table1[[#This Row],[Date]],"mmmm")</f>
        <v>August</v>
      </c>
      <c r="D1011" t="str">
        <f>VLOOKUP(A1011,ORDERS!$A$2:$E$501,3,FALSE)</f>
        <v>Vishakha</v>
      </c>
      <c r="E1011" t="str">
        <f>VLOOKUP(A1011,ORDERS!$A$2:$E$501,4,FALSE)</f>
        <v>Madhya Pradesh</v>
      </c>
      <c r="F1011" t="s">
        <v>12</v>
      </c>
      <c r="G1011" t="s">
        <v>131</v>
      </c>
      <c r="H1011" t="s">
        <v>10</v>
      </c>
      <c r="I1011" s="2">
        <v>98</v>
      </c>
      <c r="J1011" s="2">
        <v>9</v>
      </c>
      <c r="K1011">
        <v>2</v>
      </c>
      <c r="L1011" s="2">
        <f>I1011*Table1[[#This Row],[Order Quantity]]</f>
        <v>196</v>
      </c>
      <c r="M1011" s="2">
        <f>Table1[[#This Row],[Cost]]-Table1[[#This Row],[Profit]]</f>
        <v>187</v>
      </c>
    </row>
    <row r="1012" spans="1:13" x14ac:dyDescent="0.25">
      <c r="A1012" t="s">
        <v>104</v>
      </c>
      <c r="B1012" s="1">
        <f>VLOOKUP(A1012,ORDERS!$A$2:$E$501,2,FALSE)</f>
        <v>43333</v>
      </c>
      <c r="C1012" s="1" t="str">
        <f>TEXT(Table1[[#This Row],[Date]],"mmmm")</f>
        <v>August</v>
      </c>
      <c r="D1012" t="str">
        <f>VLOOKUP(A1012,ORDERS!$A$2:$E$501,3,FALSE)</f>
        <v>Vishakha</v>
      </c>
      <c r="E1012" t="str">
        <f>VLOOKUP(A1012,ORDERS!$A$2:$E$501,4,FALSE)</f>
        <v>Madhya Pradesh</v>
      </c>
      <c r="F1012" t="s">
        <v>23</v>
      </c>
      <c r="G1012" t="s">
        <v>57</v>
      </c>
      <c r="H1012" t="s">
        <v>10</v>
      </c>
      <c r="I1012" s="2">
        <v>53</v>
      </c>
      <c r="J1012" s="2">
        <v>15</v>
      </c>
      <c r="K1012">
        <v>2</v>
      </c>
      <c r="L1012" s="2">
        <f>I1012*Table1[[#This Row],[Order Quantity]]</f>
        <v>106</v>
      </c>
      <c r="M1012" s="2">
        <f>Table1[[#This Row],[Cost]]-Table1[[#This Row],[Profit]]</f>
        <v>91</v>
      </c>
    </row>
    <row r="1013" spans="1:13" x14ac:dyDescent="0.25">
      <c r="A1013" t="s">
        <v>104</v>
      </c>
      <c r="B1013" s="1">
        <f>VLOOKUP(A1013,ORDERS!$A$2:$E$501,2,FALSE)</f>
        <v>43333</v>
      </c>
      <c r="C1013" s="1" t="str">
        <f>TEXT(Table1[[#This Row],[Date]],"mmmm")</f>
        <v>August</v>
      </c>
      <c r="D1013" t="str">
        <f>VLOOKUP(A1013,ORDERS!$A$2:$E$501,3,FALSE)</f>
        <v>Vishakha</v>
      </c>
      <c r="E1013" t="str">
        <f>VLOOKUP(A1013,ORDERS!$A$2:$E$501,4,FALSE)</f>
        <v>Madhya Pradesh</v>
      </c>
      <c r="F1013" t="s">
        <v>23</v>
      </c>
      <c r="G1013" t="s">
        <v>30</v>
      </c>
      <c r="H1013" t="s">
        <v>10</v>
      </c>
      <c r="I1013" s="2">
        <v>14</v>
      </c>
      <c r="J1013" s="2">
        <v>5</v>
      </c>
      <c r="K1013">
        <v>1</v>
      </c>
      <c r="L1013" s="2">
        <f>I1013*Table1[[#This Row],[Order Quantity]]</f>
        <v>14</v>
      </c>
      <c r="M1013" s="2">
        <f>Table1[[#This Row],[Cost]]-Table1[[#This Row],[Profit]]</f>
        <v>9</v>
      </c>
    </row>
    <row r="1014" spans="1:13" x14ac:dyDescent="0.25">
      <c r="A1014" t="s">
        <v>104</v>
      </c>
      <c r="B1014" s="1">
        <f>VLOOKUP(A1014,ORDERS!$A$2:$E$501,2,FALSE)</f>
        <v>43333</v>
      </c>
      <c r="C1014" s="1" t="str">
        <f>TEXT(Table1[[#This Row],[Date]],"mmmm")</f>
        <v>August</v>
      </c>
      <c r="D1014" t="str">
        <f>VLOOKUP(A1014,ORDERS!$A$2:$E$501,3,FALSE)</f>
        <v>Vishakha</v>
      </c>
      <c r="E1014" t="str">
        <f>VLOOKUP(A1014,ORDERS!$A$2:$E$501,4,FALSE)</f>
        <v>Madhya Pradesh</v>
      </c>
      <c r="F1014" t="s">
        <v>23</v>
      </c>
      <c r="G1014" t="s">
        <v>30</v>
      </c>
      <c r="H1014" t="s">
        <v>19</v>
      </c>
      <c r="I1014" s="2">
        <v>106</v>
      </c>
      <c r="J1014" s="2">
        <v>15</v>
      </c>
      <c r="K1014">
        <v>7</v>
      </c>
      <c r="L1014" s="2">
        <f>I1014*Table1[[#This Row],[Order Quantity]]</f>
        <v>742</v>
      </c>
      <c r="M1014" s="2">
        <f>Table1[[#This Row],[Cost]]-Table1[[#This Row],[Profit]]</f>
        <v>727</v>
      </c>
    </row>
    <row r="1015" spans="1:13" x14ac:dyDescent="0.25">
      <c r="A1015" t="s">
        <v>104</v>
      </c>
      <c r="B1015" s="1">
        <f>VLOOKUP(A1015,ORDERS!$A$2:$E$501,2,FALSE)</f>
        <v>43333</v>
      </c>
      <c r="C1015" s="1" t="str">
        <f>TEXT(Table1[[#This Row],[Date]],"mmmm")</f>
        <v>August</v>
      </c>
      <c r="D1015" t="str">
        <f>VLOOKUP(A1015,ORDERS!$A$2:$E$501,3,FALSE)</f>
        <v>Vishakha</v>
      </c>
      <c r="E1015" t="str">
        <f>VLOOKUP(A1015,ORDERS!$A$2:$E$501,4,FALSE)</f>
        <v>Madhya Pradesh</v>
      </c>
      <c r="F1015" t="s">
        <v>23</v>
      </c>
      <c r="G1015" t="s">
        <v>43</v>
      </c>
      <c r="H1015" t="s">
        <v>82</v>
      </c>
      <c r="I1015" s="2">
        <v>17</v>
      </c>
      <c r="J1015" s="2">
        <v>-13</v>
      </c>
      <c r="K1015">
        <v>4</v>
      </c>
      <c r="L1015" s="2">
        <f>I1015*Table1[[#This Row],[Order Quantity]]</f>
        <v>68</v>
      </c>
      <c r="M1015" s="2">
        <f>Table1[[#This Row],[Cost]]-Table1[[#This Row],[Profit]]</f>
        <v>81</v>
      </c>
    </row>
    <row r="1016" spans="1:13" x14ac:dyDescent="0.25">
      <c r="A1016" t="s">
        <v>104</v>
      </c>
      <c r="B1016" s="1">
        <f>VLOOKUP(A1016,ORDERS!$A$2:$E$501,2,FALSE)</f>
        <v>43333</v>
      </c>
      <c r="C1016" s="1" t="str">
        <f>TEXT(Table1[[#This Row],[Date]],"mmmm")</f>
        <v>August</v>
      </c>
      <c r="D1016" t="str">
        <f>VLOOKUP(A1016,ORDERS!$A$2:$E$501,3,FALSE)</f>
        <v>Vishakha</v>
      </c>
      <c r="E1016" t="str">
        <f>VLOOKUP(A1016,ORDERS!$A$2:$E$501,4,FALSE)</f>
        <v>Madhya Pradesh</v>
      </c>
      <c r="F1016" t="s">
        <v>23</v>
      </c>
      <c r="G1016" t="s">
        <v>43</v>
      </c>
      <c r="H1016" t="s">
        <v>82</v>
      </c>
      <c r="I1016" s="2">
        <v>46</v>
      </c>
      <c r="J1016" s="2">
        <v>14</v>
      </c>
      <c r="K1016">
        <v>5</v>
      </c>
      <c r="L1016" s="2">
        <f>I1016*Table1[[#This Row],[Order Quantity]]</f>
        <v>230</v>
      </c>
      <c r="M1016" s="2">
        <f>Table1[[#This Row],[Cost]]-Table1[[#This Row],[Profit]]</f>
        <v>216</v>
      </c>
    </row>
    <row r="1017" spans="1:13" x14ac:dyDescent="0.25">
      <c r="A1017" t="s">
        <v>104</v>
      </c>
      <c r="B1017" s="1">
        <f>VLOOKUP(A1017,ORDERS!$A$2:$E$501,2,FALSE)</f>
        <v>43333</v>
      </c>
      <c r="C1017" s="1" t="str">
        <f>TEXT(Table1[[#This Row],[Date]],"mmmm")</f>
        <v>August</v>
      </c>
      <c r="D1017" t="str">
        <f>VLOOKUP(A1017,ORDERS!$A$2:$E$501,3,FALSE)</f>
        <v>Vishakha</v>
      </c>
      <c r="E1017" t="str">
        <f>VLOOKUP(A1017,ORDERS!$A$2:$E$501,4,FALSE)</f>
        <v>Madhya Pradesh</v>
      </c>
      <c r="F1017" t="s">
        <v>23</v>
      </c>
      <c r="G1017" t="s">
        <v>24</v>
      </c>
      <c r="H1017" t="s">
        <v>14</v>
      </c>
      <c r="I1017" s="2">
        <v>3151</v>
      </c>
      <c r="J1017" s="2">
        <v>-35</v>
      </c>
      <c r="K1017">
        <v>7</v>
      </c>
      <c r="L1017" s="2">
        <f>I1017*Table1[[#This Row],[Order Quantity]]</f>
        <v>22057</v>
      </c>
      <c r="M1017" s="2">
        <f>Table1[[#This Row],[Cost]]-Table1[[#This Row],[Profit]]</f>
        <v>22092</v>
      </c>
    </row>
    <row r="1018" spans="1:13" x14ac:dyDescent="0.25">
      <c r="A1018" t="s">
        <v>104</v>
      </c>
      <c r="B1018" s="1">
        <f>VLOOKUP(A1018,ORDERS!$A$2:$E$501,2,FALSE)</f>
        <v>43333</v>
      </c>
      <c r="C1018" s="1" t="str">
        <f>TEXT(Table1[[#This Row],[Date]],"mmmm")</f>
        <v>August</v>
      </c>
      <c r="D1018" t="str">
        <f>VLOOKUP(A1018,ORDERS!$A$2:$E$501,3,FALSE)</f>
        <v>Vishakha</v>
      </c>
      <c r="E1018" t="str">
        <f>VLOOKUP(A1018,ORDERS!$A$2:$E$501,4,FALSE)</f>
        <v>Madhya Pradesh</v>
      </c>
      <c r="F1018" t="s">
        <v>23</v>
      </c>
      <c r="G1018" t="s">
        <v>30</v>
      </c>
      <c r="H1018" t="s">
        <v>28</v>
      </c>
      <c r="I1018" s="2">
        <v>17</v>
      </c>
      <c r="J1018" s="2">
        <v>7</v>
      </c>
      <c r="K1018">
        <v>3</v>
      </c>
      <c r="L1018" s="2">
        <f>I1018*Table1[[#This Row],[Order Quantity]]</f>
        <v>51</v>
      </c>
      <c r="M1018" s="2">
        <f>Table1[[#This Row],[Cost]]-Table1[[#This Row],[Profit]]</f>
        <v>44</v>
      </c>
    </row>
    <row r="1019" spans="1:13" x14ac:dyDescent="0.25">
      <c r="A1019" t="s">
        <v>530</v>
      </c>
      <c r="B1019" s="1">
        <f>VLOOKUP(A1019,ORDERS!$A$2:$E$501,2,FALSE)</f>
        <v>43334</v>
      </c>
      <c r="C1019" s="1" t="str">
        <f>TEXT(Table1[[#This Row],[Date]],"mmmm")</f>
        <v>August</v>
      </c>
      <c r="D1019" t="str">
        <f>VLOOKUP(A1019,ORDERS!$A$2:$E$501,3,FALSE)</f>
        <v>Shubham</v>
      </c>
      <c r="E1019" t="str">
        <f>VLOOKUP(A1019,ORDERS!$A$2:$E$501,4,FALSE)</f>
        <v>Himachal Pradesh</v>
      </c>
      <c r="F1019" t="s">
        <v>23</v>
      </c>
      <c r="G1019" t="s">
        <v>57</v>
      </c>
      <c r="H1019" t="s">
        <v>10</v>
      </c>
      <c r="I1019" s="2">
        <v>8</v>
      </c>
      <c r="J1019" s="2">
        <v>-2</v>
      </c>
      <c r="K1019">
        <v>1</v>
      </c>
      <c r="L1019" s="2">
        <f>I1019*Table1[[#This Row],[Order Quantity]]</f>
        <v>8</v>
      </c>
      <c r="M1019" s="2">
        <f>Table1[[#This Row],[Cost]]-Table1[[#This Row],[Profit]]</f>
        <v>10</v>
      </c>
    </row>
    <row r="1020" spans="1:13" x14ac:dyDescent="0.25">
      <c r="A1020" t="s">
        <v>147</v>
      </c>
      <c r="B1020" s="1">
        <f>VLOOKUP(A1020,ORDERS!$A$2:$E$501,2,FALSE)</f>
        <v>43335</v>
      </c>
      <c r="C1020" s="1" t="str">
        <f>TEXT(Table1[[#This Row],[Date]],"mmmm")</f>
        <v>August</v>
      </c>
      <c r="D1020" t="str">
        <f>VLOOKUP(A1020,ORDERS!$A$2:$E$501,3,FALSE)</f>
        <v>Soumya</v>
      </c>
      <c r="E1020" t="str">
        <f>VLOOKUP(A1020,ORDERS!$A$2:$E$501,4,FALSE)</f>
        <v>Sikkim</v>
      </c>
      <c r="F1020" t="s">
        <v>23</v>
      </c>
      <c r="G1020" t="s">
        <v>30</v>
      </c>
      <c r="H1020" t="s">
        <v>82</v>
      </c>
      <c r="I1020" s="2">
        <v>20</v>
      </c>
      <c r="J1020" s="2">
        <v>-9</v>
      </c>
      <c r="K1020">
        <v>6</v>
      </c>
      <c r="L1020" s="2">
        <f>I1020*Table1[[#This Row],[Order Quantity]]</f>
        <v>120</v>
      </c>
      <c r="M1020" s="2">
        <f>Table1[[#This Row],[Cost]]-Table1[[#This Row],[Profit]]</f>
        <v>129</v>
      </c>
    </row>
    <row r="1021" spans="1:13" x14ac:dyDescent="0.25">
      <c r="A1021" t="s">
        <v>90</v>
      </c>
      <c r="B1021" s="1">
        <f>VLOOKUP(A1021,ORDERS!$A$2:$E$501,2,FALSE)</f>
        <v>43336</v>
      </c>
      <c r="C1021" s="1" t="str">
        <f>TEXT(Table1[[#This Row],[Date]],"mmmm")</f>
        <v>August</v>
      </c>
      <c r="D1021" t="str">
        <f>VLOOKUP(A1021,ORDERS!$A$2:$E$501,3,FALSE)</f>
        <v>Pooja</v>
      </c>
      <c r="E1021" t="str">
        <f>VLOOKUP(A1021,ORDERS!$A$2:$E$501,4,FALSE)</f>
        <v>Goa</v>
      </c>
      <c r="F1021" t="s">
        <v>8</v>
      </c>
      <c r="G1021" t="s">
        <v>18</v>
      </c>
      <c r="H1021" t="s">
        <v>28</v>
      </c>
      <c r="I1021" s="2">
        <v>322</v>
      </c>
      <c r="J1021" s="2">
        <v>-193</v>
      </c>
      <c r="K1021">
        <v>5</v>
      </c>
      <c r="L1021" s="2">
        <f>I1021*Table1[[#This Row],[Order Quantity]]</f>
        <v>1610</v>
      </c>
      <c r="M1021" s="2">
        <f>Table1[[#This Row],[Cost]]-Table1[[#This Row],[Profit]]</f>
        <v>1803</v>
      </c>
    </row>
    <row r="1022" spans="1:13" x14ac:dyDescent="0.25">
      <c r="A1022" t="s">
        <v>37</v>
      </c>
      <c r="B1022" s="1">
        <f>VLOOKUP(A1022,ORDERS!$A$2:$E$501,2,FALSE)</f>
        <v>43337</v>
      </c>
      <c r="C1022" s="1" t="str">
        <f>TEXT(Table1[[#This Row],[Date]],"mmmm")</f>
        <v>August</v>
      </c>
      <c r="D1022" t="str">
        <f>VLOOKUP(A1022,ORDERS!$A$2:$E$501,3,FALSE)</f>
        <v>Madhav</v>
      </c>
      <c r="E1022" t="str">
        <f>VLOOKUP(A1022,ORDERS!$A$2:$E$501,4,FALSE)</f>
        <v>Uttar Pradesh</v>
      </c>
      <c r="F1022" t="s">
        <v>8</v>
      </c>
      <c r="G1022" t="s">
        <v>21</v>
      </c>
      <c r="H1022" t="s">
        <v>10</v>
      </c>
      <c r="I1022" s="2">
        <v>418</v>
      </c>
      <c r="J1022" s="2">
        <v>70</v>
      </c>
      <c r="K1022">
        <v>7</v>
      </c>
      <c r="L1022" s="2">
        <f>I1022*Table1[[#This Row],[Order Quantity]]</f>
        <v>2926</v>
      </c>
      <c r="M1022" s="2">
        <f>Table1[[#This Row],[Cost]]-Table1[[#This Row],[Profit]]</f>
        <v>2856</v>
      </c>
    </row>
    <row r="1023" spans="1:13" x14ac:dyDescent="0.25">
      <c r="A1023" t="s">
        <v>37</v>
      </c>
      <c r="B1023" s="1">
        <f>VLOOKUP(A1023,ORDERS!$A$2:$E$501,2,FALSE)</f>
        <v>43337</v>
      </c>
      <c r="C1023" s="1" t="str">
        <f>TEXT(Table1[[#This Row],[Date]],"mmmm")</f>
        <v>August</v>
      </c>
      <c r="D1023" t="str">
        <f>VLOOKUP(A1023,ORDERS!$A$2:$E$501,3,FALSE)</f>
        <v>Madhav</v>
      </c>
      <c r="E1023" t="str">
        <f>VLOOKUP(A1023,ORDERS!$A$2:$E$501,4,FALSE)</f>
        <v>Uttar Pradesh</v>
      </c>
      <c r="F1023" t="s">
        <v>23</v>
      </c>
      <c r="G1023" t="s">
        <v>26</v>
      </c>
      <c r="H1023" t="s">
        <v>10</v>
      </c>
      <c r="I1023" s="2">
        <v>102</v>
      </c>
      <c r="J1023" s="2">
        <v>-90</v>
      </c>
      <c r="K1023">
        <v>1</v>
      </c>
      <c r="L1023" s="2">
        <f>I1023*Table1[[#This Row],[Order Quantity]]</f>
        <v>102</v>
      </c>
      <c r="M1023" s="2">
        <f>Table1[[#This Row],[Cost]]-Table1[[#This Row],[Profit]]</f>
        <v>192</v>
      </c>
    </row>
    <row r="1024" spans="1:13" x14ac:dyDescent="0.25">
      <c r="A1024" t="s">
        <v>37</v>
      </c>
      <c r="B1024" s="1">
        <f>VLOOKUP(A1024,ORDERS!$A$2:$E$501,2,FALSE)</f>
        <v>43337</v>
      </c>
      <c r="C1024" s="1" t="str">
        <f>TEXT(Table1[[#This Row],[Date]],"mmmm")</f>
        <v>August</v>
      </c>
      <c r="D1024" t="str">
        <f>VLOOKUP(A1024,ORDERS!$A$2:$E$501,3,FALSE)</f>
        <v>Madhav</v>
      </c>
      <c r="E1024" t="str">
        <f>VLOOKUP(A1024,ORDERS!$A$2:$E$501,4,FALSE)</f>
        <v>Uttar Pradesh</v>
      </c>
      <c r="F1024" t="s">
        <v>12</v>
      </c>
      <c r="G1024" t="s">
        <v>16</v>
      </c>
      <c r="H1024" t="s">
        <v>19</v>
      </c>
      <c r="I1024" s="2">
        <v>2188</v>
      </c>
      <c r="J1024" s="2">
        <v>1050</v>
      </c>
      <c r="K1024">
        <v>5</v>
      </c>
      <c r="L1024" s="2">
        <f>I1024*Table1[[#This Row],[Order Quantity]]</f>
        <v>10940</v>
      </c>
      <c r="M1024" s="2">
        <f>Table1[[#This Row],[Cost]]-Table1[[#This Row],[Profit]]</f>
        <v>9890</v>
      </c>
    </row>
    <row r="1025" spans="1:13" x14ac:dyDescent="0.25">
      <c r="A1025" t="s">
        <v>37</v>
      </c>
      <c r="B1025" s="1">
        <f>VLOOKUP(A1025,ORDERS!$A$2:$E$501,2,FALSE)</f>
        <v>43337</v>
      </c>
      <c r="C1025" s="1" t="str">
        <f>TEXT(Table1[[#This Row],[Date]],"mmmm")</f>
        <v>August</v>
      </c>
      <c r="D1025" t="str">
        <f>VLOOKUP(A1025,ORDERS!$A$2:$E$501,3,FALSE)</f>
        <v>Madhav</v>
      </c>
      <c r="E1025" t="str">
        <f>VLOOKUP(A1025,ORDERS!$A$2:$E$501,4,FALSE)</f>
        <v>Uttar Pradesh</v>
      </c>
      <c r="F1025" t="s">
        <v>23</v>
      </c>
      <c r="G1025" t="s">
        <v>26</v>
      </c>
      <c r="H1025" t="s">
        <v>19</v>
      </c>
      <c r="I1025" s="2">
        <v>40</v>
      </c>
      <c r="J1025" s="2">
        <v>0</v>
      </c>
      <c r="K1025">
        <v>3</v>
      </c>
      <c r="L1025" s="2">
        <f>I1025*Table1[[#This Row],[Order Quantity]]</f>
        <v>120</v>
      </c>
      <c r="M1025" s="2">
        <f>Table1[[#This Row],[Cost]]-Table1[[#This Row],[Profit]]</f>
        <v>120</v>
      </c>
    </row>
    <row r="1026" spans="1:13" x14ac:dyDescent="0.25">
      <c r="A1026" t="s">
        <v>37</v>
      </c>
      <c r="B1026" s="1">
        <f>VLOOKUP(A1026,ORDERS!$A$2:$E$501,2,FALSE)</f>
        <v>43337</v>
      </c>
      <c r="C1026" s="1" t="str">
        <f>TEXT(Table1[[#This Row],[Date]],"mmmm")</f>
        <v>August</v>
      </c>
      <c r="D1026" t="str">
        <f>VLOOKUP(A1026,ORDERS!$A$2:$E$501,3,FALSE)</f>
        <v>Madhav</v>
      </c>
      <c r="E1026" t="str">
        <f>VLOOKUP(A1026,ORDERS!$A$2:$E$501,4,FALSE)</f>
        <v>Uttar Pradesh</v>
      </c>
      <c r="F1026" t="s">
        <v>8</v>
      </c>
      <c r="G1026" t="s">
        <v>9</v>
      </c>
      <c r="H1026" t="s">
        <v>82</v>
      </c>
      <c r="I1026" s="2">
        <v>263</v>
      </c>
      <c r="J1026" s="2">
        <v>-31</v>
      </c>
      <c r="K1026">
        <v>9</v>
      </c>
      <c r="L1026" s="2">
        <f>I1026*Table1[[#This Row],[Order Quantity]]</f>
        <v>2367</v>
      </c>
      <c r="M1026" s="2">
        <f>Table1[[#This Row],[Cost]]-Table1[[#This Row],[Profit]]</f>
        <v>2398</v>
      </c>
    </row>
    <row r="1027" spans="1:13" x14ac:dyDescent="0.25">
      <c r="A1027" t="s">
        <v>37</v>
      </c>
      <c r="B1027" s="1">
        <f>VLOOKUP(A1027,ORDERS!$A$2:$E$501,2,FALSE)</f>
        <v>43337</v>
      </c>
      <c r="C1027" s="1" t="str">
        <f>TEXT(Table1[[#This Row],[Date]],"mmmm")</f>
        <v>August</v>
      </c>
      <c r="D1027" t="str">
        <f>VLOOKUP(A1027,ORDERS!$A$2:$E$501,3,FALSE)</f>
        <v>Madhav</v>
      </c>
      <c r="E1027" t="str">
        <f>VLOOKUP(A1027,ORDERS!$A$2:$E$501,4,FALSE)</f>
        <v>Uttar Pradesh</v>
      </c>
      <c r="F1027" t="s">
        <v>8</v>
      </c>
      <c r="G1027" t="s">
        <v>9</v>
      </c>
      <c r="H1027" t="s">
        <v>82</v>
      </c>
      <c r="I1027" s="2">
        <v>328</v>
      </c>
      <c r="J1027" s="2">
        <v>-15</v>
      </c>
      <c r="K1027">
        <v>3</v>
      </c>
      <c r="L1027" s="2">
        <f>I1027*Table1[[#This Row],[Order Quantity]]</f>
        <v>984</v>
      </c>
      <c r="M1027" s="2">
        <f>Table1[[#This Row],[Cost]]-Table1[[#This Row],[Profit]]</f>
        <v>999</v>
      </c>
    </row>
    <row r="1028" spans="1:13" x14ac:dyDescent="0.25">
      <c r="A1028" t="s">
        <v>91</v>
      </c>
      <c r="B1028" s="1">
        <f>VLOOKUP(A1028,ORDERS!$A$2:$E$501,2,FALSE)</f>
        <v>43338</v>
      </c>
      <c r="C1028" s="1" t="str">
        <f>TEXT(Table1[[#This Row],[Date]],"mmmm")</f>
        <v>August</v>
      </c>
      <c r="D1028" t="str">
        <f>VLOOKUP(A1028,ORDERS!$A$2:$E$501,3,FALSE)</f>
        <v>Anudeep</v>
      </c>
      <c r="E1028" t="str">
        <f>VLOOKUP(A1028,ORDERS!$A$2:$E$501,4,FALSE)</f>
        <v>Madhya Pradesh</v>
      </c>
      <c r="F1028" t="s">
        <v>23</v>
      </c>
      <c r="G1028" t="s">
        <v>43</v>
      </c>
      <c r="H1028" t="s">
        <v>10</v>
      </c>
      <c r="I1028" s="2">
        <v>27</v>
      </c>
      <c r="J1028" s="2">
        <v>4</v>
      </c>
      <c r="K1028">
        <v>3</v>
      </c>
      <c r="L1028" s="2">
        <f>I1028*Table1[[#This Row],[Order Quantity]]</f>
        <v>81</v>
      </c>
      <c r="M1028" s="2">
        <f>Table1[[#This Row],[Cost]]-Table1[[#This Row],[Profit]]</f>
        <v>77</v>
      </c>
    </row>
    <row r="1029" spans="1:13" x14ac:dyDescent="0.25">
      <c r="A1029" t="s">
        <v>91</v>
      </c>
      <c r="B1029" s="1">
        <f>VLOOKUP(A1029,ORDERS!$A$2:$E$501,2,FALSE)</f>
        <v>43338</v>
      </c>
      <c r="C1029" s="1" t="str">
        <f>TEXT(Table1[[#This Row],[Date]],"mmmm")</f>
        <v>August</v>
      </c>
      <c r="D1029" t="str">
        <f>VLOOKUP(A1029,ORDERS!$A$2:$E$501,3,FALSE)</f>
        <v>Anudeep</v>
      </c>
      <c r="E1029" t="str">
        <f>VLOOKUP(A1029,ORDERS!$A$2:$E$501,4,FALSE)</f>
        <v>Madhya Pradesh</v>
      </c>
      <c r="F1029" t="s">
        <v>8</v>
      </c>
      <c r="G1029" t="s">
        <v>9</v>
      </c>
      <c r="H1029" t="s">
        <v>19</v>
      </c>
      <c r="I1029" s="2">
        <v>1316</v>
      </c>
      <c r="J1029" s="2">
        <v>527</v>
      </c>
      <c r="K1029">
        <v>7</v>
      </c>
      <c r="L1029" s="2">
        <f>I1029*Table1[[#This Row],[Order Quantity]]</f>
        <v>9212</v>
      </c>
      <c r="M1029" s="2">
        <f>Table1[[#This Row],[Cost]]-Table1[[#This Row],[Profit]]</f>
        <v>8685</v>
      </c>
    </row>
    <row r="1030" spans="1:13" x14ac:dyDescent="0.25">
      <c r="A1030" t="s">
        <v>91</v>
      </c>
      <c r="B1030" s="1">
        <f>VLOOKUP(A1030,ORDERS!$A$2:$E$501,2,FALSE)</f>
        <v>43338</v>
      </c>
      <c r="C1030" s="1" t="str">
        <f>TEXT(Table1[[#This Row],[Date]],"mmmm")</f>
        <v>August</v>
      </c>
      <c r="D1030" t="str">
        <f>VLOOKUP(A1030,ORDERS!$A$2:$E$501,3,FALSE)</f>
        <v>Anudeep</v>
      </c>
      <c r="E1030" t="str">
        <f>VLOOKUP(A1030,ORDERS!$A$2:$E$501,4,FALSE)</f>
        <v>Madhya Pradesh</v>
      </c>
      <c r="F1030" t="s">
        <v>23</v>
      </c>
      <c r="G1030" t="s">
        <v>26</v>
      </c>
      <c r="H1030" t="s">
        <v>28</v>
      </c>
      <c r="I1030" s="2">
        <v>98</v>
      </c>
      <c r="J1030" s="2">
        <v>-5</v>
      </c>
      <c r="K1030">
        <v>2</v>
      </c>
      <c r="L1030" s="2">
        <f>I1030*Table1[[#This Row],[Order Quantity]]</f>
        <v>196</v>
      </c>
      <c r="M1030" s="2">
        <f>Table1[[#This Row],[Cost]]-Table1[[#This Row],[Profit]]</f>
        <v>201</v>
      </c>
    </row>
    <row r="1031" spans="1:13" x14ac:dyDescent="0.25">
      <c r="A1031" t="s">
        <v>437</v>
      </c>
      <c r="B1031" s="1">
        <f>VLOOKUP(A1031,ORDERS!$A$2:$E$501,2,FALSE)</f>
        <v>43339</v>
      </c>
      <c r="C1031" s="1" t="str">
        <f>TEXT(Table1[[#This Row],[Date]],"mmmm")</f>
        <v>August</v>
      </c>
      <c r="D1031" t="str">
        <f>VLOOKUP(A1031,ORDERS!$A$2:$E$501,3,FALSE)</f>
        <v>Noshiba</v>
      </c>
      <c r="E1031" t="str">
        <f>VLOOKUP(A1031,ORDERS!$A$2:$E$501,4,FALSE)</f>
        <v>Gujarat</v>
      </c>
      <c r="F1031" t="s">
        <v>12</v>
      </c>
      <c r="G1031" t="s">
        <v>13</v>
      </c>
      <c r="H1031" t="s">
        <v>10</v>
      </c>
      <c r="I1031" s="2">
        <v>58</v>
      </c>
      <c r="J1031" s="2">
        <v>-52</v>
      </c>
      <c r="K1031">
        <v>3</v>
      </c>
      <c r="L1031" s="2">
        <f>I1031*Table1[[#This Row],[Order Quantity]]</f>
        <v>174</v>
      </c>
      <c r="M1031" s="2">
        <f>Table1[[#This Row],[Cost]]-Table1[[#This Row],[Profit]]</f>
        <v>226</v>
      </c>
    </row>
    <row r="1032" spans="1:13" x14ac:dyDescent="0.25">
      <c r="A1032" t="s">
        <v>341</v>
      </c>
      <c r="B1032" s="1">
        <f>VLOOKUP(A1032,ORDERS!$A$2:$E$501,2,FALSE)</f>
        <v>43340</v>
      </c>
      <c r="C1032" s="1" t="str">
        <f>TEXT(Table1[[#This Row],[Date]],"mmmm")</f>
        <v>August</v>
      </c>
      <c r="D1032" t="str">
        <f>VLOOKUP(A1032,ORDERS!$A$2:$E$501,3,FALSE)</f>
        <v>Sanjova</v>
      </c>
      <c r="E1032" t="str">
        <f>VLOOKUP(A1032,ORDERS!$A$2:$E$501,4,FALSE)</f>
        <v>Maharashtra</v>
      </c>
      <c r="F1032" t="s">
        <v>23</v>
      </c>
      <c r="G1032" t="s">
        <v>32</v>
      </c>
      <c r="H1032" t="s">
        <v>10</v>
      </c>
      <c r="I1032" s="2">
        <v>26</v>
      </c>
      <c r="J1032" s="2">
        <v>0</v>
      </c>
      <c r="K1032">
        <v>2</v>
      </c>
      <c r="L1032" s="2">
        <f>I1032*Table1[[#This Row],[Order Quantity]]</f>
        <v>52</v>
      </c>
      <c r="M1032" s="2">
        <f>Table1[[#This Row],[Cost]]-Table1[[#This Row],[Profit]]</f>
        <v>52</v>
      </c>
    </row>
    <row r="1033" spans="1:13" x14ac:dyDescent="0.25">
      <c r="A1033" t="s">
        <v>341</v>
      </c>
      <c r="B1033" s="1">
        <f>VLOOKUP(A1033,ORDERS!$A$2:$E$501,2,FALSE)</f>
        <v>43340</v>
      </c>
      <c r="C1033" s="1" t="str">
        <f>TEXT(Table1[[#This Row],[Date]],"mmmm")</f>
        <v>August</v>
      </c>
      <c r="D1033" t="str">
        <f>VLOOKUP(A1033,ORDERS!$A$2:$E$501,3,FALSE)</f>
        <v>Sanjova</v>
      </c>
      <c r="E1033" t="str">
        <f>VLOOKUP(A1033,ORDERS!$A$2:$E$501,4,FALSE)</f>
        <v>Maharashtra</v>
      </c>
      <c r="F1033" t="s">
        <v>23</v>
      </c>
      <c r="G1033" t="s">
        <v>81</v>
      </c>
      <c r="H1033" t="s">
        <v>10</v>
      </c>
      <c r="I1033" s="2">
        <v>119</v>
      </c>
      <c r="J1033" s="2">
        <v>43</v>
      </c>
      <c r="K1033">
        <v>5</v>
      </c>
      <c r="L1033" s="2">
        <f>I1033*Table1[[#This Row],[Order Quantity]]</f>
        <v>595</v>
      </c>
      <c r="M1033" s="2">
        <f>Table1[[#This Row],[Cost]]-Table1[[#This Row],[Profit]]</f>
        <v>552</v>
      </c>
    </row>
    <row r="1034" spans="1:13" x14ac:dyDescent="0.25">
      <c r="A1034" t="s">
        <v>341</v>
      </c>
      <c r="B1034" s="1">
        <f>VLOOKUP(A1034,ORDERS!$A$2:$E$501,2,FALSE)</f>
        <v>43340</v>
      </c>
      <c r="C1034" s="1" t="str">
        <f>TEXT(Table1[[#This Row],[Date]],"mmmm")</f>
        <v>August</v>
      </c>
      <c r="D1034" t="str">
        <f>VLOOKUP(A1034,ORDERS!$A$2:$E$501,3,FALSE)</f>
        <v>Sanjova</v>
      </c>
      <c r="E1034" t="str">
        <f>VLOOKUP(A1034,ORDERS!$A$2:$E$501,4,FALSE)</f>
        <v>Maharashtra</v>
      </c>
      <c r="F1034" t="s">
        <v>23</v>
      </c>
      <c r="G1034" t="s">
        <v>26</v>
      </c>
      <c r="H1034" t="s">
        <v>82</v>
      </c>
      <c r="I1034" s="2">
        <v>349</v>
      </c>
      <c r="J1034" s="2">
        <v>-24</v>
      </c>
      <c r="K1034">
        <v>2</v>
      </c>
      <c r="L1034" s="2">
        <f>I1034*Table1[[#This Row],[Order Quantity]]</f>
        <v>698</v>
      </c>
      <c r="M1034" s="2">
        <f>Table1[[#This Row],[Cost]]-Table1[[#This Row],[Profit]]</f>
        <v>722</v>
      </c>
    </row>
    <row r="1035" spans="1:13" x14ac:dyDescent="0.25">
      <c r="A1035" t="s">
        <v>341</v>
      </c>
      <c r="B1035" s="1">
        <f>VLOOKUP(A1035,ORDERS!$A$2:$E$501,2,FALSE)</f>
        <v>43340</v>
      </c>
      <c r="C1035" s="1" t="str">
        <f>TEXT(Table1[[#This Row],[Date]],"mmmm")</f>
        <v>August</v>
      </c>
      <c r="D1035" t="str">
        <f>VLOOKUP(A1035,ORDERS!$A$2:$E$501,3,FALSE)</f>
        <v>Sanjova</v>
      </c>
      <c r="E1035" t="str">
        <f>VLOOKUP(A1035,ORDERS!$A$2:$E$501,4,FALSE)</f>
        <v>Maharashtra</v>
      </c>
      <c r="F1035" t="s">
        <v>8</v>
      </c>
      <c r="G1035" t="s">
        <v>21</v>
      </c>
      <c r="H1035" t="s">
        <v>82</v>
      </c>
      <c r="I1035" s="2">
        <v>765</v>
      </c>
      <c r="J1035" s="2">
        <v>-153</v>
      </c>
      <c r="K1035">
        <v>2</v>
      </c>
      <c r="L1035" s="2">
        <f>I1035*Table1[[#This Row],[Order Quantity]]</f>
        <v>1530</v>
      </c>
      <c r="M1035" s="2">
        <f>Table1[[#This Row],[Cost]]-Table1[[#This Row],[Profit]]</f>
        <v>1683</v>
      </c>
    </row>
    <row r="1036" spans="1:13" x14ac:dyDescent="0.25">
      <c r="A1036" t="s">
        <v>350</v>
      </c>
      <c r="B1036" s="1">
        <f>VLOOKUP(A1036,ORDERS!$A$2:$E$501,2,FALSE)</f>
        <v>43341</v>
      </c>
      <c r="C1036" s="1" t="str">
        <f>TEXT(Table1[[#This Row],[Date]],"mmmm")</f>
        <v>August</v>
      </c>
      <c r="D1036" t="str">
        <f>VLOOKUP(A1036,ORDERS!$A$2:$E$501,3,FALSE)</f>
        <v>Meghana</v>
      </c>
      <c r="E1036" t="str">
        <f>VLOOKUP(A1036,ORDERS!$A$2:$E$501,4,FALSE)</f>
        <v>Madhya Pradesh</v>
      </c>
      <c r="F1036" t="s">
        <v>23</v>
      </c>
      <c r="G1036" t="s">
        <v>57</v>
      </c>
      <c r="H1036" t="s">
        <v>10</v>
      </c>
      <c r="I1036" s="2">
        <v>139</v>
      </c>
      <c r="J1036" s="2">
        <v>14</v>
      </c>
      <c r="K1036">
        <v>3</v>
      </c>
      <c r="L1036" s="2">
        <f>I1036*Table1[[#This Row],[Order Quantity]]</f>
        <v>417</v>
      </c>
      <c r="M1036" s="2">
        <f>Table1[[#This Row],[Cost]]-Table1[[#This Row],[Profit]]</f>
        <v>403</v>
      </c>
    </row>
    <row r="1037" spans="1:13" x14ac:dyDescent="0.25">
      <c r="A1037" t="s">
        <v>448</v>
      </c>
      <c r="B1037" s="1">
        <f>VLOOKUP(A1037,ORDERS!$A$2:$E$501,2,FALSE)</f>
        <v>43342</v>
      </c>
      <c r="C1037" s="1" t="str">
        <f>TEXT(Table1[[#This Row],[Date]],"mmmm")</f>
        <v>August</v>
      </c>
      <c r="D1037" t="str">
        <f>VLOOKUP(A1037,ORDERS!$A$2:$E$501,3,FALSE)</f>
        <v>Surabhi</v>
      </c>
      <c r="E1037" t="str">
        <f>VLOOKUP(A1037,ORDERS!$A$2:$E$501,4,FALSE)</f>
        <v>Rajasthan</v>
      </c>
      <c r="F1037" t="s">
        <v>23</v>
      </c>
      <c r="G1037" t="s">
        <v>26</v>
      </c>
      <c r="H1037" t="s">
        <v>82</v>
      </c>
      <c r="I1037" s="2">
        <v>220</v>
      </c>
      <c r="J1037" s="2">
        <v>-19</v>
      </c>
      <c r="K1037">
        <v>2</v>
      </c>
      <c r="L1037" s="2">
        <f>I1037*Table1[[#This Row],[Order Quantity]]</f>
        <v>440</v>
      </c>
      <c r="M1037" s="2">
        <f>Table1[[#This Row],[Cost]]-Table1[[#This Row],[Profit]]</f>
        <v>459</v>
      </c>
    </row>
    <row r="1038" spans="1:13" x14ac:dyDescent="0.25">
      <c r="A1038" t="s">
        <v>284</v>
      </c>
      <c r="B1038" s="1">
        <f>VLOOKUP(A1038,ORDERS!$A$2:$E$501,2,FALSE)</f>
        <v>43343</v>
      </c>
      <c r="C1038" s="1" t="str">
        <f>TEXT(Table1[[#This Row],[Date]],"mmmm")</f>
        <v>August</v>
      </c>
      <c r="D1038" t="str">
        <f>VLOOKUP(A1038,ORDERS!$A$2:$E$501,3,FALSE)</f>
        <v>Ashmeet</v>
      </c>
      <c r="E1038" t="str">
        <f>VLOOKUP(A1038,ORDERS!$A$2:$E$501,4,FALSE)</f>
        <v>West Bengal</v>
      </c>
      <c r="F1038" t="s">
        <v>23</v>
      </c>
      <c r="G1038" t="s">
        <v>26</v>
      </c>
      <c r="H1038" t="s">
        <v>10</v>
      </c>
      <c r="I1038" s="2">
        <v>29</v>
      </c>
      <c r="J1038" s="2">
        <v>-3</v>
      </c>
      <c r="K1038">
        <v>3</v>
      </c>
      <c r="L1038" s="2">
        <f>I1038*Table1[[#This Row],[Order Quantity]]</f>
        <v>87</v>
      </c>
      <c r="M1038" s="2">
        <f>Table1[[#This Row],[Cost]]-Table1[[#This Row],[Profit]]</f>
        <v>90</v>
      </c>
    </row>
    <row r="1039" spans="1:13" x14ac:dyDescent="0.25">
      <c r="A1039" t="s">
        <v>284</v>
      </c>
      <c r="B1039" s="1">
        <f>VLOOKUP(A1039,ORDERS!$A$2:$E$501,2,FALSE)</f>
        <v>43343</v>
      </c>
      <c r="C1039" s="1" t="str">
        <f>TEXT(Table1[[#This Row],[Date]],"mmmm")</f>
        <v>August</v>
      </c>
      <c r="D1039" t="str">
        <f>VLOOKUP(A1039,ORDERS!$A$2:$E$501,3,FALSE)</f>
        <v>Ashmeet</v>
      </c>
      <c r="E1039" t="str">
        <f>VLOOKUP(A1039,ORDERS!$A$2:$E$501,4,FALSE)</f>
        <v>West Bengal</v>
      </c>
      <c r="F1039" t="s">
        <v>23</v>
      </c>
      <c r="G1039" t="s">
        <v>32</v>
      </c>
      <c r="H1039" t="s">
        <v>10</v>
      </c>
      <c r="I1039" s="2">
        <v>9</v>
      </c>
      <c r="J1039" s="2">
        <v>-9</v>
      </c>
      <c r="K1039">
        <v>2</v>
      </c>
      <c r="L1039" s="2">
        <f>I1039*Table1[[#This Row],[Order Quantity]]</f>
        <v>18</v>
      </c>
      <c r="M1039" s="2">
        <f>Table1[[#This Row],[Cost]]-Table1[[#This Row],[Profit]]</f>
        <v>27</v>
      </c>
    </row>
    <row r="1040" spans="1:13" x14ac:dyDescent="0.25">
      <c r="A1040" t="s">
        <v>284</v>
      </c>
      <c r="B1040" s="1">
        <f>VLOOKUP(A1040,ORDERS!$A$2:$E$501,2,FALSE)</f>
        <v>43343</v>
      </c>
      <c r="C1040" s="1" t="str">
        <f>TEXT(Table1[[#This Row],[Date]],"mmmm")</f>
        <v>August</v>
      </c>
      <c r="D1040" t="str">
        <f>VLOOKUP(A1040,ORDERS!$A$2:$E$501,3,FALSE)</f>
        <v>Ashmeet</v>
      </c>
      <c r="E1040" t="str">
        <f>VLOOKUP(A1040,ORDERS!$A$2:$E$501,4,FALSE)</f>
        <v>West Bengal</v>
      </c>
      <c r="F1040" t="s">
        <v>8</v>
      </c>
      <c r="G1040" t="s">
        <v>73</v>
      </c>
      <c r="H1040" t="s">
        <v>82</v>
      </c>
      <c r="I1040" s="2">
        <v>74</v>
      </c>
      <c r="J1040" s="2">
        <v>-59</v>
      </c>
      <c r="K1040">
        <v>2</v>
      </c>
      <c r="L1040" s="2">
        <f>I1040*Table1[[#This Row],[Order Quantity]]</f>
        <v>148</v>
      </c>
      <c r="M1040" s="2">
        <f>Table1[[#This Row],[Cost]]-Table1[[#This Row],[Profit]]</f>
        <v>207</v>
      </c>
    </row>
    <row r="1041" spans="1:13" x14ac:dyDescent="0.25">
      <c r="A1041" t="s">
        <v>284</v>
      </c>
      <c r="B1041" s="1">
        <f>VLOOKUP(A1041,ORDERS!$A$2:$E$501,2,FALSE)</f>
        <v>43343</v>
      </c>
      <c r="C1041" s="1" t="str">
        <f>TEXT(Table1[[#This Row],[Date]],"mmmm")</f>
        <v>August</v>
      </c>
      <c r="D1041" t="str">
        <f>VLOOKUP(A1041,ORDERS!$A$2:$E$501,3,FALSE)</f>
        <v>Ashmeet</v>
      </c>
      <c r="E1041" t="str">
        <f>VLOOKUP(A1041,ORDERS!$A$2:$E$501,4,FALSE)</f>
        <v>West Bengal</v>
      </c>
      <c r="F1041" t="s">
        <v>23</v>
      </c>
      <c r="G1041" t="s">
        <v>26</v>
      </c>
      <c r="H1041" t="s">
        <v>14</v>
      </c>
      <c r="I1041" s="2">
        <v>48</v>
      </c>
      <c r="J1041" s="2">
        <v>-22</v>
      </c>
      <c r="K1041">
        <v>2</v>
      </c>
      <c r="L1041" s="2">
        <f>I1041*Table1[[#This Row],[Order Quantity]]</f>
        <v>96</v>
      </c>
      <c r="M1041" s="2">
        <f>Table1[[#This Row],[Cost]]-Table1[[#This Row],[Profit]]</f>
        <v>118</v>
      </c>
    </row>
    <row r="1042" spans="1:13" x14ac:dyDescent="0.25">
      <c r="A1042" t="s">
        <v>284</v>
      </c>
      <c r="B1042" s="1">
        <f>VLOOKUP(A1042,ORDERS!$A$2:$E$501,2,FALSE)</f>
        <v>43343</v>
      </c>
      <c r="C1042" s="1" t="str">
        <f>TEXT(Table1[[#This Row],[Date]],"mmmm")</f>
        <v>August</v>
      </c>
      <c r="D1042" t="str">
        <f>VLOOKUP(A1042,ORDERS!$A$2:$E$501,3,FALSE)</f>
        <v>Ashmeet</v>
      </c>
      <c r="E1042" t="str">
        <f>VLOOKUP(A1042,ORDERS!$A$2:$E$501,4,FALSE)</f>
        <v>West Bengal</v>
      </c>
      <c r="F1042" t="s">
        <v>8</v>
      </c>
      <c r="G1042" t="s">
        <v>9</v>
      </c>
      <c r="H1042" t="s">
        <v>28</v>
      </c>
      <c r="I1042" s="2">
        <v>299</v>
      </c>
      <c r="J1042" s="2">
        <v>-28</v>
      </c>
      <c r="K1042">
        <v>3</v>
      </c>
      <c r="L1042" s="2">
        <f>I1042*Table1[[#This Row],[Order Quantity]]</f>
        <v>897</v>
      </c>
      <c r="M1042" s="2">
        <f>Table1[[#This Row],[Cost]]-Table1[[#This Row],[Profit]]</f>
        <v>925</v>
      </c>
    </row>
    <row r="1043" spans="1:13" x14ac:dyDescent="0.25">
      <c r="A1043" t="s">
        <v>528</v>
      </c>
      <c r="B1043" s="1">
        <f>VLOOKUP(A1043,ORDERS!$A$2:$E$501,2,FALSE)</f>
        <v>43344</v>
      </c>
      <c r="C1043" s="1" t="str">
        <f>TEXT(Table1[[#This Row],[Date]],"mmmm")</f>
        <v>September</v>
      </c>
      <c r="D1043" t="str">
        <f>VLOOKUP(A1043,ORDERS!$A$2:$E$501,3,FALSE)</f>
        <v>Shreyoshe</v>
      </c>
      <c r="E1043" t="str">
        <f>VLOOKUP(A1043,ORDERS!$A$2:$E$501,4,FALSE)</f>
        <v>Karnataka</v>
      </c>
      <c r="F1043" t="s">
        <v>23</v>
      </c>
      <c r="G1043" t="s">
        <v>24</v>
      </c>
      <c r="H1043" t="s">
        <v>14</v>
      </c>
      <c r="I1043" s="2">
        <v>1582</v>
      </c>
      <c r="J1043" s="2">
        <v>-443</v>
      </c>
      <c r="K1043">
        <v>6</v>
      </c>
      <c r="L1043" s="2">
        <f>I1043*Table1[[#This Row],[Order Quantity]]</f>
        <v>9492</v>
      </c>
      <c r="M1043" s="2">
        <f>Table1[[#This Row],[Cost]]-Table1[[#This Row],[Profit]]</f>
        <v>9935</v>
      </c>
    </row>
    <row r="1044" spans="1:13" x14ac:dyDescent="0.25">
      <c r="A1044" t="s">
        <v>485</v>
      </c>
      <c r="B1044" s="1">
        <f>VLOOKUP(A1044,ORDERS!$A$2:$E$501,2,FALSE)</f>
        <v>43345</v>
      </c>
      <c r="C1044" s="1" t="str">
        <f>TEXT(Table1[[#This Row],[Date]],"mmmm")</f>
        <v>September</v>
      </c>
      <c r="D1044" t="str">
        <f>VLOOKUP(A1044,ORDERS!$A$2:$E$501,3,FALSE)</f>
        <v>Surbhi</v>
      </c>
      <c r="E1044" t="str">
        <f>VLOOKUP(A1044,ORDERS!$A$2:$E$501,4,FALSE)</f>
        <v>Maharashtra</v>
      </c>
      <c r="F1044" t="s">
        <v>23</v>
      </c>
      <c r="G1044" t="s">
        <v>26</v>
      </c>
      <c r="H1044" t="s">
        <v>82</v>
      </c>
      <c r="I1044" s="2">
        <v>355</v>
      </c>
      <c r="J1044" s="2">
        <v>-4</v>
      </c>
      <c r="K1044">
        <v>2</v>
      </c>
      <c r="L1044" s="2">
        <f>I1044*Table1[[#This Row],[Order Quantity]]</f>
        <v>710</v>
      </c>
      <c r="M1044" s="2">
        <f>Table1[[#This Row],[Cost]]-Table1[[#This Row],[Profit]]</f>
        <v>714</v>
      </c>
    </row>
    <row r="1045" spans="1:13" x14ac:dyDescent="0.25">
      <c r="A1045" t="s">
        <v>249</v>
      </c>
      <c r="B1045" s="1">
        <f>VLOOKUP(A1045,ORDERS!$A$2:$E$501,2,FALSE)</f>
        <v>43345</v>
      </c>
      <c r="C1045" s="1" t="str">
        <f>TEXT(Table1[[#This Row],[Date]],"mmmm")</f>
        <v>September</v>
      </c>
      <c r="D1045" t="str">
        <f>VLOOKUP(A1045,ORDERS!$A$2:$E$501,3,FALSE)</f>
        <v>Sakshi</v>
      </c>
      <c r="E1045" t="str">
        <f>VLOOKUP(A1045,ORDERS!$A$2:$E$501,4,FALSE)</f>
        <v>Madhya Pradesh</v>
      </c>
      <c r="F1045" t="s">
        <v>12</v>
      </c>
      <c r="G1045" t="s">
        <v>16</v>
      </c>
      <c r="H1045" t="s">
        <v>10</v>
      </c>
      <c r="I1045" s="2">
        <v>299</v>
      </c>
      <c r="J1045" s="2">
        <v>113</v>
      </c>
      <c r="K1045">
        <v>2</v>
      </c>
      <c r="L1045" s="2">
        <f>I1045*Table1[[#This Row],[Order Quantity]]</f>
        <v>598</v>
      </c>
      <c r="M1045" s="2">
        <f>Table1[[#This Row],[Cost]]-Table1[[#This Row],[Profit]]</f>
        <v>485</v>
      </c>
    </row>
    <row r="1046" spans="1:13" x14ac:dyDescent="0.25">
      <c r="A1046" t="s">
        <v>249</v>
      </c>
      <c r="B1046" s="1">
        <f>VLOOKUP(A1046,ORDERS!$A$2:$E$501,2,FALSE)</f>
        <v>43345</v>
      </c>
      <c r="C1046" s="1" t="str">
        <f>TEXT(Table1[[#This Row],[Date]],"mmmm")</f>
        <v>September</v>
      </c>
      <c r="D1046" t="str">
        <f>VLOOKUP(A1046,ORDERS!$A$2:$E$501,3,FALSE)</f>
        <v>Sakshi</v>
      </c>
      <c r="E1046" t="str">
        <f>VLOOKUP(A1046,ORDERS!$A$2:$E$501,4,FALSE)</f>
        <v>Madhya Pradesh</v>
      </c>
      <c r="F1046" t="s">
        <v>12</v>
      </c>
      <c r="G1046" t="s">
        <v>131</v>
      </c>
      <c r="H1046" t="s">
        <v>10</v>
      </c>
      <c r="I1046" s="2">
        <v>110</v>
      </c>
      <c r="J1046" s="2">
        <v>35</v>
      </c>
      <c r="K1046">
        <v>1</v>
      </c>
      <c r="L1046" s="2">
        <f>I1046*Table1[[#This Row],[Order Quantity]]</f>
        <v>110</v>
      </c>
      <c r="M1046" s="2">
        <f>Table1[[#This Row],[Cost]]-Table1[[#This Row],[Profit]]</f>
        <v>75</v>
      </c>
    </row>
    <row r="1047" spans="1:13" x14ac:dyDescent="0.25">
      <c r="A1047" t="s">
        <v>249</v>
      </c>
      <c r="B1047" s="1">
        <f>VLOOKUP(A1047,ORDERS!$A$2:$E$501,2,FALSE)</f>
        <v>43345</v>
      </c>
      <c r="C1047" s="1" t="str">
        <f>TEXT(Table1[[#This Row],[Date]],"mmmm")</f>
        <v>September</v>
      </c>
      <c r="D1047" t="str">
        <f>VLOOKUP(A1047,ORDERS!$A$2:$E$501,3,FALSE)</f>
        <v>Sakshi</v>
      </c>
      <c r="E1047" t="str">
        <f>VLOOKUP(A1047,ORDERS!$A$2:$E$501,4,FALSE)</f>
        <v>Madhya Pradesh</v>
      </c>
      <c r="F1047" t="s">
        <v>12</v>
      </c>
      <c r="G1047" t="s">
        <v>16</v>
      </c>
      <c r="H1047" t="s">
        <v>19</v>
      </c>
      <c r="I1047" s="2">
        <v>375</v>
      </c>
      <c r="J1047" s="2">
        <v>180</v>
      </c>
      <c r="K1047">
        <v>3</v>
      </c>
      <c r="L1047" s="2">
        <f>I1047*Table1[[#This Row],[Order Quantity]]</f>
        <v>1125</v>
      </c>
      <c r="M1047" s="2">
        <f>Table1[[#This Row],[Cost]]-Table1[[#This Row],[Profit]]</f>
        <v>945</v>
      </c>
    </row>
    <row r="1048" spans="1:13" x14ac:dyDescent="0.25">
      <c r="A1048" t="s">
        <v>249</v>
      </c>
      <c r="B1048" s="1">
        <f>VLOOKUP(A1048,ORDERS!$A$2:$E$501,2,FALSE)</f>
        <v>43345</v>
      </c>
      <c r="C1048" s="1" t="str">
        <f>TEXT(Table1[[#This Row],[Date]],"mmmm")</f>
        <v>September</v>
      </c>
      <c r="D1048" t="str">
        <f>VLOOKUP(A1048,ORDERS!$A$2:$E$501,3,FALSE)</f>
        <v>Sakshi</v>
      </c>
      <c r="E1048" t="str">
        <f>VLOOKUP(A1048,ORDERS!$A$2:$E$501,4,FALSE)</f>
        <v>Madhya Pradesh</v>
      </c>
      <c r="F1048" t="s">
        <v>12</v>
      </c>
      <c r="G1048" t="s">
        <v>13</v>
      </c>
      <c r="H1048" t="s">
        <v>28</v>
      </c>
      <c r="I1048" s="2">
        <v>287</v>
      </c>
      <c r="J1048" s="2">
        <v>-280</v>
      </c>
      <c r="K1048">
        <v>12</v>
      </c>
      <c r="L1048" s="2">
        <f>I1048*Table1[[#This Row],[Order Quantity]]</f>
        <v>3444</v>
      </c>
      <c r="M1048" s="2">
        <f>Table1[[#This Row],[Cost]]-Table1[[#This Row],[Profit]]</f>
        <v>3724</v>
      </c>
    </row>
    <row r="1049" spans="1:13" x14ac:dyDescent="0.25">
      <c r="A1049" t="s">
        <v>345</v>
      </c>
      <c r="B1049" s="1">
        <f>VLOOKUP(A1049,ORDERS!$A$2:$E$501,2,FALSE)</f>
        <v>43345</v>
      </c>
      <c r="C1049" s="1" t="str">
        <f>TEXT(Table1[[#This Row],[Date]],"mmmm")</f>
        <v>September</v>
      </c>
      <c r="D1049" t="str">
        <f>VLOOKUP(A1049,ORDERS!$A$2:$E$501,3,FALSE)</f>
        <v>Vaibhavi</v>
      </c>
      <c r="E1049" t="str">
        <f>VLOOKUP(A1049,ORDERS!$A$2:$E$501,4,FALSE)</f>
        <v>Uttar Pradesh</v>
      </c>
      <c r="F1049" t="s">
        <v>23</v>
      </c>
      <c r="G1049" t="s">
        <v>30</v>
      </c>
      <c r="H1049" t="s">
        <v>10</v>
      </c>
      <c r="I1049" s="2">
        <v>148</v>
      </c>
      <c r="J1049" s="2">
        <v>59</v>
      </c>
      <c r="K1049">
        <v>3</v>
      </c>
      <c r="L1049" s="2">
        <f>I1049*Table1[[#This Row],[Order Quantity]]</f>
        <v>444</v>
      </c>
      <c r="M1049" s="2">
        <f>Table1[[#This Row],[Cost]]-Table1[[#This Row],[Profit]]</f>
        <v>385</v>
      </c>
    </row>
    <row r="1050" spans="1:13" x14ac:dyDescent="0.25">
      <c r="A1050" t="s">
        <v>77</v>
      </c>
      <c r="B1050" s="1">
        <f>VLOOKUP(A1050,ORDERS!$A$2:$E$501,2,FALSE)</f>
        <v>43345</v>
      </c>
      <c r="C1050" s="1" t="str">
        <f>TEXT(Table1[[#This Row],[Date]],"mmmm")</f>
        <v>September</v>
      </c>
      <c r="D1050" t="str">
        <f>VLOOKUP(A1050,ORDERS!$A$2:$E$501,3,FALSE)</f>
        <v>Sanjana</v>
      </c>
      <c r="E1050" t="str">
        <f>VLOOKUP(A1050,ORDERS!$A$2:$E$501,4,FALSE)</f>
        <v>Bihar</v>
      </c>
      <c r="F1050" t="s">
        <v>8</v>
      </c>
      <c r="G1050" t="s">
        <v>18</v>
      </c>
      <c r="H1050" t="s">
        <v>14</v>
      </c>
      <c r="I1050" s="2">
        <v>1183</v>
      </c>
      <c r="J1050" s="2">
        <v>106</v>
      </c>
      <c r="K1050">
        <v>4</v>
      </c>
      <c r="L1050" s="2">
        <f>I1050*Table1[[#This Row],[Order Quantity]]</f>
        <v>4732</v>
      </c>
      <c r="M1050" s="2">
        <f>Table1[[#This Row],[Cost]]-Table1[[#This Row],[Profit]]</f>
        <v>4626</v>
      </c>
    </row>
    <row r="1051" spans="1:13" x14ac:dyDescent="0.25">
      <c r="A1051" t="s">
        <v>289</v>
      </c>
      <c r="B1051" s="1">
        <f>VLOOKUP(A1051,ORDERS!$A$2:$E$501,2,FALSE)</f>
        <v>43349</v>
      </c>
      <c r="C1051" s="1" t="str">
        <f>TEXT(Table1[[#This Row],[Date]],"mmmm")</f>
        <v>September</v>
      </c>
      <c r="D1051" t="str">
        <f>VLOOKUP(A1051,ORDERS!$A$2:$E$501,3,FALSE)</f>
        <v>Shreya</v>
      </c>
      <c r="E1051" t="str">
        <f>VLOOKUP(A1051,ORDERS!$A$2:$E$501,4,FALSE)</f>
        <v xml:space="preserve">Kerala </v>
      </c>
      <c r="F1051" t="s">
        <v>12</v>
      </c>
      <c r="G1051" t="s">
        <v>13</v>
      </c>
      <c r="H1051" t="s">
        <v>10</v>
      </c>
      <c r="I1051" s="2">
        <v>224</v>
      </c>
      <c r="J1051" s="2">
        <v>-143</v>
      </c>
      <c r="K1051">
        <v>3</v>
      </c>
      <c r="L1051" s="2">
        <f>I1051*Table1[[#This Row],[Order Quantity]]</f>
        <v>672</v>
      </c>
      <c r="M1051" s="2">
        <f>Table1[[#This Row],[Cost]]-Table1[[#This Row],[Profit]]</f>
        <v>815</v>
      </c>
    </row>
    <row r="1052" spans="1:13" x14ac:dyDescent="0.25">
      <c r="A1052" t="s">
        <v>289</v>
      </c>
      <c r="B1052" s="1">
        <f>VLOOKUP(A1052,ORDERS!$A$2:$E$501,2,FALSE)</f>
        <v>43349</v>
      </c>
      <c r="C1052" s="1" t="str">
        <f>TEXT(Table1[[#This Row],[Date]],"mmmm")</f>
        <v>September</v>
      </c>
      <c r="D1052" t="str">
        <f>VLOOKUP(A1052,ORDERS!$A$2:$E$501,3,FALSE)</f>
        <v>Shreya</v>
      </c>
      <c r="E1052" t="str">
        <f>VLOOKUP(A1052,ORDERS!$A$2:$E$501,4,FALSE)</f>
        <v xml:space="preserve">Kerala </v>
      </c>
      <c r="F1052" t="s">
        <v>23</v>
      </c>
      <c r="G1052" t="s">
        <v>26</v>
      </c>
      <c r="H1052" t="s">
        <v>10</v>
      </c>
      <c r="I1052" s="2">
        <v>85</v>
      </c>
      <c r="J1052" s="2">
        <v>-9</v>
      </c>
      <c r="K1052">
        <v>4</v>
      </c>
      <c r="L1052" s="2">
        <f>I1052*Table1[[#This Row],[Order Quantity]]</f>
        <v>340</v>
      </c>
      <c r="M1052" s="2">
        <f>Table1[[#This Row],[Cost]]-Table1[[#This Row],[Profit]]</f>
        <v>349</v>
      </c>
    </row>
    <row r="1053" spans="1:13" x14ac:dyDescent="0.25">
      <c r="A1053" t="s">
        <v>289</v>
      </c>
      <c r="B1053" s="1">
        <f>VLOOKUP(A1053,ORDERS!$A$2:$E$501,2,FALSE)</f>
        <v>43349</v>
      </c>
      <c r="C1053" s="1" t="str">
        <f>TEXT(Table1[[#This Row],[Date]],"mmmm")</f>
        <v>September</v>
      </c>
      <c r="D1053" t="str">
        <f>VLOOKUP(A1053,ORDERS!$A$2:$E$501,3,FALSE)</f>
        <v>Shreya</v>
      </c>
      <c r="E1053" t="str">
        <f>VLOOKUP(A1053,ORDERS!$A$2:$E$501,4,FALSE)</f>
        <v xml:space="preserve">Kerala </v>
      </c>
      <c r="F1053" t="s">
        <v>12</v>
      </c>
      <c r="G1053" t="s">
        <v>13</v>
      </c>
      <c r="H1053" t="s">
        <v>19</v>
      </c>
      <c r="I1053" s="2">
        <v>248</v>
      </c>
      <c r="J1053" s="2">
        <v>-70</v>
      </c>
      <c r="K1053">
        <v>3</v>
      </c>
      <c r="L1053" s="2">
        <f>I1053*Table1[[#This Row],[Order Quantity]]</f>
        <v>744</v>
      </c>
      <c r="M1053" s="2">
        <f>Table1[[#This Row],[Cost]]-Table1[[#This Row],[Profit]]</f>
        <v>814</v>
      </c>
    </row>
    <row r="1054" spans="1:13" x14ac:dyDescent="0.25">
      <c r="A1054" t="s">
        <v>289</v>
      </c>
      <c r="B1054" s="1">
        <f>VLOOKUP(A1054,ORDERS!$A$2:$E$501,2,FALSE)</f>
        <v>43349</v>
      </c>
      <c r="C1054" s="1" t="str">
        <f>TEXT(Table1[[#This Row],[Date]],"mmmm")</f>
        <v>September</v>
      </c>
      <c r="D1054" t="str">
        <f>VLOOKUP(A1054,ORDERS!$A$2:$E$501,3,FALSE)</f>
        <v>Shreya</v>
      </c>
      <c r="E1054" t="str">
        <f>VLOOKUP(A1054,ORDERS!$A$2:$E$501,4,FALSE)</f>
        <v xml:space="preserve">Kerala </v>
      </c>
      <c r="F1054" t="s">
        <v>23</v>
      </c>
      <c r="G1054" t="s">
        <v>26</v>
      </c>
      <c r="H1054" t="s">
        <v>28</v>
      </c>
      <c r="I1054" s="2">
        <v>437</v>
      </c>
      <c r="J1054" s="2">
        <v>-14</v>
      </c>
      <c r="K1054">
        <v>2</v>
      </c>
      <c r="L1054" s="2">
        <f>I1054*Table1[[#This Row],[Order Quantity]]</f>
        <v>874</v>
      </c>
      <c r="M1054" s="2">
        <f>Table1[[#This Row],[Cost]]-Table1[[#This Row],[Profit]]</f>
        <v>888</v>
      </c>
    </row>
    <row r="1055" spans="1:13" x14ac:dyDescent="0.25">
      <c r="A1055" t="s">
        <v>289</v>
      </c>
      <c r="B1055" s="1">
        <f>VLOOKUP(A1055,ORDERS!$A$2:$E$501,2,FALSE)</f>
        <v>43349</v>
      </c>
      <c r="C1055" s="1" t="str">
        <f>TEXT(Table1[[#This Row],[Date]],"mmmm")</f>
        <v>September</v>
      </c>
      <c r="D1055" t="str">
        <f>VLOOKUP(A1055,ORDERS!$A$2:$E$501,3,FALSE)</f>
        <v>Shreya</v>
      </c>
      <c r="E1055" t="str">
        <f>VLOOKUP(A1055,ORDERS!$A$2:$E$501,4,FALSE)</f>
        <v xml:space="preserve">Kerala </v>
      </c>
      <c r="F1055" t="s">
        <v>8</v>
      </c>
      <c r="G1055" t="s">
        <v>9</v>
      </c>
      <c r="H1055" t="s">
        <v>28</v>
      </c>
      <c r="I1055" s="2">
        <v>209</v>
      </c>
      <c r="J1055" s="2">
        <v>-21</v>
      </c>
      <c r="K1055">
        <v>2</v>
      </c>
      <c r="L1055" s="2">
        <f>I1055*Table1[[#This Row],[Order Quantity]]</f>
        <v>418</v>
      </c>
      <c r="M1055" s="2">
        <f>Table1[[#This Row],[Cost]]-Table1[[#This Row],[Profit]]</f>
        <v>439</v>
      </c>
    </row>
    <row r="1056" spans="1:13" x14ac:dyDescent="0.25">
      <c r="A1056" t="s">
        <v>373</v>
      </c>
      <c r="B1056" s="1">
        <f>VLOOKUP(A1056,ORDERS!$A$2:$E$501,2,FALSE)</f>
        <v>43350</v>
      </c>
      <c r="C1056" s="1" t="str">
        <f>TEXT(Table1[[#This Row],[Date]],"mmmm")</f>
        <v>September</v>
      </c>
      <c r="D1056" t="str">
        <f>VLOOKUP(A1056,ORDERS!$A$2:$E$501,3,FALSE)</f>
        <v>Snehal</v>
      </c>
      <c r="E1056" t="str">
        <f>VLOOKUP(A1056,ORDERS!$A$2:$E$501,4,FALSE)</f>
        <v>Punjab</v>
      </c>
      <c r="F1056" t="s">
        <v>12</v>
      </c>
      <c r="G1056" t="s">
        <v>131</v>
      </c>
      <c r="H1056" t="s">
        <v>28</v>
      </c>
      <c r="I1056" s="2">
        <v>38</v>
      </c>
      <c r="J1056" s="2">
        <v>-6</v>
      </c>
      <c r="K1056">
        <v>2</v>
      </c>
      <c r="L1056" s="2">
        <f>I1056*Table1[[#This Row],[Order Quantity]]</f>
        <v>76</v>
      </c>
      <c r="M1056" s="2">
        <f>Table1[[#This Row],[Cost]]-Table1[[#This Row],[Profit]]</f>
        <v>82</v>
      </c>
    </row>
    <row r="1057" spans="1:13" x14ac:dyDescent="0.25">
      <c r="A1057" t="s">
        <v>460</v>
      </c>
      <c r="B1057" s="1">
        <f>VLOOKUP(A1057,ORDERS!$A$2:$E$501,2,FALSE)</f>
        <v>43351</v>
      </c>
      <c r="C1057" s="1" t="str">
        <f>TEXT(Table1[[#This Row],[Date]],"mmmm")</f>
        <v>September</v>
      </c>
      <c r="D1057" t="str">
        <f>VLOOKUP(A1057,ORDERS!$A$2:$E$501,3,FALSE)</f>
        <v>Duhita</v>
      </c>
      <c r="E1057" t="str">
        <f>VLOOKUP(A1057,ORDERS!$A$2:$E$501,4,FALSE)</f>
        <v>Haryana</v>
      </c>
      <c r="F1057" t="s">
        <v>23</v>
      </c>
      <c r="G1057" t="s">
        <v>57</v>
      </c>
      <c r="H1057" t="s">
        <v>10</v>
      </c>
      <c r="I1057" s="2">
        <v>50</v>
      </c>
      <c r="J1057" s="2">
        <v>-17</v>
      </c>
      <c r="K1057">
        <v>2</v>
      </c>
      <c r="L1057" s="2">
        <f>I1057*Table1[[#This Row],[Order Quantity]]</f>
        <v>100</v>
      </c>
      <c r="M1057" s="2">
        <f>Table1[[#This Row],[Cost]]-Table1[[#This Row],[Profit]]</f>
        <v>117</v>
      </c>
    </row>
    <row r="1058" spans="1:13" x14ac:dyDescent="0.25">
      <c r="A1058" t="s">
        <v>280</v>
      </c>
      <c r="B1058" s="1">
        <f>VLOOKUP(A1058,ORDERS!$A$2:$E$501,2,FALSE)</f>
        <v>43352</v>
      </c>
      <c r="C1058" s="1" t="str">
        <f>TEXT(Table1[[#This Row],[Date]],"mmmm")</f>
        <v>September</v>
      </c>
      <c r="D1058" t="str">
        <f>VLOOKUP(A1058,ORDERS!$A$2:$E$501,3,FALSE)</f>
        <v>Mousam</v>
      </c>
      <c r="E1058" t="str">
        <f>VLOOKUP(A1058,ORDERS!$A$2:$E$501,4,FALSE)</f>
        <v>Maharashtra</v>
      </c>
      <c r="F1058" t="s">
        <v>23</v>
      </c>
      <c r="G1058" t="s">
        <v>32</v>
      </c>
      <c r="H1058" t="s">
        <v>82</v>
      </c>
      <c r="I1058" s="2">
        <v>47</v>
      </c>
      <c r="J1058" s="2">
        <v>-20</v>
      </c>
      <c r="K1058">
        <v>2</v>
      </c>
      <c r="L1058" s="2">
        <f>I1058*Table1[[#This Row],[Order Quantity]]</f>
        <v>94</v>
      </c>
      <c r="M1058" s="2">
        <f>Table1[[#This Row],[Cost]]-Table1[[#This Row],[Profit]]</f>
        <v>114</v>
      </c>
    </row>
    <row r="1059" spans="1:13" x14ac:dyDescent="0.25">
      <c r="A1059" t="s">
        <v>97</v>
      </c>
      <c r="B1059" s="1">
        <f>VLOOKUP(A1059,ORDERS!$A$2:$E$501,2,FALSE)</f>
        <v>43353</v>
      </c>
      <c r="C1059" s="1" t="str">
        <f>TEXT(Table1[[#This Row],[Date]],"mmmm")</f>
        <v>September</v>
      </c>
      <c r="D1059" t="str">
        <f>VLOOKUP(A1059,ORDERS!$A$2:$E$501,3,FALSE)</f>
        <v>Aditi</v>
      </c>
      <c r="E1059" t="str">
        <f>VLOOKUP(A1059,ORDERS!$A$2:$E$501,4,FALSE)</f>
        <v>Madhya Pradesh</v>
      </c>
      <c r="F1059" t="s">
        <v>23</v>
      </c>
      <c r="G1059" t="s">
        <v>32</v>
      </c>
      <c r="H1059" t="s">
        <v>10</v>
      </c>
      <c r="I1059" s="2">
        <v>117</v>
      </c>
      <c r="J1059" s="2">
        <v>17</v>
      </c>
      <c r="K1059">
        <v>6</v>
      </c>
      <c r="L1059" s="2">
        <f>I1059*Table1[[#This Row],[Order Quantity]]</f>
        <v>702</v>
      </c>
      <c r="M1059" s="2">
        <f>Table1[[#This Row],[Cost]]-Table1[[#This Row],[Profit]]</f>
        <v>685</v>
      </c>
    </row>
    <row r="1060" spans="1:13" x14ac:dyDescent="0.25">
      <c r="A1060" t="s">
        <v>97</v>
      </c>
      <c r="B1060" s="1">
        <f>VLOOKUP(A1060,ORDERS!$A$2:$E$501,2,FALSE)</f>
        <v>43353</v>
      </c>
      <c r="C1060" s="1" t="str">
        <f>TEXT(Table1[[#This Row],[Date]],"mmmm")</f>
        <v>September</v>
      </c>
      <c r="D1060" t="str">
        <f>VLOOKUP(A1060,ORDERS!$A$2:$E$501,3,FALSE)</f>
        <v>Aditi</v>
      </c>
      <c r="E1060" t="str">
        <f>VLOOKUP(A1060,ORDERS!$A$2:$E$501,4,FALSE)</f>
        <v>Madhya Pradesh</v>
      </c>
      <c r="F1060" t="s">
        <v>8</v>
      </c>
      <c r="G1060" t="s">
        <v>18</v>
      </c>
      <c r="H1060" t="s">
        <v>19</v>
      </c>
      <c r="I1060" s="2">
        <v>1076</v>
      </c>
      <c r="J1060" s="2">
        <v>-38</v>
      </c>
      <c r="K1060">
        <v>4</v>
      </c>
      <c r="L1060" s="2">
        <f>I1060*Table1[[#This Row],[Order Quantity]]</f>
        <v>4304</v>
      </c>
      <c r="M1060" s="2">
        <f>Table1[[#This Row],[Cost]]-Table1[[#This Row],[Profit]]</f>
        <v>4342</v>
      </c>
    </row>
    <row r="1061" spans="1:13" x14ac:dyDescent="0.25">
      <c r="A1061" t="s">
        <v>97</v>
      </c>
      <c r="B1061" s="1">
        <f>VLOOKUP(A1061,ORDERS!$A$2:$E$501,2,FALSE)</f>
        <v>43353</v>
      </c>
      <c r="C1061" s="1" t="str">
        <f>TEXT(Table1[[#This Row],[Date]],"mmmm")</f>
        <v>September</v>
      </c>
      <c r="D1061" t="str">
        <f>VLOOKUP(A1061,ORDERS!$A$2:$E$501,3,FALSE)</f>
        <v>Aditi</v>
      </c>
      <c r="E1061" t="str">
        <f>VLOOKUP(A1061,ORDERS!$A$2:$E$501,4,FALSE)</f>
        <v>Madhya Pradesh</v>
      </c>
      <c r="F1061" t="s">
        <v>23</v>
      </c>
      <c r="G1061" t="s">
        <v>81</v>
      </c>
      <c r="H1061" t="s">
        <v>28</v>
      </c>
      <c r="I1061" s="2">
        <v>59</v>
      </c>
      <c r="J1061" s="2">
        <v>-46</v>
      </c>
      <c r="K1061">
        <v>7</v>
      </c>
      <c r="L1061" s="2">
        <f>I1061*Table1[[#This Row],[Order Quantity]]</f>
        <v>413</v>
      </c>
      <c r="M1061" s="2">
        <f>Table1[[#This Row],[Cost]]-Table1[[#This Row],[Profit]]</f>
        <v>459</v>
      </c>
    </row>
    <row r="1062" spans="1:13" x14ac:dyDescent="0.25">
      <c r="A1062" t="s">
        <v>97</v>
      </c>
      <c r="B1062" s="1">
        <f>VLOOKUP(A1062,ORDERS!$A$2:$E$501,2,FALSE)</f>
        <v>43353</v>
      </c>
      <c r="C1062" s="1" t="str">
        <f>TEXT(Table1[[#This Row],[Date]],"mmmm")</f>
        <v>September</v>
      </c>
      <c r="D1062" t="str">
        <f>VLOOKUP(A1062,ORDERS!$A$2:$E$501,3,FALSE)</f>
        <v>Aditi</v>
      </c>
      <c r="E1062" t="str">
        <f>VLOOKUP(A1062,ORDERS!$A$2:$E$501,4,FALSE)</f>
        <v>Madhya Pradesh</v>
      </c>
      <c r="F1062" t="s">
        <v>8</v>
      </c>
      <c r="G1062" t="s">
        <v>73</v>
      </c>
      <c r="H1062" t="s">
        <v>28</v>
      </c>
      <c r="I1062" s="2">
        <v>61</v>
      </c>
      <c r="J1062" s="2">
        <v>-25</v>
      </c>
      <c r="K1062">
        <v>4</v>
      </c>
      <c r="L1062" s="2">
        <f>I1062*Table1[[#This Row],[Order Quantity]]</f>
        <v>244</v>
      </c>
      <c r="M1062" s="2">
        <f>Table1[[#This Row],[Cost]]-Table1[[#This Row],[Profit]]</f>
        <v>269</v>
      </c>
    </row>
    <row r="1063" spans="1:13" x14ac:dyDescent="0.25">
      <c r="A1063" t="s">
        <v>97</v>
      </c>
      <c r="B1063" s="1">
        <f>VLOOKUP(A1063,ORDERS!$A$2:$E$501,2,FALSE)</f>
        <v>43353</v>
      </c>
      <c r="C1063" s="1" t="str">
        <f>TEXT(Table1[[#This Row],[Date]],"mmmm")</f>
        <v>September</v>
      </c>
      <c r="D1063" t="str">
        <f>VLOOKUP(A1063,ORDERS!$A$2:$E$501,3,FALSE)</f>
        <v>Aditi</v>
      </c>
      <c r="E1063" t="str">
        <f>VLOOKUP(A1063,ORDERS!$A$2:$E$501,4,FALSE)</f>
        <v>Madhya Pradesh</v>
      </c>
      <c r="F1063" t="s">
        <v>23</v>
      </c>
      <c r="G1063" t="s">
        <v>32</v>
      </c>
      <c r="H1063" t="s">
        <v>28</v>
      </c>
      <c r="I1063" s="2">
        <v>69</v>
      </c>
      <c r="J1063" s="2">
        <v>-67</v>
      </c>
      <c r="K1063">
        <v>4</v>
      </c>
      <c r="L1063" s="2">
        <f>I1063*Table1[[#This Row],[Order Quantity]]</f>
        <v>276</v>
      </c>
      <c r="M1063" s="2">
        <f>Table1[[#This Row],[Cost]]-Table1[[#This Row],[Profit]]</f>
        <v>343</v>
      </c>
    </row>
    <row r="1064" spans="1:13" x14ac:dyDescent="0.25">
      <c r="A1064" t="s">
        <v>52</v>
      </c>
      <c r="B1064" s="1">
        <f>VLOOKUP(A1064,ORDERS!$A$2:$E$501,2,FALSE)</f>
        <v>43354</v>
      </c>
      <c r="C1064" s="1" t="str">
        <f>TEXT(Table1[[#This Row],[Date]],"mmmm")</f>
        <v>September</v>
      </c>
      <c r="D1064" t="str">
        <f>VLOOKUP(A1064,ORDERS!$A$2:$E$501,3,FALSE)</f>
        <v>Surabhi</v>
      </c>
      <c r="E1064" t="str">
        <f>VLOOKUP(A1064,ORDERS!$A$2:$E$501,4,FALSE)</f>
        <v>Maharashtra</v>
      </c>
      <c r="F1064" t="s">
        <v>23</v>
      </c>
      <c r="G1064" t="s">
        <v>26</v>
      </c>
      <c r="H1064" t="s">
        <v>10</v>
      </c>
      <c r="I1064" s="2">
        <v>109</v>
      </c>
      <c r="J1064" s="2">
        <v>-6</v>
      </c>
      <c r="K1064">
        <v>6</v>
      </c>
      <c r="L1064" s="2">
        <f>I1064*Table1[[#This Row],[Order Quantity]]</f>
        <v>654</v>
      </c>
      <c r="M1064" s="2">
        <f>Table1[[#This Row],[Cost]]-Table1[[#This Row],[Profit]]</f>
        <v>660</v>
      </c>
    </row>
    <row r="1065" spans="1:13" x14ac:dyDescent="0.25">
      <c r="A1065" t="s">
        <v>52</v>
      </c>
      <c r="B1065" s="1">
        <f>VLOOKUP(A1065,ORDERS!$A$2:$E$501,2,FALSE)</f>
        <v>43354</v>
      </c>
      <c r="C1065" s="1" t="str">
        <f>TEXT(Table1[[#This Row],[Date]],"mmmm")</f>
        <v>September</v>
      </c>
      <c r="D1065" t="str">
        <f>VLOOKUP(A1065,ORDERS!$A$2:$E$501,3,FALSE)</f>
        <v>Surabhi</v>
      </c>
      <c r="E1065" t="str">
        <f>VLOOKUP(A1065,ORDERS!$A$2:$E$501,4,FALSE)</f>
        <v>Maharashtra</v>
      </c>
      <c r="F1065" t="s">
        <v>8</v>
      </c>
      <c r="G1065" t="s">
        <v>18</v>
      </c>
      <c r="H1065" t="s">
        <v>19</v>
      </c>
      <c r="I1065" s="2">
        <v>1506</v>
      </c>
      <c r="J1065" s="2">
        <v>-266</v>
      </c>
      <c r="K1065">
        <v>6</v>
      </c>
      <c r="L1065" s="2">
        <f>I1065*Table1[[#This Row],[Order Quantity]]</f>
        <v>9036</v>
      </c>
      <c r="M1065" s="2">
        <f>Table1[[#This Row],[Cost]]-Table1[[#This Row],[Profit]]</f>
        <v>9302</v>
      </c>
    </row>
    <row r="1066" spans="1:13" x14ac:dyDescent="0.25">
      <c r="A1066" t="s">
        <v>52</v>
      </c>
      <c r="B1066" s="1">
        <f>VLOOKUP(A1066,ORDERS!$A$2:$E$501,2,FALSE)</f>
        <v>43354</v>
      </c>
      <c r="C1066" s="1" t="str">
        <f>TEXT(Table1[[#This Row],[Date]],"mmmm")</f>
        <v>September</v>
      </c>
      <c r="D1066" t="str">
        <f>VLOOKUP(A1066,ORDERS!$A$2:$E$501,3,FALSE)</f>
        <v>Surabhi</v>
      </c>
      <c r="E1066" t="str">
        <f>VLOOKUP(A1066,ORDERS!$A$2:$E$501,4,FALSE)</f>
        <v>Maharashtra</v>
      </c>
      <c r="F1066" t="s">
        <v>23</v>
      </c>
      <c r="G1066" t="s">
        <v>26</v>
      </c>
      <c r="H1066" t="s">
        <v>19</v>
      </c>
      <c r="I1066" s="2">
        <v>933</v>
      </c>
      <c r="J1066" s="2">
        <v>166</v>
      </c>
      <c r="K1066">
        <v>5</v>
      </c>
      <c r="L1066" s="2">
        <f>I1066*Table1[[#This Row],[Order Quantity]]</f>
        <v>4665</v>
      </c>
      <c r="M1066" s="2">
        <f>Table1[[#This Row],[Cost]]-Table1[[#This Row],[Profit]]</f>
        <v>4499</v>
      </c>
    </row>
    <row r="1067" spans="1:13" x14ac:dyDescent="0.25">
      <c r="A1067" t="s">
        <v>52</v>
      </c>
      <c r="B1067" s="1">
        <f>VLOOKUP(A1067,ORDERS!$A$2:$E$501,2,FALSE)</f>
        <v>43354</v>
      </c>
      <c r="C1067" s="1" t="str">
        <f>TEXT(Table1[[#This Row],[Date]],"mmmm")</f>
        <v>September</v>
      </c>
      <c r="D1067" t="str">
        <f>VLOOKUP(A1067,ORDERS!$A$2:$E$501,3,FALSE)</f>
        <v>Surabhi</v>
      </c>
      <c r="E1067" t="str">
        <f>VLOOKUP(A1067,ORDERS!$A$2:$E$501,4,FALSE)</f>
        <v>Maharashtra</v>
      </c>
      <c r="F1067" t="s">
        <v>8</v>
      </c>
      <c r="G1067" t="s">
        <v>9</v>
      </c>
      <c r="H1067" t="s">
        <v>28</v>
      </c>
      <c r="I1067" s="2">
        <v>724</v>
      </c>
      <c r="J1067" s="2">
        <v>-447</v>
      </c>
      <c r="K1067">
        <v>4</v>
      </c>
      <c r="L1067" s="2">
        <f>I1067*Table1[[#This Row],[Order Quantity]]</f>
        <v>2896</v>
      </c>
      <c r="M1067" s="2">
        <f>Table1[[#This Row],[Cost]]-Table1[[#This Row],[Profit]]</f>
        <v>3343</v>
      </c>
    </row>
    <row r="1068" spans="1:13" x14ac:dyDescent="0.25">
      <c r="A1068" t="s">
        <v>70</v>
      </c>
      <c r="B1068" s="1">
        <f>VLOOKUP(A1068,ORDERS!$A$2:$E$501,2,FALSE)</f>
        <v>43355</v>
      </c>
      <c r="C1068" s="1" t="str">
        <f>TEXT(Table1[[#This Row],[Date]],"mmmm")</f>
        <v>September</v>
      </c>
      <c r="D1068" t="str">
        <f>VLOOKUP(A1068,ORDERS!$A$2:$E$501,3,FALSE)</f>
        <v>Savi</v>
      </c>
      <c r="E1068" t="str">
        <f>VLOOKUP(A1068,ORDERS!$A$2:$E$501,4,FALSE)</f>
        <v>Maharashtra</v>
      </c>
      <c r="F1068" t="s">
        <v>12</v>
      </c>
      <c r="G1068" t="s">
        <v>45</v>
      </c>
      <c r="H1068" t="s">
        <v>10</v>
      </c>
      <c r="I1068" s="2">
        <v>1361</v>
      </c>
      <c r="J1068" s="2">
        <v>980</v>
      </c>
      <c r="K1068">
        <v>3</v>
      </c>
      <c r="L1068" s="2">
        <f>I1068*Table1[[#This Row],[Order Quantity]]</f>
        <v>4083</v>
      </c>
      <c r="M1068" s="2">
        <f>Table1[[#This Row],[Cost]]-Table1[[#This Row],[Profit]]</f>
        <v>3103</v>
      </c>
    </row>
    <row r="1069" spans="1:13" x14ac:dyDescent="0.25">
      <c r="A1069" t="s">
        <v>405</v>
      </c>
      <c r="B1069" s="1">
        <f>VLOOKUP(A1069,ORDERS!$A$2:$E$501,2,FALSE)</f>
        <v>43356</v>
      </c>
      <c r="C1069" s="1" t="str">
        <f>TEXT(Table1[[#This Row],[Date]],"mmmm")</f>
        <v>September</v>
      </c>
      <c r="D1069" t="str">
        <f>VLOOKUP(A1069,ORDERS!$A$2:$E$501,3,FALSE)</f>
        <v>Teena</v>
      </c>
      <c r="E1069" t="str">
        <f>VLOOKUP(A1069,ORDERS!$A$2:$E$501,4,FALSE)</f>
        <v>Andhra Pradesh</v>
      </c>
      <c r="F1069" t="s">
        <v>8</v>
      </c>
      <c r="G1069" t="s">
        <v>21</v>
      </c>
      <c r="H1069" t="s">
        <v>82</v>
      </c>
      <c r="I1069" s="2">
        <v>137</v>
      </c>
      <c r="J1069" s="2">
        <v>-41</v>
      </c>
      <c r="K1069">
        <v>3</v>
      </c>
      <c r="L1069" s="2">
        <f>I1069*Table1[[#This Row],[Order Quantity]]</f>
        <v>411</v>
      </c>
      <c r="M1069" s="2">
        <f>Table1[[#This Row],[Cost]]-Table1[[#This Row],[Profit]]</f>
        <v>452</v>
      </c>
    </row>
    <row r="1070" spans="1:13" x14ac:dyDescent="0.25">
      <c r="A1070" t="s">
        <v>276</v>
      </c>
      <c r="B1070" s="1">
        <f>VLOOKUP(A1070,ORDERS!$A$2:$E$501,2,FALSE)</f>
        <v>43357</v>
      </c>
      <c r="C1070" s="1" t="str">
        <f>TEXT(Table1[[#This Row],[Date]],"mmmm")</f>
        <v>September</v>
      </c>
      <c r="D1070" t="str">
        <f>VLOOKUP(A1070,ORDERS!$A$2:$E$501,3,FALSE)</f>
        <v>Rutuja</v>
      </c>
      <c r="E1070" t="str">
        <f>VLOOKUP(A1070,ORDERS!$A$2:$E$501,4,FALSE)</f>
        <v>Gujarat</v>
      </c>
      <c r="F1070" t="s">
        <v>23</v>
      </c>
      <c r="G1070" t="s">
        <v>32</v>
      </c>
      <c r="H1070" t="s">
        <v>10</v>
      </c>
      <c r="I1070" s="2">
        <v>25</v>
      </c>
      <c r="J1070" s="2">
        <v>-1</v>
      </c>
      <c r="K1070">
        <v>4</v>
      </c>
      <c r="L1070" s="2">
        <f>I1070*Table1[[#This Row],[Order Quantity]]</f>
        <v>100</v>
      </c>
      <c r="M1070" s="2">
        <f>Table1[[#This Row],[Cost]]-Table1[[#This Row],[Profit]]</f>
        <v>101</v>
      </c>
    </row>
    <row r="1071" spans="1:13" x14ac:dyDescent="0.25">
      <c r="A1071" t="s">
        <v>276</v>
      </c>
      <c r="B1071" s="1">
        <f>VLOOKUP(A1071,ORDERS!$A$2:$E$501,2,FALSE)</f>
        <v>43357</v>
      </c>
      <c r="C1071" s="1" t="str">
        <f>TEXT(Table1[[#This Row],[Date]],"mmmm")</f>
        <v>September</v>
      </c>
      <c r="D1071" t="str">
        <f>VLOOKUP(A1071,ORDERS!$A$2:$E$501,3,FALSE)</f>
        <v>Rutuja</v>
      </c>
      <c r="E1071" t="str">
        <f>VLOOKUP(A1071,ORDERS!$A$2:$E$501,4,FALSE)</f>
        <v>Gujarat</v>
      </c>
      <c r="F1071" t="s">
        <v>23</v>
      </c>
      <c r="G1071" t="s">
        <v>30</v>
      </c>
      <c r="H1071" t="s">
        <v>10</v>
      </c>
      <c r="I1071" s="2">
        <v>60</v>
      </c>
      <c r="J1071" s="2">
        <v>-49</v>
      </c>
      <c r="K1071">
        <v>8</v>
      </c>
      <c r="L1071" s="2">
        <f>I1071*Table1[[#This Row],[Order Quantity]]</f>
        <v>480</v>
      </c>
      <c r="M1071" s="2">
        <f>Table1[[#This Row],[Cost]]-Table1[[#This Row],[Profit]]</f>
        <v>529</v>
      </c>
    </row>
    <row r="1072" spans="1:13" x14ac:dyDescent="0.25">
      <c r="A1072" t="s">
        <v>276</v>
      </c>
      <c r="B1072" s="1">
        <f>VLOOKUP(A1072,ORDERS!$A$2:$E$501,2,FALSE)</f>
        <v>43357</v>
      </c>
      <c r="C1072" s="1" t="str">
        <f>TEXT(Table1[[#This Row],[Date]],"mmmm")</f>
        <v>September</v>
      </c>
      <c r="D1072" t="str">
        <f>VLOOKUP(A1072,ORDERS!$A$2:$E$501,3,FALSE)</f>
        <v>Rutuja</v>
      </c>
      <c r="E1072" t="str">
        <f>VLOOKUP(A1072,ORDERS!$A$2:$E$501,4,FALSE)</f>
        <v>Gujarat</v>
      </c>
      <c r="F1072" t="s">
        <v>23</v>
      </c>
      <c r="G1072" t="s">
        <v>81</v>
      </c>
      <c r="H1072" t="s">
        <v>10</v>
      </c>
      <c r="I1072" s="2">
        <v>30</v>
      </c>
      <c r="J1072" s="2">
        <v>-25</v>
      </c>
      <c r="K1072">
        <v>2</v>
      </c>
      <c r="L1072" s="2">
        <f>I1072*Table1[[#This Row],[Order Quantity]]</f>
        <v>60</v>
      </c>
      <c r="M1072" s="2">
        <f>Table1[[#This Row],[Cost]]-Table1[[#This Row],[Profit]]</f>
        <v>85</v>
      </c>
    </row>
    <row r="1073" spans="1:13" x14ac:dyDescent="0.25">
      <c r="A1073" t="s">
        <v>276</v>
      </c>
      <c r="B1073" s="1">
        <f>VLOOKUP(A1073,ORDERS!$A$2:$E$501,2,FALSE)</f>
        <v>43357</v>
      </c>
      <c r="C1073" s="1" t="str">
        <f>TEXT(Table1[[#This Row],[Date]],"mmmm")</f>
        <v>September</v>
      </c>
      <c r="D1073" t="str">
        <f>VLOOKUP(A1073,ORDERS!$A$2:$E$501,3,FALSE)</f>
        <v>Rutuja</v>
      </c>
      <c r="E1073" t="str">
        <f>VLOOKUP(A1073,ORDERS!$A$2:$E$501,4,FALSE)</f>
        <v>Gujarat</v>
      </c>
      <c r="F1073" t="s">
        <v>23</v>
      </c>
      <c r="G1073" t="s">
        <v>24</v>
      </c>
      <c r="H1073" t="s">
        <v>10</v>
      </c>
      <c r="I1073" s="2">
        <v>767</v>
      </c>
      <c r="J1073" s="2">
        <v>-353</v>
      </c>
      <c r="K1073">
        <v>5</v>
      </c>
      <c r="L1073" s="2">
        <f>I1073*Table1[[#This Row],[Order Quantity]]</f>
        <v>3835</v>
      </c>
      <c r="M1073" s="2">
        <f>Table1[[#This Row],[Cost]]-Table1[[#This Row],[Profit]]</f>
        <v>4188</v>
      </c>
    </row>
    <row r="1074" spans="1:13" x14ac:dyDescent="0.25">
      <c r="A1074" t="s">
        <v>276</v>
      </c>
      <c r="B1074" s="1">
        <f>VLOOKUP(A1074,ORDERS!$A$2:$E$501,2,FALSE)</f>
        <v>43357</v>
      </c>
      <c r="C1074" s="1" t="str">
        <f>TEXT(Table1[[#This Row],[Date]],"mmmm")</f>
        <v>September</v>
      </c>
      <c r="D1074" t="str">
        <f>VLOOKUP(A1074,ORDERS!$A$2:$E$501,3,FALSE)</f>
        <v>Rutuja</v>
      </c>
      <c r="E1074" t="str">
        <f>VLOOKUP(A1074,ORDERS!$A$2:$E$501,4,FALSE)</f>
        <v>Gujarat</v>
      </c>
      <c r="F1074" t="s">
        <v>23</v>
      </c>
      <c r="G1074" t="s">
        <v>57</v>
      </c>
      <c r="H1074" t="s">
        <v>82</v>
      </c>
      <c r="I1074" s="2">
        <v>45</v>
      </c>
      <c r="J1074" s="2">
        <v>-28</v>
      </c>
      <c r="K1074">
        <v>2</v>
      </c>
      <c r="L1074" s="2">
        <f>I1074*Table1[[#This Row],[Order Quantity]]</f>
        <v>90</v>
      </c>
      <c r="M1074" s="2">
        <f>Table1[[#This Row],[Cost]]-Table1[[#This Row],[Profit]]</f>
        <v>118</v>
      </c>
    </row>
    <row r="1075" spans="1:13" x14ac:dyDescent="0.25">
      <c r="A1075" t="s">
        <v>276</v>
      </c>
      <c r="B1075" s="1">
        <f>VLOOKUP(A1075,ORDERS!$A$2:$E$501,2,FALSE)</f>
        <v>43357</v>
      </c>
      <c r="C1075" s="1" t="str">
        <f>TEXT(Table1[[#This Row],[Date]],"mmmm")</f>
        <v>September</v>
      </c>
      <c r="D1075" t="str">
        <f>VLOOKUP(A1075,ORDERS!$A$2:$E$501,3,FALSE)</f>
        <v>Rutuja</v>
      </c>
      <c r="E1075" t="str">
        <f>VLOOKUP(A1075,ORDERS!$A$2:$E$501,4,FALSE)</f>
        <v>Gujarat</v>
      </c>
      <c r="F1075" t="s">
        <v>8</v>
      </c>
      <c r="G1075" t="s">
        <v>18</v>
      </c>
      <c r="H1075" t="s">
        <v>28</v>
      </c>
      <c r="I1075" s="2">
        <v>584</v>
      </c>
      <c r="J1075" s="2">
        <v>-444</v>
      </c>
      <c r="K1075">
        <v>7</v>
      </c>
      <c r="L1075" s="2">
        <f>I1075*Table1[[#This Row],[Order Quantity]]</f>
        <v>4088</v>
      </c>
      <c r="M1075" s="2">
        <f>Table1[[#This Row],[Cost]]-Table1[[#This Row],[Profit]]</f>
        <v>4532</v>
      </c>
    </row>
    <row r="1076" spans="1:13" x14ac:dyDescent="0.25">
      <c r="A1076" t="s">
        <v>484</v>
      </c>
      <c r="B1076" s="1">
        <f>VLOOKUP(A1076,ORDERS!$A$2:$E$501,2,FALSE)</f>
        <v>43358</v>
      </c>
      <c r="C1076" s="1" t="str">
        <f>TEXT(Table1[[#This Row],[Date]],"mmmm")</f>
        <v>September</v>
      </c>
      <c r="D1076" t="str">
        <f>VLOOKUP(A1076,ORDERS!$A$2:$E$501,3,FALSE)</f>
        <v>Aayushi</v>
      </c>
      <c r="E1076" t="str">
        <f>VLOOKUP(A1076,ORDERS!$A$2:$E$501,4,FALSE)</f>
        <v>Maharashtra</v>
      </c>
      <c r="F1076" t="s">
        <v>12</v>
      </c>
      <c r="G1076" t="s">
        <v>13</v>
      </c>
      <c r="H1076" t="s">
        <v>28</v>
      </c>
      <c r="I1076" s="2">
        <v>335</v>
      </c>
      <c r="J1076" s="2">
        <v>-22</v>
      </c>
      <c r="K1076">
        <v>7</v>
      </c>
      <c r="L1076" s="2">
        <f>I1076*Table1[[#This Row],[Order Quantity]]</f>
        <v>2345</v>
      </c>
      <c r="M1076" s="2">
        <f>Table1[[#This Row],[Cost]]-Table1[[#This Row],[Profit]]</f>
        <v>2367</v>
      </c>
    </row>
    <row r="1077" spans="1:13" x14ac:dyDescent="0.25">
      <c r="A1077" t="s">
        <v>388</v>
      </c>
      <c r="B1077" s="1">
        <f>VLOOKUP(A1077,ORDERS!$A$2:$E$501,2,FALSE)</f>
        <v>43358</v>
      </c>
      <c r="C1077" s="1" t="str">
        <f>TEXT(Table1[[#This Row],[Date]],"mmmm")</f>
        <v>September</v>
      </c>
      <c r="D1077" t="str">
        <f>VLOOKUP(A1077,ORDERS!$A$2:$E$501,3,FALSE)</f>
        <v>Shivangi</v>
      </c>
      <c r="E1077" t="str">
        <f>VLOOKUP(A1077,ORDERS!$A$2:$E$501,4,FALSE)</f>
        <v>Madhya Pradesh</v>
      </c>
      <c r="F1077" t="s">
        <v>23</v>
      </c>
      <c r="G1077" t="s">
        <v>30</v>
      </c>
      <c r="H1077" t="s">
        <v>10</v>
      </c>
      <c r="I1077" s="2">
        <v>26</v>
      </c>
      <c r="J1077" s="2">
        <v>2</v>
      </c>
      <c r="K1077">
        <v>2</v>
      </c>
      <c r="L1077" s="2">
        <f>I1077*Table1[[#This Row],[Order Quantity]]</f>
        <v>52</v>
      </c>
      <c r="M1077" s="2">
        <f>Table1[[#This Row],[Cost]]-Table1[[#This Row],[Profit]]</f>
        <v>50</v>
      </c>
    </row>
    <row r="1078" spans="1:13" x14ac:dyDescent="0.25">
      <c r="A1078" t="s">
        <v>388</v>
      </c>
      <c r="B1078" s="1">
        <f>VLOOKUP(A1078,ORDERS!$A$2:$E$501,2,FALSE)</f>
        <v>43358</v>
      </c>
      <c r="C1078" s="1" t="str">
        <f>TEXT(Table1[[#This Row],[Date]],"mmmm")</f>
        <v>September</v>
      </c>
      <c r="D1078" t="str">
        <f>VLOOKUP(A1078,ORDERS!$A$2:$E$501,3,FALSE)</f>
        <v>Shivangi</v>
      </c>
      <c r="E1078" t="str">
        <f>VLOOKUP(A1078,ORDERS!$A$2:$E$501,4,FALSE)</f>
        <v>Madhya Pradesh</v>
      </c>
      <c r="F1078" t="s">
        <v>23</v>
      </c>
      <c r="G1078" t="s">
        <v>142</v>
      </c>
      <c r="H1078" t="s">
        <v>10</v>
      </c>
      <c r="I1078" s="2">
        <v>21</v>
      </c>
      <c r="J1078" s="2">
        <v>-17</v>
      </c>
      <c r="K1078">
        <v>3</v>
      </c>
      <c r="L1078" s="2">
        <f>I1078*Table1[[#This Row],[Order Quantity]]</f>
        <v>63</v>
      </c>
      <c r="M1078" s="2">
        <f>Table1[[#This Row],[Cost]]-Table1[[#This Row],[Profit]]</f>
        <v>80</v>
      </c>
    </row>
    <row r="1079" spans="1:13" x14ac:dyDescent="0.25">
      <c r="A1079" t="s">
        <v>388</v>
      </c>
      <c r="B1079" s="1">
        <f>VLOOKUP(A1079,ORDERS!$A$2:$E$501,2,FALSE)</f>
        <v>43358</v>
      </c>
      <c r="C1079" s="1" t="str">
        <f>TEXT(Table1[[#This Row],[Date]],"mmmm")</f>
        <v>September</v>
      </c>
      <c r="D1079" t="str">
        <f>VLOOKUP(A1079,ORDERS!$A$2:$E$501,3,FALSE)</f>
        <v>Shivangi</v>
      </c>
      <c r="E1079" t="str">
        <f>VLOOKUP(A1079,ORDERS!$A$2:$E$501,4,FALSE)</f>
        <v>Madhya Pradesh</v>
      </c>
      <c r="F1079" t="s">
        <v>23</v>
      </c>
      <c r="G1079" t="s">
        <v>63</v>
      </c>
      <c r="H1079" t="s">
        <v>28</v>
      </c>
      <c r="I1079" s="2">
        <v>33</v>
      </c>
      <c r="J1079" s="2">
        <v>-10</v>
      </c>
      <c r="K1079">
        <v>6</v>
      </c>
      <c r="L1079" s="2">
        <f>I1079*Table1[[#This Row],[Order Quantity]]</f>
        <v>198</v>
      </c>
      <c r="M1079" s="2">
        <f>Table1[[#This Row],[Cost]]-Table1[[#This Row],[Profit]]</f>
        <v>208</v>
      </c>
    </row>
    <row r="1080" spans="1:13" x14ac:dyDescent="0.25">
      <c r="A1080" t="s">
        <v>388</v>
      </c>
      <c r="B1080" s="1">
        <f>VLOOKUP(A1080,ORDERS!$A$2:$E$501,2,FALSE)</f>
        <v>43358</v>
      </c>
      <c r="C1080" s="1" t="str">
        <f>TEXT(Table1[[#This Row],[Date]],"mmmm")</f>
        <v>September</v>
      </c>
      <c r="D1080" t="str">
        <f>VLOOKUP(A1080,ORDERS!$A$2:$E$501,3,FALSE)</f>
        <v>Shivangi</v>
      </c>
      <c r="E1080" t="str">
        <f>VLOOKUP(A1080,ORDERS!$A$2:$E$501,4,FALSE)</f>
        <v>Madhya Pradesh</v>
      </c>
      <c r="F1080" t="s">
        <v>23</v>
      </c>
      <c r="G1080" t="s">
        <v>57</v>
      </c>
      <c r="H1080" t="s">
        <v>28</v>
      </c>
      <c r="I1080" s="2">
        <v>25</v>
      </c>
      <c r="J1080" s="2">
        <v>-11</v>
      </c>
      <c r="K1080">
        <v>1</v>
      </c>
      <c r="L1080" s="2">
        <f>I1080*Table1[[#This Row],[Order Quantity]]</f>
        <v>25</v>
      </c>
      <c r="M1080" s="2">
        <f>Table1[[#This Row],[Cost]]-Table1[[#This Row],[Profit]]</f>
        <v>36</v>
      </c>
    </row>
    <row r="1081" spans="1:13" x14ac:dyDescent="0.25">
      <c r="A1081" t="s">
        <v>388</v>
      </c>
      <c r="B1081" s="1">
        <f>VLOOKUP(A1081,ORDERS!$A$2:$E$501,2,FALSE)</f>
        <v>43358</v>
      </c>
      <c r="C1081" s="1" t="str">
        <f>TEXT(Table1[[#This Row],[Date]],"mmmm")</f>
        <v>September</v>
      </c>
      <c r="D1081" t="str">
        <f>VLOOKUP(A1081,ORDERS!$A$2:$E$501,3,FALSE)</f>
        <v>Shivangi</v>
      </c>
      <c r="E1081" t="str">
        <f>VLOOKUP(A1081,ORDERS!$A$2:$E$501,4,FALSE)</f>
        <v>Madhya Pradesh</v>
      </c>
      <c r="F1081" t="s">
        <v>23</v>
      </c>
      <c r="G1081" t="s">
        <v>30</v>
      </c>
      <c r="H1081" t="s">
        <v>28</v>
      </c>
      <c r="I1081" s="2">
        <v>30</v>
      </c>
      <c r="J1081" s="2">
        <v>-6</v>
      </c>
      <c r="K1081">
        <v>2</v>
      </c>
      <c r="L1081" s="2">
        <f>I1081*Table1[[#This Row],[Order Quantity]]</f>
        <v>60</v>
      </c>
      <c r="M1081" s="2">
        <f>Table1[[#This Row],[Cost]]-Table1[[#This Row],[Profit]]</f>
        <v>66</v>
      </c>
    </row>
    <row r="1082" spans="1:13" x14ac:dyDescent="0.25">
      <c r="A1082" t="s">
        <v>86</v>
      </c>
      <c r="B1082" s="1">
        <f>VLOOKUP(A1082,ORDERS!$A$2:$E$501,2,FALSE)</f>
        <v>43358</v>
      </c>
      <c r="C1082" s="1" t="str">
        <f>TEXT(Table1[[#This Row],[Date]],"mmmm")</f>
        <v>September</v>
      </c>
      <c r="D1082" t="str">
        <f>VLOOKUP(A1082,ORDERS!$A$2:$E$501,3,FALSE)</f>
        <v>Rohit</v>
      </c>
      <c r="E1082" t="str">
        <f>VLOOKUP(A1082,ORDERS!$A$2:$E$501,4,FALSE)</f>
        <v>Rajasthan</v>
      </c>
      <c r="F1082" t="s">
        <v>23</v>
      </c>
      <c r="G1082" t="s">
        <v>30</v>
      </c>
      <c r="H1082" t="s">
        <v>82</v>
      </c>
      <c r="I1082" s="2">
        <v>15</v>
      </c>
      <c r="J1082" s="2">
        <v>4</v>
      </c>
      <c r="K1082">
        <v>1</v>
      </c>
      <c r="L1082" s="2">
        <f>I1082*Table1[[#This Row],[Order Quantity]]</f>
        <v>15</v>
      </c>
      <c r="M1082" s="2">
        <f>Table1[[#This Row],[Cost]]-Table1[[#This Row],[Profit]]</f>
        <v>11</v>
      </c>
    </row>
    <row r="1083" spans="1:13" x14ac:dyDescent="0.25">
      <c r="A1083" t="s">
        <v>166</v>
      </c>
      <c r="B1083" s="1">
        <f>VLOOKUP(A1083,ORDERS!$A$2:$E$501,2,FALSE)</f>
        <v>43358</v>
      </c>
      <c r="C1083" s="1" t="str">
        <f>TEXT(Table1[[#This Row],[Date]],"mmmm")</f>
        <v>September</v>
      </c>
      <c r="D1083" t="str">
        <f>VLOOKUP(A1083,ORDERS!$A$2:$E$501,3,FALSE)</f>
        <v>Ayush</v>
      </c>
      <c r="E1083" t="str">
        <f>VLOOKUP(A1083,ORDERS!$A$2:$E$501,4,FALSE)</f>
        <v>West Bengal</v>
      </c>
      <c r="F1083" t="s">
        <v>23</v>
      </c>
      <c r="G1083" t="s">
        <v>26</v>
      </c>
      <c r="H1083" t="s">
        <v>10</v>
      </c>
      <c r="I1083" s="2">
        <v>595</v>
      </c>
      <c r="J1083" s="2">
        <v>292</v>
      </c>
      <c r="K1083">
        <v>3</v>
      </c>
      <c r="L1083" s="2">
        <f>I1083*Table1[[#This Row],[Order Quantity]]</f>
        <v>1785</v>
      </c>
      <c r="M1083" s="2">
        <f>Table1[[#This Row],[Cost]]-Table1[[#This Row],[Profit]]</f>
        <v>1493</v>
      </c>
    </row>
    <row r="1084" spans="1:13" x14ac:dyDescent="0.25">
      <c r="A1084" t="s">
        <v>166</v>
      </c>
      <c r="B1084" s="1">
        <f>VLOOKUP(A1084,ORDERS!$A$2:$E$501,2,FALSE)</f>
        <v>43358</v>
      </c>
      <c r="C1084" s="1" t="str">
        <f>TEXT(Table1[[#This Row],[Date]],"mmmm")</f>
        <v>September</v>
      </c>
      <c r="D1084" t="str">
        <f>VLOOKUP(A1084,ORDERS!$A$2:$E$501,3,FALSE)</f>
        <v>Ayush</v>
      </c>
      <c r="E1084" t="str">
        <f>VLOOKUP(A1084,ORDERS!$A$2:$E$501,4,FALSE)</f>
        <v>West Bengal</v>
      </c>
      <c r="F1084" t="s">
        <v>23</v>
      </c>
      <c r="G1084" t="s">
        <v>26</v>
      </c>
      <c r="H1084" t="s">
        <v>10</v>
      </c>
      <c r="I1084" s="2">
        <v>192</v>
      </c>
      <c r="J1084" s="2">
        <v>-146</v>
      </c>
      <c r="K1084">
        <v>3</v>
      </c>
      <c r="L1084" s="2">
        <f>I1084*Table1[[#This Row],[Order Quantity]]</f>
        <v>576</v>
      </c>
      <c r="M1084" s="2">
        <f>Table1[[#This Row],[Cost]]-Table1[[#This Row],[Profit]]</f>
        <v>722</v>
      </c>
    </row>
    <row r="1085" spans="1:13" x14ac:dyDescent="0.25">
      <c r="A1085" t="s">
        <v>166</v>
      </c>
      <c r="B1085" s="1">
        <f>VLOOKUP(A1085,ORDERS!$A$2:$E$501,2,FALSE)</f>
        <v>43358</v>
      </c>
      <c r="C1085" s="1" t="str">
        <f>TEXT(Table1[[#This Row],[Date]],"mmmm")</f>
        <v>September</v>
      </c>
      <c r="D1085" t="str">
        <f>VLOOKUP(A1085,ORDERS!$A$2:$E$501,3,FALSE)</f>
        <v>Ayush</v>
      </c>
      <c r="E1085" t="str">
        <f>VLOOKUP(A1085,ORDERS!$A$2:$E$501,4,FALSE)</f>
        <v>West Bengal</v>
      </c>
      <c r="F1085" t="s">
        <v>23</v>
      </c>
      <c r="G1085" t="s">
        <v>26</v>
      </c>
      <c r="H1085" t="s">
        <v>10</v>
      </c>
      <c r="I1085" s="2">
        <v>268</v>
      </c>
      <c r="J1085" s="2">
        <v>-25</v>
      </c>
      <c r="K1085">
        <v>3</v>
      </c>
      <c r="L1085" s="2">
        <f>I1085*Table1[[#This Row],[Order Quantity]]</f>
        <v>804</v>
      </c>
      <c r="M1085" s="2">
        <f>Table1[[#This Row],[Cost]]-Table1[[#This Row],[Profit]]</f>
        <v>829</v>
      </c>
    </row>
    <row r="1086" spans="1:13" x14ac:dyDescent="0.25">
      <c r="A1086" t="s">
        <v>166</v>
      </c>
      <c r="B1086" s="1">
        <f>VLOOKUP(A1086,ORDERS!$A$2:$E$501,2,FALSE)</f>
        <v>43358</v>
      </c>
      <c r="C1086" s="1" t="str">
        <f>TEXT(Table1[[#This Row],[Date]],"mmmm")</f>
        <v>September</v>
      </c>
      <c r="D1086" t="str">
        <f>VLOOKUP(A1086,ORDERS!$A$2:$E$501,3,FALSE)</f>
        <v>Ayush</v>
      </c>
      <c r="E1086" t="str">
        <f>VLOOKUP(A1086,ORDERS!$A$2:$E$501,4,FALSE)</f>
        <v>West Bengal</v>
      </c>
      <c r="F1086" t="s">
        <v>23</v>
      </c>
      <c r="G1086" t="s">
        <v>81</v>
      </c>
      <c r="H1086" t="s">
        <v>10</v>
      </c>
      <c r="I1086" s="2">
        <v>45</v>
      </c>
      <c r="J1086" s="2">
        <v>0</v>
      </c>
      <c r="K1086">
        <v>2</v>
      </c>
      <c r="L1086" s="2">
        <f>I1086*Table1[[#This Row],[Order Quantity]]</f>
        <v>90</v>
      </c>
      <c r="M1086" s="2">
        <f>Table1[[#This Row],[Cost]]-Table1[[#This Row],[Profit]]</f>
        <v>90</v>
      </c>
    </row>
    <row r="1087" spans="1:13" x14ac:dyDescent="0.25">
      <c r="A1087" t="s">
        <v>39</v>
      </c>
      <c r="B1087" s="1">
        <f>VLOOKUP(A1087,ORDERS!$A$2:$E$501,2,FALSE)</f>
        <v>43362</v>
      </c>
      <c r="C1087" s="1" t="str">
        <f>TEXT(Table1[[#This Row],[Date]],"mmmm")</f>
        <v>September</v>
      </c>
      <c r="D1087" t="str">
        <f>VLOOKUP(A1087,ORDERS!$A$2:$E$501,3,FALSE)</f>
        <v>Madan Mohan</v>
      </c>
      <c r="E1087" t="str">
        <f>VLOOKUP(A1087,ORDERS!$A$2:$E$501,4,FALSE)</f>
        <v>Uttar Pradesh</v>
      </c>
      <c r="F1087" t="s">
        <v>12</v>
      </c>
      <c r="G1087" t="s">
        <v>16</v>
      </c>
      <c r="H1087" t="s">
        <v>19</v>
      </c>
      <c r="I1087" s="2">
        <v>1854</v>
      </c>
      <c r="J1087" s="2">
        <v>433</v>
      </c>
      <c r="K1087">
        <v>5</v>
      </c>
      <c r="L1087" s="2">
        <f>I1087*Table1[[#This Row],[Order Quantity]]</f>
        <v>9270</v>
      </c>
      <c r="M1087" s="2">
        <f>Table1[[#This Row],[Cost]]-Table1[[#This Row],[Profit]]</f>
        <v>8837</v>
      </c>
    </row>
    <row r="1088" spans="1:13" x14ac:dyDescent="0.25">
      <c r="A1088" t="s">
        <v>39</v>
      </c>
      <c r="B1088" s="1">
        <f>VLOOKUP(A1088,ORDERS!$A$2:$E$501,2,FALSE)</f>
        <v>43362</v>
      </c>
      <c r="C1088" s="1" t="str">
        <f>TEXT(Table1[[#This Row],[Date]],"mmmm")</f>
        <v>September</v>
      </c>
      <c r="D1088" t="str">
        <f>VLOOKUP(A1088,ORDERS!$A$2:$E$501,3,FALSE)</f>
        <v>Madan Mohan</v>
      </c>
      <c r="E1088" t="str">
        <f>VLOOKUP(A1088,ORDERS!$A$2:$E$501,4,FALSE)</f>
        <v>Uttar Pradesh</v>
      </c>
      <c r="F1088" t="s">
        <v>23</v>
      </c>
      <c r="G1088" t="s">
        <v>57</v>
      </c>
      <c r="H1088" t="s">
        <v>19</v>
      </c>
      <c r="I1088" s="2">
        <v>44</v>
      </c>
      <c r="J1088" s="2">
        <v>-34</v>
      </c>
      <c r="K1088">
        <v>3</v>
      </c>
      <c r="L1088" s="2">
        <f>I1088*Table1[[#This Row],[Order Quantity]]</f>
        <v>132</v>
      </c>
      <c r="M1088" s="2">
        <f>Table1[[#This Row],[Cost]]-Table1[[#This Row],[Profit]]</f>
        <v>166</v>
      </c>
    </row>
    <row r="1089" spans="1:13" x14ac:dyDescent="0.25">
      <c r="A1089" t="s">
        <v>39</v>
      </c>
      <c r="B1089" s="1">
        <f>VLOOKUP(A1089,ORDERS!$A$2:$E$501,2,FALSE)</f>
        <v>43362</v>
      </c>
      <c r="C1089" s="1" t="str">
        <f>TEXT(Table1[[#This Row],[Date]],"mmmm")</f>
        <v>September</v>
      </c>
      <c r="D1089" t="str">
        <f>VLOOKUP(A1089,ORDERS!$A$2:$E$501,3,FALSE)</f>
        <v>Madan Mohan</v>
      </c>
      <c r="E1089" t="str">
        <f>VLOOKUP(A1089,ORDERS!$A$2:$E$501,4,FALSE)</f>
        <v>Uttar Pradesh</v>
      </c>
      <c r="F1089" t="s">
        <v>12</v>
      </c>
      <c r="G1089" t="s">
        <v>45</v>
      </c>
      <c r="H1089" t="s">
        <v>28</v>
      </c>
      <c r="I1089" s="2">
        <v>623</v>
      </c>
      <c r="J1089" s="2">
        <v>-192</v>
      </c>
      <c r="K1089">
        <v>3</v>
      </c>
      <c r="L1089" s="2">
        <f>I1089*Table1[[#This Row],[Order Quantity]]</f>
        <v>1869</v>
      </c>
      <c r="M1089" s="2">
        <f>Table1[[#This Row],[Cost]]-Table1[[#This Row],[Profit]]</f>
        <v>2061</v>
      </c>
    </row>
    <row r="1090" spans="1:13" x14ac:dyDescent="0.25">
      <c r="A1090" t="s">
        <v>39</v>
      </c>
      <c r="B1090" s="1">
        <f>VLOOKUP(A1090,ORDERS!$A$2:$E$501,2,FALSE)</f>
        <v>43362</v>
      </c>
      <c r="C1090" s="1" t="str">
        <f>TEXT(Table1[[#This Row],[Date]],"mmmm")</f>
        <v>September</v>
      </c>
      <c r="D1090" t="str">
        <f>VLOOKUP(A1090,ORDERS!$A$2:$E$501,3,FALSE)</f>
        <v>Madan Mohan</v>
      </c>
      <c r="E1090" t="str">
        <f>VLOOKUP(A1090,ORDERS!$A$2:$E$501,4,FALSE)</f>
        <v>Uttar Pradesh</v>
      </c>
      <c r="F1090" t="s">
        <v>23</v>
      </c>
      <c r="G1090" t="s">
        <v>43</v>
      </c>
      <c r="H1090" t="s">
        <v>28</v>
      </c>
      <c r="I1090" s="2">
        <v>17</v>
      </c>
      <c r="J1090" s="2">
        <v>-11</v>
      </c>
      <c r="K1090">
        <v>3</v>
      </c>
      <c r="L1090" s="2">
        <f>I1090*Table1[[#This Row],[Order Quantity]]</f>
        <v>51</v>
      </c>
      <c r="M1090" s="2">
        <f>Table1[[#This Row],[Cost]]-Table1[[#This Row],[Profit]]</f>
        <v>62</v>
      </c>
    </row>
    <row r="1091" spans="1:13" x14ac:dyDescent="0.25">
      <c r="A1091" t="s">
        <v>144</v>
      </c>
      <c r="B1091" s="1">
        <f>VLOOKUP(A1091,ORDERS!$A$2:$E$501,2,FALSE)</f>
        <v>43363</v>
      </c>
      <c r="C1091" s="1" t="str">
        <f>TEXT(Table1[[#This Row],[Date]],"mmmm")</f>
        <v>September</v>
      </c>
      <c r="D1091" t="str">
        <f>VLOOKUP(A1091,ORDERS!$A$2:$E$501,3,FALSE)</f>
        <v>Asish</v>
      </c>
      <c r="E1091" t="str">
        <f>VLOOKUP(A1091,ORDERS!$A$2:$E$501,4,FALSE)</f>
        <v>Jammu and Kashmir</v>
      </c>
      <c r="F1091" t="s">
        <v>23</v>
      </c>
      <c r="G1091" t="s">
        <v>26</v>
      </c>
      <c r="H1091" t="s">
        <v>10</v>
      </c>
      <c r="I1091" s="2">
        <v>556</v>
      </c>
      <c r="J1091" s="2">
        <v>-209</v>
      </c>
      <c r="K1091">
        <v>7</v>
      </c>
      <c r="L1091" s="2">
        <f>I1091*Table1[[#This Row],[Order Quantity]]</f>
        <v>3892</v>
      </c>
      <c r="M1091" s="2">
        <f>Table1[[#This Row],[Cost]]-Table1[[#This Row],[Profit]]</f>
        <v>4101</v>
      </c>
    </row>
    <row r="1092" spans="1:13" x14ac:dyDescent="0.25">
      <c r="A1092" t="s">
        <v>144</v>
      </c>
      <c r="B1092" s="1">
        <f>VLOOKUP(A1092,ORDERS!$A$2:$E$501,2,FALSE)</f>
        <v>43363</v>
      </c>
      <c r="C1092" s="1" t="str">
        <f>TEXT(Table1[[#This Row],[Date]],"mmmm")</f>
        <v>September</v>
      </c>
      <c r="D1092" t="str">
        <f>VLOOKUP(A1092,ORDERS!$A$2:$E$501,3,FALSE)</f>
        <v>Asish</v>
      </c>
      <c r="E1092" t="str">
        <f>VLOOKUP(A1092,ORDERS!$A$2:$E$501,4,FALSE)</f>
        <v>Jammu and Kashmir</v>
      </c>
      <c r="F1092" t="s">
        <v>23</v>
      </c>
      <c r="G1092" t="s">
        <v>142</v>
      </c>
      <c r="H1092" t="s">
        <v>10</v>
      </c>
      <c r="I1092" s="2">
        <v>40</v>
      </c>
      <c r="J1092" s="2">
        <v>-12</v>
      </c>
      <c r="K1092">
        <v>3</v>
      </c>
      <c r="L1092" s="2">
        <f>I1092*Table1[[#This Row],[Order Quantity]]</f>
        <v>120</v>
      </c>
      <c r="M1092" s="2">
        <f>Table1[[#This Row],[Cost]]-Table1[[#This Row],[Profit]]</f>
        <v>132</v>
      </c>
    </row>
    <row r="1093" spans="1:13" x14ac:dyDescent="0.25">
      <c r="A1093" t="s">
        <v>144</v>
      </c>
      <c r="B1093" s="1">
        <f>VLOOKUP(A1093,ORDERS!$A$2:$E$501,2,FALSE)</f>
        <v>43363</v>
      </c>
      <c r="C1093" s="1" t="str">
        <f>TEXT(Table1[[#This Row],[Date]],"mmmm")</f>
        <v>September</v>
      </c>
      <c r="D1093" t="str">
        <f>VLOOKUP(A1093,ORDERS!$A$2:$E$501,3,FALSE)</f>
        <v>Asish</v>
      </c>
      <c r="E1093" t="str">
        <f>VLOOKUP(A1093,ORDERS!$A$2:$E$501,4,FALSE)</f>
        <v>Jammu and Kashmir</v>
      </c>
      <c r="F1093" t="s">
        <v>12</v>
      </c>
      <c r="G1093" t="s">
        <v>131</v>
      </c>
      <c r="H1093" t="s">
        <v>10</v>
      </c>
      <c r="I1093" s="2">
        <v>140</v>
      </c>
      <c r="J1093" s="2">
        <v>-58</v>
      </c>
      <c r="K1093">
        <v>4</v>
      </c>
      <c r="L1093" s="2">
        <f>I1093*Table1[[#This Row],[Order Quantity]]</f>
        <v>560</v>
      </c>
      <c r="M1093" s="2">
        <f>Table1[[#This Row],[Cost]]-Table1[[#This Row],[Profit]]</f>
        <v>618</v>
      </c>
    </row>
    <row r="1094" spans="1:13" x14ac:dyDescent="0.25">
      <c r="A1094" t="s">
        <v>144</v>
      </c>
      <c r="B1094" s="1">
        <f>VLOOKUP(A1094,ORDERS!$A$2:$E$501,2,FALSE)</f>
        <v>43363</v>
      </c>
      <c r="C1094" s="1" t="str">
        <f>TEXT(Table1[[#This Row],[Date]],"mmmm")</f>
        <v>September</v>
      </c>
      <c r="D1094" t="str">
        <f>VLOOKUP(A1094,ORDERS!$A$2:$E$501,3,FALSE)</f>
        <v>Asish</v>
      </c>
      <c r="E1094" t="str">
        <f>VLOOKUP(A1094,ORDERS!$A$2:$E$501,4,FALSE)</f>
        <v>Jammu and Kashmir</v>
      </c>
      <c r="F1094" t="s">
        <v>8</v>
      </c>
      <c r="G1094" t="s">
        <v>73</v>
      </c>
      <c r="H1094" t="s">
        <v>10</v>
      </c>
      <c r="I1094" s="2">
        <v>229</v>
      </c>
      <c r="J1094" s="2">
        <v>-41</v>
      </c>
      <c r="K1094">
        <v>8</v>
      </c>
      <c r="L1094" s="2">
        <f>I1094*Table1[[#This Row],[Order Quantity]]</f>
        <v>1832</v>
      </c>
      <c r="M1094" s="2">
        <f>Table1[[#This Row],[Cost]]-Table1[[#This Row],[Profit]]</f>
        <v>1873</v>
      </c>
    </row>
    <row r="1095" spans="1:13" x14ac:dyDescent="0.25">
      <c r="A1095" t="s">
        <v>68</v>
      </c>
      <c r="B1095" s="1">
        <f>VLOOKUP(A1095,ORDERS!$A$2:$E$501,2,FALSE)</f>
        <v>43364</v>
      </c>
      <c r="C1095" s="1" t="str">
        <f>TEXT(Table1[[#This Row],[Date]],"mmmm")</f>
        <v>September</v>
      </c>
      <c r="D1095" t="str">
        <f>VLOOKUP(A1095,ORDERS!$A$2:$E$501,3,FALSE)</f>
        <v>Dinesh</v>
      </c>
      <c r="E1095" t="str">
        <f>VLOOKUP(A1095,ORDERS!$A$2:$E$501,4,FALSE)</f>
        <v>Tamil Nadu</v>
      </c>
      <c r="F1095" t="s">
        <v>23</v>
      </c>
      <c r="G1095" t="s">
        <v>57</v>
      </c>
      <c r="H1095" t="s">
        <v>28</v>
      </c>
      <c r="I1095" s="2">
        <v>12</v>
      </c>
      <c r="J1095" s="2">
        <v>3</v>
      </c>
      <c r="K1095">
        <v>1</v>
      </c>
      <c r="L1095" s="2">
        <f>I1095*Table1[[#This Row],[Order Quantity]]</f>
        <v>12</v>
      </c>
      <c r="M1095" s="2">
        <f>Table1[[#This Row],[Cost]]-Table1[[#This Row],[Profit]]</f>
        <v>9</v>
      </c>
    </row>
    <row r="1096" spans="1:13" x14ac:dyDescent="0.25">
      <c r="A1096" t="s">
        <v>420</v>
      </c>
      <c r="B1096" s="1">
        <f>VLOOKUP(A1096,ORDERS!$A$2:$E$501,2,FALSE)</f>
        <v>43365</v>
      </c>
      <c r="C1096" s="1" t="str">
        <f>TEXT(Table1[[#This Row],[Date]],"mmmm")</f>
        <v>September</v>
      </c>
      <c r="D1096" t="str">
        <f>VLOOKUP(A1096,ORDERS!$A$2:$E$501,3,FALSE)</f>
        <v>Akshay</v>
      </c>
      <c r="E1096" t="str">
        <f>VLOOKUP(A1096,ORDERS!$A$2:$E$501,4,FALSE)</f>
        <v>Uttar Pradesh</v>
      </c>
      <c r="F1096" t="s">
        <v>12</v>
      </c>
      <c r="G1096" t="s">
        <v>131</v>
      </c>
      <c r="H1096" t="s">
        <v>10</v>
      </c>
      <c r="I1096" s="2">
        <v>67</v>
      </c>
      <c r="J1096" s="2">
        <v>-86</v>
      </c>
      <c r="K1096">
        <v>9</v>
      </c>
      <c r="L1096" s="2">
        <f>I1096*Table1[[#This Row],[Order Quantity]]</f>
        <v>603</v>
      </c>
      <c r="M1096" s="2">
        <f>Table1[[#This Row],[Cost]]-Table1[[#This Row],[Profit]]</f>
        <v>689</v>
      </c>
    </row>
    <row r="1097" spans="1:13" x14ac:dyDescent="0.25">
      <c r="A1097" t="s">
        <v>420</v>
      </c>
      <c r="B1097" s="1">
        <f>VLOOKUP(A1097,ORDERS!$A$2:$E$501,2,FALSE)</f>
        <v>43365</v>
      </c>
      <c r="C1097" s="1" t="str">
        <f>TEXT(Table1[[#This Row],[Date]],"mmmm")</f>
        <v>September</v>
      </c>
      <c r="D1097" t="str">
        <f>VLOOKUP(A1097,ORDERS!$A$2:$E$501,3,FALSE)</f>
        <v>Akshay</v>
      </c>
      <c r="E1097" t="str">
        <f>VLOOKUP(A1097,ORDERS!$A$2:$E$501,4,FALSE)</f>
        <v>Uttar Pradesh</v>
      </c>
      <c r="F1097" t="s">
        <v>23</v>
      </c>
      <c r="G1097" t="s">
        <v>32</v>
      </c>
      <c r="H1097" t="s">
        <v>10</v>
      </c>
      <c r="I1097" s="2">
        <v>30</v>
      </c>
      <c r="J1097" s="2">
        <v>0</v>
      </c>
      <c r="K1097">
        <v>1</v>
      </c>
      <c r="L1097" s="2">
        <f>I1097*Table1[[#This Row],[Order Quantity]]</f>
        <v>30</v>
      </c>
      <c r="M1097" s="2">
        <f>Table1[[#This Row],[Cost]]-Table1[[#This Row],[Profit]]</f>
        <v>30</v>
      </c>
    </row>
    <row r="1098" spans="1:13" x14ac:dyDescent="0.25">
      <c r="A1098" t="s">
        <v>420</v>
      </c>
      <c r="B1098" s="1">
        <f>VLOOKUP(A1098,ORDERS!$A$2:$E$501,2,FALSE)</f>
        <v>43365</v>
      </c>
      <c r="C1098" s="1" t="str">
        <f>TEXT(Table1[[#This Row],[Date]],"mmmm")</f>
        <v>September</v>
      </c>
      <c r="D1098" t="str">
        <f>VLOOKUP(A1098,ORDERS!$A$2:$E$501,3,FALSE)</f>
        <v>Akshay</v>
      </c>
      <c r="E1098" t="str">
        <f>VLOOKUP(A1098,ORDERS!$A$2:$E$501,4,FALSE)</f>
        <v>Uttar Pradesh</v>
      </c>
      <c r="F1098" t="s">
        <v>12</v>
      </c>
      <c r="G1098" t="s">
        <v>16</v>
      </c>
      <c r="H1098" t="s">
        <v>28</v>
      </c>
      <c r="I1098" s="2">
        <v>313</v>
      </c>
      <c r="J1098" s="2">
        <v>-13</v>
      </c>
      <c r="K1098">
        <v>5</v>
      </c>
      <c r="L1098" s="2">
        <f>I1098*Table1[[#This Row],[Order Quantity]]</f>
        <v>1565</v>
      </c>
      <c r="M1098" s="2">
        <f>Table1[[#This Row],[Cost]]-Table1[[#This Row],[Profit]]</f>
        <v>1578</v>
      </c>
    </row>
    <row r="1099" spans="1:13" x14ac:dyDescent="0.25">
      <c r="A1099" t="s">
        <v>480</v>
      </c>
      <c r="B1099" s="1">
        <f>VLOOKUP(A1099,ORDERS!$A$2:$E$501,2,FALSE)</f>
        <v>43366</v>
      </c>
      <c r="C1099" s="1" t="str">
        <f>TEXT(Table1[[#This Row],[Date]],"mmmm")</f>
        <v>September</v>
      </c>
      <c r="D1099" t="str">
        <f>VLOOKUP(A1099,ORDERS!$A$2:$E$501,3,FALSE)</f>
        <v>Sajal</v>
      </c>
      <c r="E1099" t="str">
        <f>VLOOKUP(A1099,ORDERS!$A$2:$E$501,4,FALSE)</f>
        <v>Bihar</v>
      </c>
      <c r="F1099" t="s">
        <v>8</v>
      </c>
      <c r="G1099" t="s">
        <v>9</v>
      </c>
      <c r="H1099" t="s">
        <v>10</v>
      </c>
      <c r="I1099" s="2">
        <v>42</v>
      </c>
      <c r="J1099" s="2">
        <v>-3</v>
      </c>
      <c r="K1099">
        <v>1</v>
      </c>
      <c r="L1099" s="2">
        <f>I1099*Table1[[#This Row],[Order Quantity]]</f>
        <v>42</v>
      </c>
      <c r="M1099" s="2">
        <f>Table1[[#This Row],[Cost]]-Table1[[#This Row],[Profit]]</f>
        <v>45</v>
      </c>
    </row>
    <row r="1100" spans="1:13" x14ac:dyDescent="0.25">
      <c r="A1100" t="s">
        <v>222</v>
      </c>
      <c r="B1100" s="1">
        <f>VLOOKUP(A1100,ORDERS!$A$2:$E$501,2,FALSE)</f>
        <v>43367</v>
      </c>
      <c r="C1100" s="1" t="str">
        <f>TEXT(Table1[[#This Row],[Date]],"mmmm")</f>
        <v>September</v>
      </c>
      <c r="D1100" t="str">
        <f>VLOOKUP(A1100,ORDERS!$A$2:$E$501,3,FALSE)</f>
        <v>Avish</v>
      </c>
      <c r="E1100" t="str">
        <f>VLOOKUP(A1100,ORDERS!$A$2:$E$501,4,FALSE)</f>
        <v xml:space="preserve">Kerala </v>
      </c>
      <c r="F1100" t="s">
        <v>23</v>
      </c>
      <c r="G1100" t="s">
        <v>26</v>
      </c>
      <c r="H1100" t="s">
        <v>10</v>
      </c>
      <c r="I1100" s="2">
        <v>175</v>
      </c>
      <c r="J1100" s="2">
        <v>77</v>
      </c>
      <c r="K1100">
        <v>3</v>
      </c>
      <c r="L1100" s="2">
        <f>I1100*Table1[[#This Row],[Order Quantity]]</f>
        <v>525</v>
      </c>
      <c r="M1100" s="2">
        <f>Table1[[#This Row],[Cost]]-Table1[[#This Row],[Profit]]</f>
        <v>448</v>
      </c>
    </row>
    <row r="1101" spans="1:13" x14ac:dyDescent="0.25">
      <c r="A1101" t="s">
        <v>222</v>
      </c>
      <c r="B1101" s="1">
        <f>VLOOKUP(A1101,ORDERS!$A$2:$E$501,2,FALSE)</f>
        <v>43367</v>
      </c>
      <c r="C1101" s="1" t="str">
        <f>TEXT(Table1[[#This Row],[Date]],"mmmm")</f>
        <v>September</v>
      </c>
      <c r="D1101" t="str">
        <f>VLOOKUP(A1101,ORDERS!$A$2:$E$501,3,FALSE)</f>
        <v>Avish</v>
      </c>
      <c r="E1101" t="str">
        <f>VLOOKUP(A1101,ORDERS!$A$2:$E$501,4,FALSE)</f>
        <v xml:space="preserve">Kerala </v>
      </c>
      <c r="F1101" t="s">
        <v>23</v>
      </c>
      <c r="G1101" t="s">
        <v>26</v>
      </c>
      <c r="H1101" t="s">
        <v>19</v>
      </c>
      <c r="I1101" s="2">
        <v>565</v>
      </c>
      <c r="J1101" s="2">
        <v>66</v>
      </c>
      <c r="K1101">
        <v>7</v>
      </c>
      <c r="L1101" s="2">
        <f>I1101*Table1[[#This Row],[Order Quantity]]</f>
        <v>3955</v>
      </c>
      <c r="M1101" s="2">
        <f>Table1[[#This Row],[Cost]]-Table1[[#This Row],[Profit]]</f>
        <v>3889</v>
      </c>
    </row>
    <row r="1102" spans="1:13" x14ac:dyDescent="0.25">
      <c r="A1102" t="s">
        <v>222</v>
      </c>
      <c r="B1102" s="1">
        <f>VLOOKUP(A1102,ORDERS!$A$2:$E$501,2,FALSE)</f>
        <v>43367</v>
      </c>
      <c r="C1102" s="1" t="str">
        <f>TEXT(Table1[[#This Row],[Date]],"mmmm")</f>
        <v>September</v>
      </c>
      <c r="D1102" t="str">
        <f>VLOOKUP(A1102,ORDERS!$A$2:$E$501,3,FALSE)</f>
        <v>Avish</v>
      </c>
      <c r="E1102" t="str">
        <f>VLOOKUP(A1102,ORDERS!$A$2:$E$501,4,FALSE)</f>
        <v xml:space="preserve">Kerala </v>
      </c>
      <c r="F1102" t="s">
        <v>23</v>
      </c>
      <c r="G1102" t="s">
        <v>26</v>
      </c>
      <c r="H1102" t="s">
        <v>28</v>
      </c>
      <c r="I1102" s="2">
        <v>253</v>
      </c>
      <c r="J1102" s="2">
        <v>-63</v>
      </c>
      <c r="K1102">
        <v>2</v>
      </c>
      <c r="L1102" s="2">
        <f>I1102*Table1[[#This Row],[Order Quantity]]</f>
        <v>506</v>
      </c>
      <c r="M1102" s="2">
        <f>Table1[[#This Row],[Cost]]-Table1[[#This Row],[Profit]]</f>
        <v>569</v>
      </c>
    </row>
    <row r="1103" spans="1:13" x14ac:dyDescent="0.25">
      <c r="A1103" t="s">
        <v>413</v>
      </c>
      <c r="B1103" s="1">
        <f>VLOOKUP(A1103,ORDERS!$A$2:$E$501,2,FALSE)</f>
        <v>43367</v>
      </c>
      <c r="C1103" s="1" t="str">
        <f>TEXT(Table1[[#This Row],[Date]],"mmmm")</f>
        <v>September</v>
      </c>
      <c r="D1103" t="str">
        <f>VLOOKUP(A1103,ORDERS!$A$2:$E$501,3,FALSE)</f>
        <v>Abhishek</v>
      </c>
      <c r="E1103" t="str">
        <f>VLOOKUP(A1103,ORDERS!$A$2:$E$501,4,FALSE)</f>
        <v>Maharashtra</v>
      </c>
      <c r="F1103" t="s">
        <v>23</v>
      </c>
      <c r="G1103" t="s">
        <v>57</v>
      </c>
      <c r="H1103" t="s">
        <v>10</v>
      </c>
      <c r="I1103" s="2">
        <v>74</v>
      </c>
      <c r="J1103" s="2">
        <v>-25</v>
      </c>
      <c r="K1103">
        <v>3</v>
      </c>
      <c r="L1103" s="2">
        <f>I1103*Table1[[#This Row],[Order Quantity]]</f>
        <v>222</v>
      </c>
      <c r="M1103" s="2">
        <f>Table1[[#This Row],[Cost]]-Table1[[#This Row],[Profit]]</f>
        <v>247</v>
      </c>
    </row>
    <row r="1104" spans="1:13" x14ac:dyDescent="0.25">
      <c r="A1104" t="s">
        <v>307</v>
      </c>
      <c r="B1104" s="1">
        <f>VLOOKUP(A1104,ORDERS!$A$2:$E$501,2,FALSE)</f>
        <v>43367</v>
      </c>
      <c r="C1104" s="1" t="str">
        <f>TEXT(Table1[[#This Row],[Date]],"mmmm")</f>
        <v>September</v>
      </c>
      <c r="D1104" t="str">
        <f>VLOOKUP(A1104,ORDERS!$A$2:$E$501,3,FALSE)</f>
        <v>Siddharth</v>
      </c>
      <c r="E1104" t="str">
        <f>VLOOKUP(A1104,ORDERS!$A$2:$E$501,4,FALSE)</f>
        <v>Madhya Pradesh</v>
      </c>
      <c r="F1104" t="s">
        <v>23</v>
      </c>
      <c r="G1104" t="s">
        <v>32</v>
      </c>
      <c r="H1104" t="s">
        <v>10</v>
      </c>
      <c r="I1104" s="2">
        <v>63</v>
      </c>
      <c r="J1104" s="2">
        <v>-24</v>
      </c>
      <c r="K1104">
        <v>6</v>
      </c>
      <c r="L1104" s="2">
        <f>I1104*Table1[[#This Row],[Order Quantity]]</f>
        <v>378</v>
      </c>
      <c r="M1104" s="2">
        <f>Table1[[#This Row],[Cost]]-Table1[[#This Row],[Profit]]</f>
        <v>402</v>
      </c>
    </row>
    <row r="1105" spans="1:13" x14ac:dyDescent="0.25">
      <c r="A1105" t="s">
        <v>307</v>
      </c>
      <c r="B1105" s="1">
        <f>VLOOKUP(A1105,ORDERS!$A$2:$E$501,2,FALSE)</f>
        <v>43367</v>
      </c>
      <c r="C1105" s="1" t="str">
        <f>TEXT(Table1[[#This Row],[Date]],"mmmm")</f>
        <v>September</v>
      </c>
      <c r="D1105" t="str">
        <f>VLOOKUP(A1105,ORDERS!$A$2:$E$501,3,FALSE)</f>
        <v>Siddharth</v>
      </c>
      <c r="E1105" t="str">
        <f>VLOOKUP(A1105,ORDERS!$A$2:$E$501,4,FALSE)</f>
        <v>Madhya Pradesh</v>
      </c>
      <c r="F1105" t="s">
        <v>23</v>
      </c>
      <c r="G1105" t="s">
        <v>30</v>
      </c>
      <c r="H1105" t="s">
        <v>10</v>
      </c>
      <c r="I1105" s="2">
        <v>18</v>
      </c>
      <c r="J1105" s="2">
        <v>1</v>
      </c>
      <c r="K1105">
        <v>3</v>
      </c>
      <c r="L1105" s="2">
        <f>I1105*Table1[[#This Row],[Order Quantity]]</f>
        <v>54</v>
      </c>
      <c r="M1105" s="2">
        <f>Table1[[#This Row],[Cost]]-Table1[[#This Row],[Profit]]</f>
        <v>53</v>
      </c>
    </row>
    <row r="1106" spans="1:13" x14ac:dyDescent="0.25">
      <c r="A1106" t="s">
        <v>307</v>
      </c>
      <c r="B1106" s="1">
        <f>VLOOKUP(A1106,ORDERS!$A$2:$E$501,2,FALSE)</f>
        <v>43367</v>
      </c>
      <c r="C1106" s="1" t="str">
        <f>TEXT(Table1[[#This Row],[Date]],"mmmm")</f>
        <v>September</v>
      </c>
      <c r="D1106" t="str">
        <f>VLOOKUP(A1106,ORDERS!$A$2:$E$501,3,FALSE)</f>
        <v>Siddharth</v>
      </c>
      <c r="E1106" t="str">
        <f>VLOOKUP(A1106,ORDERS!$A$2:$E$501,4,FALSE)</f>
        <v>Madhya Pradesh</v>
      </c>
      <c r="F1106" t="s">
        <v>23</v>
      </c>
      <c r="G1106" t="s">
        <v>30</v>
      </c>
      <c r="H1106" t="s">
        <v>19</v>
      </c>
      <c r="I1106" s="2">
        <v>40</v>
      </c>
      <c r="J1106" s="2">
        <v>-33</v>
      </c>
      <c r="K1106">
        <v>5</v>
      </c>
      <c r="L1106" s="2">
        <f>I1106*Table1[[#This Row],[Order Quantity]]</f>
        <v>200</v>
      </c>
      <c r="M1106" s="2">
        <f>Table1[[#This Row],[Cost]]-Table1[[#This Row],[Profit]]</f>
        <v>233</v>
      </c>
    </row>
    <row r="1107" spans="1:13" x14ac:dyDescent="0.25">
      <c r="A1107" t="s">
        <v>307</v>
      </c>
      <c r="B1107" s="1">
        <f>VLOOKUP(A1107,ORDERS!$A$2:$E$501,2,FALSE)</f>
        <v>43367</v>
      </c>
      <c r="C1107" s="1" t="str">
        <f>TEXT(Table1[[#This Row],[Date]],"mmmm")</f>
        <v>September</v>
      </c>
      <c r="D1107" t="str">
        <f>VLOOKUP(A1107,ORDERS!$A$2:$E$501,3,FALSE)</f>
        <v>Siddharth</v>
      </c>
      <c r="E1107" t="str">
        <f>VLOOKUP(A1107,ORDERS!$A$2:$E$501,4,FALSE)</f>
        <v>Madhya Pradesh</v>
      </c>
      <c r="F1107" t="s">
        <v>23</v>
      </c>
      <c r="G1107" t="s">
        <v>43</v>
      </c>
      <c r="H1107" t="s">
        <v>19</v>
      </c>
      <c r="I1107" s="2">
        <v>24</v>
      </c>
      <c r="J1107" s="2">
        <v>-1</v>
      </c>
      <c r="K1107">
        <v>4</v>
      </c>
      <c r="L1107" s="2">
        <f>I1107*Table1[[#This Row],[Order Quantity]]</f>
        <v>96</v>
      </c>
      <c r="M1107" s="2">
        <f>Table1[[#This Row],[Cost]]-Table1[[#This Row],[Profit]]</f>
        <v>97</v>
      </c>
    </row>
    <row r="1108" spans="1:13" x14ac:dyDescent="0.25">
      <c r="A1108" t="s">
        <v>307</v>
      </c>
      <c r="B1108" s="1">
        <f>VLOOKUP(A1108,ORDERS!$A$2:$E$501,2,FALSE)</f>
        <v>43367</v>
      </c>
      <c r="C1108" s="1" t="str">
        <f>TEXT(Table1[[#This Row],[Date]],"mmmm")</f>
        <v>September</v>
      </c>
      <c r="D1108" t="str">
        <f>VLOOKUP(A1108,ORDERS!$A$2:$E$501,3,FALSE)</f>
        <v>Siddharth</v>
      </c>
      <c r="E1108" t="str">
        <f>VLOOKUP(A1108,ORDERS!$A$2:$E$501,4,FALSE)</f>
        <v>Madhya Pradesh</v>
      </c>
      <c r="F1108" t="s">
        <v>23</v>
      </c>
      <c r="G1108" t="s">
        <v>30</v>
      </c>
      <c r="H1108" t="s">
        <v>82</v>
      </c>
      <c r="I1108" s="2">
        <v>60</v>
      </c>
      <c r="J1108" s="2">
        <v>-12</v>
      </c>
      <c r="K1108">
        <v>4</v>
      </c>
      <c r="L1108" s="2">
        <f>I1108*Table1[[#This Row],[Order Quantity]]</f>
        <v>240</v>
      </c>
      <c r="M1108" s="2">
        <f>Table1[[#This Row],[Cost]]-Table1[[#This Row],[Profit]]</f>
        <v>252</v>
      </c>
    </row>
    <row r="1109" spans="1:13" x14ac:dyDescent="0.25">
      <c r="A1109" t="s">
        <v>307</v>
      </c>
      <c r="B1109" s="1">
        <f>VLOOKUP(A1109,ORDERS!$A$2:$E$501,2,FALSE)</f>
        <v>43367</v>
      </c>
      <c r="C1109" s="1" t="str">
        <f>TEXT(Table1[[#This Row],[Date]],"mmmm")</f>
        <v>September</v>
      </c>
      <c r="D1109" t="str">
        <f>VLOOKUP(A1109,ORDERS!$A$2:$E$501,3,FALSE)</f>
        <v>Siddharth</v>
      </c>
      <c r="E1109" t="str">
        <f>VLOOKUP(A1109,ORDERS!$A$2:$E$501,4,FALSE)</f>
        <v>Madhya Pradesh</v>
      </c>
      <c r="F1109" t="s">
        <v>23</v>
      </c>
      <c r="G1109" t="s">
        <v>26</v>
      </c>
      <c r="H1109" t="s">
        <v>82</v>
      </c>
      <c r="I1109" s="2">
        <v>257</v>
      </c>
      <c r="J1109" s="2">
        <v>-252</v>
      </c>
      <c r="K1109">
        <v>4</v>
      </c>
      <c r="L1109" s="2">
        <f>I1109*Table1[[#This Row],[Order Quantity]]</f>
        <v>1028</v>
      </c>
      <c r="M1109" s="2">
        <f>Table1[[#This Row],[Cost]]-Table1[[#This Row],[Profit]]</f>
        <v>1280</v>
      </c>
    </row>
    <row r="1110" spans="1:13" x14ac:dyDescent="0.25">
      <c r="A1110" t="s">
        <v>307</v>
      </c>
      <c r="B1110" s="1">
        <f>VLOOKUP(A1110,ORDERS!$A$2:$E$501,2,FALSE)</f>
        <v>43367</v>
      </c>
      <c r="C1110" s="1" t="str">
        <f>TEXT(Table1[[#This Row],[Date]],"mmmm")</f>
        <v>September</v>
      </c>
      <c r="D1110" t="str">
        <f>VLOOKUP(A1110,ORDERS!$A$2:$E$501,3,FALSE)</f>
        <v>Siddharth</v>
      </c>
      <c r="E1110" t="str">
        <f>VLOOKUP(A1110,ORDERS!$A$2:$E$501,4,FALSE)</f>
        <v>Madhya Pradesh</v>
      </c>
      <c r="F1110" t="s">
        <v>23</v>
      </c>
      <c r="G1110" t="s">
        <v>26</v>
      </c>
      <c r="H1110" t="s">
        <v>14</v>
      </c>
      <c r="I1110" s="2">
        <v>1402</v>
      </c>
      <c r="J1110" s="2">
        <v>109</v>
      </c>
      <c r="K1110">
        <v>11</v>
      </c>
      <c r="L1110" s="2">
        <f>I1110*Table1[[#This Row],[Order Quantity]]</f>
        <v>15422</v>
      </c>
      <c r="M1110" s="2">
        <f>Table1[[#This Row],[Cost]]-Table1[[#This Row],[Profit]]</f>
        <v>15313</v>
      </c>
    </row>
    <row r="1111" spans="1:13" x14ac:dyDescent="0.25">
      <c r="A1111" t="s">
        <v>319</v>
      </c>
      <c r="B1111" s="1">
        <f>VLOOKUP(A1111,ORDERS!$A$2:$E$501,2,FALSE)</f>
        <v>43367</v>
      </c>
      <c r="C1111" s="1" t="str">
        <f>TEXT(Table1[[#This Row],[Date]],"mmmm")</f>
        <v>September</v>
      </c>
      <c r="D1111" t="str">
        <f>VLOOKUP(A1111,ORDERS!$A$2:$E$501,3,FALSE)</f>
        <v>Aditya</v>
      </c>
      <c r="E1111" t="str">
        <f>VLOOKUP(A1111,ORDERS!$A$2:$E$501,4,FALSE)</f>
        <v>Himachal Pradesh</v>
      </c>
      <c r="F1111" t="s">
        <v>8</v>
      </c>
      <c r="G1111" t="s">
        <v>73</v>
      </c>
      <c r="H1111" t="s">
        <v>10</v>
      </c>
      <c r="I1111" s="2">
        <v>176</v>
      </c>
      <c r="J1111" s="2">
        <v>37</v>
      </c>
      <c r="K1111">
        <v>6</v>
      </c>
      <c r="L1111" s="2">
        <f>I1111*Table1[[#This Row],[Order Quantity]]</f>
        <v>1056</v>
      </c>
      <c r="M1111" s="2">
        <f>Table1[[#This Row],[Cost]]-Table1[[#This Row],[Profit]]</f>
        <v>1019</v>
      </c>
    </row>
    <row r="1112" spans="1:13" x14ac:dyDescent="0.25">
      <c r="A1112" t="s">
        <v>305</v>
      </c>
      <c r="B1112" s="1">
        <f>VLOOKUP(A1112,ORDERS!$A$2:$E$501,2,FALSE)</f>
        <v>43367</v>
      </c>
      <c r="C1112" s="1" t="str">
        <f>TEXT(Table1[[#This Row],[Date]],"mmmm")</f>
        <v>September</v>
      </c>
      <c r="D1112" t="str">
        <f>VLOOKUP(A1112,ORDERS!$A$2:$E$501,3,FALSE)</f>
        <v>Sukant</v>
      </c>
      <c r="E1112" t="str">
        <f>VLOOKUP(A1112,ORDERS!$A$2:$E$501,4,FALSE)</f>
        <v>Sikkim</v>
      </c>
      <c r="F1112" t="s">
        <v>8</v>
      </c>
      <c r="G1112" t="s">
        <v>21</v>
      </c>
      <c r="H1112" t="s">
        <v>14</v>
      </c>
      <c r="I1112" s="2">
        <v>276</v>
      </c>
      <c r="J1112" s="2">
        <v>-21</v>
      </c>
      <c r="K1112">
        <v>2</v>
      </c>
      <c r="L1112" s="2">
        <f>I1112*Table1[[#This Row],[Order Quantity]]</f>
        <v>552</v>
      </c>
      <c r="M1112" s="2">
        <f>Table1[[#This Row],[Cost]]-Table1[[#This Row],[Profit]]</f>
        <v>573</v>
      </c>
    </row>
    <row r="1113" spans="1:13" x14ac:dyDescent="0.25">
      <c r="A1113" t="s">
        <v>163</v>
      </c>
      <c r="B1113" s="1">
        <f>VLOOKUP(A1113,ORDERS!$A$2:$E$501,2,FALSE)</f>
        <v>43367</v>
      </c>
      <c r="C1113" s="1" t="str">
        <f>TEXT(Table1[[#This Row],[Date]],"mmmm")</f>
        <v>September</v>
      </c>
      <c r="D1113" t="str">
        <f>VLOOKUP(A1113,ORDERS!$A$2:$E$501,3,FALSE)</f>
        <v>Sukrith</v>
      </c>
      <c r="E1113" t="str">
        <f>VLOOKUP(A1113,ORDERS!$A$2:$E$501,4,FALSE)</f>
        <v>Maharashtra</v>
      </c>
      <c r="F1113" t="s">
        <v>23</v>
      </c>
      <c r="G1113" t="s">
        <v>26</v>
      </c>
      <c r="H1113" t="s">
        <v>10</v>
      </c>
      <c r="I1113" s="2">
        <v>632</v>
      </c>
      <c r="J1113" s="2">
        <v>-316</v>
      </c>
      <c r="K1113">
        <v>6</v>
      </c>
      <c r="L1113" s="2">
        <f>I1113*Table1[[#This Row],[Order Quantity]]</f>
        <v>3792</v>
      </c>
      <c r="M1113" s="2">
        <f>Table1[[#This Row],[Cost]]-Table1[[#This Row],[Profit]]</f>
        <v>4108</v>
      </c>
    </row>
    <row r="1114" spans="1:13" x14ac:dyDescent="0.25">
      <c r="A1114" t="s">
        <v>163</v>
      </c>
      <c r="B1114" s="1">
        <f>VLOOKUP(A1114,ORDERS!$A$2:$E$501,2,FALSE)</f>
        <v>43367</v>
      </c>
      <c r="C1114" s="1" t="str">
        <f>TEXT(Table1[[#This Row],[Date]],"mmmm")</f>
        <v>September</v>
      </c>
      <c r="D1114" t="str">
        <f>VLOOKUP(A1114,ORDERS!$A$2:$E$501,3,FALSE)</f>
        <v>Sukrith</v>
      </c>
      <c r="E1114" t="str">
        <f>VLOOKUP(A1114,ORDERS!$A$2:$E$501,4,FALSE)</f>
        <v>Maharashtra</v>
      </c>
      <c r="F1114" t="s">
        <v>12</v>
      </c>
      <c r="G1114" t="s">
        <v>13</v>
      </c>
      <c r="H1114" t="s">
        <v>10</v>
      </c>
      <c r="I1114" s="2">
        <v>239</v>
      </c>
      <c r="J1114" s="2">
        <v>-162</v>
      </c>
      <c r="K1114">
        <v>5</v>
      </c>
      <c r="L1114" s="2">
        <f>I1114*Table1[[#This Row],[Order Quantity]]</f>
        <v>1195</v>
      </c>
      <c r="M1114" s="2">
        <f>Table1[[#This Row],[Cost]]-Table1[[#This Row],[Profit]]</f>
        <v>1357</v>
      </c>
    </row>
    <row r="1115" spans="1:13" x14ac:dyDescent="0.25">
      <c r="A1115" t="s">
        <v>163</v>
      </c>
      <c r="B1115" s="1">
        <f>VLOOKUP(A1115,ORDERS!$A$2:$E$501,2,FALSE)</f>
        <v>43367</v>
      </c>
      <c r="C1115" s="1" t="str">
        <f>TEXT(Table1[[#This Row],[Date]],"mmmm")</f>
        <v>September</v>
      </c>
      <c r="D1115" t="str">
        <f>VLOOKUP(A1115,ORDERS!$A$2:$E$501,3,FALSE)</f>
        <v>Sukrith</v>
      </c>
      <c r="E1115" t="str">
        <f>VLOOKUP(A1115,ORDERS!$A$2:$E$501,4,FALSE)</f>
        <v>Maharashtra</v>
      </c>
      <c r="F1115" t="s">
        <v>23</v>
      </c>
      <c r="G1115" t="s">
        <v>26</v>
      </c>
      <c r="H1115" t="s">
        <v>10</v>
      </c>
      <c r="I1115" s="2">
        <v>148</v>
      </c>
      <c r="J1115" s="2">
        <v>0</v>
      </c>
      <c r="K1115">
        <v>3</v>
      </c>
      <c r="L1115" s="2">
        <f>I1115*Table1[[#This Row],[Order Quantity]]</f>
        <v>444</v>
      </c>
      <c r="M1115" s="2">
        <f>Table1[[#This Row],[Cost]]-Table1[[#This Row],[Profit]]</f>
        <v>444</v>
      </c>
    </row>
    <row r="1116" spans="1:13" x14ac:dyDescent="0.25">
      <c r="A1116" t="s">
        <v>163</v>
      </c>
      <c r="B1116" s="1">
        <f>VLOOKUP(A1116,ORDERS!$A$2:$E$501,2,FALSE)</f>
        <v>43367</v>
      </c>
      <c r="C1116" s="1" t="str">
        <f>TEXT(Table1[[#This Row],[Date]],"mmmm")</f>
        <v>September</v>
      </c>
      <c r="D1116" t="str">
        <f>VLOOKUP(A1116,ORDERS!$A$2:$E$501,3,FALSE)</f>
        <v>Sukrith</v>
      </c>
      <c r="E1116" t="str">
        <f>VLOOKUP(A1116,ORDERS!$A$2:$E$501,4,FALSE)</f>
        <v>Maharashtra</v>
      </c>
      <c r="F1116" t="s">
        <v>23</v>
      </c>
      <c r="G1116" t="s">
        <v>24</v>
      </c>
      <c r="H1116" t="s">
        <v>82</v>
      </c>
      <c r="I1116" s="2">
        <v>559</v>
      </c>
      <c r="J1116" s="2">
        <v>-19</v>
      </c>
      <c r="K1116">
        <v>2</v>
      </c>
      <c r="L1116" s="2">
        <f>I1116*Table1[[#This Row],[Order Quantity]]</f>
        <v>1118</v>
      </c>
      <c r="M1116" s="2">
        <f>Table1[[#This Row],[Cost]]-Table1[[#This Row],[Profit]]</f>
        <v>1137</v>
      </c>
    </row>
    <row r="1117" spans="1:13" x14ac:dyDescent="0.25">
      <c r="A1117" t="s">
        <v>163</v>
      </c>
      <c r="B1117" s="1">
        <f>VLOOKUP(A1117,ORDERS!$A$2:$E$501,2,FALSE)</f>
        <v>43367</v>
      </c>
      <c r="C1117" s="1" t="str">
        <f>TEXT(Table1[[#This Row],[Date]],"mmmm")</f>
        <v>September</v>
      </c>
      <c r="D1117" t="str">
        <f>VLOOKUP(A1117,ORDERS!$A$2:$E$501,3,FALSE)</f>
        <v>Sukrith</v>
      </c>
      <c r="E1117" t="str">
        <f>VLOOKUP(A1117,ORDERS!$A$2:$E$501,4,FALSE)</f>
        <v>Maharashtra</v>
      </c>
      <c r="F1117" t="s">
        <v>23</v>
      </c>
      <c r="G1117" t="s">
        <v>57</v>
      </c>
      <c r="H1117" t="s">
        <v>14</v>
      </c>
      <c r="I1117" s="2">
        <v>78</v>
      </c>
      <c r="J1117" s="2">
        <v>-64</v>
      </c>
      <c r="K1117">
        <v>7</v>
      </c>
      <c r="L1117" s="2">
        <f>I1117*Table1[[#This Row],[Order Quantity]]</f>
        <v>546</v>
      </c>
      <c r="M1117" s="2">
        <f>Table1[[#This Row],[Cost]]-Table1[[#This Row],[Profit]]</f>
        <v>610</v>
      </c>
    </row>
    <row r="1118" spans="1:13" x14ac:dyDescent="0.25">
      <c r="A1118" t="s">
        <v>163</v>
      </c>
      <c r="B1118" s="1">
        <f>VLOOKUP(A1118,ORDERS!$A$2:$E$501,2,FALSE)</f>
        <v>43367</v>
      </c>
      <c r="C1118" s="1" t="str">
        <f>TEXT(Table1[[#This Row],[Date]],"mmmm")</f>
        <v>September</v>
      </c>
      <c r="D1118" t="str">
        <f>VLOOKUP(A1118,ORDERS!$A$2:$E$501,3,FALSE)</f>
        <v>Sukrith</v>
      </c>
      <c r="E1118" t="str">
        <f>VLOOKUP(A1118,ORDERS!$A$2:$E$501,4,FALSE)</f>
        <v>Maharashtra</v>
      </c>
      <c r="F1118" t="s">
        <v>23</v>
      </c>
      <c r="G1118" t="s">
        <v>26</v>
      </c>
      <c r="H1118" t="s">
        <v>28</v>
      </c>
      <c r="I1118" s="2">
        <v>37</v>
      </c>
      <c r="J1118" s="2">
        <v>-6</v>
      </c>
      <c r="K1118">
        <v>1</v>
      </c>
      <c r="L1118" s="2">
        <f>I1118*Table1[[#This Row],[Order Quantity]]</f>
        <v>37</v>
      </c>
      <c r="M1118" s="2">
        <f>Table1[[#This Row],[Cost]]-Table1[[#This Row],[Profit]]</f>
        <v>43</v>
      </c>
    </row>
    <row r="1119" spans="1:13" x14ac:dyDescent="0.25">
      <c r="A1119" t="s">
        <v>163</v>
      </c>
      <c r="B1119" s="1">
        <f>VLOOKUP(A1119,ORDERS!$A$2:$E$501,2,FALSE)</f>
        <v>43367</v>
      </c>
      <c r="C1119" s="1" t="str">
        <f>TEXT(Table1[[#This Row],[Date]],"mmmm")</f>
        <v>September</v>
      </c>
      <c r="D1119" t="str">
        <f>VLOOKUP(A1119,ORDERS!$A$2:$E$501,3,FALSE)</f>
        <v>Sukrith</v>
      </c>
      <c r="E1119" t="str">
        <f>VLOOKUP(A1119,ORDERS!$A$2:$E$501,4,FALSE)</f>
        <v>Maharashtra</v>
      </c>
      <c r="F1119" t="s">
        <v>8</v>
      </c>
      <c r="G1119" t="s">
        <v>73</v>
      </c>
      <c r="H1119" t="s">
        <v>28</v>
      </c>
      <c r="I1119" s="2">
        <v>28</v>
      </c>
      <c r="J1119" s="2">
        <v>1</v>
      </c>
      <c r="K1119">
        <v>1</v>
      </c>
      <c r="L1119" s="2">
        <f>I1119*Table1[[#This Row],[Order Quantity]]</f>
        <v>28</v>
      </c>
      <c r="M1119" s="2">
        <f>Table1[[#This Row],[Cost]]-Table1[[#This Row],[Profit]]</f>
        <v>27</v>
      </c>
    </row>
    <row r="1120" spans="1:13" x14ac:dyDescent="0.25">
      <c r="A1120" t="s">
        <v>64</v>
      </c>
      <c r="B1120" s="1">
        <f>VLOOKUP(A1120,ORDERS!$A$2:$E$501,2,FALSE)</f>
        <v>43373</v>
      </c>
      <c r="C1120" s="1" t="str">
        <f>TEXT(Table1[[#This Row],[Date]],"mmmm")</f>
        <v>September</v>
      </c>
      <c r="D1120" t="str">
        <f>VLOOKUP(A1120,ORDERS!$A$2:$E$501,3,FALSE)</f>
        <v>Sauptik</v>
      </c>
      <c r="E1120" t="str">
        <f>VLOOKUP(A1120,ORDERS!$A$2:$E$501,4,FALSE)</f>
        <v>Madhya Pradesh</v>
      </c>
      <c r="F1120" t="s">
        <v>12</v>
      </c>
      <c r="G1120" t="s">
        <v>13</v>
      </c>
      <c r="H1120" t="s">
        <v>10</v>
      </c>
      <c r="I1120" s="2">
        <v>413</v>
      </c>
      <c r="J1120" s="2">
        <v>-314</v>
      </c>
      <c r="K1120">
        <v>9</v>
      </c>
      <c r="L1120" s="2">
        <f>I1120*Table1[[#This Row],[Order Quantity]]</f>
        <v>3717</v>
      </c>
      <c r="M1120" s="2">
        <f>Table1[[#This Row],[Cost]]-Table1[[#This Row],[Profit]]</f>
        <v>4031</v>
      </c>
    </row>
    <row r="1121" spans="1:13" x14ac:dyDescent="0.25">
      <c r="A1121" t="s">
        <v>64</v>
      </c>
      <c r="B1121" s="1">
        <f>VLOOKUP(A1121,ORDERS!$A$2:$E$501,2,FALSE)</f>
        <v>43373</v>
      </c>
      <c r="C1121" s="1" t="str">
        <f>TEXT(Table1[[#This Row],[Date]],"mmmm")</f>
        <v>September</v>
      </c>
      <c r="D1121" t="str">
        <f>VLOOKUP(A1121,ORDERS!$A$2:$E$501,3,FALSE)</f>
        <v>Sauptik</v>
      </c>
      <c r="E1121" t="str">
        <f>VLOOKUP(A1121,ORDERS!$A$2:$E$501,4,FALSE)</f>
        <v>Madhya Pradesh</v>
      </c>
      <c r="F1121" t="s">
        <v>8</v>
      </c>
      <c r="G1121" t="s">
        <v>73</v>
      </c>
      <c r="H1121" t="s">
        <v>10</v>
      </c>
      <c r="I1121" s="2">
        <v>976</v>
      </c>
      <c r="J1121" s="2">
        <v>293</v>
      </c>
      <c r="K1121">
        <v>4</v>
      </c>
      <c r="L1121" s="2">
        <f>I1121*Table1[[#This Row],[Order Quantity]]</f>
        <v>3904</v>
      </c>
      <c r="M1121" s="2">
        <f>Table1[[#This Row],[Cost]]-Table1[[#This Row],[Profit]]</f>
        <v>3611</v>
      </c>
    </row>
    <row r="1122" spans="1:13" x14ac:dyDescent="0.25">
      <c r="A1122" t="s">
        <v>64</v>
      </c>
      <c r="B1122" s="1">
        <f>VLOOKUP(A1122,ORDERS!$A$2:$E$501,2,FALSE)</f>
        <v>43373</v>
      </c>
      <c r="C1122" s="1" t="str">
        <f>TEXT(Table1[[#This Row],[Date]],"mmmm")</f>
        <v>September</v>
      </c>
      <c r="D1122" t="str">
        <f>VLOOKUP(A1122,ORDERS!$A$2:$E$501,3,FALSE)</f>
        <v>Sauptik</v>
      </c>
      <c r="E1122" t="str">
        <f>VLOOKUP(A1122,ORDERS!$A$2:$E$501,4,FALSE)</f>
        <v>Madhya Pradesh</v>
      </c>
      <c r="F1122" t="s">
        <v>23</v>
      </c>
      <c r="G1122" t="s">
        <v>26</v>
      </c>
      <c r="H1122" t="s">
        <v>19</v>
      </c>
      <c r="I1122" s="2">
        <v>89</v>
      </c>
      <c r="J1122" s="2">
        <v>-4</v>
      </c>
      <c r="K1122">
        <v>5</v>
      </c>
      <c r="L1122" s="2">
        <f>I1122*Table1[[#This Row],[Order Quantity]]</f>
        <v>445</v>
      </c>
      <c r="M1122" s="2">
        <f>Table1[[#This Row],[Cost]]-Table1[[#This Row],[Profit]]</f>
        <v>449</v>
      </c>
    </row>
    <row r="1123" spans="1:13" x14ac:dyDescent="0.25">
      <c r="A1123" t="s">
        <v>64</v>
      </c>
      <c r="B1123" s="1">
        <f>VLOOKUP(A1123,ORDERS!$A$2:$E$501,2,FALSE)</f>
        <v>43373</v>
      </c>
      <c r="C1123" s="1" t="str">
        <f>TEXT(Table1[[#This Row],[Date]],"mmmm")</f>
        <v>September</v>
      </c>
      <c r="D1123" t="str">
        <f>VLOOKUP(A1123,ORDERS!$A$2:$E$501,3,FALSE)</f>
        <v>Sauptik</v>
      </c>
      <c r="E1123" t="str">
        <f>VLOOKUP(A1123,ORDERS!$A$2:$E$501,4,FALSE)</f>
        <v>Madhya Pradesh</v>
      </c>
      <c r="F1123" t="s">
        <v>12</v>
      </c>
      <c r="G1123" t="s">
        <v>45</v>
      </c>
      <c r="H1123" t="s">
        <v>14</v>
      </c>
      <c r="I1123" s="2">
        <v>1630</v>
      </c>
      <c r="J1123" s="2">
        <v>802</v>
      </c>
      <c r="K1123">
        <v>5</v>
      </c>
      <c r="L1123" s="2">
        <f>I1123*Table1[[#This Row],[Order Quantity]]</f>
        <v>8150</v>
      </c>
      <c r="M1123" s="2">
        <f>Table1[[#This Row],[Cost]]-Table1[[#This Row],[Profit]]</f>
        <v>7348</v>
      </c>
    </row>
    <row r="1124" spans="1:13" x14ac:dyDescent="0.25">
      <c r="A1124" t="s">
        <v>64</v>
      </c>
      <c r="B1124" s="1">
        <f>VLOOKUP(A1124,ORDERS!$A$2:$E$501,2,FALSE)</f>
        <v>43373</v>
      </c>
      <c r="C1124" s="1" t="str">
        <f>TEXT(Table1[[#This Row],[Date]],"mmmm")</f>
        <v>September</v>
      </c>
      <c r="D1124" t="str">
        <f>VLOOKUP(A1124,ORDERS!$A$2:$E$501,3,FALSE)</f>
        <v>Sauptik</v>
      </c>
      <c r="E1124" t="str">
        <f>VLOOKUP(A1124,ORDERS!$A$2:$E$501,4,FALSE)</f>
        <v>Madhya Pradesh</v>
      </c>
      <c r="F1124" t="s">
        <v>23</v>
      </c>
      <c r="G1124" t="s">
        <v>30</v>
      </c>
      <c r="H1124" t="s">
        <v>28</v>
      </c>
      <c r="I1124" s="2">
        <v>31</v>
      </c>
      <c r="J1124" s="2">
        <v>1</v>
      </c>
      <c r="K1124">
        <v>2</v>
      </c>
      <c r="L1124" s="2">
        <f>I1124*Table1[[#This Row],[Order Quantity]]</f>
        <v>62</v>
      </c>
      <c r="M1124" s="2">
        <f>Table1[[#This Row],[Cost]]-Table1[[#This Row],[Profit]]</f>
        <v>61</v>
      </c>
    </row>
    <row r="1125" spans="1:13" x14ac:dyDescent="0.25">
      <c r="A1125" t="s">
        <v>64</v>
      </c>
      <c r="B1125" s="1">
        <f>VLOOKUP(A1125,ORDERS!$A$2:$E$501,2,FALSE)</f>
        <v>43373</v>
      </c>
      <c r="C1125" s="1" t="str">
        <f>TEXT(Table1[[#This Row],[Date]],"mmmm")</f>
        <v>September</v>
      </c>
      <c r="D1125" t="str">
        <f>VLOOKUP(A1125,ORDERS!$A$2:$E$501,3,FALSE)</f>
        <v>Sauptik</v>
      </c>
      <c r="E1125" t="str">
        <f>VLOOKUP(A1125,ORDERS!$A$2:$E$501,4,FALSE)</f>
        <v>Madhya Pradesh</v>
      </c>
      <c r="F1125" t="s">
        <v>12</v>
      </c>
      <c r="G1125" t="s">
        <v>16</v>
      </c>
      <c r="H1125" t="s">
        <v>28</v>
      </c>
      <c r="I1125" s="2">
        <v>148</v>
      </c>
      <c r="J1125" s="2">
        <v>-101</v>
      </c>
      <c r="K1125">
        <v>2</v>
      </c>
      <c r="L1125" s="2">
        <f>I1125*Table1[[#This Row],[Order Quantity]]</f>
        <v>296</v>
      </c>
      <c r="M1125" s="2">
        <f>Table1[[#This Row],[Cost]]-Table1[[#This Row],[Profit]]</f>
        <v>397</v>
      </c>
    </row>
    <row r="1126" spans="1:13" x14ac:dyDescent="0.25">
      <c r="A1126" t="s">
        <v>208</v>
      </c>
      <c r="B1126" s="1">
        <f>VLOOKUP(A1126,ORDERS!$A$2:$E$501,2,FALSE)</f>
        <v>43374</v>
      </c>
      <c r="C1126" s="1" t="str">
        <f>TEXT(Table1[[#This Row],[Date]],"mmmm")</f>
        <v>October</v>
      </c>
      <c r="D1126" t="str">
        <f>VLOOKUP(A1126,ORDERS!$A$2:$E$501,3,FALSE)</f>
        <v>Shishu</v>
      </c>
      <c r="E1126" t="str">
        <f>VLOOKUP(A1126,ORDERS!$A$2:$E$501,4,FALSE)</f>
        <v>Andhra Pradesh</v>
      </c>
      <c r="F1126" t="s">
        <v>8</v>
      </c>
      <c r="G1126" t="s">
        <v>18</v>
      </c>
      <c r="H1126" t="s">
        <v>10</v>
      </c>
      <c r="I1126" s="2">
        <v>448</v>
      </c>
      <c r="J1126" s="2">
        <v>148</v>
      </c>
      <c r="K1126">
        <v>2</v>
      </c>
      <c r="L1126" s="2">
        <f>I1126*Table1[[#This Row],[Order Quantity]]</f>
        <v>896</v>
      </c>
      <c r="M1126" s="2">
        <f>Table1[[#This Row],[Cost]]-Table1[[#This Row],[Profit]]</f>
        <v>748</v>
      </c>
    </row>
    <row r="1127" spans="1:13" x14ac:dyDescent="0.25">
      <c r="A1127" t="s">
        <v>208</v>
      </c>
      <c r="B1127" s="1">
        <f>VLOOKUP(A1127,ORDERS!$A$2:$E$501,2,FALSE)</f>
        <v>43374</v>
      </c>
      <c r="C1127" s="1" t="str">
        <f>TEXT(Table1[[#This Row],[Date]],"mmmm")</f>
        <v>October</v>
      </c>
      <c r="D1127" t="str">
        <f>VLOOKUP(A1127,ORDERS!$A$2:$E$501,3,FALSE)</f>
        <v>Shishu</v>
      </c>
      <c r="E1127" t="str">
        <f>VLOOKUP(A1127,ORDERS!$A$2:$E$501,4,FALSE)</f>
        <v>Andhra Pradesh</v>
      </c>
      <c r="F1127" t="s">
        <v>23</v>
      </c>
      <c r="G1127" t="s">
        <v>30</v>
      </c>
      <c r="H1127" t="s">
        <v>10</v>
      </c>
      <c r="I1127" s="2">
        <v>61</v>
      </c>
      <c r="J1127" s="2">
        <v>-50</v>
      </c>
      <c r="K1127">
        <v>4</v>
      </c>
      <c r="L1127" s="2">
        <f>I1127*Table1[[#This Row],[Order Quantity]]</f>
        <v>244</v>
      </c>
      <c r="M1127" s="2">
        <f>Table1[[#This Row],[Cost]]-Table1[[#This Row],[Profit]]</f>
        <v>294</v>
      </c>
    </row>
    <row r="1128" spans="1:13" x14ac:dyDescent="0.25">
      <c r="A1128" t="s">
        <v>208</v>
      </c>
      <c r="B1128" s="1">
        <f>VLOOKUP(A1128,ORDERS!$A$2:$E$501,2,FALSE)</f>
        <v>43374</v>
      </c>
      <c r="C1128" s="1" t="str">
        <f>TEXT(Table1[[#This Row],[Date]],"mmmm")</f>
        <v>October</v>
      </c>
      <c r="D1128" t="str">
        <f>VLOOKUP(A1128,ORDERS!$A$2:$E$501,3,FALSE)</f>
        <v>Shishu</v>
      </c>
      <c r="E1128" t="str">
        <f>VLOOKUP(A1128,ORDERS!$A$2:$E$501,4,FALSE)</f>
        <v>Andhra Pradesh</v>
      </c>
      <c r="F1128" t="s">
        <v>23</v>
      </c>
      <c r="G1128" t="s">
        <v>57</v>
      </c>
      <c r="H1128" t="s">
        <v>10</v>
      </c>
      <c r="I1128" s="2">
        <v>47</v>
      </c>
      <c r="J1128" s="2">
        <v>-3</v>
      </c>
      <c r="K1128">
        <v>2</v>
      </c>
      <c r="L1128" s="2">
        <f>I1128*Table1[[#This Row],[Order Quantity]]</f>
        <v>94</v>
      </c>
      <c r="M1128" s="2">
        <f>Table1[[#This Row],[Cost]]-Table1[[#This Row],[Profit]]</f>
        <v>97</v>
      </c>
    </row>
    <row r="1129" spans="1:13" x14ac:dyDescent="0.25">
      <c r="A1129" t="s">
        <v>208</v>
      </c>
      <c r="B1129" s="1">
        <f>VLOOKUP(A1129,ORDERS!$A$2:$E$501,2,FALSE)</f>
        <v>43374</v>
      </c>
      <c r="C1129" s="1" t="str">
        <f>TEXT(Table1[[#This Row],[Date]],"mmmm")</f>
        <v>October</v>
      </c>
      <c r="D1129" t="str">
        <f>VLOOKUP(A1129,ORDERS!$A$2:$E$501,3,FALSE)</f>
        <v>Shishu</v>
      </c>
      <c r="E1129" t="str">
        <f>VLOOKUP(A1129,ORDERS!$A$2:$E$501,4,FALSE)</f>
        <v>Andhra Pradesh</v>
      </c>
      <c r="F1129" t="s">
        <v>23</v>
      </c>
      <c r="G1129" t="s">
        <v>26</v>
      </c>
      <c r="H1129" t="s">
        <v>10</v>
      </c>
      <c r="I1129" s="2">
        <v>379</v>
      </c>
      <c r="J1129" s="2">
        <v>63</v>
      </c>
      <c r="K1129">
        <v>2</v>
      </c>
      <c r="L1129" s="2">
        <f>I1129*Table1[[#This Row],[Order Quantity]]</f>
        <v>758</v>
      </c>
      <c r="M1129" s="2">
        <f>Table1[[#This Row],[Cost]]-Table1[[#This Row],[Profit]]</f>
        <v>695</v>
      </c>
    </row>
    <row r="1130" spans="1:13" x14ac:dyDescent="0.25">
      <c r="A1130" t="s">
        <v>208</v>
      </c>
      <c r="B1130" s="1">
        <f>VLOOKUP(A1130,ORDERS!$A$2:$E$501,2,FALSE)</f>
        <v>43374</v>
      </c>
      <c r="C1130" s="1" t="str">
        <f>TEXT(Table1[[#This Row],[Date]],"mmmm")</f>
        <v>October</v>
      </c>
      <c r="D1130" t="str">
        <f>VLOOKUP(A1130,ORDERS!$A$2:$E$501,3,FALSE)</f>
        <v>Shishu</v>
      </c>
      <c r="E1130" t="str">
        <f>VLOOKUP(A1130,ORDERS!$A$2:$E$501,4,FALSE)</f>
        <v>Andhra Pradesh</v>
      </c>
      <c r="F1130" t="s">
        <v>23</v>
      </c>
      <c r="G1130" t="s">
        <v>57</v>
      </c>
      <c r="H1130" t="s">
        <v>19</v>
      </c>
      <c r="I1130" s="2">
        <v>38</v>
      </c>
      <c r="J1130" s="2">
        <v>-13</v>
      </c>
      <c r="K1130">
        <v>3</v>
      </c>
      <c r="L1130" s="2">
        <f>I1130*Table1[[#This Row],[Order Quantity]]</f>
        <v>114</v>
      </c>
      <c r="M1130" s="2">
        <f>Table1[[#This Row],[Cost]]-Table1[[#This Row],[Profit]]</f>
        <v>127</v>
      </c>
    </row>
    <row r="1131" spans="1:13" x14ac:dyDescent="0.25">
      <c r="A1131" t="s">
        <v>208</v>
      </c>
      <c r="B1131" s="1">
        <f>VLOOKUP(A1131,ORDERS!$A$2:$E$501,2,FALSE)</f>
        <v>43374</v>
      </c>
      <c r="C1131" s="1" t="str">
        <f>TEXT(Table1[[#This Row],[Date]],"mmmm")</f>
        <v>October</v>
      </c>
      <c r="D1131" t="str">
        <f>VLOOKUP(A1131,ORDERS!$A$2:$E$501,3,FALSE)</f>
        <v>Shishu</v>
      </c>
      <c r="E1131" t="str">
        <f>VLOOKUP(A1131,ORDERS!$A$2:$E$501,4,FALSE)</f>
        <v>Andhra Pradesh</v>
      </c>
      <c r="F1131" t="s">
        <v>12</v>
      </c>
      <c r="G1131" t="s">
        <v>16</v>
      </c>
      <c r="H1131" t="s">
        <v>14</v>
      </c>
      <c r="I1131" s="2">
        <v>2830</v>
      </c>
      <c r="J1131" s="2">
        <v>-1981</v>
      </c>
      <c r="K1131">
        <v>13</v>
      </c>
      <c r="L1131" s="2">
        <f>I1131*Table1[[#This Row],[Order Quantity]]</f>
        <v>36790</v>
      </c>
      <c r="M1131" s="2">
        <f>Table1[[#This Row],[Cost]]-Table1[[#This Row],[Profit]]</f>
        <v>38771</v>
      </c>
    </row>
    <row r="1132" spans="1:13" x14ac:dyDescent="0.25">
      <c r="A1132" t="s">
        <v>272</v>
      </c>
      <c r="B1132" s="1">
        <f>VLOOKUP(A1132,ORDERS!$A$2:$E$501,2,FALSE)</f>
        <v>43374</v>
      </c>
      <c r="C1132" s="1" t="str">
        <f>TEXT(Table1[[#This Row],[Date]],"mmmm")</f>
        <v>October</v>
      </c>
      <c r="D1132" t="str">
        <f>VLOOKUP(A1132,ORDERS!$A$2:$E$501,3,FALSE)</f>
        <v>Divyansh</v>
      </c>
      <c r="E1132" t="str">
        <f>VLOOKUP(A1132,ORDERS!$A$2:$E$501,4,FALSE)</f>
        <v>Gujarat</v>
      </c>
      <c r="F1132" t="s">
        <v>12</v>
      </c>
      <c r="G1132" t="s">
        <v>13</v>
      </c>
      <c r="H1132" t="s">
        <v>10</v>
      </c>
      <c r="I1132" s="2">
        <v>45</v>
      </c>
      <c r="J1132" s="2">
        <v>-15</v>
      </c>
      <c r="K1132">
        <v>2</v>
      </c>
      <c r="L1132" s="2">
        <f>I1132*Table1[[#This Row],[Order Quantity]]</f>
        <v>90</v>
      </c>
      <c r="M1132" s="2">
        <f>Table1[[#This Row],[Cost]]-Table1[[#This Row],[Profit]]</f>
        <v>105</v>
      </c>
    </row>
    <row r="1133" spans="1:13" x14ac:dyDescent="0.25">
      <c r="A1133" t="s">
        <v>272</v>
      </c>
      <c r="B1133" s="1">
        <f>VLOOKUP(A1133,ORDERS!$A$2:$E$501,2,FALSE)</f>
        <v>43374</v>
      </c>
      <c r="C1133" s="1" t="str">
        <f>TEXT(Table1[[#This Row],[Date]],"mmmm")</f>
        <v>October</v>
      </c>
      <c r="D1133" t="str">
        <f>VLOOKUP(A1133,ORDERS!$A$2:$E$501,3,FALSE)</f>
        <v>Divyansh</v>
      </c>
      <c r="E1133" t="str">
        <f>VLOOKUP(A1133,ORDERS!$A$2:$E$501,4,FALSE)</f>
        <v>Gujarat</v>
      </c>
      <c r="F1133" t="s">
        <v>23</v>
      </c>
      <c r="G1133" t="s">
        <v>26</v>
      </c>
      <c r="H1133" t="s">
        <v>82</v>
      </c>
      <c r="I1133" s="2">
        <v>205</v>
      </c>
      <c r="J1133" s="2">
        <v>-119</v>
      </c>
      <c r="K1133">
        <v>3</v>
      </c>
      <c r="L1133" s="2">
        <f>I1133*Table1[[#This Row],[Order Quantity]]</f>
        <v>615</v>
      </c>
      <c r="M1133" s="2">
        <f>Table1[[#This Row],[Cost]]-Table1[[#This Row],[Profit]]</f>
        <v>734</v>
      </c>
    </row>
    <row r="1134" spans="1:13" x14ac:dyDescent="0.25">
      <c r="A1134" t="s">
        <v>272</v>
      </c>
      <c r="B1134" s="1">
        <f>VLOOKUP(A1134,ORDERS!$A$2:$E$501,2,FALSE)</f>
        <v>43374</v>
      </c>
      <c r="C1134" s="1" t="str">
        <f>TEXT(Table1[[#This Row],[Date]],"mmmm")</f>
        <v>October</v>
      </c>
      <c r="D1134" t="str">
        <f>VLOOKUP(A1134,ORDERS!$A$2:$E$501,3,FALSE)</f>
        <v>Divyansh</v>
      </c>
      <c r="E1134" t="str">
        <f>VLOOKUP(A1134,ORDERS!$A$2:$E$501,4,FALSE)</f>
        <v>Gujarat</v>
      </c>
      <c r="F1134" t="s">
        <v>23</v>
      </c>
      <c r="G1134" t="s">
        <v>26</v>
      </c>
      <c r="H1134" t="s">
        <v>14</v>
      </c>
      <c r="I1134" s="2">
        <v>47</v>
      </c>
      <c r="J1134" s="2">
        <v>-27</v>
      </c>
      <c r="K1134">
        <v>4</v>
      </c>
      <c r="L1134" s="2">
        <f>I1134*Table1[[#This Row],[Order Quantity]]</f>
        <v>188</v>
      </c>
      <c r="M1134" s="2">
        <f>Table1[[#This Row],[Cost]]-Table1[[#This Row],[Profit]]</f>
        <v>215</v>
      </c>
    </row>
    <row r="1135" spans="1:13" x14ac:dyDescent="0.25">
      <c r="A1135" t="s">
        <v>272</v>
      </c>
      <c r="B1135" s="1">
        <f>VLOOKUP(A1135,ORDERS!$A$2:$E$501,2,FALSE)</f>
        <v>43374</v>
      </c>
      <c r="C1135" s="1" t="str">
        <f>TEXT(Table1[[#This Row],[Date]],"mmmm")</f>
        <v>October</v>
      </c>
      <c r="D1135" t="str">
        <f>VLOOKUP(A1135,ORDERS!$A$2:$E$501,3,FALSE)</f>
        <v>Divyansh</v>
      </c>
      <c r="E1135" t="str">
        <f>VLOOKUP(A1135,ORDERS!$A$2:$E$501,4,FALSE)</f>
        <v>Gujarat</v>
      </c>
      <c r="F1135" t="s">
        <v>23</v>
      </c>
      <c r="G1135" t="s">
        <v>57</v>
      </c>
      <c r="H1135" t="s">
        <v>28</v>
      </c>
      <c r="I1135" s="2">
        <v>70</v>
      </c>
      <c r="J1135" s="2">
        <v>-64</v>
      </c>
      <c r="K1135">
        <v>5</v>
      </c>
      <c r="L1135" s="2">
        <f>I1135*Table1[[#This Row],[Order Quantity]]</f>
        <v>350</v>
      </c>
      <c r="M1135" s="2">
        <f>Table1[[#This Row],[Cost]]-Table1[[#This Row],[Profit]]</f>
        <v>414</v>
      </c>
    </row>
    <row r="1136" spans="1:13" x14ac:dyDescent="0.25">
      <c r="A1136" t="s">
        <v>337</v>
      </c>
      <c r="B1136" s="1">
        <f>VLOOKUP(A1136,ORDERS!$A$2:$E$501,2,FALSE)</f>
        <v>43374</v>
      </c>
      <c r="C1136" s="1" t="str">
        <f>TEXT(Table1[[#This Row],[Date]],"mmmm")</f>
        <v>October</v>
      </c>
      <c r="D1136" t="str">
        <f>VLOOKUP(A1136,ORDERS!$A$2:$E$501,3,FALSE)</f>
        <v>Ishit</v>
      </c>
      <c r="E1136" t="str">
        <f>VLOOKUP(A1136,ORDERS!$A$2:$E$501,4,FALSE)</f>
        <v>Maharashtra</v>
      </c>
      <c r="F1136" t="s">
        <v>8</v>
      </c>
      <c r="G1136" t="s">
        <v>73</v>
      </c>
      <c r="H1136" t="s">
        <v>10</v>
      </c>
      <c r="I1136" s="2">
        <v>122</v>
      </c>
      <c r="J1136" s="2">
        <v>-66</v>
      </c>
      <c r="K1136">
        <v>9</v>
      </c>
      <c r="L1136" s="2">
        <f>I1136*Table1[[#This Row],[Order Quantity]]</f>
        <v>1098</v>
      </c>
      <c r="M1136" s="2">
        <f>Table1[[#This Row],[Cost]]-Table1[[#This Row],[Profit]]</f>
        <v>1164</v>
      </c>
    </row>
    <row r="1137" spans="1:13" x14ac:dyDescent="0.25">
      <c r="A1137" t="s">
        <v>337</v>
      </c>
      <c r="B1137" s="1">
        <f>VLOOKUP(A1137,ORDERS!$A$2:$E$501,2,FALSE)</f>
        <v>43374</v>
      </c>
      <c r="C1137" s="1" t="str">
        <f>TEXT(Table1[[#This Row],[Date]],"mmmm")</f>
        <v>October</v>
      </c>
      <c r="D1137" t="str">
        <f>VLOOKUP(A1137,ORDERS!$A$2:$E$501,3,FALSE)</f>
        <v>Ishit</v>
      </c>
      <c r="E1137" t="str">
        <f>VLOOKUP(A1137,ORDERS!$A$2:$E$501,4,FALSE)</f>
        <v>Maharashtra</v>
      </c>
      <c r="F1137" t="s">
        <v>23</v>
      </c>
      <c r="G1137" t="s">
        <v>63</v>
      </c>
      <c r="H1137" t="s">
        <v>10</v>
      </c>
      <c r="I1137" s="2">
        <v>21</v>
      </c>
      <c r="J1137" s="2">
        <v>-6</v>
      </c>
      <c r="K1137">
        <v>3</v>
      </c>
      <c r="L1137" s="2">
        <f>I1137*Table1[[#This Row],[Order Quantity]]</f>
        <v>63</v>
      </c>
      <c r="M1137" s="2">
        <f>Table1[[#This Row],[Cost]]-Table1[[#This Row],[Profit]]</f>
        <v>69</v>
      </c>
    </row>
    <row r="1138" spans="1:13" x14ac:dyDescent="0.25">
      <c r="A1138" t="s">
        <v>337</v>
      </c>
      <c r="B1138" s="1">
        <f>VLOOKUP(A1138,ORDERS!$A$2:$E$501,2,FALSE)</f>
        <v>43374</v>
      </c>
      <c r="C1138" s="1" t="str">
        <f>TEXT(Table1[[#This Row],[Date]],"mmmm")</f>
        <v>October</v>
      </c>
      <c r="D1138" t="str">
        <f>VLOOKUP(A1138,ORDERS!$A$2:$E$501,3,FALSE)</f>
        <v>Ishit</v>
      </c>
      <c r="E1138" t="str">
        <f>VLOOKUP(A1138,ORDERS!$A$2:$E$501,4,FALSE)</f>
        <v>Maharashtra</v>
      </c>
      <c r="F1138" t="s">
        <v>23</v>
      </c>
      <c r="G1138" t="s">
        <v>30</v>
      </c>
      <c r="H1138" t="s">
        <v>28</v>
      </c>
      <c r="I1138" s="2">
        <v>45</v>
      </c>
      <c r="J1138" s="2">
        <v>12</v>
      </c>
      <c r="K1138">
        <v>7</v>
      </c>
      <c r="L1138" s="2">
        <f>I1138*Table1[[#This Row],[Order Quantity]]</f>
        <v>315</v>
      </c>
      <c r="M1138" s="2">
        <f>Table1[[#This Row],[Cost]]-Table1[[#This Row],[Profit]]</f>
        <v>303</v>
      </c>
    </row>
    <row r="1139" spans="1:13" x14ac:dyDescent="0.25">
      <c r="A1139" t="s">
        <v>80</v>
      </c>
      <c r="B1139" s="1">
        <f>VLOOKUP(A1139,ORDERS!$A$2:$E$501,2,FALSE)</f>
        <v>43374</v>
      </c>
      <c r="C1139" s="1" t="str">
        <f>TEXT(Table1[[#This Row],[Date]],"mmmm")</f>
        <v>October</v>
      </c>
      <c r="D1139" t="str">
        <f>VLOOKUP(A1139,ORDERS!$A$2:$E$501,3,FALSE)</f>
        <v>Aryan</v>
      </c>
      <c r="E1139" t="str">
        <f>VLOOKUP(A1139,ORDERS!$A$2:$E$501,4,FALSE)</f>
        <v>Madhya Pradesh</v>
      </c>
      <c r="F1139" t="s">
        <v>23</v>
      </c>
      <c r="G1139" t="s">
        <v>63</v>
      </c>
      <c r="H1139" t="s">
        <v>10</v>
      </c>
      <c r="I1139" s="2">
        <v>21</v>
      </c>
      <c r="J1139" s="2">
        <v>-10</v>
      </c>
      <c r="K1139">
        <v>4</v>
      </c>
      <c r="L1139" s="2">
        <f>I1139*Table1[[#This Row],[Order Quantity]]</f>
        <v>84</v>
      </c>
      <c r="M1139" s="2">
        <f>Table1[[#This Row],[Cost]]-Table1[[#This Row],[Profit]]</f>
        <v>94</v>
      </c>
    </row>
    <row r="1140" spans="1:13" x14ac:dyDescent="0.25">
      <c r="A1140" t="s">
        <v>80</v>
      </c>
      <c r="B1140" s="1">
        <f>VLOOKUP(A1140,ORDERS!$A$2:$E$501,2,FALSE)</f>
        <v>43374</v>
      </c>
      <c r="C1140" s="1" t="str">
        <f>TEXT(Table1[[#This Row],[Date]],"mmmm")</f>
        <v>October</v>
      </c>
      <c r="D1140" t="str">
        <f>VLOOKUP(A1140,ORDERS!$A$2:$E$501,3,FALSE)</f>
        <v>Aryan</v>
      </c>
      <c r="E1140" t="str">
        <f>VLOOKUP(A1140,ORDERS!$A$2:$E$501,4,FALSE)</f>
        <v>Madhya Pradesh</v>
      </c>
      <c r="F1140" t="s">
        <v>23</v>
      </c>
      <c r="G1140" t="s">
        <v>26</v>
      </c>
      <c r="H1140" t="s">
        <v>10</v>
      </c>
      <c r="I1140" s="2">
        <v>64</v>
      </c>
      <c r="J1140" s="2">
        <v>6</v>
      </c>
      <c r="K1140">
        <v>4</v>
      </c>
      <c r="L1140" s="2">
        <f>I1140*Table1[[#This Row],[Order Quantity]]</f>
        <v>256</v>
      </c>
      <c r="M1140" s="2">
        <f>Table1[[#This Row],[Cost]]-Table1[[#This Row],[Profit]]</f>
        <v>250</v>
      </c>
    </row>
    <row r="1141" spans="1:13" x14ac:dyDescent="0.25">
      <c r="A1141" t="s">
        <v>80</v>
      </c>
      <c r="B1141" s="1">
        <f>VLOOKUP(A1141,ORDERS!$A$2:$E$501,2,FALSE)</f>
        <v>43374</v>
      </c>
      <c r="C1141" s="1" t="str">
        <f>TEXT(Table1[[#This Row],[Date]],"mmmm")</f>
        <v>October</v>
      </c>
      <c r="D1141" t="str">
        <f>VLOOKUP(A1141,ORDERS!$A$2:$E$501,3,FALSE)</f>
        <v>Aryan</v>
      </c>
      <c r="E1141" t="str">
        <f>VLOOKUP(A1141,ORDERS!$A$2:$E$501,4,FALSE)</f>
        <v>Madhya Pradesh</v>
      </c>
      <c r="F1141" t="s">
        <v>23</v>
      </c>
      <c r="G1141" t="s">
        <v>57</v>
      </c>
      <c r="H1141" t="s">
        <v>10</v>
      </c>
      <c r="I1141" s="2">
        <v>49</v>
      </c>
      <c r="J1141" s="2">
        <v>-31</v>
      </c>
      <c r="K1141">
        <v>2</v>
      </c>
      <c r="L1141" s="2">
        <f>I1141*Table1[[#This Row],[Order Quantity]]</f>
        <v>98</v>
      </c>
      <c r="M1141" s="2">
        <f>Table1[[#This Row],[Cost]]-Table1[[#This Row],[Profit]]</f>
        <v>129</v>
      </c>
    </row>
    <row r="1142" spans="1:13" x14ac:dyDescent="0.25">
      <c r="A1142" t="s">
        <v>80</v>
      </c>
      <c r="B1142" s="1">
        <f>VLOOKUP(A1142,ORDERS!$A$2:$E$501,2,FALSE)</f>
        <v>43374</v>
      </c>
      <c r="C1142" s="1" t="str">
        <f>TEXT(Table1[[#This Row],[Date]],"mmmm")</f>
        <v>October</v>
      </c>
      <c r="D1142" t="str">
        <f>VLOOKUP(A1142,ORDERS!$A$2:$E$501,3,FALSE)</f>
        <v>Aryan</v>
      </c>
      <c r="E1142" t="str">
        <f>VLOOKUP(A1142,ORDERS!$A$2:$E$501,4,FALSE)</f>
        <v>Madhya Pradesh</v>
      </c>
      <c r="F1142" t="s">
        <v>23</v>
      </c>
      <c r="G1142" t="s">
        <v>81</v>
      </c>
      <c r="H1142" t="s">
        <v>82</v>
      </c>
      <c r="I1142" s="2">
        <v>15</v>
      </c>
      <c r="J1142" s="2">
        <v>-2</v>
      </c>
      <c r="K1142">
        <v>1</v>
      </c>
      <c r="L1142" s="2">
        <f>I1142*Table1[[#This Row],[Order Quantity]]</f>
        <v>15</v>
      </c>
      <c r="M1142" s="2">
        <f>Table1[[#This Row],[Cost]]-Table1[[#This Row],[Profit]]</f>
        <v>17</v>
      </c>
    </row>
    <row r="1143" spans="1:13" x14ac:dyDescent="0.25">
      <c r="A1143" t="s">
        <v>371</v>
      </c>
      <c r="B1143" s="1">
        <f>VLOOKUP(A1143,ORDERS!$A$2:$E$501,2,FALSE)</f>
        <v>43378</v>
      </c>
      <c r="C1143" s="1" t="str">
        <f>TEXT(Table1[[#This Row],[Date]],"mmmm")</f>
        <v>October</v>
      </c>
      <c r="D1143" t="str">
        <f>VLOOKUP(A1143,ORDERS!$A$2:$E$501,3,FALSE)</f>
        <v>Yash</v>
      </c>
      <c r="E1143" t="str">
        <f>VLOOKUP(A1143,ORDERS!$A$2:$E$501,4,FALSE)</f>
        <v>Maharashtra</v>
      </c>
      <c r="F1143" t="s">
        <v>23</v>
      </c>
      <c r="G1143" t="s">
        <v>57</v>
      </c>
      <c r="H1143" t="s">
        <v>10</v>
      </c>
      <c r="I1143" s="2">
        <v>95</v>
      </c>
      <c r="J1143" s="2">
        <v>5</v>
      </c>
      <c r="K1143">
        <v>2</v>
      </c>
      <c r="L1143" s="2">
        <f>I1143*Table1[[#This Row],[Order Quantity]]</f>
        <v>190</v>
      </c>
      <c r="M1143" s="2">
        <f>Table1[[#This Row],[Cost]]-Table1[[#This Row],[Profit]]</f>
        <v>185</v>
      </c>
    </row>
    <row r="1144" spans="1:13" x14ac:dyDescent="0.25">
      <c r="A1144" t="s">
        <v>371</v>
      </c>
      <c r="B1144" s="1">
        <f>VLOOKUP(A1144,ORDERS!$A$2:$E$501,2,FALSE)</f>
        <v>43378</v>
      </c>
      <c r="C1144" s="1" t="str">
        <f>TEXT(Table1[[#This Row],[Date]],"mmmm")</f>
        <v>October</v>
      </c>
      <c r="D1144" t="str">
        <f>VLOOKUP(A1144,ORDERS!$A$2:$E$501,3,FALSE)</f>
        <v>Yash</v>
      </c>
      <c r="E1144" t="str">
        <f>VLOOKUP(A1144,ORDERS!$A$2:$E$501,4,FALSE)</f>
        <v>Maharashtra</v>
      </c>
      <c r="F1144" t="s">
        <v>23</v>
      </c>
      <c r="G1144" t="s">
        <v>142</v>
      </c>
      <c r="H1144" t="s">
        <v>10</v>
      </c>
      <c r="I1144" s="2">
        <v>23</v>
      </c>
      <c r="J1144" s="2">
        <v>-3</v>
      </c>
      <c r="K1144">
        <v>1</v>
      </c>
      <c r="L1144" s="2">
        <f>I1144*Table1[[#This Row],[Order Quantity]]</f>
        <v>23</v>
      </c>
      <c r="M1144" s="2">
        <f>Table1[[#This Row],[Cost]]-Table1[[#This Row],[Profit]]</f>
        <v>26</v>
      </c>
    </row>
    <row r="1145" spans="1:13" x14ac:dyDescent="0.25">
      <c r="A1145" t="s">
        <v>371</v>
      </c>
      <c r="B1145" s="1">
        <f>VLOOKUP(A1145,ORDERS!$A$2:$E$501,2,FALSE)</f>
        <v>43378</v>
      </c>
      <c r="C1145" s="1" t="str">
        <f>TEXT(Table1[[#This Row],[Date]],"mmmm")</f>
        <v>October</v>
      </c>
      <c r="D1145" t="str">
        <f>VLOOKUP(A1145,ORDERS!$A$2:$E$501,3,FALSE)</f>
        <v>Yash</v>
      </c>
      <c r="E1145" t="str">
        <f>VLOOKUP(A1145,ORDERS!$A$2:$E$501,4,FALSE)</f>
        <v>Maharashtra</v>
      </c>
      <c r="F1145" t="s">
        <v>23</v>
      </c>
      <c r="G1145" t="s">
        <v>43</v>
      </c>
      <c r="H1145" t="s">
        <v>10</v>
      </c>
      <c r="I1145" s="2">
        <v>13</v>
      </c>
      <c r="J1145" s="2">
        <v>-9</v>
      </c>
      <c r="K1145">
        <v>2</v>
      </c>
      <c r="L1145" s="2">
        <f>I1145*Table1[[#This Row],[Order Quantity]]</f>
        <v>26</v>
      </c>
      <c r="M1145" s="2">
        <f>Table1[[#This Row],[Cost]]-Table1[[#This Row],[Profit]]</f>
        <v>35</v>
      </c>
    </row>
    <row r="1146" spans="1:13" x14ac:dyDescent="0.25">
      <c r="A1146" t="s">
        <v>371</v>
      </c>
      <c r="B1146" s="1">
        <f>VLOOKUP(A1146,ORDERS!$A$2:$E$501,2,FALSE)</f>
        <v>43378</v>
      </c>
      <c r="C1146" s="1" t="str">
        <f>TEXT(Table1[[#This Row],[Date]],"mmmm")</f>
        <v>October</v>
      </c>
      <c r="D1146" t="str">
        <f>VLOOKUP(A1146,ORDERS!$A$2:$E$501,3,FALSE)</f>
        <v>Yash</v>
      </c>
      <c r="E1146" t="str">
        <f>VLOOKUP(A1146,ORDERS!$A$2:$E$501,4,FALSE)</f>
        <v>Maharashtra</v>
      </c>
      <c r="F1146" t="s">
        <v>23</v>
      </c>
      <c r="G1146" t="s">
        <v>26</v>
      </c>
      <c r="H1146" t="s">
        <v>28</v>
      </c>
      <c r="I1146" s="2">
        <v>25</v>
      </c>
      <c r="J1146" s="2">
        <v>-7</v>
      </c>
      <c r="K1146">
        <v>5</v>
      </c>
      <c r="L1146" s="2">
        <f>I1146*Table1[[#This Row],[Order Quantity]]</f>
        <v>125</v>
      </c>
      <c r="M1146" s="2">
        <f>Table1[[#This Row],[Cost]]-Table1[[#This Row],[Profit]]</f>
        <v>132</v>
      </c>
    </row>
    <row r="1147" spans="1:13" x14ac:dyDescent="0.25">
      <c r="A1147" t="s">
        <v>371</v>
      </c>
      <c r="B1147" s="1">
        <f>VLOOKUP(A1147,ORDERS!$A$2:$E$501,2,FALSE)</f>
        <v>43378</v>
      </c>
      <c r="C1147" s="1" t="str">
        <f>TEXT(Table1[[#This Row],[Date]],"mmmm")</f>
        <v>October</v>
      </c>
      <c r="D1147" t="str">
        <f>VLOOKUP(A1147,ORDERS!$A$2:$E$501,3,FALSE)</f>
        <v>Yash</v>
      </c>
      <c r="E1147" t="str">
        <f>VLOOKUP(A1147,ORDERS!$A$2:$E$501,4,FALSE)</f>
        <v>Maharashtra</v>
      </c>
      <c r="F1147" t="s">
        <v>8</v>
      </c>
      <c r="G1147" t="s">
        <v>73</v>
      </c>
      <c r="H1147" t="s">
        <v>28</v>
      </c>
      <c r="I1147" s="2">
        <v>633</v>
      </c>
      <c r="J1147" s="2">
        <v>-633</v>
      </c>
      <c r="K1147">
        <v>11</v>
      </c>
      <c r="L1147" s="2">
        <f>I1147*Table1[[#This Row],[Order Quantity]]</f>
        <v>6963</v>
      </c>
      <c r="M1147" s="2">
        <f>Table1[[#This Row],[Cost]]-Table1[[#This Row],[Profit]]</f>
        <v>7596</v>
      </c>
    </row>
    <row r="1148" spans="1:13" x14ac:dyDescent="0.25">
      <c r="A1148" t="s">
        <v>172</v>
      </c>
      <c r="B1148" s="1">
        <f>VLOOKUP(A1148,ORDERS!$A$2:$E$501,2,FALSE)</f>
        <v>43378</v>
      </c>
      <c r="C1148" s="1" t="str">
        <f>TEXT(Table1[[#This Row],[Date]],"mmmm")</f>
        <v>October</v>
      </c>
      <c r="D1148" t="str">
        <f>VLOOKUP(A1148,ORDERS!$A$2:$E$501,3,FALSE)</f>
        <v>Shivanshu</v>
      </c>
      <c r="E1148" t="str">
        <f>VLOOKUP(A1148,ORDERS!$A$2:$E$501,4,FALSE)</f>
        <v>Madhya Pradesh</v>
      </c>
      <c r="F1148" t="s">
        <v>23</v>
      </c>
      <c r="G1148" t="s">
        <v>24</v>
      </c>
      <c r="H1148" t="s">
        <v>10</v>
      </c>
      <c r="I1148" s="2">
        <v>536</v>
      </c>
      <c r="J1148" s="2">
        <v>91</v>
      </c>
      <c r="K1148">
        <v>1</v>
      </c>
      <c r="L1148" s="2">
        <f>I1148*Table1[[#This Row],[Order Quantity]]</f>
        <v>536</v>
      </c>
      <c r="M1148" s="2">
        <f>Table1[[#This Row],[Cost]]-Table1[[#This Row],[Profit]]</f>
        <v>445</v>
      </c>
    </row>
    <row r="1149" spans="1:13" x14ac:dyDescent="0.25">
      <c r="A1149" t="s">
        <v>172</v>
      </c>
      <c r="B1149" s="1">
        <f>VLOOKUP(A1149,ORDERS!$A$2:$E$501,2,FALSE)</f>
        <v>43378</v>
      </c>
      <c r="C1149" s="1" t="str">
        <f>TEXT(Table1[[#This Row],[Date]],"mmmm")</f>
        <v>October</v>
      </c>
      <c r="D1149" t="str">
        <f>VLOOKUP(A1149,ORDERS!$A$2:$E$501,3,FALSE)</f>
        <v>Shivanshu</v>
      </c>
      <c r="E1149" t="str">
        <f>VLOOKUP(A1149,ORDERS!$A$2:$E$501,4,FALSE)</f>
        <v>Madhya Pradesh</v>
      </c>
      <c r="F1149" t="s">
        <v>8</v>
      </c>
      <c r="G1149" t="s">
        <v>9</v>
      </c>
      <c r="H1149" t="s">
        <v>10</v>
      </c>
      <c r="I1149" s="2">
        <v>269</v>
      </c>
      <c r="J1149" s="2">
        <v>91</v>
      </c>
      <c r="K1149">
        <v>1</v>
      </c>
      <c r="L1149" s="2">
        <f>I1149*Table1[[#This Row],[Order Quantity]]</f>
        <v>269</v>
      </c>
      <c r="M1149" s="2">
        <f>Table1[[#This Row],[Cost]]-Table1[[#This Row],[Profit]]</f>
        <v>178</v>
      </c>
    </row>
    <row r="1150" spans="1:13" x14ac:dyDescent="0.25">
      <c r="A1150" t="s">
        <v>172</v>
      </c>
      <c r="B1150" s="1">
        <f>VLOOKUP(A1150,ORDERS!$A$2:$E$501,2,FALSE)</f>
        <v>43378</v>
      </c>
      <c r="C1150" s="1" t="str">
        <f>TEXT(Table1[[#This Row],[Date]],"mmmm")</f>
        <v>October</v>
      </c>
      <c r="D1150" t="str">
        <f>VLOOKUP(A1150,ORDERS!$A$2:$E$501,3,FALSE)</f>
        <v>Shivanshu</v>
      </c>
      <c r="E1150" t="str">
        <f>VLOOKUP(A1150,ORDERS!$A$2:$E$501,4,FALSE)</f>
        <v>Madhya Pradesh</v>
      </c>
      <c r="F1150" t="s">
        <v>23</v>
      </c>
      <c r="G1150" t="s">
        <v>142</v>
      </c>
      <c r="H1150" t="s">
        <v>10</v>
      </c>
      <c r="I1150" s="2">
        <v>137</v>
      </c>
      <c r="J1150" s="2">
        <v>5</v>
      </c>
      <c r="K1150">
        <v>5</v>
      </c>
      <c r="L1150" s="2">
        <f>I1150*Table1[[#This Row],[Order Quantity]]</f>
        <v>685</v>
      </c>
      <c r="M1150" s="2">
        <f>Table1[[#This Row],[Cost]]-Table1[[#This Row],[Profit]]</f>
        <v>680</v>
      </c>
    </row>
    <row r="1151" spans="1:13" x14ac:dyDescent="0.25">
      <c r="A1151" t="s">
        <v>172</v>
      </c>
      <c r="B1151" s="1">
        <f>VLOOKUP(A1151,ORDERS!$A$2:$E$501,2,FALSE)</f>
        <v>43378</v>
      </c>
      <c r="C1151" s="1" t="str">
        <f>TEXT(Table1[[#This Row],[Date]],"mmmm")</f>
        <v>October</v>
      </c>
      <c r="D1151" t="str">
        <f>VLOOKUP(A1151,ORDERS!$A$2:$E$501,3,FALSE)</f>
        <v>Shivanshu</v>
      </c>
      <c r="E1151" t="str">
        <f>VLOOKUP(A1151,ORDERS!$A$2:$E$501,4,FALSE)</f>
        <v>Madhya Pradesh</v>
      </c>
      <c r="F1151" t="s">
        <v>8</v>
      </c>
      <c r="G1151" t="s">
        <v>18</v>
      </c>
      <c r="H1151" t="s">
        <v>19</v>
      </c>
      <c r="I1151" s="2">
        <v>757</v>
      </c>
      <c r="J1151" s="2">
        <v>371</v>
      </c>
      <c r="K1151">
        <v>2</v>
      </c>
      <c r="L1151" s="2">
        <f>I1151*Table1[[#This Row],[Order Quantity]]</f>
        <v>1514</v>
      </c>
      <c r="M1151" s="2">
        <f>Table1[[#This Row],[Cost]]-Table1[[#This Row],[Profit]]</f>
        <v>1143</v>
      </c>
    </row>
    <row r="1152" spans="1:13" x14ac:dyDescent="0.25">
      <c r="A1152" t="s">
        <v>172</v>
      </c>
      <c r="B1152" s="1">
        <f>VLOOKUP(A1152,ORDERS!$A$2:$E$501,2,FALSE)</f>
        <v>43378</v>
      </c>
      <c r="C1152" s="1" t="str">
        <f>TEXT(Table1[[#This Row],[Date]],"mmmm")</f>
        <v>October</v>
      </c>
      <c r="D1152" t="str">
        <f>VLOOKUP(A1152,ORDERS!$A$2:$E$501,3,FALSE)</f>
        <v>Shivanshu</v>
      </c>
      <c r="E1152" t="str">
        <f>VLOOKUP(A1152,ORDERS!$A$2:$E$501,4,FALSE)</f>
        <v>Madhya Pradesh</v>
      </c>
      <c r="F1152" t="s">
        <v>23</v>
      </c>
      <c r="G1152" t="s">
        <v>57</v>
      </c>
      <c r="H1152" t="s">
        <v>19</v>
      </c>
      <c r="I1152" s="2">
        <v>185</v>
      </c>
      <c r="J1152" s="2">
        <v>48</v>
      </c>
      <c r="K1152">
        <v>4</v>
      </c>
      <c r="L1152" s="2">
        <f>I1152*Table1[[#This Row],[Order Quantity]]</f>
        <v>740</v>
      </c>
      <c r="M1152" s="2">
        <f>Table1[[#This Row],[Cost]]-Table1[[#This Row],[Profit]]</f>
        <v>692</v>
      </c>
    </row>
    <row r="1153" spans="1:13" x14ac:dyDescent="0.25">
      <c r="A1153" t="s">
        <v>172</v>
      </c>
      <c r="B1153" s="1">
        <f>VLOOKUP(A1153,ORDERS!$A$2:$E$501,2,FALSE)</f>
        <v>43378</v>
      </c>
      <c r="C1153" s="1" t="str">
        <f>TEXT(Table1[[#This Row],[Date]],"mmmm")</f>
        <v>October</v>
      </c>
      <c r="D1153" t="str">
        <f>VLOOKUP(A1153,ORDERS!$A$2:$E$501,3,FALSE)</f>
        <v>Shivanshu</v>
      </c>
      <c r="E1153" t="str">
        <f>VLOOKUP(A1153,ORDERS!$A$2:$E$501,4,FALSE)</f>
        <v>Madhya Pradesh</v>
      </c>
      <c r="F1153" t="s">
        <v>23</v>
      </c>
      <c r="G1153" t="s">
        <v>24</v>
      </c>
      <c r="H1153" t="s">
        <v>19</v>
      </c>
      <c r="I1153" s="2">
        <v>106</v>
      </c>
      <c r="J1153" s="2">
        <v>12</v>
      </c>
      <c r="K1153">
        <v>3</v>
      </c>
      <c r="L1153" s="2">
        <f>I1153*Table1[[#This Row],[Order Quantity]]</f>
        <v>318</v>
      </c>
      <c r="M1153" s="2">
        <f>Table1[[#This Row],[Cost]]-Table1[[#This Row],[Profit]]</f>
        <v>306</v>
      </c>
    </row>
    <row r="1154" spans="1:13" x14ac:dyDescent="0.25">
      <c r="A1154" t="s">
        <v>172</v>
      </c>
      <c r="B1154" s="1">
        <f>VLOOKUP(A1154,ORDERS!$A$2:$E$501,2,FALSE)</f>
        <v>43378</v>
      </c>
      <c r="C1154" s="1" t="str">
        <f>TEXT(Table1[[#This Row],[Date]],"mmmm")</f>
        <v>October</v>
      </c>
      <c r="D1154" t="str">
        <f>VLOOKUP(A1154,ORDERS!$A$2:$E$501,3,FALSE)</f>
        <v>Shivanshu</v>
      </c>
      <c r="E1154" t="str">
        <f>VLOOKUP(A1154,ORDERS!$A$2:$E$501,4,FALSE)</f>
        <v>Madhya Pradesh</v>
      </c>
      <c r="F1154" t="s">
        <v>23</v>
      </c>
      <c r="G1154" t="s">
        <v>26</v>
      </c>
      <c r="H1154" t="s">
        <v>14</v>
      </c>
      <c r="I1154" s="2">
        <v>765</v>
      </c>
      <c r="J1154" s="2">
        <v>8</v>
      </c>
      <c r="K1154">
        <v>6</v>
      </c>
      <c r="L1154" s="2">
        <f>I1154*Table1[[#This Row],[Order Quantity]]</f>
        <v>4590</v>
      </c>
      <c r="M1154" s="2">
        <f>Table1[[#This Row],[Cost]]-Table1[[#This Row],[Profit]]</f>
        <v>4582</v>
      </c>
    </row>
    <row r="1155" spans="1:13" x14ac:dyDescent="0.25">
      <c r="A1155" t="s">
        <v>172</v>
      </c>
      <c r="B1155" s="1">
        <f>VLOOKUP(A1155,ORDERS!$A$2:$E$501,2,FALSE)</f>
        <v>43378</v>
      </c>
      <c r="C1155" s="1" t="str">
        <f>TEXT(Table1[[#This Row],[Date]],"mmmm")</f>
        <v>October</v>
      </c>
      <c r="D1155" t="str">
        <f>VLOOKUP(A1155,ORDERS!$A$2:$E$501,3,FALSE)</f>
        <v>Shivanshu</v>
      </c>
      <c r="E1155" t="str">
        <f>VLOOKUP(A1155,ORDERS!$A$2:$E$501,4,FALSE)</f>
        <v>Madhya Pradesh</v>
      </c>
      <c r="F1155" t="s">
        <v>12</v>
      </c>
      <c r="G1155" t="s">
        <v>13</v>
      </c>
      <c r="H1155" t="s">
        <v>28</v>
      </c>
      <c r="I1155" s="2">
        <v>511</v>
      </c>
      <c r="J1155" s="2">
        <v>194</v>
      </c>
      <c r="K1155">
        <v>3</v>
      </c>
      <c r="L1155" s="2">
        <f>I1155*Table1[[#This Row],[Order Quantity]]</f>
        <v>1533</v>
      </c>
      <c r="M1155" s="2">
        <f>Table1[[#This Row],[Cost]]-Table1[[#This Row],[Profit]]</f>
        <v>1339</v>
      </c>
    </row>
    <row r="1156" spans="1:13" x14ac:dyDescent="0.25">
      <c r="A1156" t="s">
        <v>379</v>
      </c>
      <c r="B1156" s="1">
        <f>VLOOKUP(A1156,ORDERS!$A$2:$E$501,2,FALSE)</f>
        <v>43378</v>
      </c>
      <c r="C1156" s="1" t="str">
        <f>TEXT(Table1[[#This Row],[Date]],"mmmm")</f>
        <v>October</v>
      </c>
      <c r="D1156" t="str">
        <f>VLOOKUP(A1156,ORDERS!$A$2:$E$501,3,FALSE)</f>
        <v>Sudheer</v>
      </c>
      <c r="E1156" t="str">
        <f>VLOOKUP(A1156,ORDERS!$A$2:$E$501,4,FALSE)</f>
        <v>Karnataka</v>
      </c>
      <c r="F1156" t="s">
        <v>8</v>
      </c>
      <c r="G1156" t="s">
        <v>18</v>
      </c>
      <c r="H1156" t="s">
        <v>82</v>
      </c>
      <c r="I1156" s="2">
        <v>321</v>
      </c>
      <c r="J1156" s="2">
        <v>26</v>
      </c>
      <c r="K1156">
        <v>3</v>
      </c>
      <c r="L1156" s="2">
        <f>I1156*Table1[[#This Row],[Order Quantity]]</f>
        <v>963</v>
      </c>
      <c r="M1156" s="2">
        <f>Table1[[#This Row],[Cost]]-Table1[[#This Row],[Profit]]</f>
        <v>937</v>
      </c>
    </row>
    <row r="1157" spans="1:13" x14ac:dyDescent="0.25">
      <c r="A1157" t="s">
        <v>379</v>
      </c>
      <c r="B1157" s="1">
        <f>VLOOKUP(A1157,ORDERS!$A$2:$E$501,2,FALSE)</f>
        <v>43378</v>
      </c>
      <c r="C1157" s="1" t="str">
        <f>TEXT(Table1[[#This Row],[Date]],"mmmm")</f>
        <v>October</v>
      </c>
      <c r="D1157" t="str">
        <f>VLOOKUP(A1157,ORDERS!$A$2:$E$501,3,FALSE)</f>
        <v>Sudheer</v>
      </c>
      <c r="E1157" t="str">
        <f>VLOOKUP(A1157,ORDERS!$A$2:$E$501,4,FALSE)</f>
        <v>Karnataka</v>
      </c>
      <c r="F1157" t="s">
        <v>23</v>
      </c>
      <c r="G1157" t="s">
        <v>81</v>
      </c>
      <c r="H1157" t="s">
        <v>14</v>
      </c>
      <c r="I1157" s="2">
        <v>156</v>
      </c>
      <c r="J1157" s="2">
        <v>36</v>
      </c>
      <c r="K1157">
        <v>5</v>
      </c>
      <c r="L1157" s="2">
        <f>I1157*Table1[[#This Row],[Order Quantity]]</f>
        <v>780</v>
      </c>
      <c r="M1157" s="2">
        <f>Table1[[#This Row],[Cost]]-Table1[[#This Row],[Profit]]</f>
        <v>744</v>
      </c>
    </row>
    <row r="1158" spans="1:13" x14ac:dyDescent="0.25">
      <c r="A1158" t="s">
        <v>384</v>
      </c>
      <c r="B1158" s="1">
        <f>VLOOKUP(A1158,ORDERS!$A$2:$E$501,2,FALSE)</f>
        <v>43378</v>
      </c>
      <c r="C1158" s="1" t="str">
        <f>TEXT(Table1[[#This Row],[Date]],"mmmm")</f>
        <v>October</v>
      </c>
      <c r="D1158" t="str">
        <f>VLOOKUP(A1158,ORDERS!$A$2:$E$501,3,FALSE)</f>
        <v>Ankit</v>
      </c>
      <c r="E1158" t="str">
        <f>VLOOKUP(A1158,ORDERS!$A$2:$E$501,4,FALSE)</f>
        <v>Maharashtra</v>
      </c>
      <c r="F1158" t="s">
        <v>12</v>
      </c>
      <c r="G1158" t="s">
        <v>13</v>
      </c>
      <c r="H1158" t="s">
        <v>10</v>
      </c>
      <c r="I1158" s="2">
        <v>112</v>
      </c>
      <c r="J1158" s="2">
        <v>15</v>
      </c>
      <c r="K1158">
        <v>2</v>
      </c>
      <c r="L1158" s="2">
        <f>I1158*Table1[[#This Row],[Order Quantity]]</f>
        <v>224</v>
      </c>
      <c r="M1158" s="2">
        <f>Table1[[#This Row],[Cost]]-Table1[[#This Row],[Profit]]</f>
        <v>209</v>
      </c>
    </row>
    <row r="1159" spans="1:13" x14ac:dyDescent="0.25">
      <c r="A1159" t="s">
        <v>507</v>
      </c>
      <c r="B1159" s="1">
        <f>VLOOKUP(A1159,ORDERS!$A$2:$E$501,2,FALSE)</f>
        <v>43379</v>
      </c>
      <c r="C1159" s="1" t="str">
        <f>TEXT(Table1[[#This Row],[Date]],"mmmm")</f>
        <v>October</v>
      </c>
      <c r="D1159" t="str">
        <f>VLOOKUP(A1159,ORDERS!$A$2:$E$501,3,FALSE)</f>
        <v>Dhanraj</v>
      </c>
      <c r="E1159" t="str">
        <f>VLOOKUP(A1159,ORDERS!$A$2:$E$501,4,FALSE)</f>
        <v>Madhya Pradesh</v>
      </c>
      <c r="F1159" t="s">
        <v>12</v>
      </c>
      <c r="G1159" t="s">
        <v>45</v>
      </c>
      <c r="H1159" t="s">
        <v>28</v>
      </c>
      <c r="I1159" s="2">
        <v>632</v>
      </c>
      <c r="J1159" s="2">
        <v>-114</v>
      </c>
      <c r="K1159">
        <v>4</v>
      </c>
      <c r="L1159" s="2">
        <f>I1159*Table1[[#This Row],[Order Quantity]]</f>
        <v>2528</v>
      </c>
      <c r="M1159" s="2">
        <f>Table1[[#This Row],[Cost]]-Table1[[#This Row],[Profit]]</f>
        <v>2642</v>
      </c>
    </row>
    <row r="1160" spans="1:13" x14ac:dyDescent="0.25">
      <c r="A1160" t="s">
        <v>523</v>
      </c>
      <c r="B1160" s="1">
        <f>VLOOKUP(A1160,ORDERS!$A$2:$E$501,2,FALSE)</f>
        <v>43380</v>
      </c>
      <c r="C1160" s="1" t="str">
        <f>TEXT(Table1[[#This Row],[Date]],"mmmm")</f>
        <v>October</v>
      </c>
      <c r="D1160" t="str">
        <f>VLOOKUP(A1160,ORDERS!$A$2:$E$501,3,FALSE)</f>
        <v>Vipul</v>
      </c>
      <c r="E1160" t="str">
        <f>VLOOKUP(A1160,ORDERS!$A$2:$E$501,4,FALSE)</f>
        <v>Uttar Pradesh</v>
      </c>
      <c r="F1160" t="s">
        <v>23</v>
      </c>
      <c r="G1160" t="s">
        <v>57</v>
      </c>
      <c r="H1160" t="s">
        <v>10</v>
      </c>
      <c r="I1160" s="2">
        <v>16</v>
      </c>
      <c r="J1160" s="2">
        <v>6</v>
      </c>
      <c r="K1160">
        <v>1</v>
      </c>
      <c r="L1160" s="2">
        <f>I1160*Table1[[#This Row],[Order Quantity]]</f>
        <v>16</v>
      </c>
      <c r="M1160" s="2">
        <f>Table1[[#This Row],[Cost]]-Table1[[#This Row],[Profit]]</f>
        <v>10</v>
      </c>
    </row>
    <row r="1161" spans="1:13" x14ac:dyDescent="0.25">
      <c r="A1161" t="s">
        <v>145</v>
      </c>
      <c r="B1161" s="1">
        <f>VLOOKUP(A1161,ORDERS!$A$2:$E$501,2,FALSE)</f>
        <v>43381</v>
      </c>
      <c r="C1161" s="1" t="str">
        <f>TEXT(Table1[[#This Row],[Date]],"mmmm")</f>
        <v>October</v>
      </c>
      <c r="D1161" t="str">
        <f>VLOOKUP(A1161,ORDERS!$A$2:$E$501,3,FALSE)</f>
        <v>Apsingekar</v>
      </c>
      <c r="E1161" t="str">
        <f>VLOOKUP(A1161,ORDERS!$A$2:$E$501,4,FALSE)</f>
        <v>Bihar</v>
      </c>
      <c r="F1161" t="s">
        <v>23</v>
      </c>
      <c r="G1161" t="s">
        <v>63</v>
      </c>
      <c r="H1161" t="s">
        <v>10</v>
      </c>
      <c r="I1161" s="2">
        <v>63</v>
      </c>
      <c r="J1161" s="2">
        <v>-17</v>
      </c>
      <c r="K1161">
        <v>6</v>
      </c>
      <c r="L1161" s="2">
        <f>I1161*Table1[[#This Row],[Order Quantity]]</f>
        <v>378</v>
      </c>
      <c r="M1161" s="2">
        <f>Table1[[#This Row],[Cost]]-Table1[[#This Row],[Profit]]</f>
        <v>395</v>
      </c>
    </row>
    <row r="1162" spans="1:13" x14ac:dyDescent="0.25">
      <c r="A1162" t="s">
        <v>145</v>
      </c>
      <c r="B1162" s="1">
        <f>VLOOKUP(A1162,ORDERS!$A$2:$E$501,2,FALSE)</f>
        <v>43381</v>
      </c>
      <c r="C1162" s="1" t="str">
        <f>TEXT(Table1[[#This Row],[Date]],"mmmm")</f>
        <v>October</v>
      </c>
      <c r="D1162" t="str">
        <f>VLOOKUP(A1162,ORDERS!$A$2:$E$501,3,FALSE)</f>
        <v>Apsingekar</v>
      </c>
      <c r="E1162" t="str">
        <f>VLOOKUP(A1162,ORDERS!$A$2:$E$501,4,FALSE)</f>
        <v>Bihar</v>
      </c>
      <c r="F1162" t="s">
        <v>23</v>
      </c>
      <c r="G1162" t="s">
        <v>30</v>
      </c>
      <c r="H1162" t="s">
        <v>19</v>
      </c>
      <c r="I1162" s="2">
        <v>210</v>
      </c>
      <c r="J1162" s="2">
        <v>-50</v>
      </c>
      <c r="K1162">
        <v>4</v>
      </c>
      <c r="L1162" s="2">
        <f>I1162*Table1[[#This Row],[Order Quantity]]</f>
        <v>840</v>
      </c>
      <c r="M1162" s="2">
        <f>Table1[[#This Row],[Cost]]-Table1[[#This Row],[Profit]]</f>
        <v>890</v>
      </c>
    </row>
    <row r="1163" spans="1:13" x14ac:dyDescent="0.25">
      <c r="A1163" t="s">
        <v>145</v>
      </c>
      <c r="B1163" s="1">
        <f>VLOOKUP(A1163,ORDERS!$A$2:$E$501,2,FALSE)</f>
        <v>43381</v>
      </c>
      <c r="C1163" s="1" t="str">
        <f>TEXT(Table1[[#This Row],[Date]],"mmmm")</f>
        <v>October</v>
      </c>
      <c r="D1163" t="str">
        <f>VLOOKUP(A1163,ORDERS!$A$2:$E$501,3,FALSE)</f>
        <v>Apsingekar</v>
      </c>
      <c r="E1163" t="str">
        <f>VLOOKUP(A1163,ORDERS!$A$2:$E$501,4,FALSE)</f>
        <v>Bihar</v>
      </c>
      <c r="F1163" t="s">
        <v>8</v>
      </c>
      <c r="G1163" t="s">
        <v>9</v>
      </c>
      <c r="H1163" t="s">
        <v>82</v>
      </c>
      <c r="I1163" s="2">
        <v>146</v>
      </c>
      <c r="J1163" s="2">
        <v>-63</v>
      </c>
      <c r="K1163">
        <v>3</v>
      </c>
      <c r="L1163" s="2">
        <f>I1163*Table1[[#This Row],[Order Quantity]]</f>
        <v>438</v>
      </c>
      <c r="M1163" s="2">
        <f>Table1[[#This Row],[Cost]]-Table1[[#This Row],[Profit]]</f>
        <v>501</v>
      </c>
    </row>
    <row r="1164" spans="1:13" x14ac:dyDescent="0.25">
      <c r="A1164" t="s">
        <v>145</v>
      </c>
      <c r="B1164" s="1">
        <f>VLOOKUP(A1164,ORDERS!$A$2:$E$501,2,FALSE)</f>
        <v>43381</v>
      </c>
      <c r="C1164" s="1" t="str">
        <f>TEXT(Table1[[#This Row],[Date]],"mmmm")</f>
        <v>October</v>
      </c>
      <c r="D1164" t="str">
        <f>VLOOKUP(A1164,ORDERS!$A$2:$E$501,3,FALSE)</f>
        <v>Apsingekar</v>
      </c>
      <c r="E1164" t="str">
        <f>VLOOKUP(A1164,ORDERS!$A$2:$E$501,4,FALSE)</f>
        <v>Bihar</v>
      </c>
      <c r="F1164" t="s">
        <v>23</v>
      </c>
      <c r="G1164" t="s">
        <v>57</v>
      </c>
      <c r="H1164" t="s">
        <v>28</v>
      </c>
      <c r="I1164" s="2">
        <v>59</v>
      </c>
      <c r="J1164" s="2">
        <v>21</v>
      </c>
      <c r="K1164">
        <v>2</v>
      </c>
      <c r="L1164" s="2">
        <f>I1164*Table1[[#This Row],[Order Quantity]]</f>
        <v>118</v>
      </c>
      <c r="M1164" s="2">
        <f>Table1[[#This Row],[Cost]]-Table1[[#This Row],[Profit]]</f>
        <v>97</v>
      </c>
    </row>
    <row r="1165" spans="1:13" x14ac:dyDescent="0.25">
      <c r="A1165" t="s">
        <v>286</v>
      </c>
      <c r="B1165" s="1">
        <f>VLOOKUP(A1165,ORDERS!$A$2:$E$501,2,FALSE)</f>
        <v>43382</v>
      </c>
      <c r="C1165" s="1" t="str">
        <f>TEXT(Table1[[#This Row],[Date]],"mmmm")</f>
        <v>October</v>
      </c>
      <c r="D1165" t="str">
        <f>VLOOKUP(A1165,ORDERS!$A$2:$E$501,3,FALSE)</f>
        <v>Suman</v>
      </c>
      <c r="E1165" t="str">
        <f>VLOOKUP(A1165,ORDERS!$A$2:$E$501,4,FALSE)</f>
        <v xml:space="preserve">Kerala </v>
      </c>
      <c r="F1165" t="s">
        <v>23</v>
      </c>
      <c r="G1165" t="s">
        <v>30</v>
      </c>
      <c r="H1165" t="s">
        <v>10</v>
      </c>
      <c r="I1165" s="2">
        <v>154</v>
      </c>
      <c r="J1165" s="2">
        <v>54</v>
      </c>
      <c r="K1165">
        <v>3</v>
      </c>
      <c r="L1165" s="2">
        <f>I1165*Table1[[#This Row],[Order Quantity]]</f>
        <v>462</v>
      </c>
      <c r="M1165" s="2">
        <f>Table1[[#This Row],[Cost]]-Table1[[#This Row],[Profit]]</f>
        <v>408</v>
      </c>
    </row>
    <row r="1166" spans="1:13" x14ac:dyDescent="0.25">
      <c r="A1166" t="s">
        <v>286</v>
      </c>
      <c r="B1166" s="1">
        <f>VLOOKUP(A1166,ORDERS!$A$2:$E$501,2,FALSE)</f>
        <v>43382</v>
      </c>
      <c r="C1166" s="1" t="str">
        <f>TEXT(Table1[[#This Row],[Date]],"mmmm")</f>
        <v>October</v>
      </c>
      <c r="D1166" t="str">
        <f>VLOOKUP(A1166,ORDERS!$A$2:$E$501,3,FALSE)</f>
        <v>Suman</v>
      </c>
      <c r="E1166" t="str">
        <f>VLOOKUP(A1166,ORDERS!$A$2:$E$501,4,FALSE)</f>
        <v xml:space="preserve">Kerala </v>
      </c>
      <c r="F1166" t="s">
        <v>23</v>
      </c>
      <c r="G1166" t="s">
        <v>30</v>
      </c>
      <c r="H1166" t="s">
        <v>82</v>
      </c>
      <c r="I1166" s="2">
        <v>53</v>
      </c>
      <c r="J1166" s="2">
        <v>24</v>
      </c>
      <c r="K1166">
        <v>1</v>
      </c>
      <c r="L1166" s="2">
        <f>I1166*Table1[[#This Row],[Order Quantity]]</f>
        <v>53</v>
      </c>
      <c r="M1166" s="2">
        <f>Table1[[#This Row],[Cost]]-Table1[[#This Row],[Profit]]</f>
        <v>29</v>
      </c>
    </row>
    <row r="1167" spans="1:13" x14ac:dyDescent="0.25">
      <c r="A1167" t="s">
        <v>79</v>
      </c>
      <c r="B1167" s="1">
        <f>VLOOKUP(A1167,ORDERS!$A$2:$E$501,2,FALSE)</f>
        <v>43383</v>
      </c>
      <c r="C1167" s="1" t="str">
        <f>TEXT(Table1[[#This Row],[Date]],"mmmm")</f>
        <v>October</v>
      </c>
      <c r="D1167" t="str">
        <f>VLOOKUP(A1167,ORDERS!$A$2:$E$501,3,FALSE)</f>
        <v>Nripraj</v>
      </c>
      <c r="E1167" t="str">
        <f>VLOOKUP(A1167,ORDERS!$A$2:$E$501,4,FALSE)</f>
        <v>Punjab</v>
      </c>
      <c r="F1167" t="s">
        <v>23</v>
      </c>
      <c r="G1167" t="s">
        <v>57</v>
      </c>
      <c r="H1167" t="s">
        <v>10</v>
      </c>
      <c r="I1167" s="2">
        <v>92</v>
      </c>
      <c r="J1167" s="2">
        <v>42</v>
      </c>
      <c r="K1167">
        <v>2</v>
      </c>
      <c r="L1167" s="2">
        <f>I1167*Table1[[#This Row],[Order Quantity]]</f>
        <v>184</v>
      </c>
      <c r="M1167" s="2">
        <f>Table1[[#This Row],[Cost]]-Table1[[#This Row],[Profit]]</f>
        <v>142</v>
      </c>
    </row>
    <row r="1168" spans="1:13" x14ac:dyDescent="0.25">
      <c r="A1168" t="s">
        <v>79</v>
      </c>
      <c r="B1168" s="1">
        <f>VLOOKUP(A1168,ORDERS!$A$2:$E$501,2,FALSE)</f>
        <v>43383</v>
      </c>
      <c r="C1168" s="1" t="str">
        <f>TEXT(Table1[[#This Row],[Date]],"mmmm")</f>
        <v>October</v>
      </c>
      <c r="D1168" t="str">
        <f>VLOOKUP(A1168,ORDERS!$A$2:$E$501,3,FALSE)</f>
        <v>Nripraj</v>
      </c>
      <c r="E1168" t="str">
        <f>VLOOKUP(A1168,ORDERS!$A$2:$E$501,4,FALSE)</f>
        <v>Punjab</v>
      </c>
      <c r="F1168" t="s">
        <v>23</v>
      </c>
      <c r="G1168" t="s">
        <v>142</v>
      </c>
      <c r="H1168" t="s">
        <v>10</v>
      </c>
      <c r="I1168" s="2">
        <v>45</v>
      </c>
      <c r="J1168" s="2">
        <v>6</v>
      </c>
      <c r="K1168">
        <v>3</v>
      </c>
      <c r="L1168" s="2">
        <f>I1168*Table1[[#This Row],[Order Quantity]]</f>
        <v>135</v>
      </c>
      <c r="M1168" s="2">
        <f>Table1[[#This Row],[Cost]]-Table1[[#This Row],[Profit]]</f>
        <v>129</v>
      </c>
    </row>
    <row r="1169" spans="1:13" x14ac:dyDescent="0.25">
      <c r="A1169" t="s">
        <v>79</v>
      </c>
      <c r="B1169" s="1">
        <f>VLOOKUP(A1169,ORDERS!$A$2:$E$501,2,FALSE)</f>
        <v>43383</v>
      </c>
      <c r="C1169" s="1" t="str">
        <f>TEXT(Table1[[#This Row],[Date]],"mmmm")</f>
        <v>October</v>
      </c>
      <c r="D1169" t="str">
        <f>VLOOKUP(A1169,ORDERS!$A$2:$E$501,3,FALSE)</f>
        <v>Nripraj</v>
      </c>
      <c r="E1169" t="str">
        <f>VLOOKUP(A1169,ORDERS!$A$2:$E$501,4,FALSE)</f>
        <v>Punjab</v>
      </c>
      <c r="F1169" t="s">
        <v>23</v>
      </c>
      <c r="G1169" t="s">
        <v>26</v>
      </c>
      <c r="H1169" t="s">
        <v>14</v>
      </c>
      <c r="I1169" s="2">
        <v>1120</v>
      </c>
      <c r="J1169" s="2">
        <v>199</v>
      </c>
      <c r="K1169">
        <v>6</v>
      </c>
      <c r="L1169" s="2">
        <f>I1169*Table1[[#This Row],[Order Quantity]]</f>
        <v>6720</v>
      </c>
      <c r="M1169" s="2">
        <f>Table1[[#This Row],[Cost]]-Table1[[#This Row],[Profit]]</f>
        <v>6521</v>
      </c>
    </row>
    <row r="1170" spans="1:13" x14ac:dyDescent="0.25">
      <c r="A1170" t="s">
        <v>79</v>
      </c>
      <c r="B1170" s="1">
        <f>VLOOKUP(A1170,ORDERS!$A$2:$E$501,2,FALSE)</f>
        <v>43383</v>
      </c>
      <c r="C1170" s="1" t="str">
        <f>TEXT(Table1[[#This Row],[Date]],"mmmm")</f>
        <v>October</v>
      </c>
      <c r="D1170" t="str">
        <f>VLOOKUP(A1170,ORDERS!$A$2:$E$501,3,FALSE)</f>
        <v>Nripraj</v>
      </c>
      <c r="E1170" t="str">
        <f>VLOOKUP(A1170,ORDERS!$A$2:$E$501,4,FALSE)</f>
        <v>Punjab</v>
      </c>
      <c r="F1170" t="s">
        <v>8</v>
      </c>
      <c r="G1170" t="s">
        <v>73</v>
      </c>
      <c r="H1170" t="s">
        <v>14</v>
      </c>
      <c r="I1170" s="2">
        <v>307</v>
      </c>
      <c r="J1170" s="2">
        <v>74</v>
      </c>
      <c r="K1170">
        <v>3</v>
      </c>
      <c r="L1170" s="2">
        <f>I1170*Table1[[#This Row],[Order Quantity]]</f>
        <v>921</v>
      </c>
      <c r="M1170" s="2">
        <f>Table1[[#This Row],[Cost]]-Table1[[#This Row],[Profit]]</f>
        <v>847</v>
      </c>
    </row>
    <row r="1171" spans="1:13" x14ac:dyDescent="0.25">
      <c r="A1171" t="s">
        <v>79</v>
      </c>
      <c r="B1171" s="1">
        <f>VLOOKUP(A1171,ORDERS!$A$2:$E$501,2,FALSE)</f>
        <v>43383</v>
      </c>
      <c r="C1171" s="1" t="str">
        <f>TEXT(Table1[[#This Row],[Date]],"mmmm")</f>
        <v>October</v>
      </c>
      <c r="D1171" t="str">
        <f>VLOOKUP(A1171,ORDERS!$A$2:$E$501,3,FALSE)</f>
        <v>Nripraj</v>
      </c>
      <c r="E1171" t="str">
        <f>VLOOKUP(A1171,ORDERS!$A$2:$E$501,4,FALSE)</f>
        <v>Punjab</v>
      </c>
      <c r="F1171" t="s">
        <v>23</v>
      </c>
      <c r="G1171" t="s">
        <v>30</v>
      </c>
      <c r="H1171" t="s">
        <v>28</v>
      </c>
      <c r="I1171" s="2">
        <v>29</v>
      </c>
      <c r="J1171" s="2">
        <v>8</v>
      </c>
      <c r="K1171">
        <v>5</v>
      </c>
      <c r="L1171" s="2">
        <f>I1171*Table1[[#This Row],[Order Quantity]]</f>
        <v>145</v>
      </c>
      <c r="M1171" s="2">
        <f>Table1[[#This Row],[Cost]]-Table1[[#This Row],[Profit]]</f>
        <v>137</v>
      </c>
    </row>
    <row r="1172" spans="1:13" x14ac:dyDescent="0.25">
      <c r="A1172" t="s">
        <v>79</v>
      </c>
      <c r="B1172" s="1">
        <f>VLOOKUP(A1172,ORDERS!$A$2:$E$501,2,FALSE)</f>
        <v>43383</v>
      </c>
      <c r="C1172" s="1" t="str">
        <f>TEXT(Table1[[#This Row],[Date]],"mmmm")</f>
        <v>October</v>
      </c>
      <c r="D1172" t="str">
        <f>VLOOKUP(A1172,ORDERS!$A$2:$E$501,3,FALSE)</f>
        <v>Nripraj</v>
      </c>
      <c r="E1172" t="str">
        <f>VLOOKUP(A1172,ORDERS!$A$2:$E$501,4,FALSE)</f>
        <v>Punjab</v>
      </c>
      <c r="F1172" t="s">
        <v>23</v>
      </c>
      <c r="G1172" t="s">
        <v>30</v>
      </c>
      <c r="H1172" t="s">
        <v>28</v>
      </c>
      <c r="I1172" s="2">
        <v>26</v>
      </c>
      <c r="J1172" s="2">
        <v>10</v>
      </c>
      <c r="K1172">
        <v>4</v>
      </c>
      <c r="L1172" s="2">
        <f>I1172*Table1[[#This Row],[Order Quantity]]</f>
        <v>104</v>
      </c>
      <c r="M1172" s="2">
        <f>Table1[[#This Row],[Cost]]-Table1[[#This Row],[Profit]]</f>
        <v>94</v>
      </c>
    </row>
    <row r="1173" spans="1:13" x14ac:dyDescent="0.25">
      <c r="A1173" t="s">
        <v>471</v>
      </c>
      <c r="B1173" s="1">
        <f>VLOOKUP(A1173,ORDERS!$A$2:$E$501,2,FALSE)</f>
        <v>43383</v>
      </c>
      <c r="C1173" s="1" t="str">
        <f>TEXT(Table1[[#This Row],[Date]],"mmmm")</f>
        <v>October</v>
      </c>
      <c r="D1173" t="str">
        <f>VLOOKUP(A1173,ORDERS!$A$2:$E$501,3,FALSE)</f>
        <v>Utsav</v>
      </c>
      <c r="E1173" t="str">
        <f>VLOOKUP(A1173,ORDERS!$A$2:$E$501,4,FALSE)</f>
        <v>Maharashtra</v>
      </c>
      <c r="F1173" t="s">
        <v>23</v>
      </c>
      <c r="G1173" t="s">
        <v>30</v>
      </c>
      <c r="H1173" t="s">
        <v>28</v>
      </c>
      <c r="I1173" s="2">
        <v>126</v>
      </c>
      <c r="J1173" s="2">
        <v>52</v>
      </c>
      <c r="K1173">
        <v>4</v>
      </c>
      <c r="L1173" s="2">
        <f>I1173*Table1[[#This Row],[Order Quantity]]</f>
        <v>504</v>
      </c>
      <c r="M1173" s="2">
        <f>Table1[[#This Row],[Cost]]-Table1[[#This Row],[Profit]]</f>
        <v>452</v>
      </c>
    </row>
    <row r="1174" spans="1:13" x14ac:dyDescent="0.25">
      <c r="A1174" t="s">
        <v>467</v>
      </c>
      <c r="B1174" s="1">
        <f>VLOOKUP(A1174,ORDERS!$A$2:$E$501,2,FALSE)</f>
        <v>43383</v>
      </c>
      <c r="C1174" s="1" t="str">
        <f>TEXT(Table1[[#This Row],[Date]],"mmmm")</f>
        <v>October</v>
      </c>
      <c r="D1174" t="str">
        <f>VLOOKUP(A1174,ORDERS!$A$2:$E$501,3,FALSE)</f>
        <v>Kshitij</v>
      </c>
      <c r="E1174" t="str">
        <f>VLOOKUP(A1174,ORDERS!$A$2:$E$501,4,FALSE)</f>
        <v>Madhya Pradesh</v>
      </c>
      <c r="F1174" t="s">
        <v>23</v>
      </c>
      <c r="G1174" t="s">
        <v>30</v>
      </c>
      <c r="H1174" t="s">
        <v>28</v>
      </c>
      <c r="I1174" s="2">
        <v>259</v>
      </c>
      <c r="J1174" s="2">
        <v>47</v>
      </c>
      <c r="K1174">
        <v>5</v>
      </c>
      <c r="L1174" s="2">
        <f>I1174*Table1[[#This Row],[Order Quantity]]</f>
        <v>1295</v>
      </c>
      <c r="M1174" s="2">
        <f>Table1[[#This Row],[Cost]]-Table1[[#This Row],[Profit]]</f>
        <v>1248</v>
      </c>
    </row>
    <row r="1175" spans="1:13" x14ac:dyDescent="0.25">
      <c r="A1175" t="s">
        <v>521</v>
      </c>
      <c r="B1175" s="1">
        <f>VLOOKUP(A1175,ORDERS!$A$2:$E$501,2,FALSE)</f>
        <v>43383</v>
      </c>
      <c r="C1175" s="1" t="str">
        <f>TEXT(Table1[[#This Row],[Date]],"mmmm")</f>
        <v>October</v>
      </c>
      <c r="D1175" t="str">
        <f>VLOOKUP(A1175,ORDERS!$A$2:$E$501,3,FALSE)</f>
        <v>Hrisheekesh</v>
      </c>
      <c r="E1175" t="str">
        <f>VLOOKUP(A1175,ORDERS!$A$2:$E$501,4,FALSE)</f>
        <v>Maharashtra</v>
      </c>
      <c r="F1175" t="s">
        <v>12</v>
      </c>
      <c r="G1175" t="s">
        <v>13</v>
      </c>
      <c r="H1175" t="s">
        <v>10</v>
      </c>
      <c r="I1175" s="2">
        <v>911</v>
      </c>
      <c r="J1175" s="2">
        <v>202</v>
      </c>
      <c r="K1175">
        <v>7</v>
      </c>
      <c r="L1175" s="2">
        <f>I1175*Table1[[#This Row],[Order Quantity]]</f>
        <v>6377</v>
      </c>
      <c r="M1175" s="2">
        <f>Table1[[#This Row],[Cost]]-Table1[[#This Row],[Profit]]</f>
        <v>6175</v>
      </c>
    </row>
    <row r="1176" spans="1:13" x14ac:dyDescent="0.25">
      <c r="A1176" t="s">
        <v>392</v>
      </c>
      <c r="B1176" s="1">
        <f>VLOOKUP(A1176,ORDERS!$A$2:$E$501,2,FALSE)</f>
        <v>43383</v>
      </c>
      <c r="C1176" s="1" t="str">
        <f>TEXT(Table1[[#This Row],[Date]],"mmmm")</f>
        <v>October</v>
      </c>
      <c r="D1176" t="str">
        <f>VLOOKUP(A1176,ORDERS!$A$2:$E$501,3,FALSE)</f>
        <v>Swapnil</v>
      </c>
      <c r="E1176" t="str">
        <f>VLOOKUP(A1176,ORDERS!$A$2:$E$501,4,FALSE)</f>
        <v>Madhya Pradesh</v>
      </c>
      <c r="F1176" t="s">
        <v>23</v>
      </c>
      <c r="G1176" t="s">
        <v>26</v>
      </c>
      <c r="H1176" t="s">
        <v>10</v>
      </c>
      <c r="I1176" s="2">
        <v>462</v>
      </c>
      <c r="J1176" s="2">
        <v>169</v>
      </c>
      <c r="K1176">
        <v>4</v>
      </c>
      <c r="L1176" s="2">
        <f>I1176*Table1[[#This Row],[Order Quantity]]</f>
        <v>1848</v>
      </c>
      <c r="M1176" s="2">
        <f>Table1[[#This Row],[Cost]]-Table1[[#This Row],[Profit]]</f>
        <v>1679</v>
      </c>
    </row>
    <row r="1177" spans="1:13" x14ac:dyDescent="0.25">
      <c r="A1177" t="s">
        <v>392</v>
      </c>
      <c r="B1177" s="1">
        <f>VLOOKUP(A1177,ORDERS!$A$2:$E$501,2,FALSE)</f>
        <v>43383</v>
      </c>
      <c r="C1177" s="1" t="str">
        <f>TEXT(Table1[[#This Row],[Date]],"mmmm")</f>
        <v>October</v>
      </c>
      <c r="D1177" t="str">
        <f>VLOOKUP(A1177,ORDERS!$A$2:$E$501,3,FALSE)</f>
        <v>Swapnil</v>
      </c>
      <c r="E1177" t="str">
        <f>VLOOKUP(A1177,ORDERS!$A$2:$E$501,4,FALSE)</f>
        <v>Madhya Pradesh</v>
      </c>
      <c r="F1177" t="s">
        <v>23</v>
      </c>
      <c r="G1177" t="s">
        <v>81</v>
      </c>
      <c r="H1177" t="s">
        <v>14</v>
      </c>
      <c r="I1177" s="2">
        <v>118</v>
      </c>
      <c r="J1177" s="2">
        <v>35</v>
      </c>
      <c r="K1177">
        <v>7</v>
      </c>
      <c r="L1177" s="2">
        <f>I1177*Table1[[#This Row],[Order Quantity]]</f>
        <v>826</v>
      </c>
      <c r="M1177" s="2">
        <f>Table1[[#This Row],[Cost]]-Table1[[#This Row],[Profit]]</f>
        <v>791</v>
      </c>
    </row>
    <row r="1178" spans="1:13" x14ac:dyDescent="0.25">
      <c r="A1178" t="s">
        <v>501</v>
      </c>
      <c r="B1178" s="1">
        <f>VLOOKUP(A1178,ORDERS!$A$2:$E$501,2,FALSE)</f>
        <v>43383</v>
      </c>
      <c r="C1178" s="1" t="str">
        <f>TEXT(Table1[[#This Row],[Date]],"mmmm")</f>
        <v>October</v>
      </c>
      <c r="D1178" t="str">
        <f>VLOOKUP(A1178,ORDERS!$A$2:$E$501,3,FALSE)</f>
        <v>Harsh</v>
      </c>
      <c r="E1178" t="str">
        <f>VLOOKUP(A1178,ORDERS!$A$2:$E$501,4,FALSE)</f>
        <v>Nagaland</v>
      </c>
      <c r="F1178" t="s">
        <v>23</v>
      </c>
      <c r="G1178" t="s">
        <v>57</v>
      </c>
      <c r="H1178" t="s">
        <v>19</v>
      </c>
      <c r="I1178" s="2">
        <v>35</v>
      </c>
      <c r="J1178" s="2">
        <v>14</v>
      </c>
      <c r="K1178">
        <v>2</v>
      </c>
      <c r="L1178" s="2">
        <f>I1178*Table1[[#This Row],[Order Quantity]]</f>
        <v>70</v>
      </c>
      <c r="M1178" s="2">
        <f>Table1[[#This Row],[Cost]]-Table1[[#This Row],[Profit]]</f>
        <v>56</v>
      </c>
    </row>
    <row r="1179" spans="1:13" x14ac:dyDescent="0.25">
      <c r="A1179" t="s">
        <v>56</v>
      </c>
      <c r="B1179" s="1">
        <f>VLOOKUP(A1179,ORDERS!$A$2:$E$501,2,FALSE)</f>
        <v>43385</v>
      </c>
      <c r="C1179" s="1" t="str">
        <f>TEXT(Table1[[#This Row],[Date]],"mmmm")</f>
        <v>October</v>
      </c>
      <c r="D1179" t="str">
        <f>VLOOKUP(A1179,ORDERS!$A$2:$E$501,3,FALSE)</f>
        <v>Mane</v>
      </c>
      <c r="E1179" t="str">
        <f>VLOOKUP(A1179,ORDERS!$A$2:$E$501,4,FALSE)</f>
        <v>Andhra Pradesh</v>
      </c>
      <c r="F1179" t="s">
        <v>23</v>
      </c>
      <c r="G1179" t="s">
        <v>57</v>
      </c>
      <c r="H1179" t="s">
        <v>10</v>
      </c>
      <c r="I1179" s="2">
        <v>391</v>
      </c>
      <c r="J1179" s="2">
        <v>113</v>
      </c>
      <c r="K1179">
        <v>8</v>
      </c>
      <c r="L1179" s="2">
        <f>I1179*Table1[[#This Row],[Order Quantity]]</f>
        <v>3128</v>
      </c>
      <c r="M1179" s="2">
        <f>Table1[[#This Row],[Cost]]-Table1[[#This Row],[Profit]]</f>
        <v>3015</v>
      </c>
    </row>
    <row r="1180" spans="1:13" x14ac:dyDescent="0.25">
      <c r="A1180" t="s">
        <v>514</v>
      </c>
      <c r="B1180" s="1">
        <f>VLOOKUP(A1180,ORDERS!$A$2:$E$501,2,FALSE)</f>
        <v>43386</v>
      </c>
      <c r="C1180" s="1" t="str">
        <f>TEXT(Table1[[#This Row],[Date]],"mmmm")</f>
        <v>October</v>
      </c>
      <c r="D1180" t="str">
        <f>VLOOKUP(A1180,ORDERS!$A$2:$E$501,3,FALSE)</f>
        <v>Praneet</v>
      </c>
      <c r="E1180" t="str">
        <f>VLOOKUP(A1180,ORDERS!$A$2:$E$501,4,FALSE)</f>
        <v>Maharashtra</v>
      </c>
      <c r="F1180" t="s">
        <v>8</v>
      </c>
      <c r="G1180" t="s">
        <v>18</v>
      </c>
      <c r="H1180" t="s">
        <v>28</v>
      </c>
      <c r="I1180" s="2">
        <v>743</v>
      </c>
      <c r="J1180" s="2">
        <v>89</v>
      </c>
      <c r="K1180">
        <v>5</v>
      </c>
      <c r="L1180" s="2">
        <f>I1180*Table1[[#This Row],[Order Quantity]]</f>
        <v>3715</v>
      </c>
      <c r="M1180" s="2">
        <f>Table1[[#This Row],[Cost]]-Table1[[#This Row],[Profit]]</f>
        <v>3626</v>
      </c>
    </row>
    <row r="1181" spans="1:13" x14ac:dyDescent="0.25">
      <c r="A1181" t="s">
        <v>198</v>
      </c>
      <c r="B1181" s="1">
        <f>VLOOKUP(A1181,ORDERS!$A$2:$E$501,2,FALSE)</f>
        <v>43387</v>
      </c>
      <c r="C1181" s="1" t="str">
        <f>TEXT(Table1[[#This Row],[Date]],"mmmm")</f>
        <v>October</v>
      </c>
      <c r="D1181" t="str">
        <f>VLOOKUP(A1181,ORDERS!$A$2:$E$501,3,FALSE)</f>
        <v>Sandeep</v>
      </c>
      <c r="E1181" t="str">
        <f>VLOOKUP(A1181,ORDERS!$A$2:$E$501,4,FALSE)</f>
        <v>Madhya Pradesh</v>
      </c>
      <c r="F1181" t="s">
        <v>23</v>
      </c>
      <c r="G1181" t="s">
        <v>32</v>
      </c>
      <c r="H1181" t="s">
        <v>10</v>
      </c>
      <c r="I1181" s="2">
        <v>36</v>
      </c>
      <c r="J1181" s="2">
        <v>0</v>
      </c>
      <c r="K1181">
        <v>4</v>
      </c>
      <c r="L1181" s="2">
        <f>I1181*Table1[[#This Row],[Order Quantity]]</f>
        <v>144</v>
      </c>
      <c r="M1181" s="2">
        <f>Table1[[#This Row],[Cost]]-Table1[[#This Row],[Profit]]</f>
        <v>144</v>
      </c>
    </row>
    <row r="1182" spans="1:13" x14ac:dyDescent="0.25">
      <c r="A1182" t="s">
        <v>198</v>
      </c>
      <c r="B1182" s="1">
        <f>VLOOKUP(A1182,ORDERS!$A$2:$E$501,2,FALSE)</f>
        <v>43387</v>
      </c>
      <c r="C1182" s="1" t="str">
        <f>TEXT(Table1[[#This Row],[Date]],"mmmm")</f>
        <v>October</v>
      </c>
      <c r="D1182" t="str">
        <f>VLOOKUP(A1182,ORDERS!$A$2:$E$501,3,FALSE)</f>
        <v>Sandeep</v>
      </c>
      <c r="E1182" t="str">
        <f>VLOOKUP(A1182,ORDERS!$A$2:$E$501,4,FALSE)</f>
        <v>Madhya Pradesh</v>
      </c>
      <c r="F1182" t="s">
        <v>23</v>
      </c>
      <c r="G1182" t="s">
        <v>30</v>
      </c>
      <c r="H1182" t="s">
        <v>10</v>
      </c>
      <c r="I1182" s="2">
        <v>28</v>
      </c>
      <c r="J1182" s="2">
        <v>14</v>
      </c>
      <c r="K1182">
        <v>4</v>
      </c>
      <c r="L1182" s="2">
        <f>I1182*Table1[[#This Row],[Order Quantity]]</f>
        <v>112</v>
      </c>
      <c r="M1182" s="2">
        <f>Table1[[#This Row],[Cost]]-Table1[[#This Row],[Profit]]</f>
        <v>98</v>
      </c>
    </row>
    <row r="1183" spans="1:13" x14ac:dyDescent="0.25">
      <c r="A1183" t="s">
        <v>198</v>
      </c>
      <c r="B1183" s="1">
        <f>VLOOKUP(A1183,ORDERS!$A$2:$E$501,2,FALSE)</f>
        <v>43387</v>
      </c>
      <c r="C1183" s="1" t="str">
        <f>TEXT(Table1[[#This Row],[Date]],"mmmm")</f>
        <v>October</v>
      </c>
      <c r="D1183" t="str">
        <f>VLOOKUP(A1183,ORDERS!$A$2:$E$501,3,FALSE)</f>
        <v>Sandeep</v>
      </c>
      <c r="E1183" t="str">
        <f>VLOOKUP(A1183,ORDERS!$A$2:$E$501,4,FALSE)</f>
        <v>Madhya Pradesh</v>
      </c>
      <c r="F1183" t="s">
        <v>23</v>
      </c>
      <c r="G1183" t="s">
        <v>63</v>
      </c>
      <c r="H1183" t="s">
        <v>28</v>
      </c>
      <c r="I1183" s="2">
        <v>32</v>
      </c>
      <c r="J1183" s="2">
        <v>11</v>
      </c>
      <c r="K1183">
        <v>2</v>
      </c>
      <c r="L1183" s="2">
        <f>I1183*Table1[[#This Row],[Order Quantity]]</f>
        <v>64</v>
      </c>
      <c r="M1183" s="2">
        <f>Table1[[#This Row],[Cost]]-Table1[[#This Row],[Profit]]</f>
        <v>53</v>
      </c>
    </row>
    <row r="1184" spans="1:13" x14ac:dyDescent="0.25">
      <c r="A1184" t="s">
        <v>198</v>
      </c>
      <c r="B1184" s="1">
        <f>VLOOKUP(A1184,ORDERS!$A$2:$E$501,2,FALSE)</f>
        <v>43387</v>
      </c>
      <c r="C1184" s="1" t="str">
        <f>TEXT(Table1[[#This Row],[Date]],"mmmm")</f>
        <v>October</v>
      </c>
      <c r="D1184" t="str">
        <f>VLOOKUP(A1184,ORDERS!$A$2:$E$501,3,FALSE)</f>
        <v>Sandeep</v>
      </c>
      <c r="E1184" t="str">
        <f>VLOOKUP(A1184,ORDERS!$A$2:$E$501,4,FALSE)</f>
        <v>Madhya Pradesh</v>
      </c>
      <c r="F1184" t="s">
        <v>23</v>
      </c>
      <c r="G1184" t="s">
        <v>30</v>
      </c>
      <c r="H1184" t="s">
        <v>28</v>
      </c>
      <c r="I1184" s="2">
        <v>75</v>
      </c>
      <c r="J1184" s="2">
        <v>28</v>
      </c>
      <c r="K1184">
        <v>9</v>
      </c>
      <c r="L1184" s="2">
        <f>I1184*Table1[[#This Row],[Order Quantity]]</f>
        <v>675</v>
      </c>
      <c r="M1184" s="2">
        <f>Table1[[#This Row],[Cost]]-Table1[[#This Row],[Profit]]</f>
        <v>647</v>
      </c>
    </row>
    <row r="1185" spans="1:13" x14ac:dyDescent="0.25">
      <c r="A1185" t="s">
        <v>198</v>
      </c>
      <c r="B1185" s="1">
        <f>VLOOKUP(A1185,ORDERS!$A$2:$E$501,2,FALSE)</f>
        <v>43387</v>
      </c>
      <c r="C1185" s="1" t="str">
        <f>TEXT(Table1[[#This Row],[Date]],"mmmm")</f>
        <v>October</v>
      </c>
      <c r="D1185" t="str">
        <f>VLOOKUP(A1185,ORDERS!$A$2:$E$501,3,FALSE)</f>
        <v>Sandeep</v>
      </c>
      <c r="E1185" t="str">
        <f>VLOOKUP(A1185,ORDERS!$A$2:$E$501,4,FALSE)</f>
        <v>Madhya Pradesh</v>
      </c>
      <c r="F1185" t="s">
        <v>12</v>
      </c>
      <c r="G1185" t="s">
        <v>131</v>
      </c>
      <c r="H1185" t="s">
        <v>28</v>
      </c>
      <c r="I1185" s="2">
        <v>94</v>
      </c>
      <c r="J1185" s="2">
        <v>20</v>
      </c>
      <c r="K1185">
        <v>2</v>
      </c>
      <c r="L1185" s="2">
        <f>I1185*Table1[[#This Row],[Order Quantity]]</f>
        <v>188</v>
      </c>
      <c r="M1185" s="2">
        <f>Table1[[#This Row],[Cost]]-Table1[[#This Row],[Profit]]</f>
        <v>168</v>
      </c>
    </row>
    <row r="1186" spans="1:13" x14ac:dyDescent="0.25">
      <c r="A1186" t="s">
        <v>213</v>
      </c>
      <c r="B1186" s="1">
        <f>VLOOKUP(A1186,ORDERS!$A$2:$E$501,2,FALSE)</f>
        <v>43388</v>
      </c>
      <c r="C1186" s="1" t="str">
        <f>TEXT(Table1[[#This Row],[Date]],"mmmm")</f>
        <v>October</v>
      </c>
      <c r="D1186" t="str">
        <f>VLOOKUP(A1186,ORDERS!$A$2:$E$501,3,FALSE)</f>
        <v>Ankur</v>
      </c>
      <c r="E1186" t="str">
        <f>VLOOKUP(A1186,ORDERS!$A$2:$E$501,4,FALSE)</f>
        <v>Madhya Pradesh</v>
      </c>
      <c r="F1186" t="s">
        <v>8</v>
      </c>
      <c r="G1186" t="s">
        <v>9</v>
      </c>
      <c r="H1186" t="s">
        <v>10</v>
      </c>
      <c r="I1186" s="2">
        <v>417</v>
      </c>
      <c r="J1186" s="2">
        <v>49</v>
      </c>
      <c r="K1186">
        <v>3</v>
      </c>
      <c r="L1186" s="2">
        <f>I1186*Table1[[#This Row],[Order Quantity]]</f>
        <v>1251</v>
      </c>
      <c r="M1186" s="2">
        <f>Table1[[#This Row],[Cost]]-Table1[[#This Row],[Profit]]</f>
        <v>1202</v>
      </c>
    </row>
    <row r="1187" spans="1:13" x14ac:dyDescent="0.25">
      <c r="A1187" t="s">
        <v>390</v>
      </c>
      <c r="B1187" s="1">
        <f>VLOOKUP(A1187,ORDERS!$A$2:$E$501,2,FALSE)</f>
        <v>43389</v>
      </c>
      <c r="C1187" s="1" t="str">
        <f>TEXT(Table1[[#This Row],[Date]],"mmmm")</f>
        <v>October</v>
      </c>
      <c r="D1187" t="str">
        <f>VLOOKUP(A1187,ORDERS!$A$2:$E$501,3,FALSE)</f>
        <v>Dheeraj</v>
      </c>
      <c r="E1187" t="str">
        <f>VLOOKUP(A1187,ORDERS!$A$2:$E$501,4,FALSE)</f>
        <v>Rajasthan</v>
      </c>
      <c r="F1187" t="s">
        <v>12</v>
      </c>
      <c r="G1187" t="s">
        <v>13</v>
      </c>
      <c r="H1187" t="s">
        <v>10</v>
      </c>
      <c r="I1187" s="2">
        <v>119</v>
      </c>
      <c r="J1187" s="2">
        <v>1</v>
      </c>
      <c r="K1187">
        <v>1</v>
      </c>
      <c r="L1187" s="2">
        <f>I1187*Table1[[#This Row],[Order Quantity]]</f>
        <v>119</v>
      </c>
      <c r="M1187" s="2">
        <f>Table1[[#This Row],[Cost]]-Table1[[#This Row],[Profit]]</f>
        <v>118</v>
      </c>
    </row>
    <row r="1188" spans="1:13" x14ac:dyDescent="0.25">
      <c r="A1188" t="s">
        <v>139</v>
      </c>
      <c r="B1188" s="1">
        <f>VLOOKUP(A1188,ORDERS!$A$2:$E$501,2,FALSE)</f>
        <v>43389</v>
      </c>
      <c r="C1188" s="1" t="str">
        <f>TEXT(Table1[[#This Row],[Date]],"mmmm")</f>
        <v>October</v>
      </c>
      <c r="D1188" t="str">
        <f>VLOOKUP(A1188,ORDERS!$A$2:$E$501,3,FALSE)</f>
        <v>Ajay</v>
      </c>
      <c r="E1188" t="str">
        <f>VLOOKUP(A1188,ORDERS!$A$2:$E$501,4,FALSE)</f>
        <v>West Bengal</v>
      </c>
      <c r="F1188" t="s">
        <v>23</v>
      </c>
      <c r="G1188" t="s">
        <v>30</v>
      </c>
      <c r="H1188" t="s">
        <v>10</v>
      </c>
      <c r="I1188" s="2">
        <v>17</v>
      </c>
      <c r="J1188" s="2">
        <v>0</v>
      </c>
      <c r="K1188">
        <v>1</v>
      </c>
      <c r="L1188" s="2">
        <f>I1188*Table1[[#This Row],[Order Quantity]]</f>
        <v>17</v>
      </c>
      <c r="M1188" s="2">
        <f>Table1[[#This Row],[Cost]]-Table1[[#This Row],[Profit]]</f>
        <v>17</v>
      </c>
    </row>
    <row r="1189" spans="1:13" x14ac:dyDescent="0.25">
      <c r="A1189" t="s">
        <v>139</v>
      </c>
      <c r="B1189" s="1">
        <f>VLOOKUP(A1189,ORDERS!$A$2:$E$501,2,FALSE)</f>
        <v>43389</v>
      </c>
      <c r="C1189" s="1" t="str">
        <f>TEXT(Table1[[#This Row],[Date]],"mmmm")</f>
        <v>October</v>
      </c>
      <c r="D1189" t="str">
        <f>VLOOKUP(A1189,ORDERS!$A$2:$E$501,3,FALSE)</f>
        <v>Ajay</v>
      </c>
      <c r="E1189" t="str">
        <f>VLOOKUP(A1189,ORDERS!$A$2:$E$501,4,FALSE)</f>
        <v>West Bengal</v>
      </c>
      <c r="F1189" t="s">
        <v>8</v>
      </c>
      <c r="G1189" t="s">
        <v>73</v>
      </c>
      <c r="H1189" t="s">
        <v>10</v>
      </c>
      <c r="I1189" s="2">
        <v>125</v>
      </c>
      <c r="J1189" s="2">
        <v>0</v>
      </c>
      <c r="K1189">
        <v>3</v>
      </c>
      <c r="L1189" s="2">
        <f>I1189*Table1[[#This Row],[Order Quantity]]</f>
        <v>375</v>
      </c>
      <c r="M1189" s="2">
        <f>Table1[[#This Row],[Cost]]-Table1[[#This Row],[Profit]]</f>
        <v>375</v>
      </c>
    </row>
    <row r="1190" spans="1:13" x14ac:dyDescent="0.25">
      <c r="A1190" t="s">
        <v>139</v>
      </c>
      <c r="B1190" s="1">
        <f>VLOOKUP(A1190,ORDERS!$A$2:$E$501,2,FALSE)</f>
        <v>43389</v>
      </c>
      <c r="C1190" s="1" t="str">
        <f>TEXT(Table1[[#This Row],[Date]],"mmmm")</f>
        <v>October</v>
      </c>
      <c r="D1190" t="str">
        <f>VLOOKUP(A1190,ORDERS!$A$2:$E$501,3,FALSE)</f>
        <v>Ajay</v>
      </c>
      <c r="E1190" t="str">
        <f>VLOOKUP(A1190,ORDERS!$A$2:$E$501,4,FALSE)</f>
        <v>West Bengal</v>
      </c>
      <c r="F1190" t="s">
        <v>23</v>
      </c>
      <c r="G1190" t="s">
        <v>57</v>
      </c>
      <c r="H1190" t="s">
        <v>10</v>
      </c>
      <c r="I1190" s="2">
        <v>60</v>
      </c>
      <c r="J1190" s="2">
        <v>21</v>
      </c>
      <c r="K1190">
        <v>4</v>
      </c>
      <c r="L1190" s="2">
        <f>I1190*Table1[[#This Row],[Order Quantity]]</f>
        <v>240</v>
      </c>
      <c r="M1190" s="2">
        <f>Table1[[#This Row],[Cost]]-Table1[[#This Row],[Profit]]</f>
        <v>219</v>
      </c>
    </row>
    <row r="1191" spans="1:13" x14ac:dyDescent="0.25">
      <c r="A1191" t="s">
        <v>491</v>
      </c>
      <c r="B1191" s="1">
        <f>VLOOKUP(A1191,ORDERS!$A$2:$E$501,2,FALSE)</f>
        <v>43391</v>
      </c>
      <c r="C1191" s="1" t="str">
        <f>TEXT(Table1[[#This Row],[Date]],"mmmm")</f>
        <v>October</v>
      </c>
      <c r="D1191" t="str">
        <f>VLOOKUP(A1191,ORDERS!$A$2:$E$501,3,FALSE)</f>
        <v>Tejas</v>
      </c>
      <c r="E1191" t="str">
        <f>VLOOKUP(A1191,ORDERS!$A$2:$E$501,4,FALSE)</f>
        <v>Karnataka</v>
      </c>
      <c r="F1191" t="s">
        <v>23</v>
      </c>
      <c r="G1191" t="s">
        <v>26</v>
      </c>
      <c r="H1191" t="s">
        <v>10</v>
      </c>
      <c r="I1191" s="2">
        <v>34</v>
      </c>
      <c r="J1191" s="2">
        <v>13</v>
      </c>
      <c r="K1191">
        <v>2</v>
      </c>
      <c r="L1191" s="2">
        <f>I1191*Table1[[#This Row],[Order Quantity]]</f>
        <v>68</v>
      </c>
      <c r="M1191" s="2">
        <f>Table1[[#This Row],[Cost]]-Table1[[#This Row],[Profit]]</f>
        <v>55</v>
      </c>
    </row>
    <row r="1192" spans="1:13" x14ac:dyDescent="0.25">
      <c r="A1192" t="s">
        <v>310</v>
      </c>
      <c r="B1192" s="1">
        <f>VLOOKUP(A1192,ORDERS!$A$2:$E$501,2,FALSE)</f>
        <v>43391</v>
      </c>
      <c r="C1192" s="1" t="str">
        <f>TEXT(Table1[[#This Row],[Date]],"mmmm")</f>
        <v>October</v>
      </c>
      <c r="D1192" t="str">
        <f>VLOOKUP(A1192,ORDERS!$A$2:$E$501,3,FALSE)</f>
        <v>Rohan</v>
      </c>
      <c r="E1192" t="str">
        <f>VLOOKUP(A1192,ORDERS!$A$2:$E$501,4,FALSE)</f>
        <v>Maharashtra</v>
      </c>
      <c r="F1192" t="s">
        <v>12</v>
      </c>
      <c r="G1192" t="s">
        <v>131</v>
      </c>
      <c r="H1192" t="s">
        <v>10</v>
      </c>
      <c r="I1192" s="2">
        <v>104</v>
      </c>
      <c r="J1192" s="2">
        <v>2</v>
      </c>
      <c r="K1192">
        <v>2</v>
      </c>
      <c r="L1192" s="2">
        <f>I1192*Table1[[#This Row],[Order Quantity]]</f>
        <v>208</v>
      </c>
      <c r="M1192" s="2">
        <f>Table1[[#This Row],[Cost]]-Table1[[#This Row],[Profit]]</f>
        <v>206</v>
      </c>
    </row>
    <row r="1193" spans="1:13" x14ac:dyDescent="0.25">
      <c r="A1193" t="s">
        <v>310</v>
      </c>
      <c r="B1193" s="1">
        <f>VLOOKUP(A1193,ORDERS!$A$2:$E$501,2,FALSE)</f>
        <v>43391</v>
      </c>
      <c r="C1193" s="1" t="str">
        <f>TEXT(Table1[[#This Row],[Date]],"mmmm")</f>
        <v>October</v>
      </c>
      <c r="D1193" t="str">
        <f>VLOOKUP(A1193,ORDERS!$A$2:$E$501,3,FALSE)</f>
        <v>Rohan</v>
      </c>
      <c r="E1193" t="str">
        <f>VLOOKUP(A1193,ORDERS!$A$2:$E$501,4,FALSE)</f>
        <v>Maharashtra</v>
      </c>
      <c r="F1193" t="s">
        <v>8</v>
      </c>
      <c r="G1193" t="s">
        <v>73</v>
      </c>
      <c r="H1193" t="s">
        <v>28</v>
      </c>
      <c r="I1193" s="2">
        <v>59</v>
      </c>
      <c r="J1193" s="2">
        <v>6</v>
      </c>
      <c r="K1193">
        <v>1</v>
      </c>
      <c r="L1193" s="2">
        <f>I1193*Table1[[#This Row],[Order Quantity]]</f>
        <v>59</v>
      </c>
      <c r="M1193" s="2">
        <f>Table1[[#This Row],[Cost]]-Table1[[#This Row],[Profit]]</f>
        <v>53</v>
      </c>
    </row>
    <row r="1194" spans="1:13" x14ac:dyDescent="0.25">
      <c r="A1194" t="s">
        <v>310</v>
      </c>
      <c r="B1194" s="1">
        <f>VLOOKUP(A1194,ORDERS!$A$2:$E$501,2,FALSE)</f>
        <v>43391</v>
      </c>
      <c r="C1194" s="1" t="str">
        <f>TEXT(Table1[[#This Row],[Date]],"mmmm")</f>
        <v>October</v>
      </c>
      <c r="D1194" t="str">
        <f>VLOOKUP(A1194,ORDERS!$A$2:$E$501,3,FALSE)</f>
        <v>Rohan</v>
      </c>
      <c r="E1194" t="str">
        <f>VLOOKUP(A1194,ORDERS!$A$2:$E$501,4,FALSE)</f>
        <v>Maharashtra</v>
      </c>
      <c r="F1194" t="s">
        <v>12</v>
      </c>
      <c r="G1194" t="s">
        <v>131</v>
      </c>
      <c r="H1194" t="s">
        <v>28</v>
      </c>
      <c r="I1194" s="2">
        <v>103</v>
      </c>
      <c r="J1194" s="2">
        <v>50</v>
      </c>
      <c r="K1194">
        <v>2</v>
      </c>
      <c r="L1194" s="2">
        <f>I1194*Table1[[#This Row],[Order Quantity]]</f>
        <v>206</v>
      </c>
      <c r="M1194" s="2">
        <f>Table1[[#This Row],[Cost]]-Table1[[#This Row],[Profit]]</f>
        <v>156</v>
      </c>
    </row>
    <row r="1195" spans="1:13" x14ac:dyDescent="0.25">
      <c r="A1195" t="s">
        <v>310</v>
      </c>
      <c r="B1195" s="1">
        <f>VLOOKUP(A1195,ORDERS!$A$2:$E$501,2,FALSE)</f>
        <v>43391</v>
      </c>
      <c r="C1195" s="1" t="str">
        <f>TEXT(Table1[[#This Row],[Date]],"mmmm")</f>
        <v>October</v>
      </c>
      <c r="D1195" t="str">
        <f>VLOOKUP(A1195,ORDERS!$A$2:$E$501,3,FALSE)</f>
        <v>Rohan</v>
      </c>
      <c r="E1195" t="str">
        <f>VLOOKUP(A1195,ORDERS!$A$2:$E$501,4,FALSE)</f>
        <v>Maharashtra</v>
      </c>
      <c r="F1195" t="s">
        <v>8</v>
      </c>
      <c r="G1195" t="s">
        <v>9</v>
      </c>
      <c r="H1195" t="s">
        <v>28</v>
      </c>
      <c r="I1195" s="2">
        <v>2103</v>
      </c>
      <c r="J1195" s="2">
        <v>322</v>
      </c>
      <c r="K1195">
        <v>8</v>
      </c>
      <c r="L1195" s="2">
        <f>I1195*Table1[[#This Row],[Order Quantity]]</f>
        <v>16824</v>
      </c>
      <c r="M1195" s="2">
        <f>Table1[[#This Row],[Cost]]-Table1[[#This Row],[Profit]]</f>
        <v>16502</v>
      </c>
    </row>
    <row r="1196" spans="1:13" x14ac:dyDescent="0.25">
      <c r="A1196" t="s">
        <v>456</v>
      </c>
      <c r="B1196" s="1">
        <f>VLOOKUP(A1196,ORDERS!$A$2:$E$501,2,FALSE)</f>
        <v>43393</v>
      </c>
      <c r="C1196" s="1" t="str">
        <f>TEXT(Table1[[#This Row],[Date]],"mmmm")</f>
        <v>October</v>
      </c>
      <c r="D1196" t="str">
        <f>VLOOKUP(A1196,ORDERS!$A$2:$E$501,3,FALSE)</f>
        <v>Shyam</v>
      </c>
      <c r="E1196" t="str">
        <f>VLOOKUP(A1196,ORDERS!$A$2:$E$501,4,FALSE)</f>
        <v>Madhya Pradesh</v>
      </c>
      <c r="F1196" t="s">
        <v>12</v>
      </c>
      <c r="G1196" t="s">
        <v>131</v>
      </c>
      <c r="H1196" t="s">
        <v>10</v>
      </c>
      <c r="I1196" s="2">
        <v>101</v>
      </c>
      <c r="J1196" s="2">
        <v>38</v>
      </c>
      <c r="K1196">
        <v>2</v>
      </c>
      <c r="L1196" s="2">
        <f>I1196*Table1[[#This Row],[Order Quantity]]</f>
        <v>202</v>
      </c>
      <c r="M1196" s="2">
        <f>Table1[[#This Row],[Cost]]-Table1[[#This Row],[Profit]]</f>
        <v>164</v>
      </c>
    </row>
    <row r="1197" spans="1:13" x14ac:dyDescent="0.25">
      <c r="A1197" t="s">
        <v>349</v>
      </c>
      <c r="B1197" s="1">
        <f>VLOOKUP(A1197,ORDERS!$A$2:$E$501,2,FALSE)</f>
        <v>43394</v>
      </c>
      <c r="C1197" s="1" t="str">
        <f>TEXT(Table1[[#This Row],[Date]],"mmmm")</f>
        <v>October</v>
      </c>
      <c r="D1197" t="str">
        <f>VLOOKUP(A1197,ORDERS!$A$2:$E$501,3,FALSE)</f>
        <v>Kartik</v>
      </c>
      <c r="E1197" t="str">
        <f>VLOOKUP(A1197,ORDERS!$A$2:$E$501,4,FALSE)</f>
        <v>Madhya Pradesh</v>
      </c>
      <c r="F1197" t="s">
        <v>23</v>
      </c>
      <c r="G1197" t="s">
        <v>26</v>
      </c>
      <c r="H1197" t="s">
        <v>10</v>
      </c>
      <c r="I1197" s="2">
        <v>140</v>
      </c>
      <c r="J1197" s="2">
        <v>6</v>
      </c>
      <c r="K1197">
        <v>5</v>
      </c>
      <c r="L1197" s="2">
        <f>I1197*Table1[[#This Row],[Order Quantity]]</f>
        <v>700</v>
      </c>
      <c r="M1197" s="2">
        <f>Table1[[#This Row],[Cost]]-Table1[[#This Row],[Profit]]</f>
        <v>694</v>
      </c>
    </row>
    <row r="1198" spans="1:13" x14ac:dyDescent="0.25">
      <c r="A1198" t="s">
        <v>349</v>
      </c>
      <c r="B1198" s="1">
        <f>VLOOKUP(A1198,ORDERS!$A$2:$E$501,2,FALSE)</f>
        <v>43394</v>
      </c>
      <c r="C1198" s="1" t="str">
        <f>TEXT(Table1[[#This Row],[Date]],"mmmm")</f>
        <v>October</v>
      </c>
      <c r="D1198" t="str">
        <f>VLOOKUP(A1198,ORDERS!$A$2:$E$501,3,FALSE)</f>
        <v>Kartik</v>
      </c>
      <c r="E1198" t="str">
        <f>VLOOKUP(A1198,ORDERS!$A$2:$E$501,4,FALSE)</f>
        <v>Madhya Pradesh</v>
      </c>
      <c r="F1198" t="s">
        <v>23</v>
      </c>
      <c r="G1198" t="s">
        <v>57</v>
      </c>
      <c r="H1198" t="s">
        <v>10</v>
      </c>
      <c r="I1198" s="2">
        <v>115</v>
      </c>
      <c r="J1198" s="2">
        <v>25</v>
      </c>
      <c r="K1198">
        <v>6</v>
      </c>
      <c r="L1198" s="2">
        <f>I1198*Table1[[#This Row],[Order Quantity]]</f>
        <v>690</v>
      </c>
      <c r="M1198" s="2">
        <f>Table1[[#This Row],[Cost]]-Table1[[#This Row],[Profit]]</f>
        <v>665</v>
      </c>
    </row>
    <row r="1199" spans="1:13" x14ac:dyDescent="0.25">
      <c r="A1199" t="s">
        <v>349</v>
      </c>
      <c r="B1199" s="1">
        <f>VLOOKUP(A1199,ORDERS!$A$2:$E$501,2,FALSE)</f>
        <v>43394</v>
      </c>
      <c r="C1199" s="1" t="str">
        <f>TEXT(Table1[[#This Row],[Date]],"mmmm")</f>
        <v>October</v>
      </c>
      <c r="D1199" t="str">
        <f>VLOOKUP(A1199,ORDERS!$A$2:$E$501,3,FALSE)</f>
        <v>Kartik</v>
      </c>
      <c r="E1199" t="str">
        <f>VLOOKUP(A1199,ORDERS!$A$2:$E$501,4,FALSE)</f>
        <v>Madhya Pradesh</v>
      </c>
      <c r="F1199" t="s">
        <v>8</v>
      </c>
      <c r="G1199" t="s">
        <v>21</v>
      </c>
      <c r="H1199" t="s">
        <v>82</v>
      </c>
      <c r="I1199" s="2">
        <v>911</v>
      </c>
      <c r="J1199" s="2">
        <v>355</v>
      </c>
      <c r="K1199">
        <v>5</v>
      </c>
      <c r="L1199" s="2">
        <f>I1199*Table1[[#This Row],[Order Quantity]]</f>
        <v>4555</v>
      </c>
      <c r="M1199" s="2">
        <f>Table1[[#This Row],[Cost]]-Table1[[#This Row],[Profit]]</f>
        <v>4200</v>
      </c>
    </row>
    <row r="1200" spans="1:13" x14ac:dyDescent="0.25">
      <c r="A1200" t="s">
        <v>508</v>
      </c>
      <c r="B1200" s="1">
        <f>VLOOKUP(A1200,ORDERS!$A$2:$E$501,2,FALSE)</f>
        <v>43395</v>
      </c>
      <c r="C1200" s="1" t="str">
        <f>TEXT(Table1[[#This Row],[Date]],"mmmm")</f>
        <v>October</v>
      </c>
      <c r="D1200" t="str">
        <f>VLOOKUP(A1200,ORDERS!$A$2:$E$501,3,FALSE)</f>
        <v>Tanushree</v>
      </c>
      <c r="E1200" t="str">
        <f>VLOOKUP(A1200,ORDERS!$A$2:$E$501,4,FALSE)</f>
        <v>Maharashtra</v>
      </c>
      <c r="F1200" t="s">
        <v>8</v>
      </c>
      <c r="G1200" t="s">
        <v>18</v>
      </c>
      <c r="H1200" t="s">
        <v>10</v>
      </c>
      <c r="I1200" s="2">
        <v>637</v>
      </c>
      <c r="J1200" s="2">
        <v>261</v>
      </c>
      <c r="K1200">
        <v>2</v>
      </c>
      <c r="L1200" s="2">
        <f>I1200*Table1[[#This Row],[Order Quantity]]</f>
        <v>1274</v>
      </c>
      <c r="M1200" s="2">
        <f>Table1[[#This Row],[Cost]]-Table1[[#This Row],[Profit]]</f>
        <v>1013</v>
      </c>
    </row>
    <row r="1201" spans="1:13" x14ac:dyDescent="0.25">
      <c r="A1201" t="s">
        <v>429</v>
      </c>
      <c r="B1201" s="1">
        <f>VLOOKUP(A1201,ORDERS!$A$2:$E$501,2,FALSE)</f>
        <v>43396</v>
      </c>
      <c r="C1201" s="1" t="str">
        <f>TEXT(Table1[[#This Row],[Date]],"mmmm")</f>
        <v>October</v>
      </c>
      <c r="D1201" t="str">
        <f>VLOOKUP(A1201,ORDERS!$A$2:$E$501,3,FALSE)</f>
        <v>Sheetal</v>
      </c>
      <c r="E1201" t="str">
        <f>VLOOKUP(A1201,ORDERS!$A$2:$E$501,4,FALSE)</f>
        <v>Madhya Pradesh</v>
      </c>
      <c r="F1201" t="s">
        <v>12</v>
      </c>
      <c r="G1201" t="s">
        <v>13</v>
      </c>
      <c r="H1201" t="s">
        <v>10</v>
      </c>
      <c r="I1201" s="2">
        <v>156</v>
      </c>
      <c r="J1201" s="2">
        <v>21</v>
      </c>
      <c r="K1201">
        <v>3</v>
      </c>
      <c r="L1201" s="2">
        <f>I1201*Table1[[#This Row],[Order Quantity]]</f>
        <v>468</v>
      </c>
      <c r="M1201" s="2">
        <f>Table1[[#This Row],[Cost]]-Table1[[#This Row],[Profit]]</f>
        <v>447</v>
      </c>
    </row>
    <row r="1202" spans="1:13" x14ac:dyDescent="0.25">
      <c r="A1202" t="s">
        <v>180</v>
      </c>
      <c r="B1202" s="1">
        <f>VLOOKUP(A1202,ORDERS!$A$2:$E$501,2,FALSE)</f>
        <v>43397</v>
      </c>
      <c r="C1202" s="1" t="str">
        <f>TEXT(Table1[[#This Row],[Date]],"mmmm")</f>
        <v>October</v>
      </c>
      <c r="D1202" t="str">
        <f>VLOOKUP(A1202,ORDERS!$A$2:$E$501,3,FALSE)</f>
        <v>Nikita</v>
      </c>
      <c r="E1202" t="str">
        <f>VLOOKUP(A1202,ORDERS!$A$2:$E$501,4,FALSE)</f>
        <v>Punjab</v>
      </c>
      <c r="F1202" t="s">
        <v>23</v>
      </c>
      <c r="G1202" t="s">
        <v>26</v>
      </c>
      <c r="H1202" t="s">
        <v>10</v>
      </c>
      <c r="I1202" s="2">
        <v>537</v>
      </c>
      <c r="J1202" s="2">
        <v>107</v>
      </c>
      <c r="K1202">
        <v>3</v>
      </c>
      <c r="L1202" s="2">
        <f>I1202*Table1[[#This Row],[Order Quantity]]</f>
        <v>1611</v>
      </c>
      <c r="M1202" s="2">
        <f>Table1[[#This Row],[Cost]]-Table1[[#This Row],[Profit]]</f>
        <v>1504</v>
      </c>
    </row>
    <row r="1203" spans="1:13" x14ac:dyDescent="0.25">
      <c r="A1203" t="s">
        <v>180</v>
      </c>
      <c r="B1203" s="1">
        <f>VLOOKUP(A1203,ORDERS!$A$2:$E$501,2,FALSE)</f>
        <v>43397</v>
      </c>
      <c r="C1203" s="1" t="str">
        <f>TEXT(Table1[[#This Row],[Date]],"mmmm")</f>
        <v>October</v>
      </c>
      <c r="D1203" t="str">
        <f>VLOOKUP(A1203,ORDERS!$A$2:$E$501,3,FALSE)</f>
        <v>Nikita</v>
      </c>
      <c r="E1203" t="str">
        <f>VLOOKUP(A1203,ORDERS!$A$2:$E$501,4,FALSE)</f>
        <v>Punjab</v>
      </c>
      <c r="F1203" t="s">
        <v>23</v>
      </c>
      <c r="G1203" t="s">
        <v>63</v>
      </c>
      <c r="H1203" t="s">
        <v>10</v>
      </c>
      <c r="I1203" s="2">
        <v>15</v>
      </c>
      <c r="J1203" s="2">
        <v>2</v>
      </c>
      <c r="K1203">
        <v>1</v>
      </c>
      <c r="L1203" s="2">
        <f>I1203*Table1[[#This Row],[Order Quantity]]</f>
        <v>15</v>
      </c>
      <c r="M1203" s="2">
        <f>Table1[[#This Row],[Cost]]-Table1[[#This Row],[Profit]]</f>
        <v>13</v>
      </c>
    </row>
    <row r="1204" spans="1:13" x14ac:dyDescent="0.25">
      <c r="A1204" t="s">
        <v>180</v>
      </c>
      <c r="B1204" s="1">
        <f>VLOOKUP(A1204,ORDERS!$A$2:$E$501,2,FALSE)</f>
        <v>43397</v>
      </c>
      <c r="C1204" s="1" t="str">
        <f>TEXT(Table1[[#This Row],[Date]],"mmmm")</f>
        <v>October</v>
      </c>
      <c r="D1204" t="str">
        <f>VLOOKUP(A1204,ORDERS!$A$2:$E$501,3,FALSE)</f>
        <v>Nikita</v>
      </c>
      <c r="E1204" t="str">
        <f>VLOOKUP(A1204,ORDERS!$A$2:$E$501,4,FALSE)</f>
        <v>Punjab</v>
      </c>
      <c r="F1204" t="s">
        <v>23</v>
      </c>
      <c r="G1204" t="s">
        <v>26</v>
      </c>
      <c r="H1204" t="s">
        <v>19</v>
      </c>
      <c r="I1204" s="2">
        <v>222</v>
      </c>
      <c r="J1204" s="2">
        <v>35</v>
      </c>
      <c r="K1204">
        <v>5</v>
      </c>
      <c r="L1204" s="2">
        <f>I1204*Table1[[#This Row],[Order Quantity]]</f>
        <v>1110</v>
      </c>
      <c r="M1204" s="2">
        <f>Table1[[#This Row],[Cost]]-Table1[[#This Row],[Profit]]</f>
        <v>1075</v>
      </c>
    </row>
    <row r="1205" spans="1:13" x14ac:dyDescent="0.25">
      <c r="A1205" t="s">
        <v>180</v>
      </c>
      <c r="B1205" s="1">
        <f>VLOOKUP(A1205,ORDERS!$A$2:$E$501,2,FALSE)</f>
        <v>43397</v>
      </c>
      <c r="C1205" s="1" t="str">
        <f>TEXT(Table1[[#This Row],[Date]],"mmmm")</f>
        <v>October</v>
      </c>
      <c r="D1205" t="str">
        <f>VLOOKUP(A1205,ORDERS!$A$2:$E$501,3,FALSE)</f>
        <v>Nikita</v>
      </c>
      <c r="E1205" t="str">
        <f>VLOOKUP(A1205,ORDERS!$A$2:$E$501,4,FALSE)</f>
        <v>Punjab</v>
      </c>
      <c r="F1205" t="s">
        <v>23</v>
      </c>
      <c r="G1205" t="s">
        <v>26</v>
      </c>
      <c r="H1205" t="s">
        <v>82</v>
      </c>
      <c r="I1205" s="2">
        <v>128</v>
      </c>
      <c r="J1205" s="2">
        <v>-3</v>
      </c>
      <c r="K1205">
        <v>3</v>
      </c>
      <c r="L1205" s="2">
        <f>I1205*Table1[[#This Row],[Order Quantity]]</f>
        <v>384</v>
      </c>
      <c r="M1205" s="2">
        <f>Table1[[#This Row],[Cost]]-Table1[[#This Row],[Profit]]</f>
        <v>387</v>
      </c>
    </row>
    <row r="1206" spans="1:13" x14ac:dyDescent="0.25">
      <c r="A1206" t="s">
        <v>481</v>
      </c>
      <c r="B1206" s="1">
        <f>VLOOKUP(A1206,ORDERS!$A$2:$E$501,2,FALSE)</f>
        <v>43398</v>
      </c>
      <c r="C1206" s="1" t="str">
        <f>TEXT(Table1[[#This Row],[Date]],"mmmm")</f>
        <v>October</v>
      </c>
      <c r="D1206" t="str">
        <f>VLOOKUP(A1206,ORDERS!$A$2:$E$501,3,FALSE)</f>
        <v>Apoorva</v>
      </c>
      <c r="E1206" t="str">
        <f>VLOOKUP(A1206,ORDERS!$A$2:$E$501,4,FALSE)</f>
        <v>Haryana</v>
      </c>
      <c r="F1206" t="s">
        <v>23</v>
      </c>
      <c r="G1206" t="s">
        <v>30</v>
      </c>
      <c r="H1206" t="s">
        <v>82</v>
      </c>
      <c r="I1206" s="2">
        <v>345</v>
      </c>
      <c r="J1206" s="2">
        <v>38</v>
      </c>
      <c r="K1206">
        <v>7</v>
      </c>
      <c r="L1206" s="2">
        <f>I1206*Table1[[#This Row],[Order Quantity]]</f>
        <v>2415</v>
      </c>
      <c r="M1206" s="2">
        <f>Table1[[#This Row],[Cost]]-Table1[[#This Row],[Profit]]</f>
        <v>2377</v>
      </c>
    </row>
    <row r="1207" spans="1:13" x14ac:dyDescent="0.25">
      <c r="A1207" t="s">
        <v>50</v>
      </c>
      <c r="B1207" s="1">
        <f>VLOOKUP(A1207,ORDERS!$A$2:$E$501,2,FALSE)</f>
        <v>43399</v>
      </c>
      <c r="C1207" s="1" t="str">
        <f>TEXT(Table1[[#This Row],[Date]],"mmmm")</f>
        <v>October</v>
      </c>
      <c r="D1207" t="str">
        <f>VLOOKUP(A1207,ORDERS!$A$2:$E$501,3,FALSE)</f>
        <v>Aastha</v>
      </c>
      <c r="E1207" t="str">
        <f>VLOOKUP(A1207,ORDERS!$A$2:$E$501,4,FALSE)</f>
        <v>Himachal Pradesh</v>
      </c>
      <c r="F1207" t="s">
        <v>8</v>
      </c>
      <c r="G1207" t="s">
        <v>73</v>
      </c>
      <c r="H1207" t="s">
        <v>10</v>
      </c>
      <c r="I1207" s="2">
        <v>93</v>
      </c>
      <c r="J1207" s="2">
        <v>15</v>
      </c>
      <c r="K1207">
        <v>2</v>
      </c>
      <c r="L1207" s="2">
        <f>I1207*Table1[[#This Row],[Order Quantity]]</f>
        <v>186</v>
      </c>
      <c r="M1207" s="2">
        <f>Table1[[#This Row],[Cost]]-Table1[[#This Row],[Profit]]</f>
        <v>171</v>
      </c>
    </row>
    <row r="1208" spans="1:13" x14ac:dyDescent="0.25">
      <c r="A1208" t="s">
        <v>50</v>
      </c>
      <c r="B1208" s="1">
        <f>VLOOKUP(A1208,ORDERS!$A$2:$E$501,2,FALSE)</f>
        <v>43399</v>
      </c>
      <c r="C1208" s="1" t="str">
        <f>TEXT(Table1[[#This Row],[Date]],"mmmm")</f>
        <v>October</v>
      </c>
      <c r="D1208" t="str">
        <f>VLOOKUP(A1208,ORDERS!$A$2:$E$501,3,FALSE)</f>
        <v>Aastha</v>
      </c>
      <c r="E1208" t="str">
        <f>VLOOKUP(A1208,ORDERS!$A$2:$E$501,4,FALSE)</f>
        <v>Himachal Pradesh</v>
      </c>
      <c r="F1208" t="s">
        <v>23</v>
      </c>
      <c r="G1208" t="s">
        <v>43</v>
      </c>
      <c r="H1208" t="s">
        <v>10</v>
      </c>
      <c r="I1208" s="2">
        <v>71</v>
      </c>
      <c r="J1208" s="2">
        <v>0</v>
      </c>
      <c r="K1208">
        <v>8</v>
      </c>
      <c r="L1208" s="2">
        <f>I1208*Table1[[#This Row],[Order Quantity]]</f>
        <v>568</v>
      </c>
      <c r="M1208" s="2">
        <f>Table1[[#This Row],[Cost]]-Table1[[#This Row],[Profit]]</f>
        <v>568</v>
      </c>
    </row>
    <row r="1209" spans="1:13" x14ac:dyDescent="0.25">
      <c r="A1209" t="s">
        <v>50</v>
      </c>
      <c r="B1209" s="1">
        <f>VLOOKUP(A1209,ORDERS!$A$2:$E$501,2,FALSE)</f>
        <v>43399</v>
      </c>
      <c r="C1209" s="1" t="str">
        <f>TEXT(Table1[[#This Row],[Date]],"mmmm")</f>
        <v>October</v>
      </c>
      <c r="D1209" t="str">
        <f>VLOOKUP(A1209,ORDERS!$A$2:$E$501,3,FALSE)</f>
        <v>Aastha</v>
      </c>
      <c r="E1209" t="str">
        <f>VLOOKUP(A1209,ORDERS!$A$2:$E$501,4,FALSE)</f>
        <v>Himachal Pradesh</v>
      </c>
      <c r="F1209" t="s">
        <v>23</v>
      </c>
      <c r="G1209" t="s">
        <v>30</v>
      </c>
      <c r="H1209" t="s">
        <v>10</v>
      </c>
      <c r="I1209" s="2">
        <v>41</v>
      </c>
      <c r="J1209" s="2">
        <v>11</v>
      </c>
      <c r="K1209">
        <v>6</v>
      </c>
      <c r="L1209" s="2">
        <f>I1209*Table1[[#This Row],[Order Quantity]]</f>
        <v>246</v>
      </c>
      <c r="M1209" s="2">
        <f>Table1[[#This Row],[Cost]]-Table1[[#This Row],[Profit]]</f>
        <v>235</v>
      </c>
    </row>
    <row r="1210" spans="1:13" x14ac:dyDescent="0.25">
      <c r="A1210" t="s">
        <v>50</v>
      </c>
      <c r="B1210" s="1">
        <f>VLOOKUP(A1210,ORDERS!$A$2:$E$501,2,FALSE)</f>
        <v>43399</v>
      </c>
      <c r="C1210" s="1" t="str">
        <f>TEXT(Table1[[#This Row],[Date]],"mmmm")</f>
        <v>October</v>
      </c>
      <c r="D1210" t="str">
        <f>VLOOKUP(A1210,ORDERS!$A$2:$E$501,3,FALSE)</f>
        <v>Aastha</v>
      </c>
      <c r="E1210" t="str">
        <f>VLOOKUP(A1210,ORDERS!$A$2:$E$501,4,FALSE)</f>
        <v>Himachal Pradesh</v>
      </c>
      <c r="F1210" t="s">
        <v>8</v>
      </c>
      <c r="G1210" t="s">
        <v>21</v>
      </c>
      <c r="H1210" t="s">
        <v>19</v>
      </c>
      <c r="I1210" s="2">
        <v>1954</v>
      </c>
      <c r="J1210" s="2">
        <v>782</v>
      </c>
      <c r="K1210">
        <v>3</v>
      </c>
      <c r="L1210" s="2">
        <f>I1210*Table1[[#This Row],[Order Quantity]]</f>
        <v>5862</v>
      </c>
      <c r="M1210" s="2">
        <f>Table1[[#This Row],[Cost]]-Table1[[#This Row],[Profit]]</f>
        <v>5080</v>
      </c>
    </row>
    <row r="1211" spans="1:13" x14ac:dyDescent="0.25">
      <c r="A1211" t="s">
        <v>50</v>
      </c>
      <c r="B1211" s="1">
        <f>VLOOKUP(A1211,ORDERS!$A$2:$E$501,2,FALSE)</f>
        <v>43399</v>
      </c>
      <c r="C1211" s="1" t="str">
        <f>TEXT(Table1[[#This Row],[Date]],"mmmm")</f>
        <v>October</v>
      </c>
      <c r="D1211" t="str">
        <f>VLOOKUP(A1211,ORDERS!$A$2:$E$501,3,FALSE)</f>
        <v>Aastha</v>
      </c>
      <c r="E1211" t="str">
        <f>VLOOKUP(A1211,ORDERS!$A$2:$E$501,4,FALSE)</f>
        <v>Himachal Pradesh</v>
      </c>
      <c r="F1211" t="s">
        <v>8</v>
      </c>
      <c r="G1211" t="s">
        <v>21</v>
      </c>
      <c r="H1211" t="s">
        <v>14</v>
      </c>
      <c r="I1211" s="2">
        <v>1063</v>
      </c>
      <c r="J1211" s="2">
        <v>64</v>
      </c>
      <c r="K1211">
        <v>7</v>
      </c>
      <c r="L1211" s="2">
        <f>I1211*Table1[[#This Row],[Order Quantity]]</f>
        <v>7441</v>
      </c>
      <c r="M1211" s="2">
        <f>Table1[[#This Row],[Cost]]-Table1[[#This Row],[Profit]]</f>
        <v>7377</v>
      </c>
    </row>
    <row r="1212" spans="1:13" x14ac:dyDescent="0.25">
      <c r="A1212" t="s">
        <v>50</v>
      </c>
      <c r="B1212" s="1">
        <f>VLOOKUP(A1212,ORDERS!$A$2:$E$501,2,FALSE)</f>
        <v>43399</v>
      </c>
      <c r="C1212" s="1" t="str">
        <f>TEXT(Table1[[#This Row],[Date]],"mmmm")</f>
        <v>October</v>
      </c>
      <c r="D1212" t="str">
        <f>VLOOKUP(A1212,ORDERS!$A$2:$E$501,3,FALSE)</f>
        <v>Aastha</v>
      </c>
      <c r="E1212" t="str">
        <f>VLOOKUP(A1212,ORDERS!$A$2:$E$501,4,FALSE)</f>
        <v>Himachal Pradesh</v>
      </c>
      <c r="F1212" t="s">
        <v>23</v>
      </c>
      <c r="G1212" t="s">
        <v>26</v>
      </c>
      <c r="H1212" t="s">
        <v>28</v>
      </c>
      <c r="I1212" s="2">
        <v>54</v>
      </c>
      <c r="J1212" s="2">
        <v>1</v>
      </c>
      <c r="K1212">
        <v>2</v>
      </c>
      <c r="L1212" s="2">
        <f>I1212*Table1[[#This Row],[Order Quantity]]</f>
        <v>108</v>
      </c>
      <c r="M1212" s="2">
        <f>Table1[[#This Row],[Cost]]-Table1[[#This Row],[Profit]]</f>
        <v>107</v>
      </c>
    </row>
    <row r="1213" spans="1:13" x14ac:dyDescent="0.25">
      <c r="A1213" t="s">
        <v>154</v>
      </c>
      <c r="B1213" s="1">
        <f>VLOOKUP(A1213,ORDERS!$A$2:$E$501,2,FALSE)</f>
        <v>43400</v>
      </c>
      <c r="C1213" s="1" t="str">
        <f>TEXT(Table1[[#This Row],[Date]],"mmmm")</f>
        <v>October</v>
      </c>
      <c r="D1213" t="str">
        <f>VLOOKUP(A1213,ORDERS!$A$2:$E$501,3,FALSE)</f>
        <v>Mahima</v>
      </c>
      <c r="E1213" t="str">
        <f>VLOOKUP(A1213,ORDERS!$A$2:$E$501,4,FALSE)</f>
        <v>Sikkim</v>
      </c>
      <c r="F1213" t="s">
        <v>23</v>
      </c>
      <c r="G1213" t="s">
        <v>26</v>
      </c>
      <c r="H1213" t="s">
        <v>10</v>
      </c>
      <c r="I1213" s="2">
        <v>693</v>
      </c>
      <c r="J1213" s="2">
        <v>254</v>
      </c>
      <c r="K1213">
        <v>6</v>
      </c>
      <c r="L1213" s="2">
        <f>I1213*Table1[[#This Row],[Order Quantity]]</f>
        <v>4158</v>
      </c>
      <c r="M1213" s="2">
        <f>Table1[[#This Row],[Cost]]-Table1[[#This Row],[Profit]]</f>
        <v>3904</v>
      </c>
    </row>
    <row r="1214" spans="1:13" x14ac:dyDescent="0.25">
      <c r="A1214" t="s">
        <v>183</v>
      </c>
      <c r="B1214" s="1">
        <f>VLOOKUP(A1214,ORDERS!$A$2:$E$501,2,FALSE)</f>
        <v>43401</v>
      </c>
      <c r="C1214" s="1" t="str">
        <f>TEXT(Table1[[#This Row],[Date]],"mmmm")</f>
        <v>October</v>
      </c>
      <c r="D1214" t="str">
        <f>VLOOKUP(A1214,ORDERS!$A$2:$E$501,3,FALSE)</f>
        <v>Harshita</v>
      </c>
      <c r="E1214" t="str">
        <f>VLOOKUP(A1214,ORDERS!$A$2:$E$501,4,FALSE)</f>
        <v>Maharashtra</v>
      </c>
      <c r="F1214" t="s">
        <v>12</v>
      </c>
      <c r="G1214" t="s">
        <v>16</v>
      </c>
      <c r="H1214" t="s">
        <v>10</v>
      </c>
      <c r="I1214" s="2">
        <v>504</v>
      </c>
      <c r="J1214" s="2">
        <v>116</v>
      </c>
      <c r="K1214">
        <v>3</v>
      </c>
      <c r="L1214" s="2">
        <f>I1214*Table1[[#This Row],[Order Quantity]]</f>
        <v>1512</v>
      </c>
      <c r="M1214" s="2">
        <f>Table1[[#This Row],[Cost]]-Table1[[#This Row],[Profit]]</f>
        <v>1396</v>
      </c>
    </row>
    <row r="1215" spans="1:13" x14ac:dyDescent="0.25">
      <c r="A1215" t="s">
        <v>424</v>
      </c>
      <c r="B1215" s="1">
        <f>VLOOKUP(A1215,ORDERS!$A$2:$E$501,2,FALSE)</f>
        <v>43402</v>
      </c>
      <c r="C1215" s="1" t="str">
        <f>TEXT(Table1[[#This Row],[Date]],"mmmm")</f>
        <v>October</v>
      </c>
      <c r="D1215" t="str">
        <f>VLOOKUP(A1215,ORDERS!$A$2:$E$501,3,FALSE)</f>
        <v>Krishna</v>
      </c>
      <c r="E1215" t="str">
        <f>VLOOKUP(A1215,ORDERS!$A$2:$E$501,4,FALSE)</f>
        <v>Madhya Pradesh</v>
      </c>
      <c r="F1215" t="s">
        <v>23</v>
      </c>
      <c r="G1215" t="s">
        <v>57</v>
      </c>
      <c r="H1215" t="s">
        <v>10</v>
      </c>
      <c r="I1215" s="2">
        <v>45</v>
      </c>
      <c r="J1215" s="2">
        <v>16</v>
      </c>
      <c r="K1215">
        <v>3</v>
      </c>
      <c r="L1215" s="2">
        <f>I1215*Table1[[#This Row],[Order Quantity]]</f>
        <v>135</v>
      </c>
      <c r="M1215" s="2">
        <f>Table1[[#This Row],[Cost]]-Table1[[#This Row],[Profit]]</f>
        <v>119</v>
      </c>
    </row>
    <row r="1216" spans="1:13" x14ac:dyDescent="0.25">
      <c r="A1216" t="s">
        <v>424</v>
      </c>
      <c r="B1216" s="1">
        <f>VLOOKUP(A1216,ORDERS!$A$2:$E$501,2,FALSE)</f>
        <v>43402</v>
      </c>
      <c r="C1216" s="1" t="str">
        <f>TEXT(Table1[[#This Row],[Date]],"mmmm")</f>
        <v>October</v>
      </c>
      <c r="D1216" t="str">
        <f>VLOOKUP(A1216,ORDERS!$A$2:$E$501,3,FALSE)</f>
        <v>Krishna</v>
      </c>
      <c r="E1216" t="str">
        <f>VLOOKUP(A1216,ORDERS!$A$2:$E$501,4,FALSE)</f>
        <v>Madhya Pradesh</v>
      </c>
      <c r="F1216" t="s">
        <v>23</v>
      </c>
      <c r="G1216" t="s">
        <v>30</v>
      </c>
      <c r="H1216" t="s">
        <v>10</v>
      </c>
      <c r="I1216" s="2">
        <v>36</v>
      </c>
      <c r="J1216" s="2">
        <v>4</v>
      </c>
      <c r="K1216">
        <v>9</v>
      </c>
      <c r="L1216" s="2">
        <f>I1216*Table1[[#This Row],[Order Quantity]]</f>
        <v>324</v>
      </c>
      <c r="M1216" s="2">
        <f>Table1[[#This Row],[Cost]]-Table1[[#This Row],[Profit]]</f>
        <v>320</v>
      </c>
    </row>
    <row r="1217" spans="1:13" x14ac:dyDescent="0.25">
      <c r="A1217" t="s">
        <v>424</v>
      </c>
      <c r="B1217" s="1">
        <f>VLOOKUP(A1217,ORDERS!$A$2:$E$501,2,FALSE)</f>
        <v>43402</v>
      </c>
      <c r="C1217" s="1" t="str">
        <f>TEXT(Table1[[#This Row],[Date]],"mmmm")</f>
        <v>October</v>
      </c>
      <c r="D1217" t="str">
        <f>VLOOKUP(A1217,ORDERS!$A$2:$E$501,3,FALSE)</f>
        <v>Krishna</v>
      </c>
      <c r="E1217" t="str">
        <f>VLOOKUP(A1217,ORDERS!$A$2:$E$501,4,FALSE)</f>
        <v>Madhya Pradesh</v>
      </c>
      <c r="F1217" t="s">
        <v>23</v>
      </c>
      <c r="G1217" t="s">
        <v>30</v>
      </c>
      <c r="H1217" t="s">
        <v>28</v>
      </c>
      <c r="I1217" s="2">
        <v>64</v>
      </c>
      <c r="J1217" s="2">
        <v>27</v>
      </c>
      <c r="K1217">
        <v>5</v>
      </c>
      <c r="L1217" s="2">
        <f>I1217*Table1[[#This Row],[Order Quantity]]</f>
        <v>320</v>
      </c>
      <c r="M1217" s="2">
        <f>Table1[[#This Row],[Cost]]-Table1[[#This Row],[Profit]]</f>
        <v>293</v>
      </c>
    </row>
    <row r="1218" spans="1:13" x14ac:dyDescent="0.25">
      <c r="A1218" t="s">
        <v>372</v>
      </c>
      <c r="B1218" s="1">
        <f>VLOOKUP(A1218,ORDERS!$A$2:$E$501,2,FALSE)</f>
        <v>43402</v>
      </c>
      <c r="C1218" s="1" t="str">
        <f>TEXT(Table1[[#This Row],[Date]],"mmmm")</f>
        <v>October</v>
      </c>
      <c r="D1218" t="str">
        <f>VLOOKUP(A1218,ORDERS!$A$2:$E$501,3,FALSE)</f>
        <v>Ananya</v>
      </c>
      <c r="E1218" t="str">
        <f>VLOOKUP(A1218,ORDERS!$A$2:$E$501,4,FALSE)</f>
        <v>Andhra Pradesh</v>
      </c>
      <c r="F1218" t="s">
        <v>23</v>
      </c>
      <c r="G1218" t="s">
        <v>57</v>
      </c>
      <c r="H1218" t="s">
        <v>28</v>
      </c>
      <c r="I1218" s="2">
        <v>16</v>
      </c>
      <c r="J1218" s="2">
        <v>5</v>
      </c>
      <c r="K1218">
        <v>1</v>
      </c>
      <c r="L1218" s="2">
        <f>I1218*Table1[[#This Row],[Order Quantity]]</f>
        <v>16</v>
      </c>
      <c r="M1218" s="2">
        <f>Table1[[#This Row],[Cost]]-Table1[[#This Row],[Profit]]</f>
        <v>11</v>
      </c>
    </row>
    <row r="1219" spans="1:13" x14ac:dyDescent="0.25">
      <c r="A1219" t="s">
        <v>199</v>
      </c>
      <c r="B1219" s="1">
        <f>VLOOKUP(A1219,ORDERS!$A$2:$E$501,2,FALSE)</f>
        <v>43402</v>
      </c>
      <c r="C1219" s="1" t="str">
        <f>TEXT(Table1[[#This Row],[Date]],"mmmm")</f>
        <v>October</v>
      </c>
      <c r="D1219" t="str">
        <f>VLOOKUP(A1219,ORDERS!$A$2:$E$501,3,FALSE)</f>
        <v>Moumita</v>
      </c>
      <c r="E1219" t="str">
        <f>VLOOKUP(A1219,ORDERS!$A$2:$E$501,4,FALSE)</f>
        <v>Gujarat</v>
      </c>
      <c r="F1219" t="s">
        <v>23</v>
      </c>
      <c r="G1219" t="s">
        <v>63</v>
      </c>
      <c r="H1219" t="s">
        <v>10</v>
      </c>
      <c r="I1219" s="2">
        <v>52</v>
      </c>
      <c r="J1219" s="2">
        <v>11</v>
      </c>
      <c r="K1219">
        <v>5</v>
      </c>
      <c r="L1219" s="2">
        <f>I1219*Table1[[#This Row],[Order Quantity]]</f>
        <v>260</v>
      </c>
      <c r="M1219" s="2">
        <f>Table1[[#This Row],[Cost]]-Table1[[#This Row],[Profit]]</f>
        <v>249</v>
      </c>
    </row>
    <row r="1220" spans="1:13" x14ac:dyDescent="0.25">
      <c r="A1220" t="s">
        <v>199</v>
      </c>
      <c r="B1220" s="1">
        <f>VLOOKUP(A1220,ORDERS!$A$2:$E$501,2,FALSE)</f>
        <v>43402</v>
      </c>
      <c r="C1220" s="1" t="str">
        <f>TEXT(Table1[[#This Row],[Date]],"mmmm")</f>
        <v>October</v>
      </c>
      <c r="D1220" t="str">
        <f>VLOOKUP(A1220,ORDERS!$A$2:$E$501,3,FALSE)</f>
        <v>Moumita</v>
      </c>
      <c r="E1220" t="str">
        <f>VLOOKUP(A1220,ORDERS!$A$2:$E$501,4,FALSE)</f>
        <v>Gujarat</v>
      </c>
      <c r="F1220" t="s">
        <v>23</v>
      </c>
      <c r="G1220" t="s">
        <v>57</v>
      </c>
      <c r="H1220" t="s">
        <v>14</v>
      </c>
      <c r="I1220" s="2">
        <v>155</v>
      </c>
      <c r="J1220" s="2">
        <v>26</v>
      </c>
      <c r="K1220">
        <v>3</v>
      </c>
      <c r="L1220" s="2">
        <f>I1220*Table1[[#This Row],[Order Quantity]]</f>
        <v>465</v>
      </c>
      <c r="M1220" s="2">
        <f>Table1[[#This Row],[Cost]]-Table1[[#This Row],[Profit]]</f>
        <v>439</v>
      </c>
    </row>
    <row r="1221" spans="1:13" x14ac:dyDescent="0.25">
      <c r="A1221" t="s">
        <v>199</v>
      </c>
      <c r="B1221" s="1">
        <f>VLOOKUP(A1221,ORDERS!$A$2:$E$501,2,FALSE)</f>
        <v>43402</v>
      </c>
      <c r="C1221" s="1" t="str">
        <f>TEXT(Table1[[#This Row],[Date]],"mmmm")</f>
        <v>October</v>
      </c>
      <c r="D1221" t="str">
        <f>VLOOKUP(A1221,ORDERS!$A$2:$E$501,3,FALSE)</f>
        <v>Moumita</v>
      </c>
      <c r="E1221" t="str">
        <f>VLOOKUP(A1221,ORDERS!$A$2:$E$501,4,FALSE)</f>
        <v>Gujarat</v>
      </c>
      <c r="F1221" t="s">
        <v>23</v>
      </c>
      <c r="G1221" t="s">
        <v>63</v>
      </c>
      <c r="H1221" t="s">
        <v>28</v>
      </c>
      <c r="I1221" s="2">
        <v>27</v>
      </c>
      <c r="J1221" s="2">
        <v>2</v>
      </c>
      <c r="K1221">
        <v>2</v>
      </c>
      <c r="L1221" s="2">
        <f>I1221*Table1[[#This Row],[Order Quantity]]</f>
        <v>54</v>
      </c>
      <c r="M1221" s="2">
        <f>Table1[[#This Row],[Cost]]-Table1[[#This Row],[Profit]]</f>
        <v>52</v>
      </c>
    </row>
    <row r="1222" spans="1:13" x14ac:dyDescent="0.25">
      <c r="A1222" t="s">
        <v>101</v>
      </c>
      <c r="B1222" s="1">
        <f>VLOOKUP(A1222,ORDERS!$A$2:$E$501,2,FALSE)</f>
        <v>43402</v>
      </c>
      <c r="C1222" s="1" t="str">
        <f>TEXT(Table1[[#This Row],[Date]],"mmmm")</f>
        <v>October</v>
      </c>
      <c r="D1222" t="str">
        <f>VLOOKUP(A1222,ORDERS!$A$2:$E$501,3,FALSE)</f>
        <v>Arti</v>
      </c>
      <c r="E1222" t="str">
        <f>VLOOKUP(A1222,ORDERS!$A$2:$E$501,4,FALSE)</f>
        <v>Maharashtra</v>
      </c>
      <c r="F1222" t="s">
        <v>8</v>
      </c>
      <c r="G1222" t="s">
        <v>18</v>
      </c>
      <c r="H1222" t="s">
        <v>14</v>
      </c>
      <c r="I1222" s="2">
        <v>1298</v>
      </c>
      <c r="J1222" s="2">
        <v>65</v>
      </c>
      <c r="K1222">
        <v>9</v>
      </c>
      <c r="L1222" s="2">
        <f>I1222*Table1[[#This Row],[Order Quantity]]</f>
        <v>11682</v>
      </c>
      <c r="M1222" s="2">
        <f>Table1[[#This Row],[Cost]]-Table1[[#This Row],[Profit]]</f>
        <v>11617</v>
      </c>
    </row>
    <row r="1223" spans="1:13" x14ac:dyDescent="0.25">
      <c r="A1223" t="s">
        <v>201</v>
      </c>
      <c r="B1223" s="1">
        <f>VLOOKUP(A1223,ORDERS!$A$2:$E$501,2,FALSE)</f>
        <v>43402</v>
      </c>
      <c r="C1223" s="1" t="str">
        <f>TEXT(Table1[[#This Row],[Date]],"mmmm")</f>
        <v>October</v>
      </c>
      <c r="D1223" t="str">
        <f>VLOOKUP(A1223,ORDERS!$A$2:$E$501,3,FALSE)</f>
        <v>Palak</v>
      </c>
      <c r="E1223" t="str">
        <f>VLOOKUP(A1223,ORDERS!$A$2:$E$501,4,FALSE)</f>
        <v>Maharashtra</v>
      </c>
      <c r="F1223" t="s">
        <v>23</v>
      </c>
      <c r="G1223" t="s">
        <v>57</v>
      </c>
      <c r="H1223" t="s">
        <v>10</v>
      </c>
      <c r="I1223" s="2">
        <v>263</v>
      </c>
      <c r="J1223" s="2">
        <v>50</v>
      </c>
      <c r="K1223">
        <v>5</v>
      </c>
      <c r="L1223" s="2">
        <f>I1223*Table1[[#This Row],[Order Quantity]]</f>
        <v>1315</v>
      </c>
      <c r="M1223" s="2">
        <f>Table1[[#This Row],[Cost]]-Table1[[#This Row],[Profit]]</f>
        <v>1265</v>
      </c>
    </row>
    <row r="1224" spans="1:13" x14ac:dyDescent="0.25">
      <c r="A1224" t="s">
        <v>330</v>
      </c>
      <c r="B1224" s="1">
        <f>VLOOKUP(A1224,ORDERS!$A$2:$E$501,2,FALSE)</f>
        <v>43402</v>
      </c>
      <c r="C1224" s="1" t="str">
        <f>TEXT(Table1[[#This Row],[Date]],"mmmm")</f>
        <v>October</v>
      </c>
      <c r="D1224" t="str">
        <f>VLOOKUP(A1224,ORDERS!$A$2:$E$501,3,FALSE)</f>
        <v>Sanjana</v>
      </c>
      <c r="E1224" t="str">
        <f>VLOOKUP(A1224,ORDERS!$A$2:$E$501,4,FALSE)</f>
        <v>Madhya Pradesh</v>
      </c>
      <c r="F1224" t="s">
        <v>23</v>
      </c>
      <c r="G1224" t="s">
        <v>57</v>
      </c>
      <c r="H1224" t="s">
        <v>10</v>
      </c>
      <c r="I1224" s="2">
        <v>161</v>
      </c>
      <c r="J1224" s="2">
        <v>40</v>
      </c>
      <c r="K1224">
        <v>3</v>
      </c>
      <c r="L1224" s="2">
        <f>I1224*Table1[[#This Row],[Order Quantity]]</f>
        <v>483</v>
      </c>
      <c r="M1224" s="2">
        <f>Table1[[#This Row],[Cost]]-Table1[[#This Row],[Profit]]</f>
        <v>443</v>
      </c>
    </row>
    <row r="1225" spans="1:13" x14ac:dyDescent="0.25">
      <c r="A1225" t="s">
        <v>330</v>
      </c>
      <c r="B1225" s="1">
        <f>VLOOKUP(A1225,ORDERS!$A$2:$E$501,2,FALSE)</f>
        <v>43402</v>
      </c>
      <c r="C1225" s="1" t="str">
        <f>TEXT(Table1[[#This Row],[Date]],"mmmm")</f>
        <v>October</v>
      </c>
      <c r="D1225" t="str">
        <f>VLOOKUP(A1225,ORDERS!$A$2:$E$501,3,FALSE)</f>
        <v>Sanjana</v>
      </c>
      <c r="E1225" t="str">
        <f>VLOOKUP(A1225,ORDERS!$A$2:$E$501,4,FALSE)</f>
        <v>Madhya Pradesh</v>
      </c>
      <c r="F1225" t="s">
        <v>23</v>
      </c>
      <c r="G1225" t="s">
        <v>30</v>
      </c>
      <c r="H1225" t="s">
        <v>10</v>
      </c>
      <c r="I1225" s="2">
        <v>81</v>
      </c>
      <c r="J1225" s="2">
        <v>19</v>
      </c>
      <c r="K1225">
        <v>7</v>
      </c>
      <c r="L1225" s="2">
        <f>I1225*Table1[[#This Row],[Order Quantity]]</f>
        <v>567</v>
      </c>
      <c r="M1225" s="2">
        <f>Table1[[#This Row],[Cost]]-Table1[[#This Row],[Profit]]</f>
        <v>548</v>
      </c>
    </row>
    <row r="1226" spans="1:13" x14ac:dyDescent="0.25">
      <c r="A1226" t="s">
        <v>330</v>
      </c>
      <c r="B1226" s="1">
        <f>VLOOKUP(A1226,ORDERS!$A$2:$E$501,2,FALSE)</f>
        <v>43402</v>
      </c>
      <c r="C1226" s="1" t="str">
        <f>TEXT(Table1[[#This Row],[Date]],"mmmm")</f>
        <v>October</v>
      </c>
      <c r="D1226" t="str">
        <f>VLOOKUP(A1226,ORDERS!$A$2:$E$501,3,FALSE)</f>
        <v>Sanjana</v>
      </c>
      <c r="E1226" t="str">
        <f>VLOOKUP(A1226,ORDERS!$A$2:$E$501,4,FALSE)</f>
        <v>Madhya Pradesh</v>
      </c>
      <c r="F1226" t="s">
        <v>23</v>
      </c>
      <c r="G1226" t="s">
        <v>30</v>
      </c>
      <c r="H1226" t="s">
        <v>10</v>
      </c>
      <c r="I1226" s="2">
        <v>70</v>
      </c>
      <c r="J1226" s="2">
        <v>26</v>
      </c>
      <c r="K1226">
        <v>5</v>
      </c>
      <c r="L1226" s="2">
        <f>I1226*Table1[[#This Row],[Order Quantity]]</f>
        <v>350</v>
      </c>
      <c r="M1226" s="2">
        <f>Table1[[#This Row],[Cost]]-Table1[[#This Row],[Profit]]</f>
        <v>324</v>
      </c>
    </row>
    <row r="1227" spans="1:13" x14ac:dyDescent="0.25">
      <c r="A1227" t="s">
        <v>330</v>
      </c>
      <c r="B1227" s="1">
        <f>VLOOKUP(A1227,ORDERS!$A$2:$E$501,2,FALSE)</f>
        <v>43402</v>
      </c>
      <c r="C1227" s="1" t="str">
        <f>TEXT(Table1[[#This Row],[Date]],"mmmm")</f>
        <v>October</v>
      </c>
      <c r="D1227" t="str">
        <f>VLOOKUP(A1227,ORDERS!$A$2:$E$501,3,FALSE)</f>
        <v>Sanjana</v>
      </c>
      <c r="E1227" t="str">
        <f>VLOOKUP(A1227,ORDERS!$A$2:$E$501,4,FALSE)</f>
        <v>Madhya Pradesh</v>
      </c>
      <c r="F1227" t="s">
        <v>8</v>
      </c>
      <c r="G1227" t="s">
        <v>18</v>
      </c>
      <c r="H1227" t="s">
        <v>82</v>
      </c>
      <c r="I1227" s="2">
        <v>955</v>
      </c>
      <c r="J1227" s="2">
        <v>305</v>
      </c>
      <c r="K1227">
        <v>3</v>
      </c>
      <c r="L1227" s="2">
        <f>I1227*Table1[[#This Row],[Order Quantity]]</f>
        <v>2865</v>
      </c>
      <c r="M1227" s="2">
        <f>Table1[[#This Row],[Cost]]-Table1[[#This Row],[Profit]]</f>
        <v>2560</v>
      </c>
    </row>
    <row r="1228" spans="1:13" x14ac:dyDescent="0.25">
      <c r="A1228" t="s">
        <v>118</v>
      </c>
      <c r="B1228" s="1">
        <f>VLOOKUP(A1228,ORDERS!$A$2:$E$501,2,FALSE)</f>
        <v>43403</v>
      </c>
      <c r="C1228" s="1" t="str">
        <f>TEXT(Table1[[#This Row],[Date]],"mmmm")</f>
        <v>October</v>
      </c>
      <c r="D1228" t="str">
        <f>VLOOKUP(A1228,ORDERS!$A$2:$E$501,3,FALSE)</f>
        <v>Pranjali</v>
      </c>
      <c r="E1228" t="str">
        <f>VLOOKUP(A1228,ORDERS!$A$2:$E$501,4,FALSE)</f>
        <v>West Bengal</v>
      </c>
      <c r="F1228" t="s">
        <v>23</v>
      </c>
      <c r="G1228" t="s">
        <v>26</v>
      </c>
      <c r="H1228" t="s">
        <v>14</v>
      </c>
      <c r="I1228" s="2">
        <v>1250</v>
      </c>
      <c r="J1228" s="2">
        <v>486</v>
      </c>
      <c r="K1228">
        <v>7</v>
      </c>
      <c r="L1228" s="2">
        <f>I1228*Table1[[#This Row],[Order Quantity]]</f>
        <v>8750</v>
      </c>
      <c r="M1228" s="2">
        <f>Table1[[#This Row],[Cost]]-Table1[[#This Row],[Profit]]</f>
        <v>8264</v>
      </c>
    </row>
    <row r="1229" spans="1:13" x14ac:dyDescent="0.25">
      <c r="A1229" t="s">
        <v>250</v>
      </c>
      <c r="B1229" s="1">
        <f>VLOOKUP(A1229,ORDERS!$A$2:$E$501,2,FALSE)</f>
        <v>43404</v>
      </c>
      <c r="C1229" s="1" t="str">
        <f>TEXT(Table1[[#This Row],[Date]],"mmmm")</f>
        <v>October</v>
      </c>
      <c r="D1229" t="str">
        <f>VLOOKUP(A1229,ORDERS!$A$2:$E$501,3,FALSE)</f>
        <v>Sneha</v>
      </c>
      <c r="E1229" t="str">
        <f>VLOOKUP(A1229,ORDERS!$A$2:$E$501,4,FALSE)</f>
        <v>Karnataka</v>
      </c>
      <c r="F1229" t="s">
        <v>12</v>
      </c>
      <c r="G1229" t="s">
        <v>16</v>
      </c>
      <c r="H1229" t="s">
        <v>10</v>
      </c>
      <c r="I1229" s="2">
        <v>298</v>
      </c>
      <c r="J1229" s="2">
        <v>74</v>
      </c>
      <c r="K1229">
        <v>2</v>
      </c>
      <c r="L1229" s="2">
        <f>I1229*Table1[[#This Row],[Order Quantity]]</f>
        <v>596</v>
      </c>
      <c r="M1229" s="2">
        <f>Table1[[#This Row],[Cost]]-Table1[[#This Row],[Profit]]</f>
        <v>522</v>
      </c>
    </row>
    <row r="1230" spans="1:13" x14ac:dyDescent="0.25">
      <c r="A1230" t="s">
        <v>250</v>
      </c>
      <c r="B1230" s="1">
        <f>VLOOKUP(A1230,ORDERS!$A$2:$E$501,2,FALSE)</f>
        <v>43404</v>
      </c>
      <c r="C1230" s="1" t="str">
        <f>TEXT(Table1[[#This Row],[Date]],"mmmm")</f>
        <v>October</v>
      </c>
      <c r="D1230" t="str">
        <f>VLOOKUP(A1230,ORDERS!$A$2:$E$501,3,FALSE)</f>
        <v>Sneha</v>
      </c>
      <c r="E1230" t="str">
        <f>VLOOKUP(A1230,ORDERS!$A$2:$E$501,4,FALSE)</f>
        <v>Karnataka</v>
      </c>
      <c r="F1230" t="s">
        <v>12</v>
      </c>
      <c r="G1230" t="s">
        <v>16</v>
      </c>
      <c r="H1230" t="s">
        <v>19</v>
      </c>
      <c r="I1230" s="2">
        <v>246</v>
      </c>
      <c r="J1230" s="2">
        <v>61</v>
      </c>
      <c r="K1230">
        <v>2</v>
      </c>
      <c r="L1230" s="2">
        <f>I1230*Table1[[#This Row],[Order Quantity]]</f>
        <v>492</v>
      </c>
      <c r="M1230" s="2">
        <f>Table1[[#This Row],[Cost]]-Table1[[#This Row],[Profit]]</f>
        <v>431</v>
      </c>
    </row>
    <row r="1231" spans="1:13" x14ac:dyDescent="0.25">
      <c r="A1231" t="s">
        <v>250</v>
      </c>
      <c r="B1231" s="1">
        <f>VLOOKUP(A1231,ORDERS!$A$2:$E$501,2,FALSE)</f>
        <v>43404</v>
      </c>
      <c r="C1231" s="1" t="str">
        <f>TEXT(Table1[[#This Row],[Date]],"mmmm")</f>
        <v>October</v>
      </c>
      <c r="D1231" t="str">
        <f>VLOOKUP(A1231,ORDERS!$A$2:$E$501,3,FALSE)</f>
        <v>Sneha</v>
      </c>
      <c r="E1231" t="str">
        <f>VLOOKUP(A1231,ORDERS!$A$2:$E$501,4,FALSE)</f>
        <v>Karnataka</v>
      </c>
      <c r="F1231" t="s">
        <v>23</v>
      </c>
      <c r="G1231" t="s">
        <v>26</v>
      </c>
      <c r="H1231" t="s">
        <v>14</v>
      </c>
      <c r="I1231" s="2">
        <v>262</v>
      </c>
      <c r="J1231" s="2">
        <v>64</v>
      </c>
      <c r="K1231">
        <v>6</v>
      </c>
      <c r="L1231" s="2">
        <f>I1231*Table1[[#This Row],[Order Quantity]]</f>
        <v>1572</v>
      </c>
      <c r="M1231" s="2">
        <f>Table1[[#This Row],[Cost]]-Table1[[#This Row],[Profit]]</f>
        <v>1508</v>
      </c>
    </row>
    <row r="1232" spans="1:13" x14ac:dyDescent="0.25">
      <c r="A1232" t="s">
        <v>519</v>
      </c>
      <c r="B1232" s="1">
        <f>VLOOKUP(A1232,ORDERS!$A$2:$E$501,2,FALSE)</f>
        <v>43405</v>
      </c>
      <c r="C1232" s="1" t="str">
        <f>TEXT(Table1[[#This Row],[Date]],"mmmm")</f>
        <v>November</v>
      </c>
      <c r="D1232" t="str">
        <f>VLOOKUP(A1232,ORDERS!$A$2:$E$501,3,FALSE)</f>
        <v>Ashvini</v>
      </c>
      <c r="E1232" t="str">
        <f>VLOOKUP(A1232,ORDERS!$A$2:$E$501,4,FALSE)</f>
        <v>Maharashtra</v>
      </c>
      <c r="F1232" t="s">
        <v>23</v>
      </c>
      <c r="G1232" t="s">
        <v>43</v>
      </c>
      <c r="H1232" t="s">
        <v>19</v>
      </c>
      <c r="I1232" s="2">
        <v>22</v>
      </c>
      <c r="J1232" s="2">
        <v>11</v>
      </c>
      <c r="K1232">
        <v>2</v>
      </c>
      <c r="L1232" s="2">
        <f>I1232*Table1[[#This Row],[Order Quantity]]</f>
        <v>44</v>
      </c>
      <c r="M1232" s="2">
        <f>Table1[[#This Row],[Cost]]-Table1[[#This Row],[Profit]]</f>
        <v>33</v>
      </c>
    </row>
    <row r="1233" spans="1:13" x14ac:dyDescent="0.25">
      <c r="A1233" t="s">
        <v>51</v>
      </c>
      <c r="B1233" s="1">
        <f>VLOOKUP(A1233,ORDERS!$A$2:$E$501,2,FALSE)</f>
        <v>43406</v>
      </c>
      <c r="C1233" s="1" t="str">
        <f>TEXT(Table1[[#This Row],[Date]],"mmmm")</f>
        <v>November</v>
      </c>
      <c r="D1233" t="str">
        <f>VLOOKUP(A1233,ORDERS!$A$2:$E$501,3,FALSE)</f>
        <v>Sheetal</v>
      </c>
      <c r="E1233" t="str">
        <f>VLOOKUP(A1233,ORDERS!$A$2:$E$501,4,FALSE)</f>
        <v>Maharashtra</v>
      </c>
      <c r="F1233" t="s">
        <v>8</v>
      </c>
      <c r="G1233" t="s">
        <v>18</v>
      </c>
      <c r="H1233" t="s">
        <v>19</v>
      </c>
      <c r="I1233" s="2">
        <v>1543</v>
      </c>
      <c r="J1233" s="2">
        <v>370</v>
      </c>
      <c r="K1233">
        <v>8</v>
      </c>
      <c r="L1233" s="2">
        <f>I1233*Table1[[#This Row],[Order Quantity]]</f>
        <v>12344</v>
      </c>
      <c r="M1233" s="2">
        <f>Table1[[#This Row],[Cost]]-Table1[[#This Row],[Profit]]</f>
        <v>11974</v>
      </c>
    </row>
    <row r="1234" spans="1:13" x14ac:dyDescent="0.25">
      <c r="A1234" t="s">
        <v>241</v>
      </c>
      <c r="B1234" s="1">
        <f>VLOOKUP(A1234,ORDERS!$A$2:$E$501,2,FALSE)</f>
        <v>43407</v>
      </c>
      <c r="C1234" s="1" t="str">
        <f>TEXT(Table1[[#This Row],[Date]],"mmmm")</f>
        <v>November</v>
      </c>
      <c r="D1234" t="str">
        <f>VLOOKUP(A1234,ORDERS!$A$2:$E$501,3,FALSE)</f>
        <v>Mrunal</v>
      </c>
      <c r="E1234" t="str">
        <f>VLOOKUP(A1234,ORDERS!$A$2:$E$501,4,FALSE)</f>
        <v>Maharashtra</v>
      </c>
      <c r="F1234" t="s">
        <v>8</v>
      </c>
      <c r="G1234" t="s">
        <v>73</v>
      </c>
      <c r="H1234" t="s">
        <v>10</v>
      </c>
      <c r="I1234" s="2">
        <v>214</v>
      </c>
      <c r="J1234" s="2">
        <v>30</v>
      </c>
      <c r="K1234">
        <v>3</v>
      </c>
      <c r="L1234" s="2">
        <f>I1234*Table1[[#This Row],[Order Quantity]]</f>
        <v>642</v>
      </c>
      <c r="M1234" s="2">
        <f>Table1[[#This Row],[Cost]]-Table1[[#This Row],[Profit]]</f>
        <v>612</v>
      </c>
    </row>
    <row r="1235" spans="1:13" x14ac:dyDescent="0.25">
      <c r="A1235" t="s">
        <v>241</v>
      </c>
      <c r="B1235" s="1">
        <f>VLOOKUP(A1235,ORDERS!$A$2:$E$501,2,FALSE)</f>
        <v>43407</v>
      </c>
      <c r="C1235" s="1" t="str">
        <f>TEXT(Table1[[#This Row],[Date]],"mmmm")</f>
        <v>November</v>
      </c>
      <c r="D1235" t="str">
        <f>VLOOKUP(A1235,ORDERS!$A$2:$E$501,3,FALSE)</f>
        <v>Mrunal</v>
      </c>
      <c r="E1235" t="str">
        <f>VLOOKUP(A1235,ORDERS!$A$2:$E$501,4,FALSE)</f>
        <v>Maharashtra</v>
      </c>
      <c r="F1235" t="s">
        <v>23</v>
      </c>
      <c r="G1235" t="s">
        <v>43</v>
      </c>
      <c r="H1235" t="s">
        <v>10</v>
      </c>
      <c r="I1235" s="2">
        <v>50</v>
      </c>
      <c r="J1235" s="2">
        <v>7</v>
      </c>
      <c r="K1235">
        <v>6</v>
      </c>
      <c r="L1235" s="2">
        <f>I1235*Table1[[#This Row],[Order Quantity]]</f>
        <v>300</v>
      </c>
      <c r="M1235" s="2">
        <f>Table1[[#This Row],[Cost]]-Table1[[#This Row],[Profit]]</f>
        <v>293</v>
      </c>
    </row>
    <row r="1236" spans="1:13" x14ac:dyDescent="0.25">
      <c r="A1236" t="s">
        <v>241</v>
      </c>
      <c r="B1236" s="1">
        <f>VLOOKUP(A1236,ORDERS!$A$2:$E$501,2,FALSE)</f>
        <v>43407</v>
      </c>
      <c r="C1236" s="1" t="str">
        <f>TEXT(Table1[[#This Row],[Date]],"mmmm")</f>
        <v>November</v>
      </c>
      <c r="D1236" t="str">
        <f>VLOOKUP(A1236,ORDERS!$A$2:$E$501,3,FALSE)</f>
        <v>Mrunal</v>
      </c>
      <c r="E1236" t="str">
        <f>VLOOKUP(A1236,ORDERS!$A$2:$E$501,4,FALSE)</f>
        <v>Maharashtra</v>
      </c>
      <c r="F1236" t="s">
        <v>23</v>
      </c>
      <c r="G1236" t="s">
        <v>30</v>
      </c>
      <c r="H1236" t="s">
        <v>10</v>
      </c>
      <c r="I1236" s="2">
        <v>255</v>
      </c>
      <c r="J1236" s="2">
        <v>74</v>
      </c>
      <c r="K1236">
        <v>5</v>
      </c>
      <c r="L1236" s="2">
        <f>I1236*Table1[[#This Row],[Order Quantity]]</f>
        <v>1275</v>
      </c>
      <c r="M1236" s="2">
        <f>Table1[[#This Row],[Cost]]-Table1[[#This Row],[Profit]]</f>
        <v>1201</v>
      </c>
    </row>
    <row r="1237" spans="1:13" x14ac:dyDescent="0.25">
      <c r="A1237" t="s">
        <v>241</v>
      </c>
      <c r="B1237" s="1">
        <f>VLOOKUP(A1237,ORDERS!$A$2:$E$501,2,FALSE)</f>
        <v>43407</v>
      </c>
      <c r="C1237" s="1" t="str">
        <f>TEXT(Table1[[#This Row],[Date]],"mmmm")</f>
        <v>November</v>
      </c>
      <c r="D1237" t="str">
        <f>VLOOKUP(A1237,ORDERS!$A$2:$E$501,3,FALSE)</f>
        <v>Mrunal</v>
      </c>
      <c r="E1237" t="str">
        <f>VLOOKUP(A1237,ORDERS!$A$2:$E$501,4,FALSE)</f>
        <v>Maharashtra</v>
      </c>
      <c r="F1237" t="s">
        <v>23</v>
      </c>
      <c r="G1237" t="s">
        <v>30</v>
      </c>
      <c r="H1237" t="s">
        <v>28</v>
      </c>
      <c r="I1237" s="2">
        <v>18</v>
      </c>
      <c r="J1237" s="2">
        <v>6</v>
      </c>
      <c r="K1237">
        <v>3</v>
      </c>
      <c r="L1237" s="2">
        <f>I1237*Table1[[#This Row],[Order Quantity]]</f>
        <v>54</v>
      </c>
      <c r="M1237" s="2">
        <f>Table1[[#This Row],[Cost]]-Table1[[#This Row],[Profit]]</f>
        <v>48</v>
      </c>
    </row>
    <row r="1238" spans="1:13" x14ac:dyDescent="0.25">
      <c r="A1238" t="s">
        <v>241</v>
      </c>
      <c r="B1238" s="1">
        <f>VLOOKUP(A1238,ORDERS!$A$2:$E$501,2,FALSE)</f>
        <v>43407</v>
      </c>
      <c r="C1238" s="1" t="str">
        <f>TEXT(Table1[[#This Row],[Date]],"mmmm")</f>
        <v>November</v>
      </c>
      <c r="D1238" t="str">
        <f>VLOOKUP(A1238,ORDERS!$A$2:$E$501,3,FALSE)</f>
        <v>Mrunal</v>
      </c>
      <c r="E1238" t="str">
        <f>VLOOKUP(A1238,ORDERS!$A$2:$E$501,4,FALSE)</f>
        <v>Maharashtra</v>
      </c>
      <c r="F1238" t="s">
        <v>23</v>
      </c>
      <c r="G1238" t="s">
        <v>57</v>
      </c>
      <c r="H1238" t="s">
        <v>28</v>
      </c>
      <c r="I1238" s="2">
        <v>45</v>
      </c>
      <c r="J1238" s="2">
        <v>0</v>
      </c>
      <c r="K1238">
        <v>2</v>
      </c>
      <c r="L1238" s="2">
        <f>I1238*Table1[[#This Row],[Order Quantity]]</f>
        <v>90</v>
      </c>
      <c r="M1238" s="2">
        <f>Table1[[#This Row],[Cost]]-Table1[[#This Row],[Profit]]</f>
        <v>90</v>
      </c>
    </row>
    <row r="1239" spans="1:13" x14ac:dyDescent="0.25">
      <c r="A1239" t="s">
        <v>347</v>
      </c>
      <c r="B1239" s="1">
        <f>VLOOKUP(A1239,ORDERS!$A$2:$E$501,2,FALSE)</f>
        <v>43407</v>
      </c>
      <c r="C1239" s="1" t="str">
        <f>TEXT(Table1[[#This Row],[Date]],"mmmm")</f>
        <v>November</v>
      </c>
      <c r="D1239" t="str">
        <f>VLOOKUP(A1239,ORDERS!$A$2:$E$501,3,FALSE)</f>
        <v>Swati</v>
      </c>
      <c r="E1239" t="str">
        <f>VLOOKUP(A1239,ORDERS!$A$2:$E$501,4,FALSE)</f>
        <v>Madhya Pradesh</v>
      </c>
      <c r="F1239" t="s">
        <v>23</v>
      </c>
      <c r="G1239" t="s">
        <v>26</v>
      </c>
      <c r="H1239" t="s">
        <v>82</v>
      </c>
      <c r="I1239" s="2">
        <v>86</v>
      </c>
      <c r="J1239" s="2">
        <v>8</v>
      </c>
      <c r="K1239">
        <v>2</v>
      </c>
      <c r="L1239" s="2">
        <f>I1239*Table1[[#This Row],[Order Quantity]]</f>
        <v>172</v>
      </c>
      <c r="M1239" s="2">
        <f>Table1[[#This Row],[Cost]]-Table1[[#This Row],[Profit]]</f>
        <v>164</v>
      </c>
    </row>
    <row r="1240" spans="1:13" x14ac:dyDescent="0.25">
      <c r="A1240" t="s">
        <v>48</v>
      </c>
      <c r="B1240" s="1">
        <f>VLOOKUP(A1240,ORDERS!$A$2:$E$501,2,FALSE)</f>
        <v>43407</v>
      </c>
      <c r="C1240" s="1" t="str">
        <f>TEXT(Table1[[#This Row],[Date]],"mmmm")</f>
        <v>November</v>
      </c>
      <c r="D1240" t="str">
        <f>VLOOKUP(A1240,ORDERS!$A$2:$E$501,3,FALSE)</f>
        <v>Snel</v>
      </c>
      <c r="E1240" t="str">
        <f>VLOOKUP(A1240,ORDERS!$A$2:$E$501,4,FALSE)</f>
        <v xml:space="preserve">Kerala </v>
      </c>
      <c r="F1240" t="s">
        <v>23</v>
      </c>
      <c r="G1240" t="s">
        <v>32</v>
      </c>
      <c r="H1240" t="s">
        <v>10</v>
      </c>
      <c r="I1240" s="2">
        <v>82</v>
      </c>
      <c r="J1240" s="2">
        <v>-33</v>
      </c>
      <c r="K1240">
        <v>4</v>
      </c>
      <c r="L1240" s="2">
        <f>I1240*Table1[[#This Row],[Order Quantity]]</f>
        <v>328</v>
      </c>
      <c r="M1240" s="2">
        <f>Table1[[#This Row],[Cost]]-Table1[[#This Row],[Profit]]</f>
        <v>361</v>
      </c>
    </row>
    <row r="1241" spans="1:13" x14ac:dyDescent="0.25">
      <c r="A1241" t="s">
        <v>48</v>
      </c>
      <c r="B1241" s="1">
        <f>VLOOKUP(A1241,ORDERS!$A$2:$E$501,2,FALSE)</f>
        <v>43407</v>
      </c>
      <c r="C1241" s="1" t="str">
        <f>TEXT(Table1[[#This Row],[Date]],"mmmm")</f>
        <v>November</v>
      </c>
      <c r="D1241" t="str">
        <f>VLOOKUP(A1241,ORDERS!$A$2:$E$501,3,FALSE)</f>
        <v>Snel</v>
      </c>
      <c r="E1241" t="str">
        <f>VLOOKUP(A1241,ORDERS!$A$2:$E$501,4,FALSE)</f>
        <v xml:space="preserve">Kerala </v>
      </c>
      <c r="F1241" t="s">
        <v>8</v>
      </c>
      <c r="G1241" t="s">
        <v>21</v>
      </c>
      <c r="H1241" t="s">
        <v>10</v>
      </c>
      <c r="I1241" s="2">
        <v>274</v>
      </c>
      <c r="J1241" s="2">
        <v>-7</v>
      </c>
      <c r="K1241">
        <v>4</v>
      </c>
      <c r="L1241" s="2">
        <f>I1241*Table1[[#This Row],[Order Quantity]]</f>
        <v>1096</v>
      </c>
      <c r="M1241" s="2">
        <f>Table1[[#This Row],[Cost]]-Table1[[#This Row],[Profit]]</f>
        <v>1103</v>
      </c>
    </row>
    <row r="1242" spans="1:13" x14ac:dyDescent="0.25">
      <c r="A1242" t="s">
        <v>48</v>
      </c>
      <c r="B1242" s="1">
        <f>VLOOKUP(A1242,ORDERS!$A$2:$E$501,2,FALSE)</f>
        <v>43407</v>
      </c>
      <c r="C1242" s="1" t="str">
        <f>TEXT(Table1[[#This Row],[Date]],"mmmm")</f>
        <v>November</v>
      </c>
      <c r="D1242" t="str">
        <f>VLOOKUP(A1242,ORDERS!$A$2:$E$501,3,FALSE)</f>
        <v>Snel</v>
      </c>
      <c r="E1242" t="str">
        <f>VLOOKUP(A1242,ORDERS!$A$2:$E$501,4,FALSE)</f>
        <v xml:space="preserve">Kerala </v>
      </c>
      <c r="F1242" t="s">
        <v>23</v>
      </c>
      <c r="G1242" t="s">
        <v>57</v>
      </c>
      <c r="H1242" t="s">
        <v>10</v>
      </c>
      <c r="I1242" s="2">
        <v>132</v>
      </c>
      <c r="J1242" s="2">
        <v>54</v>
      </c>
      <c r="K1242">
        <v>5</v>
      </c>
      <c r="L1242" s="2">
        <f>I1242*Table1[[#This Row],[Order Quantity]]</f>
        <v>660</v>
      </c>
      <c r="M1242" s="2">
        <f>Table1[[#This Row],[Cost]]-Table1[[#This Row],[Profit]]</f>
        <v>606</v>
      </c>
    </row>
    <row r="1243" spans="1:13" x14ac:dyDescent="0.25">
      <c r="A1243" t="s">
        <v>48</v>
      </c>
      <c r="B1243" s="1">
        <f>VLOOKUP(A1243,ORDERS!$A$2:$E$501,2,FALSE)</f>
        <v>43407</v>
      </c>
      <c r="C1243" s="1" t="str">
        <f>TEXT(Table1[[#This Row],[Date]],"mmmm")</f>
        <v>November</v>
      </c>
      <c r="D1243" t="str">
        <f>VLOOKUP(A1243,ORDERS!$A$2:$E$501,3,FALSE)</f>
        <v>Snel</v>
      </c>
      <c r="E1243" t="str">
        <f>VLOOKUP(A1243,ORDERS!$A$2:$E$501,4,FALSE)</f>
        <v xml:space="preserve">Kerala </v>
      </c>
      <c r="F1243" t="s">
        <v>8</v>
      </c>
      <c r="G1243" t="s">
        <v>18</v>
      </c>
      <c r="H1243" t="s">
        <v>19</v>
      </c>
      <c r="I1243" s="2">
        <v>757</v>
      </c>
      <c r="J1243" s="2">
        <v>371</v>
      </c>
      <c r="K1243">
        <v>2</v>
      </c>
      <c r="L1243" s="2">
        <f>I1243*Table1[[#This Row],[Order Quantity]]</f>
        <v>1514</v>
      </c>
      <c r="M1243" s="2">
        <f>Table1[[#This Row],[Cost]]-Table1[[#This Row],[Profit]]</f>
        <v>1143</v>
      </c>
    </row>
    <row r="1244" spans="1:13" x14ac:dyDescent="0.25">
      <c r="A1244" t="s">
        <v>251</v>
      </c>
      <c r="B1244" s="1">
        <f>VLOOKUP(A1244,ORDERS!$A$2:$E$501,2,FALSE)</f>
        <v>43407</v>
      </c>
      <c r="C1244" s="1" t="str">
        <f>TEXT(Table1[[#This Row],[Date]],"mmmm")</f>
        <v>November</v>
      </c>
      <c r="D1244" t="str">
        <f>VLOOKUP(A1244,ORDERS!$A$2:$E$501,3,FALSE)</f>
        <v>Soodesh</v>
      </c>
      <c r="E1244" t="str">
        <f>VLOOKUP(A1244,ORDERS!$A$2:$E$501,4,FALSE)</f>
        <v>Punjab</v>
      </c>
      <c r="F1244" t="s">
        <v>23</v>
      </c>
      <c r="G1244" t="s">
        <v>63</v>
      </c>
      <c r="H1244" t="s">
        <v>28</v>
      </c>
      <c r="I1244" s="2">
        <v>94</v>
      </c>
      <c r="J1244" s="2">
        <v>7</v>
      </c>
      <c r="K1244">
        <v>7</v>
      </c>
      <c r="L1244" s="2">
        <f>I1244*Table1[[#This Row],[Order Quantity]]</f>
        <v>658</v>
      </c>
      <c r="M1244" s="2">
        <f>Table1[[#This Row],[Cost]]-Table1[[#This Row],[Profit]]</f>
        <v>651</v>
      </c>
    </row>
    <row r="1245" spans="1:13" x14ac:dyDescent="0.25">
      <c r="A1245" t="s">
        <v>162</v>
      </c>
      <c r="B1245" s="1">
        <f>VLOOKUP(A1245,ORDERS!$A$2:$E$501,2,FALSE)</f>
        <v>43407</v>
      </c>
      <c r="C1245" s="1" t="str">
        <f>TEXT(Table1[[#This Row],[Date]],"mmmm")</f>
        <v>November</v>
      </c>
      <c r="D1245" t="str">
        <f>VLOOKUP(A1245,ORDERS!$A$2:$E$501,3,FALSE)</f>
        <v>Aniket</v>
      </c>
      <c r="E1245" t="str">
        <f>VLOOKUP(A1245,ORDERS!$A$2:$E$501,4,FALSE)</f>
        <v>Haryana</v>
      </c>
      <c r="F1245" t="s">
        <v>8</v>
      </c>
      <c r="G1245" t="s">
        <v>18</v>
      </c>
      <c r="H1245" t="s">
        <v>10</v>
      </c>
      <c r="I1245" s="2">
        <v>643</v>
      </c>
      <c r="J1245" s="2">
        <v>225</v>
      </c>
      <c r="K1245">
        <v>2</v>
      </c>
      <c r="L1245" s="2">
        <f>I1245*Table1[[#This Row],[Order Quantity]]</f>
        <v>1286</v>
      </c>
      <c r="M1245" s="2">
        <f>Table1[[#This Row],[Cost]]-Table1[[#This Row],[Profit]]</f>
        <v>1061</v>
      </c>
    </row>
    <row r="1246" spans="1:13" x14ac:dyDescent="0.25">
      <c r="A1246" t="s">
        <v>162</v>
      </c>
      <c r="B1246" s="1">
        <f>VLOOKUP(A1246,ORDERS!$A$2:$E$501,2,FALSE)</f>
        <v>43407</v>
      </c>
      <c r="C1246" s="1" t="str">
        <f>TEXT(Table1[[#This Row],[Date]],"mmmm")</f>
        <v>November</v>
      </c>
      <c r="D1246" t="str">
        <f>VLOOKUP(A1246,ORDERS!$A$2:$E$501,3,FALSE)</f>
        <v>Aniket</v>
      </c>
      <c r="E1246" t="str">
        <f>VLOOKUP(A1246,ORDERS!$A$2:$E$501,4,FALSE)</f>
        <v>Haryana</v>
      </c>
      <c r="F1246" t="s">
        <v>12</v>
      </c>
      <c r="G1246" t="s">
        <v>131</v>
      </c>
      <c r="H1246" t="s">
        <v>82</v>
      </c>
      <c r="I1246" s="2">
        <v>264</v>
      </c>
      <c r="J1246" s="2">
        <v>71</v>
      </c>
      <c r="K1246">
        <v>10</v>
      </c>
      <c r="L1246" s="2">
        <f>I1246*Table1[[#This Row],[Order Quantity]]</f>
        <v>2640</v>
      </c>
      <c r="M1246" s="2">
        <f>Table1[[#This Row],[Cost]]-Table1[[#This Row],[Profit]]</f>
        <v>2569</v>
      </c>
    </row>
    <row r="1247" spans="1:13" x14ac:dyDescent="0.25">
      <c r="A1247" t="s">
        <v>214</v>
      </c>
      <c r="B1247" s="1">
        <f>VLOOKUP(A1247,ORDERS!$A$2:$E$501,2,FALSE)</f>
        <v>43407</v>
      </c>
      <c r="C1247" s="1" t="str">
        <f>TEXT(Table1[[#This Row],[Date]],"mmmm")</f>
        <v>November</v>
      </c>
      <c r="D1247" t="str">
        <f>VLOOKUP(A1247,ORDERS!$A$2:$E$501,3,FALSE)</f>
        <v>Rohan</v>
      </c>
      <c r="E1247" t="str">
        <f>VLOOKUP(A1247,ORDERS!$A$2:$E$501,4,FALSE)</f>
        <v>Himachal Pradesh</v>
      </c>
      <c r="F1247" t="s">
        <v>23</v>
      </c>
      <c r="G1247" t="s">
        <v>30</v>
      </c>
      <c r="H1247" t="s">
        <v>10</v>
      </c>
      <c r="I1247" s="2">
        <v>16</v>
      </c>
      <c r="J1247" s="2">
        <v>8</v>
      </c>
      <c r="K1247">
        <v>2</v>
      </c>
      <c r="L1247" s="2">
        <f>I1247*Table1[[#This Row],[Order Quantity]]</f>
        <v>32</v>
      </c>
      <c r="M1247" s="2">
        <f>Table1[[#This Row],[Cost]]-Table1[[#This Row],[Profit]]</f>
        <v>24</v>
      </c>
    </row>
    <row r="1248" spans="1:13" x14ac:dyDescent="0.25">
      <c r="A1248" t="s">
        <v>214</v>
      </c>
      <c r="B1248" s="1">
        <f>VLOOKUP(A1248,ORDERS!$A$2:$E$501,2,FALSE)</f>
        <v>43407</v>
      </c>
      <c r="C1248" s="1" t="str">
        <f>TEXT(Table1[[#This Row],[Date]],"mmmm")</f>
        <v>November</v>
      </c>
      <c r="D1248" t="str">
        <f>VLOOKUP(A1248,ORDERS!$A$2:$E$501,3,FALSE)</f>
        <v>Rohan</v>
      </c>
      <c r="E1248" t="str">
        <f>VLOOKUP(A1248,ORDERS!$A$2:$E$501,4,FALSE)</f>
        <v>Himachal Pradesh</v>
      </c>
      <c r="F1248" t="s">
        <v>8</v>
      </c>
      <c r="G1248" t="s">
        <v>9</v>
      </c>
      <c r="H1248" t="s">
        <v>19</v>
      </c>
      <c r="I1248" s="2">
        <v>648</v>
      </c>
      <c r="J1248" s="2">
        <v>50</v>
      </c>
      <c r="K1248">
        <v>6</v>
      </c>
      <c r="L1248" s="2">
        <f>I1248*Table1[[#This Row],[Order Quantity]]</f>
        <v>3888</v>
      </c>
      <c r="M1248" s="2">
        <f>Table1[[#This Row],[Cost]]-Table1[[#This Row],[Profit]]</f>
        <v>3838</v>
      </c>
    </row>
    <row r="1249" spans="1:13" x14ac:dyDescent="0.25">
      <c r="A1249" t="s">
        <v>214</v>
      </c>
      <c r="B1249" s="1">
        <f>VLOOKUP(A1249,ORDERS!$A$2:$E$501,2,FALSE)</f>
        <v>43407</v>
      </c>
      <c r="C1249" s="1" t="str">
        <f>TEXT(Table1[[#This Row],[Date]],"mmmm")</f>
        <v>November</v>
      </c>
      <c r="D1249" t="str">
        <f>VLOOKUP(A1249,ORDERS!$A$2:$E$501,3,FALSE)</f>
        <v>Rohan</v>
      </c>
      <c r="E1249" t="str">
        <f>VLOOKUP(A1249,ORDERS!$A$2:$E$501,4,FALSE)</f>
        <v>Himachal Pradesh</v>
      </c>
      <c r="F1249" t="s">
        <v>12</v>
      </c>
      <c r="G1249" t="s">
        <v>131</v>
      </c>
      <c r="H1249" t="s">
        <v>82</v>
      </c>
      <c r="I1249" s="2">
        <v>147</v>
      </c>
      <c r="J1249" s="2">
        <v>21</v>
      </c>
      <c r="K1249">
        <v>3</v>
      </c>
      <c r="L1249" s="2">
        <f>I1249*Table1[[#This Row],[Order Quantity]]</f>
        <v>441</v>
      </c>
      <c r="M1249" s="2">
        <f>Table1[[#This Row],[Cost]]-Table1[[#This Row],[Profit]]</f>
        <v>420</v>
      </c>
    </row>
    <row r="1250" spans="1:13" x14ac:dyDescent="0.25">
      <c r="A1250" t="s">
        <v>404</v>
      </c>
      <c r="B1250" s="1">
        <f>VLOOKUP(A1250,ORDERS!$A$2:$E$501,2,FALSE)</f>
        <v>43408</v>
      </c>
      <c r="C1250" s="1" t="str">
        <f>TEXT(Table1[[#This Row],[Date]],"mmmm")</f>
        <v>November</v>
      </c>
      <c r="D1250" t="str">
        <f>VLOOKUP(A1250,ORDERS!$A$2:$E$501,3,FALSE)</f>
        <v>K</v>
      </c>
      <c r="E1250" t="str">
        <f>VLOOKUP(A1250,ORDERS!$A$2:$E$501,4,FALSE)</f>
        <v>Sikkim</v>
      </c>
      <c r="F1250" t="s">
        <v>8</v>
      </c>
      <c r="G1250" t="s">
        <v>21</v>
      </c>
      <c r="H1250" t="s">
        <v>28</v>
      </c>
      <c r="I1250" s="2">
        <v>336</v>
      </c>
      <c r="J1250" s="2">
        <v>123</v>
      </c>
      <c r="K1250">
        <v>3</v>
      </c>
      <c r="L1250" s="2">
        <f>I1250*Table1[[#This Row],[Order Quantity]]</f>
        <v>1008</v>
      </c>
      <c r="M1250" s="2">
        <f>Table1[[#This Row],[Cost]]-Table1[[#This Row],[Profit]]</f>
        <v>885</v>
      </c>
    </row>
    <row r="1251" spans="1:13" x14ac:dyDescent="0.25">
      <c r="A1251" t="s">
        <v>111</v>
      </c>
      <c r="B1251" s="1">
        <f>VLOOKUP(A1251,ORDERS!$A$2:$E$501,2,FALSE)</f>
        <v>43409</v>
      </c>
      <c r="C1251" s="1" t="str">
        <f>TEXT(Table1[[#This Row],[Date]],"mmmm")</f>
        <v>November</v>
      </c>
      <c r="D1251" t="str">
        <f>VLOOKUP(A1251,ORDERS!$A$2:$E$501,3,FALSE)</f>
        <v>Abhishek</v>
      </c>
      <c r="E1251" t="str">
        <f>VLOOKUP(A1251,ORDERS!$A$2:$E$501,4,FALSE)</f>
        <v>Goa</v>
      </c>
      <c r="F1251" t="s">
        <v>8</v>
      </c>
      <c r="G1251" t="s">
        <v>21</v>
      </c>
      <c r="H1251" t="s">
        <v>10</v>
      </c>
      <c r="I1251" s="2">
        <v>916</v>
      </c>
      <c r="J1251" s="2">
        <v>192</v>
      </c>
      <c r="K1251">
        <v>11</v>
      </c>
      <c r="L1251" s="2">
        <f>I1251*Table1[[#This Row],[Order Quantity]]</f>
        <v>10076</v>
      </c>
      <c r="M1251" s="2">
        <f>Table1[[#This Row],[Cost]]-Table1[[#This Row],[Profit]]</f>
        <v>9884</v>
      </c>
    </row>
    <row r="1252" spans="1:13" x14ac:dyDescent="0.25">
      <c r="A1252" t="s">
        <v>111</v>
      </c>
      <c r="B1252" s="1">
        <f>VLOOKUP(A1252,ORDERS!$A$2:$E$501,2,FALSE)</f>
        <v>43409</v>
      </c>
      <c r="C1252" s="1" t="str">
        <f>TEXT(Table1[[#This Row],[Date]],"mmmm")</f>
        <v>November</v>
      </c>
      <c r="D1252" t="str">
        <f>VLOOKUP(A1252,ORDERS!$A$2:$E$501,3,FALSE)</f>
        <v>Abhishek</v>
      </c>
      <c r="E1252" t="str">
        <f>VLOOKUP(A1252,ORDERS!$A$2:$E$501,4,FALSE)</f>
        <v>Goa</v>
      </c>
      <c r="F1252" t="s">
        <v>23</v>
      </c>
      <c r="G1252" t="s">
        <v>30</v>
      </c>
      <c r="H1252" t="s">
        <v>10</v>
      </c>
      <c r="I1252" s="2">
        <v>93</v>
      </c>
      <c r="J1252" s="2">
        <v>-1</v>
      </c>
      <c r="K1252">
        <v>2</v>
      </c>
      <c r="L1252" s="2">
        <f>I1252*Table1[[#This Row],[Order Quantity]]</f>
        <v>186</v>
      </c>
      <c r="M1252" s="2">
        <f>Table1[[#This Row],[Cost]]-Table1[[#This Row],[Profit]]</f>
        <v>187</v>
      </c>
    </row>
    <row r="1253" spans="1:13" x14ac:dyDescent="0.25">
      <c r="A1253" t="s">
        <v>111</v>
      </c>
      <c r="B1253" s="1">
        <f>VLOOKUP(A1253,ORDERS!$A$2:$E$501,2,FALSE)</f>
        <v>43409</v>
      </c>
      <c r="C1253" s="1" t="str">
        <f>TEXT(Table1[[#This Row],[Date]],"mmmm")</f>
        <v>November</v>
      </c>
      <c r="D1253" t="str">
        <f>VLOOKUP(A1253,ORDERS!$A$2:$E$501,3,FALSE)</f>
        <v>Abhishek</v>
      </c>
      <c r="E1253" t="str">
        <f>VLOOKUP(A1253,ORDERS!$A$2:$E$501,4,FALSE)</f>
        <v>Goa</v>
      </c>
      <c r="F1253" t="s">
        <v>23</v>
      </c>
      <c r="G1253" t="s">
        <v>30</v>
      </c>
      <c r="H1253" t="s">
        <v>10</v>
      </c>
      <c r="I1253" s="2">
        <v>24</v>
      </c>
      <c r="J1253" s="2">
        <v>1</v>
      </c>
      <c r="K1253">
        <v>4</v>
      </c>
      <c r="L1253" s="2">
        <f>I1253*Table1[[#This Row],[Order Quantity]]</f>
        <v>96</v>
      </c>
      <c r="M1253" s="2">
        <f>Table1[[#This Row],[Cost]]-Table1[[#This Row],[Profit]]</f>
        <v>95</v>
      </c>
    </row>
    <row r="1254" spans="1:13" x14ac:dyDescent="0.25">
      <c r="A1254" t="s">
        <v>111</v>
      </c>
      <c r="B1254" s="1">
        <f>VLOOKUP(A1254,ORDERS!$A$2:$E$501,2,FALSE)</f>
        <v>43409</v>
      </c>
      <c r="C1254" s="1" t="str">
        <f>TEXT(Table1[[#This Row],[Date]],"mmmm")</f>
        <v>November</v>
      </c>
      <c r="D1254" t="str">
        <f>VLOOKUP(A1254,ORDERS!$A$2:$E$501,3,FALSE)</f>
        <v>Abhishek</v>
      </c>
      <c r="E1254" t="str">
        <f>VLOOKUP(A1254,ORDERS!$A$2:$E$501,4,FALSE)</f>
        <v>Goa</v>
      </c>
      <c r="F1254" t="s">
        <v>23</v>
      </c>
      <c r="G1254" t="s">
        <v>57</v>
      </c>
      <c r="H1254" t="s">
        <v>10</v>
      </c>
      <c r="I1254" s="2">
        <v>148</v>
      </c>
      <c r="J1254" s="2">
        <v>24</v>
      </c>
      <c r="K1254">
        <v>3</v>
      </c>
      <c r="L1254" s="2">
        <f>I1254*Table1[[#This Row],[Order Quantity]]</f>
        <v>444</v>
      </c>
      <c r="M1254" s="2">
        <f>Table1[[#This Row],[Cost]]-Table1[[#This Row],[Profit]]</f>
        <v>420</v>
      </c>
    </row>
    <row r="1255" spans="1:13" x14ac:dyDescent="0.25">
      <c r="A1255" t="s">
        <v>111</v>
      </c>
      <c r="B1255" s="1">
        <f>VLOOKUP(A1255,ORDERS!$A$2:$E$501,2,FALSE)</f>
        <v>43409</v>
      </c>
      <c r="C1255" s="1" t="str">
        <f>TEXT(Table1[[#This Row],[Date]],"mmmm")</f>
        <v>November</v>
      </c>
      <c r="D1255" t="str">
        <f>VLOOKUP(A1255,ORDERS!$A$2:$E$501,3,FALSE)</f>
        <v>Abhishek</v>
      </c>
      <c r="E1255" t="str">
        <f>VLOOKUP(A1255,ORDERS!$A$2:$E$501,4,FALSE)</f>
        <v>Goa</v>
      </c>
      <c r="F1255" t="s">
        <v>8</v>
      </c>
      <c r="G1255" t="s">
        <v>73</v>
      </c>
      <c r="H1255" t="s">
        <v>10</v>
      </c>
      <c r="I1255" s="2">
        <v>513</v>
      </c>
      <c r="J1255" s="2">
        <v>215</v>
      </c>
      <c r="K1255">
        <v>2</v>
      </c>
      <c r="L1255" s="2">
        <f>I1255*Table1[[#This Row],[Order Quantity]]</f>
        <v>1026</v>
      </c>
      <c r="M1255" s="2">
        <f>Table1[[#This Row],[Cost]]-Table1[[#This Row],[Profit]]</f>
        <v>811</v>
      </c>
    </row>
    <row r="1256" spans="1:13" x14ac:dyDescent="0.25">
      <c r="A1256" t="s">
        <v>111</v>
      </c>
      <c r="B1256" s="1">
        <f>VLOOKUP(A1256,ORDERS!$A$2:$E$501,2,FALSE)</f>
        <v>43409</v>
      </c>
      <c r="C1256" s="1" t="str">
        <f>TEXT(Table1[[#This Row],[Date]],"mmmm")</f>
        <v>November</v>
      </c>
      <c r="D1256" t="str">
        <f>VLOOKUP(A1256,ORDERS!$A$2:$E$501,3,FALSE)</f>
        <v>Abhishek</v>
      </c>
      <c r="E1256" t="str">
        <f>VLOOKUP(A1256,ORDERS!$A$2:$E$501,4,FALSE)</f>
        <v>Goa</v>
      </c>
      <c r="F1256" t="s">
        <v>23</v>
      </c>
      <c r="G1256" t="s">
        <v>81</v>
      </c>
      <c r="H1256" t="s">
        <v>82</v>
      </c>
      <c r="I1256" s="2">
        <v>45</v>
      </c>
      <c r="J1256" s="2">
        <v>1</v>
      </c>
      <c r="K1256">
        <v>3</v>
      </c>
      <c r="L1256" s="2">
        <f>I1256*Table1[[#This Row],[Order Quantity]]</f>
        <v>135</v>
      </c>
      <c r="M1256" s="2">
        <f>Table1[[#This Row],[Cost]]-Table1[[#This Row],[Profit]]</f>
        <v>134</v>
      </c>
    </row>
    <row r="1257" spans="1:13" x14ac:dyDescent="0.25">
      <c r="A1257" t="s">
        <v>111</v>
      </c>
      <c r="B1257" s="1">
        <f>VLOOKUP(A1257,ORDERS!$A$2:$E$501,2,FALSE)</f>
        <v>43409</v>
      </c>
      <c r="C1257" s="1" t="str">
        <f>TEXT(Table1[[#This Row],[Date]],"mmmm")</f>
        <v>November</v>
      </c>
      <c r="D1257" t="str">
        <f>VLOOKUP(A1257,ORDERS!$A$2:$E$501,3,FALSE)</f>
        <v>Abhishek</v>
      </c>
      <c r="E1257" t="str">
        <f>VLOOKUP(A1257,ORDERS!$A$2:$E$501,4,FALSE)</f>
        <v>Goa</v>
      </c>
      <c r="F1257" t="s">
        <v>23</v>
      </c>
      <c r="G1257" t="s">
        <v>63</v>
      </c>
      <c r="H1257" t="s">
        <v>82</v>
      </c>
      <c r="I1257" s="2">
        <v>52</v>
      </c>
      <c r="J1257" s="2">
        <v>18</v>
      </c>
      <c r="K1257">
        <v>5</v>
      </c>
      <c r="L1257" s="2">
        <f>I1257*Table1[[#This Row],[Order Quantity]]</f>
        <v>260</v>
      </c>
      <c r="M1257" s="2">
        <f>Table1[[#This Row],[Cost]]-Table1[[#This Row],[Profit]]</f>
        <v>242</v>
      </c>
    </row>
    <row r="1258" spans="1:13" x14ac:dyDescent="0.25">
      <c r="A1258" t="s">
        <v>111</v>
      </c>
      <c r="B1258" s="1">
        <f>VLOOKUP(A1258,ORDERS!$A$2:$E$501,2,FALSE)</f>
        <v>43409</v>
      </c>
      <c r="C1258" s="1" t="str">
        <f>TEXT(Table1[[#This Row],[Date]],"mmmm")</f>
        <v>November</v>
      </c>
      <c r="D1258" t="str">
        <f>VLOOKUP(A1258,ORDERS!$A$2:$E$501,3,FALSE)</f>
        <v>Abhishek</v>
      </c>
      <c r="E1258" t="str">
        <f>VLOOKUP(A1258,ORDERS!$A$2:$E$501,4,FALSE)</f>
        <v>Goa</v>
      </c>
      <c r="F1258" t="s">
        <v>23</v>
      </c>
      <c r="G1258" t="s">
        <v>24</v>
      </c>
      <c r="H1258" t="s">
        <v>82</v>
      </c>
      <c r="I1258" s="2">
        <v>117</v>
      </c>
      <c r="J1258" s="2">
        <v>36</v>
      </c>
      <c r="K1258">
        <v>2</v>
      </c>
      <c r="L1258" s="2">
        <f>I1258*Table1[[#This Row],[Order Quantity]]</f>
        <v>234</v>
      </c>
      <c r="M1258" s="2">
        <f>Table1[[#This Row],[Cost]]-Table1[[#This Row],[Profit]]</f>
        <v>198</v>
      </c>
    </row>
    <row r="1259" spans="1:13" x14ac:dyDescent="0.25">
      <c r="A1259" t="s">
        <v>111</v>
      </c>
      <c r="B1259" s="1">
        <f>VLOOKUP(A1259,ORDERS!$A$2:$E$501,2,FALSE)</f>
        <v>43409</v>
      </c>
      <c r="C1259" s="1" t="str">
        <f>TEXT(Table1[[#This Row],[Date]],"mmmm")</f>
        <v>November</v>
      </c>
      <c r="D1259" t="str">
        <f>VLOOKUP(A1259,ORDERS!$A$2:$E$501,3,FALSE)</f>
        <v>Abhishek</v>
      </c>
      <c r="E1259" t="str">
        <f>VLOOKUP(A1259,ORDERS!$A$2:$E$501,4,FALSE)</f>
        <v>Goa</v>
      </c>
      <c r="F1259" t="s">
        <v>23</v>
      </c>
      <c r="G1259" t="s">
        <v>26</v>
      </c>
      <c r="H1259" t="s">
        <v>14</v>
      </c>
      <c r="I1259" s="2">
        <v>485</v>
      </c>
      <c r="J1259" s="2">
        <v>199</v>
      </c>
      <c r="K1259">
        <v>4</v>
      </c>
      <c r="L1259" s="2">
        <f>I1259*Table1[[#This Row],[Order Quantity]]</f>
        <v>1940</v>
      </c>
      <c r="M1259" s="2">
        <f>Table1[[#This Row],[Cost]]-Table1[[#This Row],[Profit]]</f>
        <v>1741</v>
      </c>
    </row>
    <row r="1260" spans="1:13" x14ac:dyDescent="0.25">
      <c r="A1260" t="s">
        <v>31</v>
      </c>
      <c r="B1260" s="1">
        <f>VLOOKUP(A1260,ORDERS!$A$2:$E$501,2,FALSE)</f>
        <v>43410</v>
      </c>
      <c r="C1260" s="1" t="str">
        <f>TEXT(Table1[[#This Row],[Date]],"mmmm")</f>
        <v>November</v>
      </c>
      <c r="D1260" t="str">
        <f>VLOOKUP(A1260,ORDERS!$A$2:$E$501,3,FALSE)</f>
        <v>Kushal</v>
      </c>
      <c r="E1260" t="str">
        <f>VLOOKUP(A1260,ORDERS!$A$2:$E$501,4,FALSE)</f>
        <v>Nagaland</v>
      </c>
      <c r="F1260" t="s">
        <v>23</v>
      </c>
      <c r="G1260" t="s">
        <v>32</v>
      </c>
      <c r="H1260" t="s">
        <v>10</v>
      </c>
      <c r="I1260" s="2">
        <v>135</v>
      </c>
      <c r="J1260" s="2">
        <v>-54</v>
      </c>
      <c r="K1260">
        <v>5</v>
      </c>
      <c r="L1260" s="2">
        <f>I1260*Table1[[#This Row],[Order Quantity]]</f>
        <v>675</v>
      </c>
      <c r="M1260" s="2">
        <f>Table1[[#This Row],[Cost]]-Table1[[#This Row],[Profit]]</f>
        <v>729</v>
      </c>
    </row>
    <row r="1261" spans="1:13" x14ac:dyDescent="0.25">
      <c r="A1261" t="s">
        <v>31</v>
      </c>
      <c r="B1261" s="1">
        <f>VLOOKUP(A1261,ORDERS!$A$2:$E$501,2,FALSE)</f>
        <v>43410</v>
      </c>
      <c r="C1261" s="1" t="str">
        <f>TEXT(Table1[[#This Row],[Date]],"mmmm")</f>
        <v>November</v>
      </c>
      <c r="D1261" t="str">
        <f>VLOOKUP(A1261,ORDERS!$A$2:$E$501,3,FALSE)</f>
        <v>Kushal</v>
      </c>
      <c r="E1261" t="str">
        <f>VLOOKUP(A1261,ORDERS!$A$2:$E$501,4,FALSE)</f>
        <v>Nagaland</v>
      </c>
      <c r="F1261" t="s">
        <v>12</v>
      </c>
      <c r="G1261" t="s">
        <v>16</v>
      </c>
      <c r="H1261" t="s">
        <v>10</v>
      </c>
      <c r="I1261" s="2">
        <v>336</v>
      </c>
      <c r="J1261" s="2">
        <v>71</v>
      </c>
      <c r="K1261">
        <v>3</v>
      </c>
      <c r="L1261" s="2">
        <f>I1261*Table1[[#This Row],[Order Quantity]]</f>
        <v>1008</v>
      </c>
      <c r="M1261" s="2">
        <f>Table1[[#This Row],[Cost]]-Table1[[#This Row],[Profit]]</f>
        <v>937</v>
      </c>
    </row>
    <row r="1262" spans="1:13" x14ac:dyDescent="0.25">
      <c r="A1262" t="s">
        <v>31</v>
      </c>
      <c r="B1262" s="1">
        <f>VLOOKUP(A1262,ORDERS!$A$2:$E$501,2,FALSE)</f>
        <v>43410</v>
      </c>
      <c r="C1262" s="1" t="str">
        <f>TEXT(Table1[[#This Row],[Date]],"mmmm")</f>
        <v>November</v>
      </c>
      <c r="D1262" t="str">
        <f>VLOOKUP(A1262,ORDERS!$A$2:$E$501,3,FALSE)</f>
        <v>Kushal</v>
      </c>
      <c r="E1262" t="str">
        <f>VLOOKUP(A1262,ORDERS!$A$2:$E$501,4,FALSE)</f>
        <v>Nagaland</v>
      </c>
      <c r="F1262" t="s">
        <v>23</v>
      </c>
      <c r="G1262" t="s">
        <v>81</v>
      </c>
      <c r="H1262" t="s">
        <v>10</v>
      </c>
      <c r="I1262" s="2">
        <v>90</v>
      </c>
      <c r="J1262" s="2">
        <v>29</v>
      </c>
      <c r="K1262">
        <v>5</v>
      </c>
      <c r="L1262" s="2">
        <f>I1262*Table1[[#This Row],[Order Quantity]]</f>
        <v>450</v>
      </c>
      <c r="M1262" s="2">
        <f>Table1[[#This Row],[Cost]]-Table1[[#This Row],[Profit]]</f>
        <v>421</v>
      </c>
    </row>
    <row r="1263" spans="1:13" x14ac:dyDescent="0.25">
      <c r="A1263" t="s">
        <v>31</v>
      </c>
      <c r="B1263" s="1">
        <f>VLOOKUP(A1263,ORDERS!$A$2:$E$501,2,FALSE)</f>
        <v>43410</v>
      </c>
      <c r="C1263" s="1" t="str">
        <f>TEXT(Table1[[#This Row],[Date]],"mmmm")</f>
        <v>November</v>
      </c>
      <c r="D1263" t="str">
        <f>VLOOKUP(A1263,ORDERS!$A$2:$E$501,3,FALSE)</f>
        <v>Kushal</v>
      </c>
      <c r="E1263" t="str">
        <f>VLOOKUP(A1263,ORDERS!$A$2:$E$501,4,FALSE)</f>
        <v>Nagaland</v>
      </c>
      <c r="F1263" t="s">
        <v>23</v>
      </c>
      <c r="G1263" t="s">
        <v>26</v>
      </c>
      <c r="H1263" t="s">
        <v>10</v>
      </c>
      <c r="I1263" s="2">
        <v>62</v>
      </c>
      <c r="J1263" s="2">
        <v>1</v>
      </c>
      <c r="K1263">
        <v>3</v>
      </c>
      <c r="L1263" s="2">
        <f>I1263*Table1[[#This Row],[Order Quantity]]</f>
        <v>186</v>
      </c>
      <c r="M1263" s="2">
        <f>Table1[[#This Row],[Cost]]-Table1[[#This Row],[Profit]]</f>
        <v>185</v>
      </c>
    </row>
    <row r="1264" spans="1:13" x14ac:dyDescent="0.25">
      <c r="A1264" t="s">
        <v>31</v>
      </c>
      <c r="B1264" s="1">
        <f>VLOOKUP(A1264,ORDERS!$A$2:$E$501,2,FALSE)</f>
        <v>43410</v>
      </c>
      <c r="C1264" s="1" t="str">
        <f>TEXT(Table1[[#This Row],[Date]],"mmmm")</f>
        <v>November</v>
      </c>
      <c r="D1264" t="str">
        <f>VLOOKUP(A1264,ORDERS!$A$2:$E$501,3,FALSE)</f>
        <v>Kushal</v>
      </c>
      <c r="E1264" t="str">
        <f>VLOOKUP(A1264,ORDERS!$A$2:$E$501,4,FALSE)</f>
        <v>Nagaland</v>
      </c>
      <c r="F1264" t="s">
        <v>23</v>
      </c>
      <c r="G1264" t="s">
        <v>81</v>
      </c>
      <c r="H1264" t="s">
        <v>10</v>
      </c>
      <c r="I1264" s="2">
        <v>57</v>
      </c>
      <c r="J1264" s="2">
        <v>27</v>
      </c>
      <c r="K1264">
        <v>2</v>
      </c>
      <c r="L1264" s="2">
        <f>I1264*Table1[[#This Row],[Order Quantity]]</f>
        <v>114</v>
      </c>
      <c r="M1264" s="2">
        <f>Table1[[#This Row],[Cost]]-Table1[[#This Row],[Profit]]</f>
        <v>87</v>
      </c>
    </row>
    <row r="1265" spans="1:13" x14ac:dyDescent="0.25">
      <c r="A1265" t="s">
        <v>31</v>
      </c>
      <c r="B1265" s="1">
        <f>VLOOKUP(A1265,ORDERS!$A$2:$E$501,2,FALSE)</f>
        <v>43410</v>
      </c>
      <c r="C1265" s="1" t="str">
        <f>TEXT(Table1[[#This Row],[Date]],"mmmm")</f>
        <v>November</v>
      </c>
      <c r="D1265" t="str">
        <f>VLOOKUP(A1265,ORDERS!$A$2:$E$501,3,FALSE)</f>
        <v>Kushal</v>
      </c>
      <c r="E1265" t="str">
        <f>VLOOKUP(A1265,ORDERS!$A$2:$E$501,4,FALSE)</f>
        <v>Nagaland</v>
      </c>
      <c r="F1265" t="s">
        <v>8</v>
      </c>
      <c r="G1265" t="s">
        <v>18</v>
      </c>
      <c r="H1265" t="s">
        <v>10</v>
      </c>
      <c r="I1265" s="2">
        <v>300</v>
      </c>
      <c r="J1265" s="2">
        <v>42</v>
      </c>
      <c r="K1265">
        <v>2</v>
      </c>
      <c r="L1265" s="2">
        <f>I1265*Table1[[#This Row],[Order Quantity]]</f>
        <v>600</v>
      </c>
      <c r="M1265" s="2">
        <f>Table1[[#This Row],[Cost]]-Table1[[#This Row],[Profit]]</f>
        <v>558</v>
      </c>
    </row>
    <row r="1266" spans="1:13" x14ac:dyDescent="0.25">
      <c r="A1266" t="s">
        <v>31</v>
      </c>
      <c r="B1266" s="1">
        <f>VLOOKUP(A1266,ORDERS!$A$2:$E$501,2,FALSE)</f>
        <v>43410</v>
      </c>
      <c r="C1266" s="1" t="str">
        <f>TEXT(Table1[[#This Row],[Date]],"mmmm")</f>
        <v>November</v>
      </c>
      <c r="D1266" t="str">
        <f>VLOOKUP(A1266,ORDERS!$A$2:$E$501,3,FALSE)</f>
        <v>Kushal</v>
      </c>
      <c r="E1266" t="str">
        <f>VLOOKUP(A1266,ORDERS!$A$2:$E$501,4,FALSE)</f>
        <v>Nagaland</v>
      </c>
      <c r="F1266" t="s">
        <v>23</v>
      </c>
      <c r="G1266" t="s">
        <v>30</v>
      </c>
      <c r="H1266" t="s">
        <v>10</v>
      </c>
      <c r="I1266" s="2">
        <v>10</v>
      </c>
      <c r="J1266" s="2">
        <v>2</v>
      </c>
      <c r="K1266">
        <v>2</v>
      </c>
      <c r="L1266" s="2">
        <f>I1266*Table1[[#This Row],[Order Quantity]]</f>
        <v>20</v>
      </c>
      <c r="M1266" s="2">
        <f>Table1[[#This Row],[Cost]]-Table1[[#This Row],[Profit]]</f>
        <v>18</v>
      </c>
    </row>
    <row r="1267" spans="1:13" x14ac:dyDescent="0.25">
      <c r="A1267" t="s">
        <v>31</v>
      </c>
      <c r="B1267" s="1">
        <f>VLOOKUP(A1267,ORDERS!$A$2:$E$501,2,FALSE)</f>
        <v>43410</v>
      </c>
      <c r="C1267" s="1" t="str">
        <f>TEXT(Table1[[#This Row],[Date]],"mmmm")</f>
        <v>November</v>
      </c>
      <c r="D1267" t="str">
        <f>VLOOKUP(A1267,ORDERS!$A$2:$E$501,3,FALSE)</f>
        <v>Kushal</v>
      </c>
      <c r="E1267" t="str">
        <f>VLOOKUP(A1267,ORDERS!$A$2:$E$501,4,FALSE)</f>
        <v>Nagaland</v>
      </c>
      <c r="F1267" t="s">
        <v>23</v>
      </c>
      <c r="G1267" t="s">
        <v>30</v>
      </c>
      <c r="H1267" t="s">
        <v>14</v>
      </c>
      <c r="I1267" s="2">
        <v>53</v>
      </c>
      <c r="J1267" s="2">
        <v>24</v>
      </c>
      <c r="K1267">
        <v>6</v>
      </c>
      <c r="L1267" s="2">
        <f>I1267*Table1[[#This Row],[Order Quantity]]</f>
        <v>318</v>
      </c>
      <c r="M1267" s="2">
        <f>Table1[[#This Row],[Cost]]-Table1[[#This Row],[Profit]]</f>
        <v>294</v>
      </c>
    </row>
    <row r="1268" spans="1:13" x14ac:dyDescent="0.25">
      <c r="A1268" t="s">
        <v>31</v>
      </c>
      <c r="B1268" s="1">
        <f>VLOOKUP(A1268,ORDERS!$A$2:$E$501,2,FALSE)</f>
        <v>43410</v>
      </c>
      <c r="C1268" s="1" t="str">
        <f>TEXT(Table1[[#This Row],[Date]],"mmmm")</f>
        <v>November</v>
      </c>
      <c r="D1268" t="str">
        <f>VLOOKUP(A1268,ORDERS!$A$2:$E$501,3,FALSE)</f>
        <v>Kushal</v>
      </c>
      <c r="E1268" t="str">
        <f>VLOOKUP(A1268,ORDERS!$A$2:$E$501,4,FALSE)</f>
        <v>Nagaland</v>
      </c>
      <c r="F1268" t="s">
        <v>23</v>
      </c>
      <c r="G1268" t="s">
        <v>81</v>
      </c>
      <c r="H1268" t="s">
        <v>28</v>
      </c>
      <c r="I1268" s="2">
        <v>237</v>
      </c>
      <c r="J1268" s="2">
        <v>47</v>
      </c>
      <c r="K1268">
        <v>9</v>
      </c>
      <c r="L1268" s="2">
        <f>I1268*Table1[[#This Row],[Order Quantity]]</f>
        <v>2133</v>
      </c>
      <c r="M1268" s="2">
        <f>Table1[[#This Row],[Cost]]-Table1[[#This Row],[Profit]]</f>
        <v>2086</v>
      </c>
    </row>
    <row r="1269" spans="1:13" x14ac:dyDescent="0.25">
      <c r="A1269" t="s">
        <v>31</v>
      </c>
      <c r="B1269" s="1">
        <f>VLOOKUP(A1269,ORDERS!$A$2:$E$501,2,FALSE)</f>
        <v>43410</v>
      </c>
      <c r="C1269" s="1" t="str">
        <f>TEXT(Table1[[#This Row],[Date]],"mmmm")</f>
        <v>November</v>
      </c>
      <c r="D1269" t="str">
        <f>VLOOKUP(A1269,ORDERS!$A$2:$E$501,3,FALSE)</f>
        <v>Kushal</v>
      </c>
      <c r="E1269" t="str">
        <f>VLOOKUP(A1269,ORDERS!$A$2:$E$501,4,FALSE)</f>
        <v>Nagaland</v>
      </c>
      <c r="F1269" t="s">
        <v>23</v>
      </c>
      <c r="G1269" t="s">
        <v>26</v>
      </c>
      <c r="H1269" t="s">
        <v>28</v>
      </c>
      <c r="I1269" s="2">
        <v>103</v>
      </c>
      <c r="J1269" s="2">
        <v>46</v>
      </c>
      <c r="K1269">
        <v>2</v>
      </c>
      <c r="L1269" s="2">
        <f>I1269*Table1[[#This Row],[Order Quantity]]</f>
        <v>206</v>
      </c>
      <c r="M1269" s="2">
        <f>Table1[[#This Row],[Cost]]-Table1[[#This Row],[Profit]]</f>
        <v>160</v>
      </c>
    </row>
    <row r="1270" spans="1:13" x14ac:dyDescent="0.25">
      <c r="A1270" t="s">
        <v>113</v>
      </c>
      <c r="B1270" s="1">
        <f>VLOOKUP(A1270,ORDERS!$A$2:$E$501,2,FALSE)</f>
        <v>43411</v>
      </c>
      <c r="C1270" s="1" t="str">
        <f>TEXT(Table1[[#This Row],[Date]],"mmmm")</f>
        <v>November</v>
      </c>
      <c r="D1270" t="str">
        <f>VLOOKUP(A1270,ORDERS!$A$2:$E$501,3,FALSE)</f>
        <v>Soumyabrata</v>
      </c>
      <c r="E1270" t="str">
        <f>VLOOKUP(A1270,ORDERS!$A$2:$E$501,4,FALSE)</f>
        <v>Andhra Pradesh</v>
      </c>
      <c r="F1270" t="s">
        <v>12</v>
      </c>
      <c r="G1270" t="s">
        <v>45</v>
      </c>
      <c r="H1270" t="s">
        <v>10</v>
      </c>
      <c r="I1270" s="2">
        <v>869</v>
      </c>
      <c r="J1270" s="2">
        <v>67</v>
      </c>
      <c r="K1270">
        <v>4</v>
      </c>
      <c r="L1270" s="2">
        <f>I1270*Table1[[#This Row],[Order Quantity]]</f>
        <v>3476</v>
      </c>
      <c r="M1270" s="2">
        <f>Table1[[#This Row],[Cost]]-Table1[[#This Row],[Profit]]</f>
        <v>3409</v>
      </c>
    </row>
    <row r="1271" spans="1:13" x14ac:dyDescent="0.25">
      <c r="A1271" t="s">
        <v>113</v>
      </c>
      <c r="B1271" s="1">
        <f>VLOOKUP(A1271,ORDERS!$A$2:$E$501,2,FALSE)</f>
        <v>43411</v>
      </c>
      <c r="C1271" s="1" t="str">
        <f>TEXT(Table1[[#This Row],[Date]],"mmmm")</f>
        <v>November</v>
      </c>
      <c r="D1271" t="str">
        <f>VLOOKUP(A1271,ORDERS!$A$2:$E$501,3,FALSE)</f>
        <v>Soumyabrata</v>
      </c>
      <c r="E1271" t="str">
        <f>VLOOKUP(A1271,ORDERS!$A$2:$E$501,4,FALSE)</f>
        <v>Andhra Pradesh</v>
      </c>
      <c r="F1271" t="s">
        <v>23</v>
      </c>
      <c r="G1271" t="s">
        <v>30</v>
      </c>
      <c r="H1271" t="s">
        <v>10</v>
      </c>
      <c r="I1271" s="2">
        <v>24</v>
      </c>
      <c r="J1271" s="2">
        <v>1</v>
      </c>
      <c r="K1271">
        <v>2</v>
      </c>
      <c r="L1271" s="2">
        <f>I1271*Table1[[#This Row],[Order Quantity]]</f>
        <v>48</v>
      </c>
      <c r="M1271" s="2">
        <f>Table1[[#This Row],[Cost]]-Table1[[#This Row],[Profit]]</f>
        <v>47</v>
      </c>
    </row>
    <row r="1272" spans="1:13" x14ac:dyDescent="0.25">
      <c r="A1272" t="s">
        <v>113</v>
      </c>
      <c r="B1272" s="1">
        <f>VLOOKUP(A1272,ORDERS!$A$2:$E$501,2,FALSE)</f>
        <v>43411</v>
      </c>
      <c r="C1272" s="1" t="str">
        <f>TEXT(Table1[[#This Row],[Date]],"mmmm")</f>
        <v>November</v>
      </c>
      <c r="D1272" t="str">
        <f>VLOOKUP(A1272,ORDERS!$A$2:$E$501,3,FALSE)</f>
        <v>Soumyabrata</v>
      </c>
      <c r="E1272" t="str">
        <f>VLOOKUP(A1272,ORDERS!$A$2:$E$501,4,FALSE)</f>
        <v>Andhra Pradesh</v>
      </c>
      <c r="F1272" t="s">
        <v>23</v>
      </c>
      <c r="G1272" t="s">
        <v>32</v>
      </c>
      <c r="H1272" t="s">
        <v>10</v>
      </c>
      <c r="I1272" s="2">
        <v>105</v>
      </c>
      <c r="J1272" s="2">
        <v>-33</v>
      </c>
      <c r="K1272">
        <v>5</v>
      </c>
      <c r="L1272" s="2">
        <f>I1272*Table1[[#This Row],[Order Quantity]]</f>
        <v>525</v>
      </c>
      <c r="M1272" s="2">
        <f>Table1[[#This Row],[Cost]]-Table1[[#This Row],[Profit]]</f>
        <v>558</v>
      </c>
    </row>
    <row r="1273" spans="1:13" x14ac:dyDescent="0.25">
      <c r="A1273" t="s">
        <v>113</v>
      </c>
      <c r="B1273" s="1">
        <f>VLOOKUP(A1273,ORDERS!$A$2:$E$501,2,FALSE)</f>
        <v>43411</v>
      </c>
      <c r="C1273" s="1" t="str">
        <f>TEXT(Table1[[#This Row],[Date]],"mmmm")</f>
        <v>November</v>
      </c>
      <c r="D1273" t="str">
        <f>VLOOKUP(A1273,ORDERS!$A$2:$E$501,3,FALSE)</f>
        <v>Soumyabrata</v>
      </c>
      <c r="E1273" t="str">
        <f>VLOOKUP(A1273,ORDERS!$A$2:$E$501,4,FALSE)</f>
        <v>Andhra Pradesh</v>
      </c>
      <c r="F1273" t="s">
        <v>23</v>
      </c>
      <c r="G1273" t="s">
        <v>30</v>
      </c>
      <c r="H1273" t="s">
        <v>10</v>
      </c>
      <c r="I1273" s="2">
        <v>45</v>
      </c>
      <c r="J1273" s="2">
        <v>12</v>
      </c>
      <c r="K1273">
        <v>4</v>
      </c>
      <c r="L1273" s="2">
        <f>I1273*Table1[[#This Row],[Order Quantity]]</f>
        <v>180</v>
      </c>
      <c r="M1273" s="2">
        <f>Table1[[#This Row],[Cost]]-Table1[[#This Row],[Profit]]</f>
        <v>168</v>
      </c>
    </row>
    <row r="1274" spans="1:13" x14ac:dyDescent="0.25">
      <c r="A1274" t="s">
        <v>113</v>
      </c>
      <c r="B1274" s="1">
        <f>VLOOKUP(A1274,ORDERS!$A$2:$E$501,2,FALSE)</f>
        <v>43411</v>
      </c>
      <c r="C1274" s="1" t="str">
        <f>TEXT(Table1[[#This Row],[Date]],"mmmm")</f>
        <v>November</v>
      </c>
      <c r="D1274" t="str">
        <f>VLOOKUP(A1274,ORDERS!$A$2:$E$501,3,FALSE)</f>
        <v>Soumyabrata</v>
      </c>
      <c r="E1274" t="str">
        <f>VLOOKUP(A1274,ORDERS!$A$2:$E$501,4,FALSE)</f>
        <v>Andhra Pradesh</v>
      </c>
      <c r="F1274" t="s">
        <v>23</v>
      </c>
      <c r="G1274" t="s">
        <v>57</v>
      </c>
      <c r="H1274" t="s">
        <v>19</v>
      </c>
      <c r="I1274" s="2">
        <v>97</v>
      </c>
      <c r="J1274" s="2">
        <v>17</v>
      </c>
      <c r="K1274">
        <v>2</v>
      </c>
      <c r="L1274" s="2">
        <f>I1274*Table1[[#This Row],[Order Quantity]]</f>
        <v>194</v>
      </c>
      <c r="M1274" s="2">
        <f>Table1[[#This Row],[Cost]]-Table1[[#This Row],[Profit]]</f>
        <v>177</v>
      </c>
    </row>
    <row r="1275" spans="1:13" x14ac:dyDescent="0.25">
      <c r="A1275" t="s">
        <v>113</v>
      </c>
      <c r="B1275" s="1">
        <f>VLOOKUP(A1275,ORDERS!$A$2:$E$501,2,FALSE)</f>
        <v>43411</v>
      </c>
      <c r="C1275" s="1" t="str">
        <f>TEXT(Table1[[#This Row],[Date]],"mmmm")</f>
        <v>November</v>
      </c>
      <c r="D1275" t="str">
        <f>VLOOKUP(A1275,ORDERS!$A$2:$E$501,3,FALSE)</f>
        <v>Soumyabrata</v>
      </c>
      <c r="E1275" t="str">
        <f>VLOOKUP(A1275,ORDERS!$A$2:$E$501,4,FALSE)</f>
        <v>Andhra Pradesh</v>
      </c>
      <c r="F1275" t="s">
        <v>8</v>
      </c>
      <c r="G1275" t="s">
        <v>18</v>
      </c>
      <c r="H1275" t="s">
        <v>82</v>
      </c>
      <c r="I1275" s="2">
        <v>320</v>
      </c>
      <c r="J1275" s="2">
        <v>144</v>
      </c>
      <c r="K1275">
        <v>1</v>
      </c>
      <c r="L1275" s="2">
        <f>I1275*Table1[[#This Row],[Order Quantity]]</f>
        <v>320</v>
      </c>
      <c r="M1275" s="2">
        <f>Table1[[#This Row],[Cost]]-Table1[[#This Row],[Profit]]</f>
        <v>176</v>
      </c>
    </row>
    <row r="1276" spans="1:13" x14ac:dyDescent="0.25">
      <c r="A1276" t="s">
        <v>113</v>
      </c>
      <c r="B1276" s="1">
        <f>VLOOKUP(A1276,ORDERS!$A$2:$E$501,2,FALSE)</f>
        <v>43411</v>
      </c>
      <c r="C1276" s="1" t="str">
        <f>TEXT(Table1[[#This Row],[Date]],"mmmm")</f>
        <v>November</v>
      </c>
      <c r="D1276" t="str">
        <f>VLOOKUP(A1276,ORDERS!$A$2:$E$501,3,FALSE)</f>
        <v>Soumyabrata</v>
      </c>
      <c r="E1276" t="str">
        <f>VLOOKUP(A1276,ORDERS!$A$2:$E$501,4,FALSE)</f>
        <v>Andhra Pradesh</v>
      </c>
      <c r="F1276" t="s">
        <v>23</v>
      </c>
      <c r="G1276" t="s">
        <v>57</v>
      </c>
      <c r="H1276" t="s">
        <v>14</v>
      </c>
      <c r="I1276" s="2">
        <v>50</v>
      </c>
      <c r="J1276" s="2">
        <v>16</v>
      </c>
      <c r="K1276">
        <v>1</v>
      </c>
      <c r="L1276" s="2">
        <f>I1276*Table1[[#This Row],[Order Quantity]]</f>
        <v>50</v>
      </c>
      <c r="M1276" s="2">
        <f>Table1[[#This Row],[Cost]]-Table1[[#This Row],[Profit]]</f>
        <v>34</v>
      </c>
    </row>
    <row r="1277" spans="1:13" x14ac:dyDescent="0.25">
      <c r="A1277" t="s">
        <v>41</v>
      </c>
      <c r="B1277" s="1">
        <f>VLOOKUP(A1277,ORDERS!$A$2:$E$501,2,FALSE)</f>
        <v>43412</v>
      </c>
      <c r="C1277" s="1" t="str">
        <f>TEXT(Table1[[#This Row],[Date]],"mmmm")</f>
        <v>November</v>
      </c>
      <c r="D1277" t="str">
        <f>VLOOKUP(A1277,ORDERS!$A$2:$E$501,3,FALSE)</f>
        <v>Gaurav</v>
      </c>
      <c r="E1277" t="str">
        <f>VLOOKUP(A1277,ORDERS!$A$2:$E$501,4,FALSE)</f>
        <v>Gujarat</v>
      </c>
      <c r="F1277" t="s">
        <v>23</v>
      </c>
      <c r="G1277" t="s">
        <v>26</v>
      </c>
      <c r="H1277" t="s">
        <v>10</v>
      </c>
      <c r="I1277" s="2">
        <v>128</v>
      </c>
      <c r="J1277" s="2">
        <v>4</v>
      </c>
      <c r="K1277">
        <v>3</v>
      </c>
      <c r="L1277" s="2">
        <f>I1277*Table1[[#This Row],[Order Quantity]]</f>
        <v>384</v>
      </c>
      <c r="M1277" s="2">
        <f>Table1[[#This Row],[Cost]]-Table1[[#This Row],[Profit]]</f>
        <v>380</v>
      </c>
    </row>
    <row r="1278" spans="1:13" x14ac:dyDescent="0.25">
      <c r="A1278" t="s">
        <v>41</v>
      </c>
      <c r="B1278" s="1">
        <f>VLOOKUP(A1278,ORDERS!$A$2:$E$501,2,FALSE)</f>
        <v>43412</v>
      </c>
      <c r="C1278" s="1" t="str">
        <f>TEXT(Table1[[#This Row],[Date]],"mmmm")</f>
        <v>November</v>
      </c>
      <c r="D1278" t="str">
        <f>VLOOKUP(A1278,ORDERS!$A$2:$E$501,3,FALSE)</f>
        <v>Gaurav</v>
      </c>
      <c r="E1278" t="str">
        <f>VLOOKUP(A1278,ORDERS!$A$2:$E$501,4,FALSE)</f>
        <v>Gujarat</v>
      </c>
      <c r="F1278" t="s">
        <v>12</v>
      </c>
      <c r="G1278" t="s">
        <v>131</v>
      </c>
      <c r="H1278" t="s">
        <v>10</v>
      </c>
      <c r="I1278" s="2">
        <v>95</v>
      </c>
      <c r="J1278" s="2">
        <v>11</v>
      </c>
      <c r="K1278">
        <v>4</v>
      </c>
      <c r="L1278" s="2">
        <f>I1278*Table1[[#This Row],[Order Quantity]]</f>
        <v>380</v>
      </c>
      <c r="M1278" s="2">
        <f>Table1[[#This Row],[Cost]]-Table1[[#This Row],[Profit]]</f>
        <v>369</v>
      </c>
    </row>
    <row r="1279" spans="1:13" x14ac:dyDescent="0.25">
      <c r="A1279" t="s">
        <v>41</v>
      </c>
      <c r="B1279" s="1">
        <f>VLOOKUP(A1279,ORDERS!$A$2:$E$501,2,FALSE)</f>
        <v>43412</v>
      </c>
      <c r="C1279" s="1" t="str">
        <f>TEXT(Table1[[#This Row],[Date]],"mmmm")</f>
        <v>November</v>
      </c>
      <c r="D1279" t="str">
        <f>VLOOKUP(A1279,ORDERS!$A$2:$E$501,3,FALSE)</f>
        <v>Gaurav</v>
      </c>
      <c r="E1279" t="str">
        <f>VLOOKUP(A1279,ORDERS!$A$2:$E$501,4,FALSE)</f>
        <v>Gujarat</v>
      </c>
      <c r="F1279" t="s">
        <v>12</v>
      </c>
      <c r="G1279" t="s">
        <v>13</v>
      </c>
      <c r="H1279" t="s">
        <v>19</v>
      </c>
      <c r="I1279" s="2">
        <v>2093</v>
      </c>
      <c r="J1279" s="2">
        <v>721</v>
      </c>
      <c r="K1279">
        <v>5</v>
      </c>
      <c r="L1279" s="2">
        <f>I1279*Table1[[#This Row],[Order Quantity]]</f>
        <v>10465</v>
      </c>
      <c r="M1279" s="2">
        <f>Table1[[#This Row],[Cost]]-Table1[[#This Row],[Profit]]</f>
        <v>9744</v>
      </c>
    </row>
    <row r="1280" spans="1:13" x14ac:dyDescent="0.25">
      <c r="A1280" t="s">
        <v>41</v>
      </c>
      <c r="B1280" s="1">
        <f>VLOOKUP(A1280,ORDERS!$A$2:$E$501,2,FALSE)</f>
        <v>43412</v>
      </c>
      <c r="C1280" s="1" t="str">
        <f>TEXT(Table1[[#This Row],[Date]],"mmmm")</f>
        <v>November</v>
      </c>
      <c r="D1280" t="str">
        <f>VLOOKUP(A1280,ORDERS!$A$2:$E$501,3,FALSE)</f>
        <v>Gaurav</v>
      </c>
      <c r="E1280" t="str">
        <f>VLOOKUP(A1280,ORDERS!$A$2:$E$501,4,FALSE)</f>
        <v>Gujarat</v>
      </c>
      <c r="F1280" t="s">
        <v>8</v>
      </c>
      <c r="G1280" t="s">
        <v>18</v>
      </c>
      <c r="H1280" t="s">
        <v>82</v>
      </c>
      <c r="I1280" s="2">
        <v>579</v>
      </c>
      <c r="J1280" s="2">
        <v>139</v>
      </c>
      <c r="K1280">
        <v>3</v>
      </c>
      <c r="L1280" s="2">
        <f>I1280*Table1[[#This Row],[Order Quantity]]</f>
        <v>1737</v>
      </c>
      <c r="M1280" s="2">
        <f>Table1[[#This Row],[Cost]]-Table1[[#This Row],[Profit]]</f>
        <v>1598</v>
      </c>
    </row>
    <row r="1281" spans="1:13" x14ac:dyDescent="0.25">
      <c r="A1281" t="s">
        <v>41</v>
      </c>
      <c r="B1281" s="1">
        <f>VLOOKUP(A1281,ORDERS!$A$2:$E$501,2,FALSE)</f>
        <v>43412</v>
      </c>
      <c r="C1281" s="1" t="str">
        <f>TEXT(Table1[[#This Row],[Date]],"mmmm")</f>
        <v>November</v>
      </c>
      <c r="D1281" t="str">
        <f>VLOOKUP(A1281,ORDERS!$A$2:$E$501,3,FALSE)</f>
        <v>Gaurav</v>
      </c>
      <c r="E1281" t="str">
        <f>VLOOKUP(A1281,ORDERS!$A$2:$E$501,4,FALSE)</f>
        <v>Gujarat</v>
      </c>
      <c r="F1281" t="s">
        <v>23</v>
      </c>
      <c r="G1281" t="s">
        <v>43</v>
      </c>
      <c r="H1281" t="s">
        <v>28</v>
      </c>
      <c r="I1281" s="2">
        <v>39</v>
      </c>
      <c r="J1281" s="2">
        <v>16</v>
      </c>
      <c r="K1281">
        <v>6</v>
      </c>
      <c r="L1281" s="2">
        <f>I1281*Table1[[#This Row],[Order Quantity]]</f>
        <v>234</v>
      </c>
      <c r="M1281" s="2">
        <f>Table1[[#This Row],[Cost]]-Table1[[#This Row],[Profit]]</f>
        <v>218</v>
      </c>
    </row>
    <row r="1282" spans="1:13" x14ac:dyDescent="0.25">
      <c r="A1282" t="s">
        <v>41</v>
      </c>
      <c r="B1282" s="1">
        <f>VLOOKUP(A1282,ORDERS!$A$2:$E$501,2,FALSE)</f>
        <v>43412</v>
      </c>
      <c r="C1282" s="1" t="str">
        <f>TEXT(Table1[[#This Row],[Date]],"mmmm")</f>
        <v>November</v>
      </c>
      <c r="D1282" t="str">
        <f>VLOOKUP(A1282,ORDERS!$A$2:$E$501,3,FALSE)</f>
        <v>Gaurav</v>
      </c>
      <c r="E1282" t="str">
        <f>VLOOKUP(A1282,ORDERS!$A$2:$E$501,4,FALSE)</f>
        <v>Gujarat</v>
      </c>
      <c r="F1282" t="s">
        <v>23</v>
      </c>
      <c r="G1282" t="s">
        <v>57</v>
      </c>
      <c r="H1282" t="s">
        <v>28</v>
      </c>
      <c r="I1282" s="2">
        <v>199</v>
      </c>
      <c r="J1282" s="2">
        <v>48</v>
      </c>
      <c r="K1282">
        <v>4</v>
      </c>
      <c r="L1282" s="2">
        <f>I1282*Table1[[#This Row],[Order Quantity]]</f>
        <v>796</v>
      </c>
      <c r="M1282" s="2">
        <f>Table1[[#This Row],[Cost]]-Table1[[#This Row],[Profit]]</f>
        <v>748</v>
      </c>
    </row>
    <row r="1283" spans="1:13" x14ac:dyDescent="0.25">
      <c r="A1283" t="s">
        <v>41</v>
      </c>
      <c r="B1283" s="1">
        <f>VLOOKUP(A1283,ORDERS!$A$2:$E$501,2,FALSE)</f>
        <v>43412</v>
      </c>
      <c r="C1283" s="1" t="str">
        <f>TEXT(Table1[[#This Row],[Date]],"mmmm")</f>
        <v>November</v>
      </c>
      <c r="D1283" t="str">
        <f>VLOOKUP(A1283,ORDERS!$A$2:$E$501,3,FALSE)</f>
        <v>Gaurav</v>
      </c>
      <c r="E1283" t="str">
        <f>VLOOKUP(A1283,ORDERS!$A$2:$E$501,4,FALSE)</f>
        <v>Gujarat</v>
      </c>
      <c r="F1283" t="s">
        <v>23</v>
      </c>
      <c r="G1283" t="s">
        <v>30</v>
      </c>
      <c r="H1283" t="s">
        <v>28</v>
      </c>
      <c r="I1283" s="2">
        <v>26</v>
      </c>
      <c r="J1283" s="2">
        <v>11</v>
      </c>
      <c r="K1283">
        <v>2</v>
      </c>
      <c r="L1283" s="2">
        <f>I1283*Table1[[#This Row],[Order Quantity]]</f>
        <v>52</v>
      </c>
      <c r="M1283" s="2">
        <f>Table1[[#This Row],[Cost]]-Table1[[#This Row],[Profit]]</f>
        <v>41</v>
      </c>
    </row>
    <row r="1284" spans="1:13" x14ac:dyDescent="0.25">
      <c r="A1284" t="s">
        <v>41</v>
      </c>
      <c r="B1284" s="1">
        <f>VLOOKUP(A1284,ORDERS!$A$2:$E$501,2,FALSE)</f>
        <v>43412</v>
      </c>
      <c r="C1284" s="1" t="str">
        <f>TEXT(Table1[[#This Row],[Date]],"mmmm")</f>
        <v>November</v>
      </c>
      <c r="D1284" t="str">
        <f>VLOOKUP(A1284,ORDERS!$A$2:$E$501,3,FALSE)</f>
        <v>Gaurav</v>
      </c>
      <c r="E1284" t="str">
        <f>VLOOKUP(A1284,ORDERS!$A$2:$E$501,4,FALSE)</f>
        <v>Gujarat</v>
      </c>
      <c r="F1284" t="s">
        <v>23</v>
      </c>
      <c r="G1284" t="s">
        <v>30</v>
      </c>
      <c r="H1284" t="s">
        <v>28</v>
      </c>
      <c r="I1284" s="2">
        <v>30</v>
      </c>
      <c r="J1284" s="2">
        <v>14</v>
      </c>
      <c r="K1284">
        <v>3</v>
      </c>
      <c r="L1284" s="2">
        <f>I1284*Table1[[#This Row],[Order Quantity]]</f>
        <v>90</v>
      </c>
      <c r="M1284" s="2">
        <f>Table1[[#This Row],[Cost]]-Table1[[#This Row],[Profit]]</f>
        <v>76</v>
      </c>
    </row>
    <row r="1285" spans="1:13" x14ac:dyDescent="0.25">
      <c r="A1285" t="s">
        <v>41</v>
      </c>
      <c r="B1285" s="1">
        <f>VLOOKUP(A1285,ORDERS!$A$2:$E$501,2,FALSE)</f>
        <v>43412</v>
      </c>
      <c r="C1285" s="1" t="str">
        <f>TEXT(Table1[[#This Row],[Date]],"mmmm")</f>
        <v>November</v>
      </c>
      <c r="D1285" t="str">
        <f>VLOOKUP(A1285,ORDERS!$A$2:$E$501,3,FALSE)</f>
        <v>Gaurav</v>
      </c>
      <c r="E1285" t="str">
        <f>VLOOKUP(A1285,ORDERS!$A$2:$E$501,4,FALSE)</f>
        <v>Gujarat</v>
      </c>
      <c r="F1285" t="s">
        <v>23</v>
      </c>
      <c r="G1285" t="s">
        <v>26</v>
      </c>
      <c r="H1285" t="s">
        <v>28</v>
      </c>
      <c r="I1285" s="2">
        <v>199</v>
      </c>
      <c r="J1285" s="2">
        <v>6</v>
      </c>
      <c r="K1285">
        <v>2</v>
      </c>
      <c r="L1285" s="2">
        <f>I1285*Table1[[#This Row],[Order Quantity]]</f>
        <v>398</v>
      </c>
      <c r="M1285" s="2">
        <f>Table1[[#This Row],[Cost]]-Table1[[#This Row],[Profit]]</f>
        <v>392</v>
      </c>
    </row>
    <row r="1286" spans="1:13" x14ac:dyDescent="0.25">
      <c r="A1286" t="s">
        <v>234</v>
      </c>
      <c r="B1286" s="1">
        <f>VLOOKUP(A1286,ORDERS!$A$2:$E$501,2,FALSE)</f>
        <v>43412</v>
      </c>
      <c r="C1286" s="1" t="str">
        <f>TEXT(Table1[[#This Row],[Date]],"mmmm")</f>
        <v>November</v>
      </c>
      <c r="D1286" t="str">
        <f>VLOOKUP(A1286,ORDERS!$A$2:$E$501,3,FALSE)</f>
        <v>Shubham</v>
      </c>
      <c r="E1286" t="str">
        <f>VLOOKUP(A1286,ORDERS!$A$2:$E$501,4,FALSE)</f>
        <v>Maharashtra</v>
      </c>
      <c r="F1286" t="s">
        <v>23</v>
      </c>
      <c r="G1286" t="s">
        <v>26</v>
      </c>
      <c r="H1286" t="s">
        <v>10</v>
      </c>
      <c r="I1286" s="2">
        <v>381</v>
      </c>
      <c r="J1286" s="2">
        <v>144</v>
      </c>
      <c r="K1286">
        <v>2</v>
      </c>
      <c r="L1286" s="2">
        <f>I1286*Table1[[#This Row],[Order Quantity]]</f>
        <v>762</v>
      </c>
      <c r="M1286" s="2">
        <f>Table1[[#This Row],[Cost]]-Table1[[#This Row],[Profit]]</f>
        <v>618</v>
      </c>
    </row>
    <row r="1287" spans="1:13" x14ac:dyDescent="0.25">
      <c r="A1287" t="s">
        <v>234</v>
      </c>
      <c r="B1287" s="1">
        <f>VLOOKUP(A1287,ORDERS!$A$2:$E$501,2,FALSE)</f>
        <v>43412</v>
      </c>
      <c r="C1287" s="1" t="str">
        <f>TEXT(Table1[[#This Row],[Date]],"mmmm")</f>
        <v>November</v>
      </c>
      <c r="D1287" t="str">
        <f>VLOOKUP(A1287,ORDERS!$A$2:$E$501,3,FALSE)</f>
        <v>Shubham</v>
      </c>
      <c r="E1287" t="str">
        <f>VLOOKUP(A1287,ORDERS!$A$2:$E$501,4,FALSE)</f>
        <v>Maharashtra</v>
      </c>
      <c r="F1287" t="s">
        <v>23</v>
      </c>
      <c r="G1287" t="s">
        <v>57</v>
      </c>
      <c r="H1287" t="s">
        <v>10</v>
      </c>
      <c r="I1287" s="2">
        <v>149</v>
      </c>
      <c r="J1287" s="2">
        <v>48</v>
      </c>
      <c r="K1287">
        <v>6</v>
      </c>
      <c r="L1287" s="2">
        <f>I1287*Table1[[#This Row],[Order Quantity]]</f>
        <v>894</v>
      </c>
      <c r="M1287" s="2">
        <f>Table1[[#This Row],[Cost]]-Table1[[#This Row],[Profit]]</f>
        <v>846</v>
      </c>
    </row>
    <row r="1288" spans="1:13" x14ac:dyDescent="0.25">
      <c r="A1288" t="s">
        <v>234</v>
      </c>
      <c r="B1288" s="1">
        <f>VLOOKUP(A1288,ORDERS!$A$2:$E$501,2,FALSE)</f>
        <v>43412</v>
      </c>
      <c r="C1288" s="1" t="str">
        <f>TEXT(Table1[[#This Row],[Date]],"mmmm")</f>
        <v>November</v>
      </c>
      <c r="D1288" t="str">
        <f>VLOOKUP(A1288,ORDERS!$A$2:$E$501,3,FALSE)</f>
        <v>Shubham</v>
      </c>
      <c r="E1288" t="str">
        <f>VLOOKUP(A1288,ORDERS!$A$2:$E$501,4,FALSE)</f>
        <v>Maharashtra</v>
      </c>
      <c r="F1288" t="s">
        <v>23</v>
      </c>
      <c r="G1288" t="s">
        <v>30</v>
      </c>
      <c r="H1288" t="s">
        <v>10</v>
      </c>
      <c r="I1288" s="2">
        <v>76</v>
      </c>
      <c r="J1288" s="2">
        <v>19</v>
      </c>
      <c r="K1288">
        <v>3</v>
      </c>
      <c r="L1288" s="2">
        <f>I1288*Table1[[#This Row],[Order Quantity]]</f>
        <v>228</v>
      </c>
      <c r="M1288" s="2">
        <f>Table1[[#This Row],[Cost]]-Table1[[#This Row],[Profit]]</f>
        <v>209</v>
      </c>
    </row>
    <row r="1289" spans="1:13" x14ac:dyDescent="0.25">
      <c r="A1289" t="s">
        <v>234</v>
      </c>
      <c r="B1289" s="1">
        <f>VLOOKUP(A1289,ORDERS!$A$2:$E$501,2,FALSE)</f>
        <v>43412</v>
      </c>
      <c r="C1289" s="1" t="str">
        <f>TEXT(Table1[[#This Row],[Date]],"mmmm")</f>
        <v>November</v>
      </c>
      <c r="D1289" t="str">
        <f>VLOOKUP(A1289,ORDERS!$A$2:$E$501,3,FALSE)</f>
        <v>Shubham</v>
      </c>
      <c r="E1289" t="str">
        <f>VLOOKUP(A1289,ORDERS!$A$2:$E$501,4,FALSE)</f>
        <v>Maharashtra</v>
      </c>
      <c r="F1289" t="s">
        <v>23</v>
      </c>
      <c r="G1289" t="s">
        <v>30</v>
      </c>
      <c r="H1289" t="s">
        <v>10</v>
      </c>
      <c r="I1289" s="2">
        <v>40</v>
      </c>
      <c r="J1289" s="2">
        <v>16</v>
      </c>
      <c r="K1289">
        <v>3</v>
      </c>
      <c r="L1289" s="2">
        <f>I1289*Table1[[#This Row],[Order Quantity]]</f>
        <v>120</v>
      </c>
      <c r="M1289" s="2">
        <f>Table1[[#This Row],[Cost]]-Table1[[#This Row],[Profit]]</f>
        <v>104</v>
      </c>
    </row>
    <row r="1290" spans="1:13" x14ac:dyDescent="0.25">
      <c r="A1290" t="s">
        <v>234</v>
      </c>
      <c r="B1290" s="1">
        <f>VLOOKUP(A1290,ORDERS!$A$2:$E$501,2,FALSE)</f>
        <v>43412</v>
      </c>
      <c r="C1290" s="1" t="str">
        <f>TEXT(Table1[[#This Row],[Date]],"mmmm")</f>
        <v>November</v>
      </c>
      <c r="D1290" t="str">
        <f>VLOOKUP(A1290,ORDERS!$A$2:$E$501,3,FALSE)</f>
        <v>Shubham</v>
      </c>
      <c r="E1290" t="str">
        <f>VLOOKUP(A1290,ORDERS!$A$2:$E$501,4,FALSE)</f>
        <v>Maharashtra</v>
      </c>
      <c r="F1290" t="s">
        <v>23</v>
      </c>
      <c r="G1290" t="s">
        <v>57</v>
      </c>
      <c r="H1290" t="s">
        <v>19</v>
      </c>
      <c r="I1290" s="2">
        <v>88</v>
      </c>
      <c r="J1290" s="2">
        <v>16</v>
      </c>
      <c r="K1290">
        <v>4</v>
      </c>
      <c r="L1290" s="2">
        <f>I1290*Table1[[#This Row],[Order Quantity]]</f>
        <v>352</v>
      </c>
      <c r="M1290" s="2">
        <f>Table1[[#This Row],[Cost]]-Table1[[#This Row],[Profit]]</f>
        <v>336</v>
      </c>
    </row>
    <row r="1291" spans="1:13" x14ac:dyDescent="0.25">
      <c r="A1291" t="s">
        <v>234</v>
      </c>
      <c r="B1291" s="1">
        <f>VLOOKUP(A1291,ORDERS!$A$2:$E$501,2,FALSE)</f>
        <v>43412</v>
      </c>
      <c r="C1291" s="1" t="str">
        <f>TEXT(Table1[[#This Row],[Date]],"mmmm")</f>
        <v>November</v>
      </c>
      <c r="D1291" t="str">
        <f>VLOOKUP(A1291,ORDERS!$A$2:$E$501,3,FALSE)</f>
        <v>Shubham</v>
      </c>
      <c r="E1291" t="str">
        <f>VLOOKUP(A1291,ORDERS!$A$2:$E$501,4,FALSE)</f>
        <v>Maharashtra</v>
      </c>
      <c r="F1291" t="s">
        <v>23</v>
      </c>
      <c r="G1291" t="s">
        <v>26</v>
      </c>
      <c r="H1291" t="s">
        <v>82</v>
      </c>
      <c r="I1291" s="2">
        <v>53</v>
      </c>
      <c r="J1291" s="2">
        <v>-2</v>
      </c>
      <c r="K1291">
        <v>3</v>
      </c>
      <c r="L1291" s="2">
        <f>I1291*Table1[[#This Row],[Order Quantity]]</f>
        <v>159</v>
      </c>
      <c r="M1291" s="2">
        <f>Table1[[#This Row],[Cost]]-Table1[[#This Row],[Profit]]</f>
        <v>161</v>
      </c>
    </row>
    <row r="1292" spans="1:13" x14ac:dyDescent="0.25">
      <c r="A1292" t="s">
        <v>234</v>
      </c>
      <c r="B1292" s="1">
        <f>VLOOKUP(A1292,ORDERS!$A$2:$E$501,2,FALSE)</f>
        <v>43412</v>
      </c>
      <c r="C1292" s="1" t="str">
        <f>TEXT(Table1[[#This Row],[Date]],"mmmm")</f>
        <v>November</v>
      </c>
      <c r="D1292" t="str">
        <f>VLOOKUP(A1292,ORDERS!$A$2:$E$501,3,FALSE)</f>
        <v>Shubham</v>
      </c>
      <c r="E1292" t="str">
        <f>VLOOKUP(A1292,ORDERS!$A$2:$E$501,4,FALSE)</f>
        <v>Maharashtra</v>
      </c>
      <c r="F1292" t="s">
        <v>12</v>
      </c>
      <c r="G1292" t="s">
        <v>131</v>
      </c>
      <c r="H1292" t="s">
        <v>82</v>
      </c>
      <c r="I1292" s="2">
        <v>342</v>
      </c>
      <c r="J1292" s="2">
        <v>-154</v>
      </c>
      <c r="K1292">
        <v>7</v>
      </c>
      <c r="L1292" s="2">
        <f>I1292*Table1[[#This Row],[Order Quantity]]</f>
        <v>2394</v>
      </c>
      <c r="M1292" s="2">
        <f>Table1[[#This Row],[Cost]]-Table1[[#This Row],[Profit]]</f>
        <v>2548</v>
      </c>
    </row>
    <row r="1293" spans="1:13" x14ac:dyDescent="0.25">
      <c r="A1293" t="s">
        <v>234</v>
      </c>
      <c r="B1293" s="1">
        <f>VLOOKUP(A1293,ORDERS!$A$2:$E$501,2,FALSE)</f>
        <v>43412</v>
      </c>
      <c r="C1293" s="1" t="str">
        <f>TEXT(Table1[[#This Row],[Date]],"mmmm")</f>
        <v>November</v>
      </c>
      <c r="D1293" t="str">
        <f>VLOOKUP(A1293,ORDERS!$A$2:$E$501,3,FALSE)</f>
        <v>Shubham</v>
      </c>
      <c r="E1293" t="str">
        <f>VLOOKUP(A1293,ORDERS!$A$2:$E$501,4,FALSE)</f>
        <v>Maharashtra</v>
      </c>
      <c r="F1293" t="s">
        <v>23</v>
      </c>
      <c r="G1293" t="s">
        <v>30</v>
      </c>
      <c r="H1293" t="s">
        <v>28</v>
      </c>
      <c r="I1293" s="2">
        <v>436</v>
      </c>
      <c r="J1293" s="2">
        <v>131</v>
      </c>
      <c r="K1293">
        <v>9</v>
      </c>
      <c r="L1293" s="2">
        <f>I1293*Table1[[#This Row],[Order Quantity]]</f>
        <v>3924</v>
      </c>
      <c r="M1293" s="2">
        <f>Table1[[#This Row],[Cost]]-Table1[[#This Row],[Profit]]</f>
        <v>3793</v>
      </c>
    </row>
    <row r="1294" spans="1:13" x14ac:dyDescent="0.25">
      <c r="A1294" t="s">
        <v>171</v>
      </c>
      <c r="B1294" s="1">
        <f>VLOOKUP(A1294,ORDERS!$A$2:$E$501,2,FALSE)</f>
        <v>43412</v>
      </c>
      <c r="C1294" s="1" t="str">
        <f>TEXT(Table1[[#This Row],[Date]],"mmmm")</f>
        <v>November</v>
      </c>
      <c r="D1294" t="str">
        <f>VLOOKUP(A1294,ORDERS!$A$2:$E$501,3,FALSE)</f>
        <v>Abhijeet</v>
      </c>
      <c r="E1294" t="str">
        <f>VLOOKUP(A1294,ORDERS!$A$2:$E$501,4,FALSE)</f>
        <v>Madhya Pradesh</v>
      </c>
      <c r="F1294" t="s">
        <v>23</v>
      </c>
      <c r="G1294" t="s">
        <v>30</v>
      </c>
      <c r="H1294" t="s">
        <v>10</v>
      </c>
      <c r="I1294" s="2">
        <v>90</v>
      </c>
      <c r="J1294" s="2">
        <v>17</v>
      </c>
      <c r="K1294">
        <v>3</v>
      </c>
      <c r="L1294" s="2">
        <f>I1294*Table1[[#This Row],[Order Quantity]]</f>
        <v>270</v>
      </c>
      <c r="M1294" s="2">
        <f>Table1[[#This Row],[Cost]]-Table1[[#This Row],[Profit]]</f>
        <v>253</v>
      </c>
    </row>
    <row r="1295" spans="1:13" x14ac:dyDescent="0.25">
      <c r="A1295" t="s">
        <v>171</v>
      </c>
      <c r="B1295" s="1">
        <f>VLOOKUP(A1295,ORDERS!$A$2:$E$501,2,FALSE)</f>
        <v>43412</v>
      </c>
      <c r="C1295" s="1" t="str">
        <f>TEXT(Table1[[#This Row],[Date]],"mmmm")</f>
        <v>November</v>
      </c>
      <c r="D1295" t="str">
        <f>VLOOKUP(A1295,ORDERS!$A$2:$E$501,3,FALSE)</f>
        <v>Abhijeet</v>
      </c>
      <c r="E1295" t="str">
        <f>VLOOKUP(A1295,ORDERS!$A$2:$E$501,4,FALSE)</f>
        <v>Madhya Pradesh</v>
      </c>
      <c r="F1295" t="s">
        <v>12</v>
      </c>
      <c r="G1295" t="s">
        <v>16</v>
      </c>
      <c r="H1295" t="s">
        <v>10</v>
      </c>
      <c r="I1295" s="2">
        <v>197</v>
      </c>
      <c r="J1295" s="2">
        <v>73</v>
      </c>
      <c r="K1295">
        <v>1</v>
      </c>
      <c r="L1295" s="2">
        <f>I1295*Table1[[#This Row],[Order Quantity]]</f>
        <v>197</v>
      </c>
      <c r="M1295" s="2">
        <f>Table1[[#This Row],[Cost]]-Table1[[#This Row],[Profit]]</f>
        <v>124</v>
      </c>
    </row>
    <row r="1296" spans="1:13" x14ac:dyDescent="0.25">
      <c r="A1296" t="s">
        <v>171</v>
      </c>
      <c r="B1296" s="1">
        <f>VLOOKUP(A1296,ORDERS!$A$2:$E$501,2,FALSE)</f>
        <v>43412</v>
      </c>
      <c r="C1296" s="1" t="str">
        <f>TEXT(Table1[[#This Row],[Date]],"mmmm")</f>
        <v>November</v>
      </c>
      <c r="D1296" t="str">
        <f>VLOOKUP(A1296,ORDERS!$A$2:$E$501,3,FALSE)</f>
        <v>Abhijeet</v>
      </c>
      <c r="E1296" t="str">
        <f>VLOOKUP(A1296,ORDERS!$A$2:$E$501,4,FALSE)</f>
        <v>Madhya Pradesh</v>
      </c>
      <c r="F1296" t="s">
        <v>8</v>
      </c>
      <c r="G1296" t="s">
        <v>18</v>
      </c>
      <c r="H1296" t="s">
        <v>10</v>
      </c>
      <c r="I1296" s="2">
        <v>1319</v>
      </c>
      <c r="J1296" s="2">
        <v>567</v>
      </c>
      <c r="K1296">
        <v>5</v>
      </c>
      <c r="L1296" s="2">
        <f>I1296*Table1[[#This Row],[Order Quantity]]</f>
        <v>6595</v>
      </c>
      <c r="M1296" s="2">
        <f>Table1[[#This Row],[Cost]]-Table1[[#This Row],[Profit]]</f>
        <v>6028</v>
      </c>
    </row>
    <row r="1297" spans="1:13" x14ac:dyDescent="0.25">
      <c r="A1297" t="s">
        <v>171</v>
      </c>
      <c r="B1297" s="1">
        <f>VLOOKUP(A1297,ORDERS!$A$2:$E$501,2,FALSE)</f>
        <v>43412</v>
      </c>
      <c r="C1297" s="1" t="str">
        <f>TEXT(Table1[[#This Row],[Date]],"mmmm")</f>
        <v>November</v>
      </c>
      <c r="D1297" t="str">
        <f>VLOOKUP(A1297,ORDERS!$A$2:$E$501,3,FALSE)</f>
        <v>Abhijeet</v>
      </c>
      <c r="E1297" t="str">
        <f>VLOOKUP(A1297,ORDERS!$A$2:$E$501,4,FALSE)</f>
        <v>Madhya Pradesh</v>
      </c>
      <c r="F1297" t="s">
        <v>23</v>
      </c>
      <c r="G1297" t="s">
        <v>26</v>
      </c>
      <c r="H1297" t="s">
        <v>10</v>
      </c>
      <c r="I1297" s="2">
        <v>1027</v>
      </c>
      <c r="J1297" s="2">
        <v>441</v>
      </c>
      <c r="K1297">
        <v>8</v>
      </c>
      <c r="L1297" s="2">
        <f>I1297*Table1[[#This Row],[Order Quantity]]</f>
        <v>8216</v>
      </c>
      <c r="M1297" s="2">
        <f>Table1[[#This Row],[Cost]]-Table1[[#This Row],[Profit]]</f>
        <v>7775</v>
      </c>
    </row>
    <row r="1298" spans="1:13" x14ac:dyDescent="0.25">
      <c r="A1298" t="s">
        <v>171</v>
      </c>
      <c r="B1298" s="1">
        <f>VLOOKUP(A1298,ORDERS!$A$2:$E$501,2,FALSE)</f>
        <v>43412</v>
      </c>
      <c r="C1298" s="1" t="str">
        <f>TEXT(Table1[[#This Row],[Date]],"mmmm")</f>
        <v>November</v>
      </c>
      <c r="D1298" t="str">
        <f>VLOOKUP(A1298,ORDERS!$A$2:$E$501,3,FALSE)</f>
        <v>Abhijeet</v>
      </c>
      <c r="E1298" t="str">
        <f>VLOOKUP(A1298,ORDERS!$A$2:$E$501,4,FALSE)</f>
        <v>Madhya Pradesh</v>
      </c>
      <c r="F1298" t="s">
        <v>8</v>
      </c>
      <c r="G1298" t="s">
        <v>18</v>
      </c>
      <c r="H1298" t="s">
        <v>19</v>
      </c>
      <c r="I1298" s="2">
        <v>829</v>
      </c>
      <c r="J1298" s="2">
        <v>19</v>
      </c>
      <c r="K1298">
        <v>4</v>
      </c>
      <c r="L1298" s="2">
        <f>I1298*Table1[[#This Row],[Order Quantity]]</f>
        <v>3316</v>
      </c>
      <c r="M1298" s="2">
        <f>Table1[[#This Row],[Cost]]-Table1[[#This Row],[Profit]]</f>
        <v>3297</v>
      </c>
    </row>
    <row r="1299" spans="1:13" x14ac:dyDescent="0.25">
      <c r="A1299" t="s">
        <v>171</v>
      </c>
      <c r="B1299" s="1">
        <f>VLOOKUP(A1299,ORDERS!$A$2:$E$501,2,FALSE)</f>
        <v>43412</v>
      </c>
      <c r="C1299" s="1" t="str">
        <f>TEXT(Table1[[#This Row],[Date]],"mmmm")</f>
        <v>November</v>
      </c>
      <c r="D1299" t="str">
        <f>VLOOKUP(A1299,ORDERS!$A$2:$E$501,3,FALSE)</f>
        <v>Abhijeet</v>
      </c>
      <c r="E1299" t="str">
        <f>VLOOKUP(A1299,ORDERS!$A$2:$E$501,4,FALSE)</f>
        <v>Madhya Pradesh</v>
      </c>
      <c r="F1299" t="s">
        <v>23</v>
      </c>
      <c r="G1299" t="s">
        <v>30</v>
      </c>
      <c r="H1299" t="s">
        <v>19</v>
      </c>
      <c r="I1299" s="2">
        <v>98</v>
      </c>
      <c r="J1299" s="2">
        <v>12</v>
      </c>
      <c r="K1299">
        <v>2</v>
      </c>
      <c r="L1299" s="2">
        <f>I1299*Table1[[#This Row],[Order Quantity]]</f>
        <v>196</v>
      </c>
      <c r="M1299" s="2">
        <f>Table1[[#This Row],[Cost]]-Table1[[#This Row],[Profit]]</f>
        <v>184</v>
      </c>
    </row>
    <row r="1300" spans="1:13" x14ac:dyDescent="0.25">
      <c r="A1300" t="s">
        <v>171</v>
      </c>
      <c r="B1300" s="1">
        <f>VLOOKUP(A1300,ORDERS!$A$2:$E$501,2,FALSE)</f>
        <v>43412</v>
      </c>
      <c r="C1300" s="1" t="str">
        <f>TEXT(Table1[[#This Row],[Date]],"mmmm")</f>
        <v>November</v>
      </c>
      <c r="D1300" t="str">
        <f>VLOOKUP(A1300,ORDERS!$A$2:$E$501,3,FALSE)</f>
        <v>Abhijeet</v>
      </c>
      <c r="E1300" t="str">
        <f>VLOOKUP(A1300,ORDERS!$A$2:$E$501,4,FALSE)</f>
        <v>Madhya Pradesh</v>
      </c>
      <c r="F1300" t="s">
        <v>23</v>
      </c>
      <c r="G1300" t="s">
        <v>30</v>
      </c>
      <c r="H1300" t="s">
        <v>28</v>
      </c>
      <c r="I1300" s="2">
        <v>61</v>
      </c>
      <c r="J1300" s="2">
        <v>30</v>
      </c>
      <c r="K1300">
        <v>2</v>
      </c>
      <c r="L1300" s="2">
        <f>I1300*Table1[[#This Row],[Order Quantity]]</f>
        <v>122</v>
      </c>
      <c r="M1300" s="2">
        <f>Table1[[#This Row],[Cost]]-Table1[[#This Row],[Profit]]</f>
        <v>92</v>
      </c>
    </row>
    <row r="1301" spans="1:13" x14ac:dyDescent="0.25">
      <c r="A1301" t="s">
        <v>171</v>
      </c>
      <c r="B1301" s="1">
        <f>VLOOKUP(A1301,ORDERS!$A$2:$E$501,2,FALSE)</f>
        <v>43412</v>
      </c>
      <c r="C1301" s="1" t="str">
        <f>TEXT(Table1[[#This Row],[Date]],"mmmm")</f>
        <v>November</v>
      </c>
      <c r="D1301" t="str">
        <f>VLOOKUP(A1301,ORDERS!$A$2:$E$501,3,FALSE)</f>
        <v>Abhijeet</v>
      </c>
      <c r="E1301" t="str">
        <f>VLOOKUP(A1301,ORDERS!$A$2:$E$501,4,FALSE)</f>
        <v>Madhya Pradesh</v>
      </c>
      <c r="F1301" t="s">
        <v>8</v>
      </c>
      <c r="G1301" t="s">
        <v>9</v>
      </c>
      <c r="H1301" t="s">
        <v>28</v>
      </c>
      <c r="I1301" s="2">
        <v>442</v>
      </c>
      <c r="J1301" s="2">
        <v>31</v>
      </c>
      <c r="K1301">
        <v>2</v>
      </c>
      <c r="L1301" s="2">
        <f>I1301*Table1[[#This Row],[Order Quantity]]</f>
        <v>884</v>
      </c>
      <c r="M1301" s="2">
        <f>Table1[[#This Row],[Cost]]-Table1[[#This Row],[Profit]]</f>
        <v>853</v>
      </c>
    </row>
    <row r="1302" spans="1:13" x14ac:dyDescent="0.25">
      <c r="A1302" t="s">
        <v>171</v>
      </c>
      <c r="B1302" s="1">
        <f>VLOOKUP(A1302,ORDERS!$A$2:$E$501,2,FALSE)</f>
        <v>43412</v>
      </c>
      <c r="C1302" s="1" t="str">
        <f>TEXT(Table1[[#This Row],[Date]],"mmmm")</f>
        <v>November</v>
      </c>
      <c r="D1302" t="str">
        <f>VLOOKUP(A1302,ORDERS!$A$2:$E$501,3,FALSE)</f>
        <v>Abhijeet</v>
      </c>
      <c r="E1302" t="str">
        <f>VLOOKUP(A1302,ORDERS!$A$2:$E$501,4,FALSE)</f>
        <v>Madhya Pradesh</v>
      </c>
      <c r="F1302" t="s">
        <v>12</v>
      </c>
      <c r="G1302" t="s">
        <v>131</v>
      </c>
      <c r="H1302" t="s">
        <v>28</v>
      </c>
      <c r="I1302" s="2">
        <v>550</v>
      </c>
      <c r="J1302" s="2">
        <v>-242</v>
      </c>
      <c r="K1302">
        <v>5</v>
      </c>
      <c r="L1302" s="2">
        <f>I1302*Table1[[#This Row],[Order Quantity]]</f>
        <v>2750</v>
      </c>
      <c r="M1302" s="2">
        <f>Table1[[#This Row],[Cost]]-Table1[[#This Row],[Profit]]</f>
        <v>2992</v>
      </c>
    </row>
    <row r="1303" spans="1:13" x14ac:dyDescent="0.25">
      <c r="A1303" t="s">
        <v>269</v>
      </c>
      <c r="B1303" s="1">
        <f>VLOOKUP(A1303,ORDERS!$A$2:$E$501,2,FALSE)</f>
        <v>43414</v>
      </c>
      <c r="C1303" s="1" t="str">
        <f>TEXT(Table1[[#This Row],[Date]],"mmmm")</f>
        <v>November</v>
      </c>
      <c r="D1303" t="str">
        <f>VLOOKUP(A1303,ORDERS!$A$2:$E$501,3,FALSE)</f>
        <v>Abhijeet</v>
      </c>
      <c r="E1303" t="str">
        <f>VLOOKUP(A1303,ORDERS!$A$2:$E$501,4,FALSE)</f>
        <v>Maharashtra</v>
      </c>
      <c r="F1303" t="s">
        <v>23</v>
      </c>
      <c r="G1303" t="s">
        <v>26</v>
      </c>
      <c r="H1303" t="s">
        <v>10</v>
      </c>
      <c r="I1303" s="2">
        <v>257</v>
      </c>
      <c r="J1303" s="2">
        <v>3</v>
      </c>
      <c r="K1303">
        <v>2</v>
      </c>
      <c r="L1303" s="2">
        <f>I1303*Table1[[#This Row],[Order Quantity]]</f>
        <v>514</v>
      </c>
      <c r="M1303" s="2">
        <f>Table1[[#This Row],[Cost]]-Table1[[#This Row],[Profit]]</f>
        <v>511</v>
      </c>
    </row>
    <row r="1304" spans="1:13" x14ac:dyDescent="0.25">
      <c r="A1304" t="s">
        <v>269</v>
      </c>
      <c r="B1304" s="1">
        <f>VLOOKUP(A1304,ORDERS!$A$2:$E$501,2,FALSE)</f>
        <v>43414</v>
      </c>
      <c r="C1304" s="1" t="str">
        <f>TEXT(Table1[[#This Row],[Date]],"mmmm")</f>
        <v>November</v>
      </c>
      <c r="D1304" t="str">
        <f>VLOOKUP(A1304,ORDERS!$A$2:$E$501,3,FALSE)</f>
        <v>Abhijeet</v>
      </c>
      <c r="E1304" t="str">
        <f>VLOOKUP(A1304,ORDERS!$A$2:$E$501,4,FALSE)</f>
        <v>Maharashtra</v>
      </c>
      <c r="F1304" t="s">
        <v>23</v>
      </c>
      <c r="G1304" t="s">
        <v>43</v>
      </c>
      <c r="H1304" t="s">
        <v>10</v>
      </c>
      <c r="I1304" s="2">
        <v>10</v>
      </c>
      <c r="J1304" s="2">
        <v>2</v>
      </c>
      <c r="K1304">
        <v>2</v>
      </c>
      <c r="L1304" s="2">
        <f>I1304*Table1[[#This Row],[Order Quantity]]</f>
        <v>20</v>
      </c>
      <c r="M1304" s="2">
        <f>Table1[[#This Row],[Cost]]-Table1[[#This Row],[Profit]]</f>
        <v>18</v>
      </c>
    </row>
    <row r="1305" spans="1:13" x14ac:dyDescent="0.25">
      <c r="A1305" t="s">
        <v>269</v>
      </c>
      <c r="B1305" s="1">
        <f>VLOOKUP(A1305,ORDERS!$A$2:$E$501,2,FALSE)</f>
        <v>43414</v>
      </c>
      <c r="C1305" s="1" t="str">
        <f>TEXT(Table1[[#This Row],[Date]],"mmmm")</f>
        <v>November</v>
      </c>
      <c r="D1305" t="str">
        <f>VLOOKUP(A1305,ORDERS!$A$2:$E$501,3,FALSE)</f>
        <v>Abhijeet</v>
      </c>
      <c r="E1305" t="str">
        <f>VLOOKUP(A1305,ORDERS!$A$2:$E$501,4,FALSE)</f>
        <v>Maharashtra</v>
      </c>
      <c r="F1305" t="s">
        <v>23</v>
      </c>
      <c r="G1305" t="s">
        <v>26</v>
      </c>
      <c r="H1305" t="s">
        <v>10</v>
      </c>
      <c r="I1305" s="2">
        <v>48</v>
      </c>
      <c r="J1305" s="2">
        <v>6</v>
      </c>
      <c r="K1305">
        <v>1</v>
      </c>
      <c r="L1305" s="2">
        <f>I1305*Table1[[#This Row],[Order Quantity]]</f>
        <v>48</v>
      </c>
      <c r="M1305" s="2">
        <f>Table1[[#This Row],[Cost]]-Table1[[#This Row],[Profit]]</f>
        <v>42</v>
      </c>
    </row>
    <row r="1306" spans="1:13" x14ac:dyDescent="0.25">
      <c r="A1306" t="s">
        <v>269</v>
      </c>
      <c r="B1306" s="1">
        <f>VLOOKUP(A1306,ORDERS!$A$2:$E$501,2,FALSE)</f>
        <v>43414</v>
      </c>
      <c r="C1306" s="1" t="str">
        <f>TEXT(Table1[[#This Row],[Date]],"mmmm")</f>
        <v>November</v>
      </c>
      <c r="D1306" t="str">
        <f>VLOOKUP(A1306,ORDERS!$A$2:$E$501,3,FALSE)</f>
        <v>Abhijeet</v>
      </c>
      <c r="E1306" t="str">
        <f>VLOOKUP(A1306,ORDERS!$A$2:$E$501,4,FALSE)</f>
        <v>Maharashtra</v>
      </c>
      <c r="F1306" t="s">
        <v>23</v>
      </c>
      <c r="G1306" t="s">
        <v>26</v>
      </c>
      <c r="H1306" t="s">
        <v>10</v>
      </c>
      <c r="I1306" s="2">
        <v>689</v>
      </c>
      <c r="J1306" s="2">
        <v>90</v>
      </c>
      <c r="K1306">
        <v>5</v>
      </c>
      <c r="L1306" s="2">
        <f>I1306*Table1[[#This Row],[Order Quantity]]</f>
        <v>3445</v>
      </c>
      <c r="M1306" s="2">
        <f>Table1[[#This Row],[Cost]]-Table1[[#This Row],[Profit]]</f>
        <v>3355</v>
      </c>
    </row>
    <row r="1307" spans="1:13" x14ac:dyDescent="0.25">
      <c r="A1307" t="s">
        <v>269</v>
      </c>
      <c r="B1307" s="1">
        <f>VLOOKUP(A1307,ORDERS!$A$2:$E$501,2,FALSE)</f>
        <v>43414</v>
      </c>
      <c r="C1307" s="1" t="str">
        <f>TEXT(Table1[[#This Row],[Date]],"mmmm")</f>
        <v>November</v>
      </c>
      <c r="D1307" t="str">
        <f>VLOOKUP(A1307,ORDERS!$A$2:$E$501,3,FALSE)</f>
        <v>Abhijeet</v>
      </c>
      <c r="E1307" t="str">
        <f>VLOOKUP(A1307,ORDERS!$A$2:$E$501,4,FALSE)</f>
        <v>Maharashtra</v>
      </c>
      <c r="F1307" t="s">
        <v>23</v>
      </c>
      <c r="G1307" t="s">
        <v>57</v>
      </c>
      <c r="H1307" t="s">
        <v>14</v>
      </c>
      <c r="I1307" s="2">
        <v>74</v>
      </c>
      <c r="J1307" s="2">
        <v>29</v>
      </c>
      <c r="K1307">
        <v>3</v>
      </c>
      <c r="L1307" s="2">
        <f>I1307*Table1[[#This Row],[Order Quantity]]</f>
        <v>222</v>
      </c>
      <c r="M1307" s="2">
        <f>Table1[[#This Row],[Cost]]-Table1[[#This Row],[Profit]]</f>
        <v>193</v>
      </c>
    </row>
    <row r="1308" spans="1:13" x14ac:dyDescent="0.25">
      <c r="A1308" t="s">
        <v>291</v>
      </c>
      <c r="B1308" s="1">
        <f>VLOOKUP(A1308,ORDERS!$A$2:$E$501,2,FALSE)</f>
        <v>43414</v>
      </c>
      <c r="C1308" s="1" t="str">
        <f>TEXT(Table1[[#This Row],[Date]],"mmmm")</f>
        <v>November</v>
      </c>
      <c r="D1308" t="str">
        <f>VLOOKUP(A1308,ORDERS!$A$2:$E$501,3,FALSE)</f>
        <v>Anand</v>
      </c>
      <c r="E1308" t="str">
        <f>VLOOKUP(A1308,ORDERS!$A$2:$E$501,4,FALSE)</f>
        <v>Madhya Pradesh</v>
      </c>
      <c r="F1308" t="s">
        <v>8</v>
      </c>
      <c r="G1308" t="s">
        <v>73</v>
      </c>
      <c r="H1308" t="s">
        <v>19</v>
      </c>
      <c r="I1308" s="2">
        <v>324</v>
      </c>
      <c r="J1308" s="2">
        <v>39</v>
      </c>
      <c r="K1308">
        <v>8</v>
      </c>
      <c r="L1308" s="2">
        <f>I1308*Table1[[#This Row],[Order Quantity]]</f>
        <v>2592</v>
      </c>
      <c r="M1308" s="2">
        <f>Table1[[#This Row],[Cost]]-Table1[[#This Row],[Profit]]</f>
        <v>2553</v>
      </c>
    </row>
    <row r="1309" spans="1:13" x14ac:dyDescent="0.25">
      <c r="A1309" t="s">
        <v>291</v>
      </c>
      <c r="B1309" s="1">
        <f>VLOOKUP(A1309,ORDERS!$A$2:$E$501,2,FALSE)</f>
        <v>43414</v>
      </c>
      <c r="C1309" s="1" t="str">
        <f>TEXT(Table1[[#This Row],[Date]],"mmmm")</f>
        <v>November</v>
      </c>
      <c r="D1309" t="str">
        <f>VLOOKUP(A1309,ORDERS!$A$2:$E$501,3,FALSE)</f>
        <v>Anand</v>
      </c>
      <c r="E1309" t="str">
        <f>VLOOKUP(A1309,ORDERS!$A$2:$E$501,4,FALSE)</f>
        <v>Madhya Pradesh</v>
      </c>
      <c r="F1309" t="s">
        <v>12</v>
      </c>
      <c r="G1309" t="s">
        <v>131</v>
      </c>
      <c r="H1309" t="s">
        <v>28</v>
      </c>
      <c r="I1309" s="2">
        <v>227</v>
      </c>
      <c r="J1309" s="2">
        <v>59</v>
      </c>
      <c r="K1309">
        <v>2</v>
      </c>
      <c r="L1309" s="2">
        <f>I1309*Table1[[#This Row],[Order Quantity]]</f>
        <v>454</v>
      </c>
      <c r="M1309" s="2">
        <f>Table1[[#This Row],[Cost]]-Table1[[#This Row],[Profit]]</f>
        <v>395</v>
      </c>
    </row>
    <row r="1310" spans="1:13" x14ac:dyDescent="0.25">
      <c r="A1310" t="s">
        <v>291</v>
      </c>
      <c r="B1310" s="1">
        <f>VLOOKUP(A1310,ORDERS!$A$2:$E$501,2,FALSE)</f>
        <v>43414</v>
      </c>
      <c r="C1310" s="1" t="str">
        <f>TEXT(Table1[[#This Row],[Date]],"mmmm")</f>
        <v>November</v>
      </c>
      <c r="D1310" t="str">
        <f>VLOOKUP(A1310,ORDERS!$A$2:$E$501,3,FALSE)</f>
        <v>Anand</v>
      </c>
      <c r="E1310" t="str">
        <f>VLOOKUP(A1310,ORDERS!$A$2:$E$501,4,FALSE)</f>
        <v>Madhya Pradesh</v>
      </c>
      <c r="F1310" t="s">
        <v>12</v>
      </c>
      <c r="G1310" t="s">
        <v>16</v>
      </c>
      <c r="H1310" t="s">
        <v>28</v>
      </c>
      <c r="I1310" s="2">
        <v>598</v>
      </c>
      <c r="J1310" s="2">
        <v>166</v>
      </c>
      <c r="K1310">
        <v>4</v>
      </c>
      <c r="L1310" s="2">
        <f>I1310*Table1[[#This Row],[Order Quantity]]</f>
        <v>2392</v>
      </c>
      <c r="M1310" s="2">
        <f>Table1[[#This Row],[Cost]]-Table1[[#This Row],[Profit]]</f>
        <v>2226</v>
      </c>
    </row>
    <row r="1311" spans="1:13" x14ac:dyDescent="0.25">
      <c r="A1311" t="s">
        <v>187</v>
      </c>
      <c r="B1311" s="1">
        <f>VLOOKUP(A1311,ORDERS!$A$2:$E$501,2,FALSE)</f>
        <v>43417</v>
      </c>
      <c r="C1311" s="1" t="str">
        <f>TEXT(Table1[[#This Row],[Date]],"mmmm")</f>
        <v>November</v>
      </c>
      <c r="D1311" t="str">
        <f>VLOOKUP(A1311,ORDERS!$A$2:$E$501,3,FALSE)</f>
        <v>Uudhav</v>
      </c>
      <c r="E1311" t="str">
        <f>VLOOKUP(A1311,ORDERS!$A$2:$E$501,4,FALSE)</f>
        <v>Maharashtra</v>
      </c>
      <c r="F1311" t="s">
        <v>23</v>
      </c>
      <c r="G1311" t="s">
        <v>43</v>
      </c>
      <c r="H1311" t="s">
        <v>10</v>
      </c>
      <c r="I1311" s="2">
        <v>29</v>
      </c>
      <c r="J1311" s="2">
        <v>11</v>
      </c>
      <c r="K1311">
        <v>4</v>
      </c>
      <c r="L1311" s="2">
        <f>I1311*Table1[[#This Row],[Order Quantity]]</f>
        <v>116</v>
      </c>
      <c r="M1311" s="2">
        <f>Table1[[#This Row],[Cost]]-Table1[[#This Row],[Profit]]</f>
        <v>105</v>
      </c>
    </row>
    <row r="1312" spans="1:13" x14ac:dyDescent="0.25">
      <c r="A1312" t="s">
        <v>187</v>
      </c>
      <c r="B1312" s="1">
        <f>VLOOKUP(A1312,ORDERS!$A$2:$E$501,2,FALSE)</f>
        <v>43417</v>
      </c>
      <c r="C1312" s="1" t="str">
        <f>TEXT(Table1[[#This Row],[Date]],"mmmm")</f>
        <v>November</v>
      </c>
      <c r="D1312" t="str">
        <f>VLOOKUP(A1312,ORDERS!$A$2:$E$501,3,FALSE)</f>
        <v>Uudhav</v>
      </c>
      <c r="E1312" t="str">
        <f>VLOOKUP(A1312,ORDERS!$A$2:$E$501,4,FALSE)</f>
        <v>Maharashtra</v>
      </c>
      <c r="F1312" t="s">
        <v>23</v>
      </c>
      <c r="G1312" t="s">
        <v>26</v>
      </c>
      <c r="H1312" t="s">
        <v>10</v>
      </c>
      <c r="I1312" s="2">
        <v>245</v>
      </c>
      <c r="J1312" s="2">
        <v>30</v>
      </c>
      <c r="K1312">
        <v>2</v>
      </c>
      <c r="L1312" s="2">
        <f>I1312*Table1[[#This Row],[Order Quantity]]</f>
        <v>490</v>
      </c>
      <c r="M1312" s="2">
        <f>Table1[[#This Row],[Cost]]-Table1[[#This Row],[Profit]]</f>
        <v>460</v>
      </c>
    </row>
    <row r="1313" spans="1:13" x14ac:dyDescent="0.25">
      <c r="A1313" t="s">
        <v>187</v>
      </c>
      <c r="B1313" s="1">
        <f>VLOOKUP(A1313,ORDERS!$A$2:$E$501,2,FALSE)</f>
        <v>43417</v>
      </c>
      <c r="C1313" s="1" t="str">
        <f>TEXT(Table1[[#This Row],[Date]],"mmmm")</f>
        <v>November</v>
      </c>
      <c r="D1313" t="str">
        <f>VLOOKUP(A1313,ORDERS!$A$2:$E$501,3,FALSE)</f>
        <v>Uudhav</v>
      </c>
      <c r="E1313" t="str">
        <f>VLOOKUP(A1313,ORDERS!$A$2:$E$501,4,FALSE)</f>
        <v>Maharashtra</v>
      </c>
      <c r="F1313" t="s">
        <v>12</v>
      </c>
      <c r="G1313" t="s">
        <v>16</v>
      </c>
      <c r="H1313" t="s">
        <v>10</v>
      </c>
      <c r="I1313" s="2">
        <v>223</v>
      </c>
      <c r="J1313" s="2">
        <v>27</v>
      </c>
      <c r="K1313">
        <v>2</v>
      </c>
      <c r="L1313" s="2">
        <f>I1313*Table1[[#This Row],[Order Quantity]]</f>
        <v>446</v>
      </c>
      <c r="M1313" s="2">
        <f>Table1[[#This Row],[Cost]]-Table1[[#This Row],[Profit]]</f>
        <v>419</v>
      </c>
    </row>
    <row r="1314" spans="1:13" x14ac:dyDescent="0.25">
      <c r="A1314" t="s">
        <v>187</v>
      </c>
      <c r="B1314" s="1">
        <f>VLOOKUP(A1314,ORDERS!$A$2:$E$501,2,FALSE)</f>
        <v>43417</v>
      </c>
      <c r="C1314" s="1" t="str">
        <f>TEXT(Table1[[#This Row],[Date]],"mmmm")</f>
        <v>November</v>
      </c>
      <c r="D1314" t="str">
        <f>VLOOKUP(A1314,ORDERS!$A$2:$E$501,3,FALSE)</f>
        <v>Uudhav</v>
      </c>
      <c r="E1314" t="str">
        <f>VLOOKUP(A1314,ORDERS!$A$2:$E$501,4,FALSE)</f>
        <v>Maharashtra</v>
      </c>
      <c r="F1314" t="s">
        <v>23</v>
      </c>
      <c r="G1314" t="s">
        <v>26</v>
      </c>
      <c r="H1314" t="s">
        <v>10</v>
      </c>
      <c r="I1314" s="2">
        <v>219</v>
      </c>
      <c r="J1314" s="2">
        <v>0</v>
      </c>
      <c r="K1314">
        <v>1</v>
      </c>
      <c r="L1314" s="2">
        <f>I1314*Table1[[#This Row],[Order Quantity]]</f>
        <v>219</v>
      </c>
      <c r="M1314" s="2">
        <f>Table1[[#This Row],[Cost]]-Table1[[#This Row],[Profit]]</f>
        <v>219</v>
      </c>
    </row>
    <row r="1315" spans="1:13" x14ac:dyDescent="0.25">
      <c r="A1315" t="s">
        <v>187</v>
      </c>
      <c r="B1315" s="1">
        <f>VLOOKUP(A1315,ORDERS!$A$2:$E$501,2,FALSE)</f>
        <v>43417</v>
      </c>
      <c r="C1315" s="1" t="str">
        <f>TEXT(Table1[[#This Row],[Date]],"mmmm")</f>
        <v>November</v>
      </c>
      <c r="D1315" t="str">
        <f>VLOOKUP(A1315,ORDERS!$A$2:$E$501,3,FALSE)</f>
        <v>Uudhav</v>
      </c>
      <c r="E1315" t="str">
        <f>VLOOKUP(A1315,ORDERS!$A$2:$E$501,4,FALSE)</f>
        <v>Maharashtra</v>
      </c>
      <c r="F1315" t="s">
        <v>23</v>
      </c>
      <c r="G1315" t="s">
        <v>142</v>
      </c>
      <c r="H1315" t="s">
        <v>10</v>
      </c>
      <c r="I1315" s="2">
        <v>82</v>
      </c>
      <c r="J1315" s="2">
        <v>13</v>
      </c>
      <c r="K1315">
        <v>2</v>
      </c>
      <c r="L1315" s="2">
        <f>I1315*Table1[[#This Row],[Order Quantity]]</f>
        <v>164</v>
      </c>
      <c r="M1315" s="2">
        <f>Table1[[#This Row],[Cost]]-Table1[[#This Row],[Profit]]</f>
        <v>151</v>
      </c>
    </row>
    <row r="1316" spans="1:13" x14ac:dyDescent="0.25">
      <c r="A1316" t="s">
        <v>187</v>
      </c>
      <c r="B1316" s="1">
        <f>VLOOKUP(A1316,ORDERS!$A$2:$E$501,2,FALSE)</f>
        <v>43417</v>
      </c>
      <c r="C1316" s="1" t="str">
        <f>TEXT(Table1[[#This Row],[Date]],"mmmm")</f>
        <v>November</v>
      </c>
      <c r="D1316" t="str">
        <f>VLOOKUP(A1316,ORDERS!$A$2:$E$501,3,FALSE)</f>
        <v>Uudhav</v>
      </c>
      <c r="E1316" t="str">
        <f>VLOOKUP(A1316,ORDERS!$A$2:$E$501,4,FALSE)</f>
        <v>Maharashtra</v>
      </c>
      <c r="F1316" t="s">
        <v>23</v>
      </c>
      <c r="G1316" t="s">
        <v>43</v>
      </c>
      <c r="H1316" t="s">
        <v>10</v>
      </c>
      <c r="I1316" s="2">
        <v>27</v>
      </c>
      <c r="J1316" s="2">
        <v>5</v>
      </c>
      <c r="K1316">
        <v>2</v>
      </c>
      <c r="L1316" s="2">
        <f>I1316*Table1[[#This Row],[Order Quantity]]</f>
        <v>54</v>
      </c>
      <c r="M1316" s="2">
        <f>Table1[[#This Row],[Cost]]-Table1[[#This Row],[Profit]]</f>
        <v>49</v>
      </c>
    </row>
    <row r="1317" spans="1:13" x14ac:dyDescent="0.25">
      <c r="A1317" t="s">
        <v>187</v>
      </c>
      <c r="B1317" s="1">
        <f>VLOOKUP(A1317,ORDERS!$A$2:$E$501,2,FALSE)</f>
        <v>43417</v>
      </c>
      <c r="C1317" s="1" t="str">
        <f>TEXT(Table1[[#This Row],[Date]],"mmmm")</f>
        <v>November</v>
      </c>
      <c r="D1317" t="str">
        <f>VLOOKUP(A1317,ORDERS!$A$2:$E$501,3,FALSE)</f>
        <v>Uudhav</v>
      </c>
      <c r="E1317" t="str">
        <f>VLOOKUP(A1317,ORDERS!$A$2:$E$501,4,FALSE)</f>
        <v>Maharashtra</v>
      </c>
      <c r="F1317" t="s">
        <v>23</v>
      </c>
      <c r="G1317" t="s">
        <v>30</v>
      </c>
      <c r="H1317" t="s">
        <v>10</v>
      </c>
      <c r="I1317" s="2">
        <v>22</v>
      </c>
      <c r="J1317" s="2">
        <v>8</v>
      </c>
      <c r="K1317">
        <v>3</v>
      </c>
      <c r="L1317" s="2">
        <f>I1317*Table1[[#This Row],[Order Quantity]]</f>
        <v>66</v>
      </c>
      <c r="M1317" s="2">
        <f>Table1[[#This Row],[Cost]]-Table1[[#This Row],[Profit]]</f>
        <v>58</v>
      </c>
    </row>
    <row r="1318" spans="1:13" x14ac:dyDescent="0.25">
      <c r="A1318" t="s">
        <v>187</v>
      </c>
      <c r="B1318" s="1">
        <f>VLOOKUP(A1318,ORDERS!$A$2:$E$501,2,FALSE)</f>
        <v>43417</v>
      </c>
      <c r="C1318" s="1" t="str">
        <f>TEXT(Table1[[#This Row],[Date]],"mmmm")</f>
        <v>November</v>
      </c>
      <c r="D1318" t="str">
        <f>VLOOKUP(A1318,ORDERS!$A$2:$E$501,3,FALSE)</f>
        <v>Uudhav</v>
      </c>
      <c r="E1318" t="str">
        <f>VLOOKUP(A1318,ORDERS!$A$2:$E$501,4,FALSE)</f>
        <v>Maharashtra</v>
      </c>
      <c r="F1318" t="s">
        <v>8</v>
      </c>
      <c r="G1318" t="s">
        <v>73</v>
      </c>
      <c r="H1318" t="s">
        <v>14</v>
      </c>
      <c r="I1318" s="2">
        <v>294</v>
      </c>
      <c r="J1318" s="2">
        <v>109</v>
      </c>
      <c r="K1318">
        <v>7</v>
      </c>
      <c r="L1318" s="2">
        <f>I1318*Table1[[#This Row],[Order Quantity]]</f>
        <v>2058</v>
      </c>
      <c r="M1318" s="2">
        <f>Table1[[#This Row],[Cost]]-Table1[[#This Row],[Profit]]</f>
        <v>1949</v>
      </c>
    </row>
    <row r="1319" spans="1:13" x14ac:dyDescent="0.25">
      <c r="A1319" t="s">
        <v>187</v>
      </c>
      <c r="B1319" s="1">
        <f>VLOOKUP(A1319,ORDERS!$A$2:$E$501,2,FALSE)</f>
        <v>43417</v>
      </c>
      <c r="C1319" s="1" t="str">
        <f>TEXT(Table1[[#This Row],[Date]],"mmmm")</f>
        <v>November</v>
      </c>
      <c r="D1319" t="str">
        <f>VLOOKUP(A1319,ORDERS!$A$2:$E$501,3,FALSE)</f>
        <v>Uudhav</v>
      </c>
      <c r="E1319" t="str">
        <f>VLOOKUP(A1319,ORDERS!$A$2:$E$501,4,FALSE)</f>
        <v>Maharashtra</v>
      </c>
      <c r="F1319" t="s">
        <v>8</v>
      </c>
      <c r="G1319" t="s">
        <v>9</v>
      </c>
      <c r="H1319" t="s">
        <v>14</v>
      </c>
      <c r="I1319" s="2">
        <v>2457</v>
      </c>
      <c r="J1319" s="2">
        <v>665</v>
      </c>
      <c r="K1319">
        <v>11</v>
      </c>
      <c r="L1319" s="2">
        <f>I1319*Table1[[#This Row],[Order Quantity]]</f>
        <v>27027</v>
      </c>
      <c r="M1319" s="2">
        <f>Table1[[#This Row],[Cost]]-Table1[[#This Row],[Profit]]</f>
        <v>26362</v>
      </c>
    </row>
    <row r="1320" spans="1:13" x14ac:dyDescent="0.25">
      <c r="A1320" t="s">
        <v>513</v>
      </c>
      <c r="B1320" s="1">
        <f>VLOOKUP(A1320,ORDERS!$A$2:$E$501,2,FALSE)</f>
        <v>43418</v>
      </c>
      <c r="C1320" s="1" t="str">
        <f>TEXT(Table1[[#This Row],[Date]],"mmmm")</f>
        <v>November</v>
      </c>
      <c r="D1320" t="str">
        <f>VLOOKUP(A1320,ORDERS!$A$2:$E$501,3,FALSE)</f>
        <v>Chikku</v>
      </c>
      <c r="E1320" t="str">
        <f>VLOOKUP(A1320,ORDERS!$A$2:$E$501,4,FALSE)</f>
        <v>Madhya Pradesh</v>
      </c>
      <c r="F1320" t="s">
        <v>12</v>
      </c>
      <c r="G1320" t="s">
        <v>16</v>
      </c>
      <c r="H1320" t="s">
        <v>28</v>
      </c>
      <c r="I1320" s="2">
        <v>724</v>
      </c>
      <c r="J1320" s="2">
        <v>253</v>
      </c>
      <c r="K1320">
        <v>2</v>
      </c>
      <c r="L1320" s="2">
        <f>I1320*Table1[[#This Row],[Order Quantity]]</f>
        <v>1448</v>
      </c>
      <c r="M1320" s="2">
        <f>Table1[[#This Row],[Cost]]-Table1[[#This Row],[Profit]]</f>
        <v>1195</v>
      </c>
    </row>
    <row r="1321" spans="1:13" x14ac:dyDescent="0.25">
      <c r="A1321" t="s">
        <v>114</v>
      </c>
      <c r="B1321" s="1">
        <f>VLOOKUP(A1321,ORDERS!$A$2:$E$501,2,FALSE)</f>
        <v>43419</v>
      </c>
      <c r="C1321" s="1" t="str">
        <f>TEXT(Table1[[#This Row],[Date]],"mmmm")</f>
        <v>November</v>
      </c>
      <c r="D1321" t="str">
        <f>VLOOKUP(A1321,ORDERS!$A$2:$E$501,3,FALSE)</f>
        <v>Akshay</v>
      </c>
      <c r="E1321" t="str">
        <f>VLOOKUP(A1321,ORDERS!$A$2:$E$501,4,FALSE)</f>
        <v>Tamil Nadu</v>
      </c>
      <c r="F1321" t="s">
        <v>23</v>
      </c>
      <c r="G1321" t="s">
        <v>32</v>
      </c>
      <c r="H1321" t="s">
        <v>10</v>
      </c>
      <c r="I1321" s="2">
        <v>112</v>
      </c>
      <c r="J1321" s="2">
        <v>24</v>
      </c>
      <c r="K1321">
        <v>3</v>
      </c>
      <c r="L1321" s="2">
        <f>I1321*Table1[[#This Row],[Order Quantity]]</f>
        <v>336</v>
      </c>
      <c r="M1321" s="2">
        <f>Table1[[#This Row],[Cost]]-Table1[[#This Row],[Profit]]</f>
        <v>312</v>
      </c>
    </row>
    <row r="1322" spans="1:13" x14ac:dyDescent="0.25">
      <c r="A1322" t="s">
        <v>271</v>
      </c>
      <c r="B1322" s="1">
        <f>VLOOKUP(A1322,ORDERS!$A$2:$E$501,2,FALSE)</f>
        <v>43419</v>
      </c>
      <c r="C1322" s="1" t="str">
        <f>TEXT(Table1[[#This Row],[Date]],"mmmm")</f>
        <v>November</v>
      </c>
      <c r="D1322" t="str">
        <f>VLOOKUP(A1322,ORDERS!$A$2:$E$501,3,FALSE)</f>
        <v>Aayush</v>
      </c>
      <c r="E1322" t="str">
        <f>VLOOKUP(A1322,ORDERS!$A$2:$E$501,4,FALSE)</f>
        <v>Uttar Pradesh</v>
      </c>
      <c r="F1322" t="s">
        <v>8</v>
      </c>
      <c r="G1322" t="s">
        <v>9</v>
      </c>
      <c r="H1322" t="s">
        <v>10</v>
      </c>
      <c r="I1322" s="2">
        <v>216</v>
      </c>
      <c r="J1322" s="2">
        <v>-83</v>
      </c>
      <c r="K1322">
        <v>3</v>
      </c>
      <c r="L1322" s="2">
        <f>I1322*Table1[[#This Row],[Order Quantity]]</f>
        <v>648</v>
      </c>
      <c r="M1322" s="2">
        <f>Table1[[#This Row],[Cost]]-Table1[[#This Row],[Profit]]</f>
        <v>731</v>
      </c>
    </row>
    <row r="1323" spans="1:13" x14ac:dyDescent="0.25">
      <c r="A1323" t="s">
        <v>271</v>
      </c>
      <c r="B1323" s="1">
        <f>VLOOKUP(A1323,ORDERS!$A$2:$E$501,2,FALSE)</f>
        <v>43419</v>
      </c>
      <c r="C1323" s="1" t="str">
        <f>TEXT(Table1[[#This Row],[Date]],"mmmm")</f>
        <v>November</v>
      </c>
      <c r="D1323" t="str">
        <f>VLOOKUP(A1323,ORDERS!$A$2:$E$501,3,FALSE)</f>
        <v>Aayush</v>
      </c>
      <c r="E1323" t="str">
        <f>VLOOKUP(A1323,ORDERS!$A$2:$E$501,4,FALSE)</f>
        <v>Uttar Pradesh</v>
      </c>
      <c r="F1323" t="s">
        <v>23</v>
      </c>
      <c r="G1323" t="s">
        <v>30</v>
      </c>
      <c r="H1323" t="s">
        <v>10</v>
      </c>
      <c r="I1323" s="2">
        <v>62</v>
      </c>
      <c r="J1323" s="2">
        <v>6</v>
      </c>
      <c r="K1323">
        <v>5</v>
      </c>
      <c r="L1323" s="2">
        <f>I1323*Table1[[#This Row],[Order Quantity]]</f>
        <v>310</v>
      </c>
      <c r="M1323" s="2">
        <f>Table1[[#This Row],[Cost]]-Table1[[#This Row],[Profit]]</f>
        <v>304</v>
      </c>
    </row>
    <row r="1324" spans="1:13" x14ac:dyDescent="0.25">
      <c r="A1324" t="s">
        <v>271</v>
      </c>
      <c r="B1324" s="1">
        <f>VLOOKUP(A1324,ORDERS!$A$2:$E$501,2,FALSE)</f>
        <v>43419</v>
      </c>
      <c r="C1324" s="1" t="str">
        <f>TEXT(Table1[[#This Row],[Date]],"mmmm")</f>
        <v>November</v>
      </c>
      <c r="D1324" t="str">
        <f>VLOOKUP(A1324,ORDERS!$A$2:$E$501,3,FALSE)</f>
        <v>Aayush</v>
      </c>
      <c r="E1324" t="str">
        <f>VLOOKUP(A1324,ORDERS!$A$2:$E$501,4,FALSE)</f>
        <v>Uttar Pradesh</v>
      </c>
      <c r="F1324" t="s">
        <v>23</v>
      </c>
      <c r="G1324" t="s">
        <v>26</v>
      </c>
      <c r="H1324" t="s">
        <v>10</v>
      </c>
      <c r="I1324" s="2">
        <v>128</v>
      </c>
      <c r="J1324" s="2">
        <v>4</v>
      </c>
      <c r="K1324">
        <v>3</v>
      </c>
      <c r="L1324" s="2">
        <f>I1324*Table1[[#This Row],[Order Quantity]]</f>
        <v>384</v>
      </c>
      <c r="M1324" s="2">
        <f>Table1[[#This Row],[Cost]]-Table1[[#This Row],[Profit]]</f>
        <v>380</v>
      </c>
    </row>
    <row r="1325" spans="1:13" x14ac:dyDescent="0.25">
      <c r="A1325" t="s">
        <v>271</v>
      </c>
      <c r="B1325" s="1">
        <f>VLOOKUP(A1325,ORDERS!$A$2:$E$501,2,FALSE)</f>
        <v>43419</v>
      </c>
      <c r="C1325" s="1" t="str">
        <f>TEXT(Table1[[#This Row],[Date]],"mmmm")</f>
        <v>November</v>
      </c>
      <c r="D1325" t="str">
        <f>VLOOKUP(A1325,ORDERS!$A$2:$E$501,3,FALSE)</f>
        <v>Aayush</v>
      </c>
      <c r="E1325" t="str">
        <f>VLOOKUP(A1325,ORDERS!$A$2:$E$501,4,FALSE)</f>
        <v>Uttar Pradesh</v>
      </c>
      <c r="F1325" t="s">
        <v>23</v>
      </c>
      <c r="G1325" t="s">
        <v>30</v>
      </c>
      <c r="H1325" t="s">
        <v>82</v>
      </c>
      <c r="I1325" s="2">
        <v>44</v>
      </c>
      <c r="J1325" s="2">
        <v>14</v>
      </c>
      <c r="K1325">
        <v>3</v>
      </c>
      <c r="L1325" s="2">
        <f>I1325*Table1[[#This Row],[Order Quantity]]</f>
        <v>132</v>
      </c>
      <c r="M1325" s="2">
        <f>Table1[[#This Row],[Cost]]-Table1[[#This Row],[Profit]]</f>
        <v>118</v>
      </c>
    </row>
    <row r="1326" spans="1:13" x14ac:dyDescent="0.25">
      <c r="A1326" t="s">
        <v>271</v>
      </c>
      <c r="B1326" s="1">
        <f>VLOOKUP(A1326,ORDERS!$A$2:$E$501,2,FALSE)</f>
        <v>43419</v>
      </c>
      <c r="C1326" s="1" t="str">
        <f>TEXT(Table1[[#This Row],[Date]],"mmmm")</f>
        <v>November</v>
      </c>
      <c r="D1326" t="str">
        <f>VLOOKUP(A1326,ORDERS!$A$2:$E$501,3,FALSE)</f>
        <v>Aayush</v>
      </c>
      <c r="E1326" t="str">
        <f>VLOOKUP(A1326,ORDERS!$A$2:$E$501,4,FALSE)</f>
        <v>Uttar Pradesh</v>
      </c>
      <c r="F1326" t="s">
        <v>23</v>
      </c>
      <c r="G1326" t="s">
        <v>57</v>
      </c>
      <c r="H1326" t="s">
        <v>14</v>
      </c>
      <c r="I1326" s="2">
        <v>50</v>
      </c>
      <c r="J1326" s="2">
        <v>3</v>
      </c>
      <c r="K1326">
        <v>2</v>
      </c>
      <c r="L1326" s="2">
        <f>I1326*Table1[[#This Row],[Order Quantity]]</f>
        <v>100</v>
      </c>
      <c r="M1326" s="2">
        <f>Table1[[#This Row],[Cost]]-Table1[[#This Row],[Profit]]</f>
        <v>97</v>
      </c>
    </row>
    <row r="1327" spans="1:13" x14ac:dyDescent="0.25">
      <c r="A1327" t="s">
        <v>271</v>
      </c>
      <c r="B1327" s="1">
        <f>VLOOKUP(A1327,ORDERS!$A$2:$E$501,2,FALSE)</f>
        <v>43419</v>
      </c>
      <c r="C1327" s="1" t="str">
        <f>TEXT(Table1[[#This Row],[Date]],"mmmm")</f>
        <v>November</v>
      </c>
      <c r="D1327" t="str">
        <f>VLOOKUP(A1327,ORDERS!$A$2:$E$501,3,FALSE)</f>
        <v>Aayush</v>
      </c>
      <c r="E1327" t="str">
        <f>VLOOKUP(A1327,ORDERS!$A$2:$E$501,4,FALSE)</f>
        <v>Uttar Pradesh</v>
      </c>
      <c r="F1327" t="s">
        <v>23</v>
      </c>
      <c r="G1327" t="s">
        <v>30</v>
      </c>
      <c r="H1327" t="s">
        <v>28</v>
      </c>
      <c r="I1327" s="2">
        <v>56</v>
      </c>
      <c r="J1327" s="2">
        <v>18</v>
      </c>
      <c r="K1327">
        <v>2</v>
      </c>
      <c r="L1327" s="2">
        <f>I1327*Table1[[#This Row],[Order Quantity]]</f>
        <v>112</v>
      </c>
      <c r="M1327" s="2">
        <f>Table1[[#This Row],[Cost]]-Table1[[#This Row],[Profit]]</f>
        <v>94</v>
      </c>
    </row>
    <row r="1328" spans="1:13" x14ac:dyDescent="0.25">
      <c r="A1328" t="s">
        <v>395</v>
      </c>
      <c r="B1328" s="1">
        <f>VLOOKUP(A1328,ORDERS!$A$2:$E$501,2,FALSE)</f>
        <v>43419</v>
      </c>
      <c r="C1328" s="1" t="str">
        <f>TEXT(Table1[[#This Row],[Date]],"mmmm")</f>
        <v>November</v>
      </c>
      <c r="D1328" t="str">
        <f>VLOOKUP(A1328,ORDERS!$A$2:$E$501,3,FALSE)</f>
        <v>Amol</v>
      </c>
      <c r="E1328" t="str">
        <f>VLOOKUP(A1328,ORDERS!$A$2:$E$501,4,FALSE)</f>
        <v>Bihar</v>
      </c>
      <c r="F1328" t="s">
        <v>23</v>
      </c>
      <c r="G1328" t="s">
        <v>57</v>
      </c>
      <c r="H1328" t="s">
        <v>14</v>
      </c>
      <c r="I1328" s="2">
        <v>121</v>
      </c>
      <c r="J1328" s="2">
        <v>41</v>
      </c>
      <c r="K1328">
        <v>4</v>
      </c>
      <c r="L1328" s="2">
        <f>I1328*Table1[[#This Row],[Order Quantity]]</f>
        <v>484</v>
      </c>
      <c r="M1328" s="2">
        <f>Table1[[#This Row],[Cost]]-Table1[[#This Row],[Profit]]</f>
        <v>443</v>
      </c>
    </row>
    <row r="1329" spans="1:13" x14ac:dyDescent="0.25">
      <c r="A1329" t="s">
        <v>395</v>
      </c>
      <c r="B1329" s="1">
        <f>VLOOKUP(A1329,ORDERS!$A$2:$E$501,2,FALSE)</f>
        <v>43419</v>
      </c>
      <c r="C1329" s="1" t="str">
        <f>TEXT(Table1[[#This Row],[Date]],"mmmm")</f>
        <v>November</v>
      </c>
      <c r="D1329" t="str">
        <f>VLOOKUP(A1329,ORDERS!$A$2:$E$501,3,FALSE)</f>
        <v>Amol</v>
      </c>
      <c r="E1329" t="str">
        <f>VLOOKUP(A1329,ORDERS!$A$2:$E$501,4,FALSE)</f>
        <v>Bihar</v>
      </c>
      <c r="F1329" t="s">
        <v>23</v>
      </c>
      <c r="G1329" t="s">
        <v>57</v>
      </c>
      <c r="H1329" t="s">
        <v>14</v>
      </c>
      <c r="I1329" s="2">
        <v>80</v>
      </c>
      <c r="J1329" s="2">
        <v>3</v>
      </c>
      <c r="K1329">
        <v>3</v>
      </c>
      <c r="L1329" s="2">
        <f>I1329*Table1[[#This Row],[Order Quantity]]</f>
        <v>240</v>
      </c>
      <c r="M1329" s="2">
        <f>Table1[[#This Row],[Cost]]-Table1[[#This Row],[Profit]]</f>
        <v>237</v>
      </c>
    </row>
    <row r="1330" spans="1:13" x14ac:dyDescent="0.25">
      <c r="A1330" t="s">
        <v>395</v>
      </c>
      <c r="B1330" s="1">
        <f>VLOOKUP(A1330,ORDERS!$A$2:$E$501,2,FALSE)</f>
        <v>43419</v>
      </c>
      <c r="C1330" s="1" t="str">
        <f>TEXT(Table1[[#This Row],[Date]],"mmmm")</f>
        <v>November</v>
      </c>
      <c r="D1330" t="str">
        <f>VLOOKUP(A1330,ORDERS!$A$2:$E$501,3,FALSE)</f>
        <v>Amol</v>
      </c>
      <c r="E1330" t="str">
        <f>VLOOKUP(A1330,ORDERS!$A$2:$E$501,4,FALSE)</f>
        <v>Bihar</v>
      </c>
      <c r="F1330" t="s">
        <v>12</v>
      </c>
      <c r="G1330" t="s">
        <v>16</v>
      </c>
      <c r="H1330" t="s">
        <v>28</v>
      </c>
      <c r="I1330" s="2">
        <v>2061</v>
      </c>
      <c r="J1330" s="2">
        <v>701</v>
      </c>
      <c r="K1330">
        <v>5</v>
      </c>
      <c r="L1330" s="2">
        <f>I1330*Table1[[#This Row],[Order Quantity]]</f>
        <v>10305</v>
      </c>
      <c r="M1330" s="2">
        <f>Table1[[#This Row],[Cost]]-Table1[[#This Row],[Profit]]</f>
        <v>9604</v>
      </c>
    </row>
    <row r="1331" spans="1:13" x14ac:dyDescent="0.25">
      <c r="A1331" t="s">
        <v>312</v>
      </c>
      <c r="B1331" s="1">
        <f>VLOOKUP(A1331,ORDERS!$A$2:$E$501,2,FALSE)</f>
        <v>43419</v>
      </c>
      <c r="C1331" s="1" t="str">
        <f>TEXT(Table1[[#This Row],[Date]],"mmmm")</f>
        <v>November</v>
      </c>
      <c r="D1331" t="str">
        <f>VLOOKUP(A1331,ORDERS!$A$2:$E$501,3,FALSE)</f>
        <v>Manibalan</v>
      </c>
      <c r="E1331" t="str">
        <f>VLOOKUP(A1331,ORDERS!$A$2:$E$501,4,FALSE)</f>
        <v xml:space="preserve">Kerala </v>
      </c>
      <c r="F1331" t="s">
        <v>23</v>
      </c>
      <c r="G1331" t="s">
        <v>57</v>
      </c>
      <c r="H1331" t="s">
        <v>10</v>
      </c>
      <c r="I1331" s="2">
        <v>189</v>
      </c>
      <c r="J1331" s="2">
        <v>87</v>
      </c>
      <c r="K1331">
        <v>7</v>
      </c>
      <c r="L1331" s="2">
        <f>I1331*Table1[[#This Row],[Order Quantity]]</f>
        <v>1323</v>
      </c>
      <c r="M1331" s="2">
        <f>Table1[[#This Row],[Cost]]-Table1[[#This Row],[Profit]]</f>
        <v>1236</v>
      </c>
    </row>
    <row r="1332" spans="1:13" x14ac:dyDescent="0.25">
      <c r="A1332" t="s">
        <v>382</v>
      </c>
      <c r="B1332" s="1">
        <f>VLOOKUP(A1332,ORDERS!$A$2:$E$501,2,FALSE)</f>
        <v>43419</v>
      </c>
      <c r="C1332" s="1" t="str">
        <f>TEXT(Table1[[#This Row],[Date]],"mmmm")</f>
        <v>November</v>
      </c>
      <c r="D1332" t="str">
        <f>VLOOKUP(A1332,ORDERS!$A$2:$E$501,3,FALSE)</f>
        <v>Aromal</v>
      </c>
      <c r="E1332" t="str">
        <f>VLOOKUP(A1332,ORDERS!$A$2:$E$501,4,FALSE)</f>
        <v>Maharashtra</v>
      </c>
      <c r="F1332" t="s">
        <v>23</v>
      </c>
      <c r="G1332" t="s">
        <v>57</v>
      </c>
      <c r="H1332" t="s">
        <v>10</v>
      </c>
      <c r="I1332" s="2">
        <v>100</v>
      </c>
      <c r="J1332" s="2">
        <v>6</v>
      </c>
      <c r="K1332">
        <v>4</v>
      </c>
      <c r="L1332" s="2">
        <f>I1332*Table1[[#This Row],[Order Quantity]]</f>
        <v>400</v>
      </c>
      <c r="M1332" s="2">
        <f>Table1[[#This Row],[Cost]]-Table1[[#This Row],[Profit]]</f>
        <v>394</v>
      </c>
    </row>
    <row r="1333" spans="1:13" x14ac:dyDescent="0.25">
      <c r="A1333" t="s">
        <v>382</v>
      </c>
      <c r="B1333" s="1">
        <f>VLOOKUP(A1333,ORDERS!$A$2:$E$501,2,FALSE)</f>
        <v>43419</v>
      </c>
      <c r="C1333" s="1" t="str">
        <f>TEXT(Table1[[#This Row],[Date]],"mmmm")</f>
        <v>November</v>
      </c>
      <c r="D1333" t="str">
        <f>VLOOKUP(A1333,ORDERS!$A$2:$E$501,3,FALSE)</f>
        <v>Aromal</v>
      </c>
      <c r="E1333" t="str">
        <f>VLOOKUP(A1333,ORDERS!$A$2:$E$501,4,FALSE)</f>
        <v>Maharashtra</v>
      </c>
      <c r="F1333" t="s">
        <v>23</v>
      </c>
      <c r="G1333" t="s">
        <v>30</v>
      </c>
      <c r="H1333" t="s">
        <v>10</v>
      </c>
      <c r="I1333" s="2">
        <v>27</v>
      </c>
      <c r="J1333" s="2">
        <v>9</v>
      </c>
      <c r="K1333">
        <v>2</v>
      </c>
      <c r="L1333" s="2">
        <f>I1333*Table1[[#This Row],[Order Quantity]]</f>
        <v>54</v>
      </c>
      <c r="M1333" s="2">
        <f>Table1[[#This Row],[Cost]]-Table1[[#This Row],[Profit]]</f>
        <v>45</v>
      </c>
    </row>
    <row r="1334" spans="1:13" x14ac:dyDescent="0.25">
      <c r="A1334" t="s">
        <v>382</v>
      </c>
      <c r="B1334" s="1">
        <f>VLOOKUP(A1334,ORDERS!$A$2:$E$501,2,FALSE)</f>
        <v>43419</v>
      </c>
      <c r="C1334" s="1" t="str">
        <f>TEXT(Table1[[#This Row],[Date]],"mmmm")</f>
        <v>November</v>
      </c>
      <c r="D1334" t="str">
        <f>VLOOKUP(A1334,ORDERS!$A$2:$E$501,3,FALSE)</f>
        <v>Aromal</v>
      </c>
      <c r="E1334" t="str">
        <f>VLOOKUP(A1334,ORDERS!$A$2:$E$501,4,FALSE)</f>
        <v>Maharashtra</v>
      </c>
      <c r="F1334" t="s">
        <v>23</v>
      </c>
      <c r="G1334" t="s">
        <v>63</v>
      </c>
      <c r="H1334" t="s">
        <v>10</v>
      </c>
      <c r="I1334" s="2">
        <v>22</v>
      </c>
      <c r="J1334" s="2">
        <v>8</v>
      </c>
      <c r="K1334">
        <v>2</v>
      </c>
      <c r="L1334" s="2">
        <f>I1334*Table1[[#This Row],[Order Quantity]]</f>
        <v>44</v>
      </c>
      <c r="M1334" s="2">
        <f>Table1[[#This Row],[Cost]]-Table1[[#This Row],[Profit]]</f>
        <v>36</v>
      </c>
    </row>
    <row r="1335" spans="1:13" x14ac:dyDescent="0.25">
      <c r="A1335" t="s">
        <v>382</v>
      </c>
      <c r="B1335" s="1">
        <f>VLOOKUP(A1335,ORDERS!$A$2:$E$501,2,FALSE)</f>
        <v>43419</v>
      </c>
      <c r="C1335" s="1" t="str">
        <f>TEXT(Table1[[#This Row],[Date]],"mmmm")</f>
        <v>November</v>
      </c>
      <c r="D1335" t="str">
        <f>VLOOKUP(A1335,ORDERS!$A$2:$E$501,3,FALSE)</f>
        <v>Aromal</v>
      </c>
      <c r="E1335" t="str">
        <f>VLOOKUP(A1335,ORDERS!$A$2:$E$501,4,FALSE)</f>
        <v>Maharashtra</v>
      </c>
      <c r="F1335" t="s">
        <v>23</v>
      </c>
      <c r="G1335" t="s">
        <v>30</v>
      </c>
      <c r="H1335" t="s">
        <v>28</v>
      </c>
      <c r="I1335" s="2">
        <v>17</v>
      </c>
      <c r="J1335" s="2">
        <v>5</v>
      </c>
      <c r="K1335">
        <v>1</v>
      </c>
      <c r="L1335" s="2">
        <f>I1335*Table1[[#This Row],[Order Quantity]]</f>
        <v>17</v>
      </c>
      <c r="M1335" s="2">
        <f>Table1[[#This Row],[Cost]]-Table1[[#This Row],[Profit]]</f>
        <v>12</v>
      </c>
    </row>
    <row r="1336" spans="1:13" x14ac:dyDescent="0.25">
      <c r="A1336" t="s">
        <v>445</v>
      </c>
      <c r="B1336" s="1">
        <f>VLOOKUP(A1336,ORDERS!$A$2:$E$501,2,FALSE)</f>
        <v>43419</v>
      </c>
      <c r="C1336" s="1" t="str">
        <f>TEXT(Table1[[#This Row],[Date]],"mmmm")</f>
        <v>November</v>
      </c>
      <c r="D1336" t="str">
        <f>VLOOKUP(A1336,ORDERS!$A$2:$E$501,3,FALSE)</f>
        <v>Arun</v>
      </c>
      <c r="E1336" t="str">
        <f>VLOOKUP(A1336,ORDERS!$A$2:$E$501,4,FALSE)</f>
        <v>Madhya Pradesh</v>
      </c>
      <c r="F1336" t="s">
        <v>23</v>
      </c>
      <c r="G1336" t="s">
        <v>26</v>
      </c>
      <c r="H1336" t="s">
        <v>19</v>
      </c>
      <c r="I1336" s="2">
        <v>85</v>
      </c>
      <c r="J1336" s="2">
        <v>-1</v>
      </c>
      <c r="K1336">
        <v>3</v>
      </c>
      <c r="L1336" s="2">
        <f>I1336*Table1[[#This Row],[Order Quantity]]</f>
        <v>255</v>
      </c>
      <c r="M1336" s="2">
        <f>Table1[[#This Row],[Cost]]-Table1[[#This Row],[Profit]]</f>
        <v>256</v>
      </c>
    </row>
    <row r="1337" spans="1:13" x14ac:dyDescent="0.25">
      <c r="A1337" t="s">
        <v>459</v>
      </c>
      <c r="B1337" s="1">
        <f>VLOOKUP(A1337,ORDERS!$A$2:$E$501,2,FALSE)</f>
        <v>43420</v>
      </c>
      <c r="C1337" s="1" t="str">
        <f>TEXT(Table1[[#This Row],[Date]],"mmmm")</f>
        <v>November</v>
      </c>
      <c r="D1337" t="str">
        <f>VLOOKUP(A1337,ORDERS!$A$2:$E$501,3,FALSE)</f>
        <v>Komal</v>
      </c>
      <c r="E1337" t="str">
        <f>VLOOKUP(A1337,ORDERS!$A$2:$E$501,4,FALSE)</f>
        <v>Himachal Pradesh</v>
      </c>
      <c r="F1337" t="s">
        <v>23</v>
      </c>
      <c r="G1337" t="s">
        <v>57</v>
      </c>
      <c r="H1337" t="s">
        <v>10</v>
      </c>
      <c r="I1337" s="2">
        <v>51</v>
      </c>
      <c r="J1337" s="2">
        <v>14</v>
      </c>
      <c r="K1337">
        <v>2</v>
      </c>
      <c r="L1337" s="2">
        <f>I1337*Table1[[#This Row],[Order Quantity]]</f>
        <v>102</v>
      </c>
      <c r="M1337" s="2">
        <f>Table1[[#This Row],[Cost]]-Table1[[#This Row],[Profit]]</f>
        <v>88</v>
      </c>
    </row>
    <row r="1338" spans="1:13" x14ac:dyDescent="0.25">
      <c r="A1338" t="s">
        <v>188</v>
      </c>
      <c r="B1338" s="1">
        <f>VLOOKUP(A1338,ORDERS!$A$2:$E$501,2,FALSE)</f>
        <v>43421</v>
      </c>
      <c r="C1338" s="1" t="str">
        <f>TEXT(Table1[[#This Row],[Date]],"mmmm")</f>
        <v>November</v>
      </c>
      <c r="D1338" t="str">
        <f>VLOOKUP(A1338,ORDERS!$A$2:$E$501,3,FALSE)</f>
        <v>Ankit</v>
      </c>
      <c r="E1338" t="str">
        <f>VLOOKUP(A1338,ORDERS!$A$2:$E$501,4,FALSE)</f>
        <v>Sikkim</v>
      </c>
      <c r="F1338" t="s">
        <v>23</v>
      </c>
      <c r="G1338" t="s">
        <v>142</v>
      </c>
      <c r="H1338" t="s">
        <v>10</v>
      </c>
      <c r="I1338" s="2">
        <v>163</v>
      </c>
      <c r="J1338" s="2">
        <v>26</v>
      </c>
      <c r="K1338">
        <v>4</v>
      </c>
      <c r="L1338" s="2">
        <f>I1338*Table1[[#This Row],[Order Quantity]]</f>
        <v>652</v>
      </c>
      <c r="M1338" s="2">
        <f>Table1[[#This Row],[Cost]]-Table1[[#This Row],[Profit]]</f>
        <v>626</v>
      </c>
    </row>
    <row r="1339" spans="1:13" x14ac:dyDescent="0.25">
      <c r="A1339" t="s">
        <v>188</v>
      </c>
      <c r="B1339" s="1">
        <f>VLOOKUP(A1339,ORDERS!$A$2:$E$501,2,FALSE)</f>
        <v>43421</v>
      </c>
      <c r="C1339" s="1" t="str">
        <f>TEXT(Table1[[#This Row],[Date]],"mmmm")</f>
        <v>November</v>
      </c>
      <c r="D1339" t="str">
        <f>VLOOKUP(A1339,ORDERS!$A$2:$E$501,3,FALSE)</f>
        <v>Ankit</v>
      </c>
      <c r="E1339" t="str">
        <f>VLOOKUP(A1339,ORDERS!$A$2:$E$501,4,FALSE)</f>
        <v>Sikkim</v>
      </c>
      <c r="F1339" t="s">
        <v>23</v>
      </c>
      <c r="G1339" t="s">
        <v>32</v>
      </c>
      <c r="H1339" t="s">
        <v>28</v>
      </c>
      <c r="I1339" s="2">
        <v>240</v>
      </c>
      <c r="J1339" s="2">
        <v>12</v>
      </c>
      <c r="K1339">
        <v>6</v>
      </c>
      <c r="L1339" s="2">
        <f>I1339*Table1[[#This Row],[Order Quantity]]</f>
        <v>1440</v>
      </c>
      <c r="M1339" s="2">
        <f>Table1[[#This Row],[Cost]]-Table1[[#This Row],[Profit]]</f>
        <v>1428</v>
      </c>
    </row>
    <row r="1340" spans="1:13" x14ac:dyDescent="0.25">
      <c r="A1340" t="s">
        <v>188</v>
      </c>
      <c r="B1340" s="1">
        <f>VLOOKUP(A1340,ORDERS!$A$2:$E$501,2,FALSE)</f>
        <v>43421</v>
      </c>
      <c r="C1340" s="1" t="str">
        <f>TEXT(Table1[[#This Row],[Date]],"mmmm")</f>
        <v>November</v>
      </c>
      <c r="D1340" t="str">
        <f>VLOOKUP(A1340,ORDERS!$A$2:$E$501,3,FALSE)</f>
        <v>Ankit</v>
      </c>
      <c r="E1340" t="str">
        <f>VLOOKUP(A1340,ORDERS!$A$2:$E$501,4,FALSE)</f>
        <v>Sikkim</v>
      </c>
      <c r="F1340" t="s">
        <v>23</v>
      </c>
      <c r="G1340" t="s">
        <v>57</v>
      </c>
      <c r="H1340" t="s">
        <v>28</v>
      </c>
      <c r="I1340" s="2">
        <v>31</v>
      </c>
      <c r="J1340" s="2">
        <v>14</v>
      </c>
      <c r="K1340">
        <v>3</v>
      </c>
      <c r="L1340" s="2">
        <f>I1340*Table1[[#This Row],[Order Quantity]]</f>
        <v>93</v>
      </c>
      <c r="M1340" s="2">
        <f>Table1[[#This Row],[Cost]]-Table1[[#This Row],[Profit]]</f>
        <v>79</v>
      </c>
    </row>
    <row r="1341" spans="1:13" x14ac:dyDescent="0.25">
      <c r="A1341" t="s">
        <v>84</v>
      </c>
      <c r="B1341" s="1">
        <f>VLOOKUP(A1341,ORDERS!$A$2:$E$501,2,FALSE)</f>
        <v>43422</v>
      </c>
      <c r="C1341" s="1" t="str">
        <f>TEXT(Table1[[#This Row],[Date]],"mmmm")</f>
        <v>November</v>
      </c>
      <c r="D1341" t="str">
        <f>VLOOKUP(A1341,ORDERS!$A$2:$E$501,3,FALSE)</f>
        <v>Vikash</v>
      </c>
      <c r="E1341" t="str">
        <f>VLOOKUP(A1341,ORDERS!$A$2:$E$501,4,FALSE)</f>
        <v>Goa</v>
      </c>
      <c r="F1341" t="s">
        <v>12</v>
      </c>
      <c r="G1341" t="s">
        <v>45</v>
      </c>
      <c r="H1341" t="s">
        <v>19</v>
      </c>
      <c r="I1341" s="2">
        <v>1118</v>
      </c>
      <c r="J1341" s="2">
        <v>206</v>
      </c>
      <c r="K1341">
        <v>2</v>
      </c>
      <c r="L1341" s="2">
        <f>I1341*Table1[[#This Row],[Order Quantity]]</f>
        <v>2236</v>
      </c>
      <c r="M1341" s="2">
        <f>Table1[[#This Row],[Cost]]-Table1[[#This Row],[Profit]]</f>
        <v>2030</v>
      </c>
    </row>
    <row r="1342" spans="1:13" x14ac:dyDescent="0.25">
      <c r="A1342" t="s">
        <v>84</v>
      </c>
      <c r="B1342" s="1">
        <f>VLOOKUP(A1342,ORDERS!$A$2:$E$501,2,FALSE)</f>
        <v>43422</v>
      </c>
      <c r="C1342" s="1" t="str">
        <f>TEXT(Table1[[#This Row],[Date]],"mmmm")</f>
        <v>November</v>
      </c>
      <c r="D1342" t="str">
        <f>VLOOKUP(A1342,ORDERS!$A$2:$E$501,3,FALSE)</f>
        <v>Vikash</v>
      </c>
      <c r="E1342" t="str">
        <f>VLOOKUP(A1342,ORDERS!$A$2:$E$501,4,FALSE)</f>
        <v>Goa</v>
      </c>
      <c r="F1342" t="s">
        <v>8</v>
      </c>
      <c r="G1342" t="s">
        <v>73</v>
      </c>
      <c r="H1342" t="s">
        <v>28</v>
      </c>
      <c r="I1342" s="2">
        <v>170</v>
      </c>
      <c r="J1342" s="2">
        <v>73</v>
      </c>
      <c r="K1342">
        <v>2</v>
      </c>
      <c r="L1342" s="2">
        <f>I1342*Table1[[#This Row],[Order Quantity]]</f>
        <v>340</v>
      </c>
      <c r="M1342" s="2">
        <f>Table1[[#This Row],[Cost]]-Table1[[#This Row],[Profit]]</f>
        <v>267</v>
      </c>
    </row>
    <row r="1343" spans="1:13" x14ac:dyDescent="0.25">
      <c r="A1343" t="s">
        <v>84</v>
      </c>
      <c r="B1343" s="1">
        <f>VLOOKUP(A1343,ORDERS!$A$2:$E$501,2,FALSE)</f>
        <v>43422</v>
      </c>
      <c r="C1343" s="1" t="str">
        <f>TEXT(Table1[[#This Row],[Date]],"mmmm")</f>
        <v>November</v>
      </c>
      <c r="D1343" t="str">
        <f>VLOOKUP(A1343,ORDERS!$A$2:$E$501,3,FALSE)</f>
        <v>Vikash</v>
      </c>
      <c r="E1343" t="str">
        <f>VLOOKUP(A1343,ORDERS!$A$2:$E$501,4,FALSE)</f>
        <v>Goa</v>
      </c>
      <c r="F1343" t="s">
        <v>8</v>
      </c>
      <c r="G1343" t="s">
        <v>21</v>
      </c>
      <c r="H1343" t="s">
        <v>28</v>
      </c>
      <c r="I1343" s="2">
        <v>62</v>
      </c>
      <c r="J1343" s="2">
        <v>-1</v>
      </c>
      <c r="K1343">
        <v>1</v>
      </c>
      <c r="L1343" s="2">
        <f>I1343*Table1[[#This Row],[Order Quantity]]</f>
        <v>62</v>
      </c>
      <c r="M1343" s="2">
        <f>Table1[[#This Row],[Cost]]-Table1[[#This Row],[Profit]]</f>
        <v>63</v>
      </c>
    </row>
    <row r="1344" spans="1:13" x14ac:dyDescent="0.25">
      <c r="A1344" t="s">
        <v>402</v>
      </c>
      <c r="B1344" s="1">
        <f>VLOOKUP(A1344,ORDERS!$A$2:$E$501,2,FALSE)</f>
        <v>43423</v>
      </c>
      <c r="C1344" s="1" t="str">
        <f>TEXT(Table1[[#This Row],[Date]],"mmmm")</f>
        <v>November</v>
      </c>
      <c r="D1344" t="str">
        <f>VLOOKUP(A1344,ORDERS!$A$2:$E$501,3,FALSE)</f>
        <v>Parakh</v>
      </c>
      <c r="E1344" t="str">
        <f>VLOOKUP(A1344,ORDERS!$A$2:$E$501,4,FALSE)</f>
        <v>Nagaland</v>
      </c>
      <c r="F1344" t="s">
        <v>23</v>
      </c>
      <c r="G1344" t="s">
        <v>26</v>
      </c>
      <c r="H1344" t="s">
        <v>10</v>
      </c>
      <c r="I1344" s="2">
        <v>86</v>
      </c>
      <c r="J1344" s="2">
        <v>9</v>
      </c>
      <c r="K1344">
        <v>3</v>
      </c>
      <c r="L1344" s="2">
        <f>I1344*Table1[[#This Row],[Order Quantity]]</f>
        <v>258</v>
      </c>
      <c r="M1344" s="2">
        <f>Table1[[#This Row],[Cost]]-Table1[[#This Row],[Profit]]</f>
        <v>249</v>
      </c>
    </row>
    <row r="1345" spans="1:13" x14ac:dyDescent="0.25">
      <c r="A1345" t="s">
        <v>170</v>
      </c>
      <c r="B1345" s="1">
        <f>VLOOKUP(A1345,ORDERS!$A$2:$E$501,2,FALSE)</f>
        <v>43424</v>
      </c>
      <c r="C1345" s="1" t="str">
        <f>TEXT(Table1[[#This Row],[Date]],"mmmm")</f>
        <v>November</v>
      </c>
      <c r="D1345" t="str">
        <f>VLOOKUP(A1345,ORDERS!$A$2:$E$501,3,FALSE)</f>
        <v>Pranav</v>
      </c>
      <c r="E1345" t="str">
        <f>VLOOKUP(A1345,ORDERS!$A$2:$E$501,4,FALSE)</f>
        <v>Andhra Pradesh</v>
      </c>
      <c r="F1345" t="s">
        <v>12</v>
      </c>
      <c r="G1345" t="s">
        <v>131</v>
      </c>
      <c r="H1345" t="s">
        <v>10</v>
      </c>
      <c r="I1345" s="2">
        <v>57</v>
      </c>
      <c r="J1345" s="2">
        <v>7</v>
      </c>
      <c r="K1345">
        <v>3</v>
      </c>
      <c r="L1345" s="2">
        <f>I1345*Table1[[#This Row],[Order Quantity]]</f>
        <v>171</v>
      </c>
      <c r="M1345" s="2">
        <f>Table1[[#This Row],[Cost]]-Table1[[#This Row],[Profit]]</f>
        <v>164</v>
      </c>
    </row>
    <row r="1346" spans="1:13" x14ac:dyDescent="0.25">
      <c r="A1346" t="s">
        <v>170</v>
      </c>
      <c r="B1346" s="1">
        <f>VLOOKUP(A1346,ORDERS!$A$2:$E$501,2,FALSE)</f>
        <v>43424</v>
      </c>
      <c r="C1346" s="1" t="str">
        <f>TEXT(Table1[[#This Row],[Date]],"mmmm")</f>
        <v>November</v>
      </c>
      <c r="D1346" t="str">
        <f>VLOOKUP(A1346,ORDERS!$A$2:$E$501,3,FALSE)</f>
        <v>Pranav</v>
      </c>
      <c r="E1346" t="str">
        <f>VLOOKUP(A1346,ORDERS!$A$2:$E$501,4,FALSE)</f>
        <v>Andhra Pradesh</v>
      </c>
      <c r="F1346" t="s">
        <v>23</v>
      </c>
      <c r="G1346" t="s">
        <v>26</v>
      </c>
      <c r="H1346" t="s">
        <v>19</v>
      </c>
      <c r="I1346" s="2">
        <v>845</v>
      </c>
      <c r="J1346" s="2">
        <v>84</v>
      </c>
      <c r="K1346">
        <v>7</v>
      </c>
      <c r="L1346" s="2">
        <f>I1346*Table1[[#This Row],[Order Quantity]]</f>
        <v>5915</v>
      </c>
      <c r="M1346" s="2">
        <f>Table1[[#This Row],[Cost]]-Table1[[#This Row],[Profit]]</f>
        <v>5831</v>
      </c>
    </row>
    <row r="1347" spans="1:13" x14ac:dyDescent="0.25">
      <c r="A1347" t="s">
        <v>170</v>
      </c>
      <c r="B1347" s="1">
        <f>VLOOKUP(A1347,ORDERS!$A$2:$E$501,2,FALSE)</f>
        <v>43424</v>
      </c>
      <c r="C1347" s="1" t="str">
        <f>TEXT(Table1[[#This Row],[Date]],"mmmm")</f>
        <v>November</v>
      </c>
      <c r="D1347" t="str">
        <f>VLOOKUP(A1347,ORDERS!$A$2:$E$501,3,FALSE)</f>
        <v>Pranav</v>
      </c>
      <c r="E1347" t="str">
        <f>VLOOKUP(A1347,ORDERS!$A$2:$E$501,4,FALSE)</f>
        <v>Andhra Pradesh</v>
      </c>
      <c r="F1347" t="s">
        <v>23</v>
      </c>
      <c r="G1347" t="s">
        <v>32</v>
      </c>
      <c r="H1347" t="s">
        <v>28</v>
      </c>
      <c r="I1347" s="2">
        <v>10</v>
      </c>
      <c r="J1347" s="2">
        <v>4</v>
      </c>
      <c r="K1347">
        <v>1</v>
      </c>
      <c r="L1347" s="2">
        <f>I1347*Table1[[#This Row],[Order Quantity]]</f>
        <v>10</v>
      </c>
      <c r="M1347" s="2">
        <f>Table1[[#This Row],[Cost]]-Table1[[#This Row],[Profit]]</f>
        <v>6</v>
      </c>
    </row>
    <row r="1348" spans="1:13" x14ac:dyDescent="0.25">
      <c r="A1348" t="s">
        <v>170</v>
      </c>
      <c r="B1348" s="1">
        <f>VLOOKUP(A1348,ORDERS!$A$2:$E$501,2,FALSE)</f>
        <v>43424</v>
      </c>
      <c r="C1348" s="1" t="str">
        <f>TEXT(Table1[[#This Row],[Date]],"mmmm")</f>
        <v>November</v>
      </c>
      <c r="D1348" t="str">
        <f>VLOOKUP(A1348,ORDERS!$A$2:$E$501,3,FALSE)</f>
        <v>Pranav</v>
      </c>
      <c r="E1348" t="str">
        <f>VLOOKUP(A1348,ORDERS!$A$2:$E$501,4,FALSE)</f>
        <v>Andhra Pradesh</v>
      </c>
      <c r="F1348" t="s">
        <v>23</v>
      </c>
      <c r="G1348" t="s">
        <v>30</v>
      </c>
      <c r="H1348" t="s">
        <v>28</v>
      </c>
      <c r="I1348" s="2">
        <v>473</v>
      </c>
      <c r="J1348" s="2">
        <v>-113</v>
      </c>
      <c r="K1348">
        <v>9</v>
      </c>
      <c r="L1348" s="2">
        <f>I1348*Table1[[#This Row],[Order Quantity]]</f>
        <v>4257</v>
      </c>
      <c r="M1348" s="2">
        <f>Table1[[#This Row],[Cost]]-Table1[[#This Row],[Profit]]</f>
        <v>4370</v>
      </c>
    </row>
    <row r="1349" spans="1:13" x14ac:dyDescent="0.25">
      <c r="A1349" t="s">
        <v>422</v>
      </c>
      <c r="B1349" s="1">
        <f>VLOOKUP(A1349,ORDERS!$A$2:$E$501,2,FALSE)</f>
        <v>43425</v>
      </c>
      <c r="C1349" s="1" t="str">
        <f>TEXT(Table1[[#This Row],[Date]],"mmmm")</f>
        <v>November</v>
      </c>
      <c r="D1349" t="str">
        <f>VLOOKUP(A1349,ORDERS!$A$2:$E$501,3,FALSE)</f>
        <v>Gunjal</v>
      </c>
      <c r="E1349" t="str">
        <f>VLOOKUP(A1349,ORDERS!$A$2:$E$501,4,FALSE)</f>
        <v>Gujarat</v>
      </c>
      <c r="F1349" t="s">
        <v>23</v>
      </c>
      <c r="G1349" t="s">
        <v>30</v>
      </c>
      <c r="H1349" t="s">
        <v>19</v>
      </c>
      <c r="I1349" s="2">
        <v>118</v>
      </c>
      <c r="J1349" s="2">
        <v>25</v>
      </c>
      <c r="K1349">
        <v>4</v>
      </c>
      <c r="L1349" s="2">
        <f>I1349*Table1[[#This Row],[Order Quantity]]</f>
        <v>472</v>
      </c>
      <c r="M1349" s="2">
        <f>Table1[[#This Row],[Cost]]-Table1[[#This Row],[Profit]]</f>
        <v>447</v>
      </c>
    </row>
    <row r="1350" spans="1:13" x14ac:dyDescent="0.25">
      <c r="A1350" t="s">
        <v>304</v>
      </c>
      <c r="B1350" s="1">
        <f>VLOOKUP(A1350,ORDERS!$A$2:$E$501,2,FALSE)</f>
        <v>43426</v>
      </c>
      <c r="C1350" s="1" t="str">
        <f>TEXT(Table1[[#This Row],[Date]],"mmmm")</f>
        <v>November</v>
      </c>
      <c r="D1350" t="str">
        <f>VLOOKUP(A1350,ORDERS!$A$2:$E$501,3,FALSE)</f>
        <v>Saurabh</v>
      </c>
      <c r="E1350" t="str">
        <f>VLOOKUP(A1350,ORDERS!$A$2:$E$501,4,FALSE)</f>
        <v>Maharashtra</v>
      </c>
      <c r="F1350" t="s">
        <v>23</v>
      </c>
      <c r="G1350" t="s">
        <v>142</v>
      </c>
      <c r="H1350" t="s">
        <v>10</v>
      </c>
      <c r="I1350" s="2">
        <v>57</v>
      </c>
      <c r="J1350" s="2">
        <v>27</v>
      </c>
      <c r="K1350">
        <v>2</v>
      </c>
      <c r="L1350" s="2">
        <f>I1350*Table1[[#This Row],[Order Quantity]]</f>
        <v>114</v>
      </c>
      <c r="M1350" s="2">
        <f>Table1[[#This Row],[Cost]]-Table1[[#This Row],[Profit]]</f>
        <v>87</v>
      </c>
    </row>
    <row r="1351" spans="1:13" x14ac:dyDescent="0.25">
      <c r="A1351" t="s">
        <v>186</v>
      </c>
      <c r="B1351" s="1">
        <f>VLOOKUP(A1351,ORDERS!$A$2:$E$501,2,FALSE)</f>
        <v>43427</v>
      </c>
      <c r="C1351" s="1" t="str">
        <f>TEXT(Table1[[#This Row],[Date]],"mmmm")</f>
        <v>November</v>
      </c>
      <c r="D1351" t="str">
        <f>VLOOKUP(A1351,ORDERS!$A$2:$E$501,3,FALSE)</f>
        <v>Divyeta</v>
      </c>
      <c r="E1351" t="str">
        <f>VLOOKUP(A1351,ORDERS!$A$2:$E$501,4,FALSE)</f>
        <v>Madhya Pradesh</v>
      </c>
      <c r="F1351" t="s">
        <v>23</v>
      </c>
      <c r="G1351" t="s">
        <v>32</v>
      </c>
      <c r="H1351" t="s">
        <v>10</v>
      </c>
      <c r="I1351" s="2">
        <v>42</v>
      </c>
      <c r="J1351" s="2">
        <v>12</v>
      </c>
      <c r="K1351">
        <v>2</v>
      </c>
      <c r="L1351" s="2">
        <f>I1351*Table1[[#This Row],[Order Quantity]]</f>
        <v>84</v>
      </c>
      <c r="M1351" s="2">
        <f>Table1[[#This Row],[Cost]]-Table1[[#This Row],[Profit]]</f>
        <v>72</v>
      </c>
    </row>
    <row r="1352" spans="1:13" x14ac:dyDescent="0.25">
      <c r="A1352" t="s">
        <v>186</v>
      </c>
      <c r="B1352" s="1">
        <f>VLOOKUP(A1352,ORDERS!$A$2:$E$501,2,FALSE)</f>
        <v>43427</v>
      </c>
      <c r="C1352" s="1" t="str">
        <f>TEXT(Table1[[#This Row],[Date]],"mmmm")</f>
        <v>November</v>
      </c>
      <c r="D1352" t="str">
        <f>VLOOKUP(A1352,ORDERS!$A$2:$E$501,3,FALSE)</f>
        <v>Divyeta</v>
      </c>
      <c r="E1352" t="str">
        <f>VLOOKUP(A1352,ORDERS!$A$2:$E$501,4,FALSE)</f>
        <v>Madhya Pradesh</v>
      </c>
      <c r="F1352" t="s">
        <v>23</v>
      </c>
      <c r="G1352" t="s">
        <v>57</v>
      </c>
      <c r="H1352" t="s">
        <v>10</v>
      </c>
      <c r="I1352" s="2">
        <v>66</v>
      </c>
      <c r="J1352" s="2">
        <v>12</v>
      </c>
      <c r="K1352">
        <v>3</v>
      </c>
      <c r="L1352" s="2">
        <f>I1352*Table1[[#This Row],[Order Quantity]]</f>
        <v>198</v>
      </c>
      <c r="M1352" s="2">
        <f>Table1[[#This Row],[Cost]]-Table1[[#This Row],[Profit]]</f>
        <v>186</v>
      </c>
    </row>
    <row r="1353" spans="1:13" x14ac:dyDescent="0.25">
      <c r="A1353" t="s">
        <v>186</v>
      </c>
      <c r="B1353" s="1">
        <f>VLOOKUP(A1353,ORDERS!$A$2:$E$501,2,FALSE)</f>
        <v>43427</v>
      </c>
      <c r="C1353" s="1" t="str">
        <f>TEXT(Table1[[#This Row],[Date]],"mmmm")</f>
        <v>November</v>
      </c>
      <c r="D1353" t="str">
        <f>VLOOKUP(A1353,ORDERS!$A$2:$E$501,3,FALSE)</f>
        <v>Divyeta</v>
      </c>
      <c r="E1353" t="str">
        <f>VLOOKUP(A1353,ORDERS!$A$2:$E$501,4,FALSE)</f>
        <v>Madhya Pradesh</v>
      </c>
      <c r="F1353" t="s">
        <v>23</v>
      </c>
      <c r="G1353" t="s">
        <v>30</v>
      </c>
      <c r="H1353" t="s">
        <v>10</v>
      </c>
      <c r="I1353" s="2">
        <v>7</v>
      </c>
      <c r="J1353" s="2">
        <v>1</v>
      </c>
      <c r="K1353">
        <v>1</v>
      </c>
      <c r="L1353" s="2">
        <f>I1353*Table1[[#This Row],[Order Quantity]]</f>
        <v>7</v>
      </c>
      <c r="M1353" s="2">
        <f>Table1[[#This Row],[Cost]]-Table1[[#This Row],[Profit]]</f>
        <v>6</v>
      </c>
    </row>
    <row r="1354" spans="1:13" x14ac:dyDescent="0.25">
      <c r="A1354" t="s">
        <v>186</v>
      </c>
      <c r="B1354" s="1">
        <f>VLOOKUP(A1354,ORDERS!$A$2:$E$501,2,FALSE)</f>
        <v>43427</v>
      </c>
      <c r="C1354" s="1" t="str">
        <f>TEXT(Table1[[#This Row],[Date]],"mmmm")</f>
        <v>November</v>
      </c>
      <c r="D1354" t="str">
        <f>VLOOKUP(A1354,ORDERS!$A$2:$E$501,3,FALSE)</f>
        <v>Divyeta</v>
      </c>
      <c r="E1354" t="str">
        <f>VLOOKUP(A1354,ORDERS!$A$2:$E$501,4,FALSE)</f>
        <v>Madhya Pradesh</v>
      </c>
      <c r="F1354" t="s">
        <v>8</v>
      </c>
      <c r="G1354" t="s">
        <v>21</v>
      </c>
      <c r="H1354" t="s">
        <v>28</v>
      </c>
      <c r="I1354" s="2">
        <v>1275</v>
      </c>
      <c r="J1354" s="2">
        <v>357</v>
      </c>
      <c r="K1354">
        <v>2</v>
      </c>
      <c r="L1354" s="2">
        <f>I1354*Table1[[#This Row],[Order Quantity]]</f>
        <v>2550</v>
      </c>
      <c r="M1354" s="2">
        <f>Table1[[#This Row],[Cost]]-Table1[[#This Row],[Profit]]</f>
        <v>2193</v>
      </c>
    </row>
    <row r="1355" spans="1:13" x14ac:dyDescent="0.25">
      <c r="A1355" t="s">
        <v>186</v>
      </c>
      <c r="B1355" s="1">
        <f>VLOOKUP(A1355,ORDERS!$A$2:$E$501,2,FALSE)</f>
        <v>43427</v>
      </c>
      <c r="C1355" s="1" t="str">
        <f>TEXT(Table1[[#This Row],[Date]],"mmmm")</f>
        <v>November</v>
      </c>
      <c r="D1355" t="str">
        <f>VLOOKUP(A1355,ORDERS!$A$2:$E$501,3,FALSE)</f>
        <v>Divyeta</v>
      </c>
      <c r="E1355" t="str">
        <f>VLOOKUP(A1355,ORDERS!$A$2:$E$501,4,FALSE)</f>
        <v>Madhya Pradesh</v>
      </c>
      <c r="F1355" t="s">
        <v>8</v>
      </c>
      <c r="G1355" t="s">
        <v>9</v>
      </c>
      <c r="H1355" t="s">
        <v>28</v>
      </c>
      <c r="I1355" s="2">
        <v>367</v>
      </c>
      <c r="J1355" s="2">
        <v>73</v>
      </c>
      <c r="K1355">
        <v>3</v>
      </c>
      <c r="L1355" s="2">
        <f>I1355*Table1[[#This Row],[Order Quantity]]</f>
        <v>1101</v>
      </c>
      <c r="M1355" s="2">
        <f>Table1[[#This Row],[Cost]]-Table1[[#This Row],[Profit]]</f>
        <v>1028</v>
      </c>
    </row>
    <row r="1356" spans="1:13" x14ac:dyDescent="0.25">
      <c r="A1356" t="s">
        <v>358</v>
      </c>
      <c r="B1356" s="1">
        <f>VLOOKUP(A1356,ORDERS!$A$2:$E$501,2,FALSE)</f>
        <v>43428</v>
      </c>
      <c r="C1356" s="1" t="str">
        <f>TEXT(Table1[[#This Row],[Date]],"mmmm")</f>
        <v>November</v>
      </c>
      <c r="D1356" t="str">
        <f>VLOOKUP(A1356,ORDERS!$A$2:$E$501,3,FALSE)</f>
        <v>Megha</v>
      </c>
      <c r="E1356" t="str">
        <f>VLOOKUP(A1356,ORDERS!$A$2:$E$501,4,FALSE)</f>
        <v>Rajasthan</v>
      </c>
      <c r="F1356" t="s">
        <v>23</v>
      </c>
      <c r="G1356" t="s">
        <v>81</v>
      </c>
      <c r="H1356" t="s">
        <v>10</v>
      </c>
      <c r="I1356" s="2">
        <v>124</v>
      </c>
      <c r="J1356" s="2">
        <v>54</v>
      </c>
      <c r="K1356">
        <v>5</v>
      </c>
      <c r="L1356" s="2">
        <f>I1356*Table1[[#This Row],[Order Quantity]]</f>
        <v>620</v>
      </c>
      <c r="M1356" s="2">
        <f>Table1[[#This Row],[Cost]]-Table1[[#This Row],[Profit]]</f>
        <v>566</v>
      </c>
    </row>
    <row r="1357" spans="1:13" x14ac:dyDescent="0.25">
      <c r="A1357" t="s">
        <v>315</v>
      </c>
      <c r="B1357" s="1">
        <f>VLOOKUP(A1357,ORDERS!$A$2:$E$501,2,FALSE)</f>
        <v>43428</v>
      </c>
      <c r="C1357" s="1" t="str">
        <f>TEXT(Table1[[#This Row],[Date]],"mmmm")</f>
        <v>November</v>
      </c>
      <c r="D1357" t="str">
        <f>VLOOKUP(A1357,ORDERS!$A$2:$E$501,3,FALSE)</f>
        <v>Divyeshkumar</v>
      </c>
      <c r="E1357" t="str">
        <f>VLOOKUP(A1357,ORDERS!$A$2:$E$501,4,FALSE)</f>
        <v>Uttar Pradesh</v>
      </c>
      <c r="F1357" t="s">
        <v>23</v>
      </c>
      <c r="G1357" t="s">
        <v>26</v>
      </c>
      <c r="H1357" t="s">
        <v>19</v>
      </c>
      <c r="I1357" s="2">
        <v>248</v>
      </c>
      <c r="J1357" s="2">
        <v>8</v>
      </c>
      <c r="K1357">
        <v>2</v>
      </c>
      <c r="L1357" s="2">
        <f>I1357*Table1[[#This Row],[Order Quantity]]</f>
        <v>496</v>
      </c>
      <c r="M1357" s="2">
        <f>Table1[[#This Row],[Cost]]-Table1[[#This Row],[Profit]]</f>
        <v>488</v>
      </c>
    </row>
    <row r="1358" spans="1:13" x14ac:dyDescent="0.25">
      <c r="A1358" t="s">
        <v>472</v>
      </c>
      <c r="B1358" s="1">
        <f>VLOOKUP(A1358,ORDERS!$A$2:$E$501,2,FALSE)</f>
        <v>43428</v>
      </c>
      <c r="C1358" s="1" t="str">
        <f>TEXT(Table1[[#This Row],[Date]],"mmmm")</f>
        <v>November</v>
      </c>
      <c r="D1358" t="str">
        <f>VLOOKUP(A1358,ORDERS!$A$2:$E$501,3,FALSE)</f>
        <v>Bhosale</v>
      </c>
      <c r="E1358" t="str">
        <f>VLOOKUP(A1358,ORDERS!$A$2:$E$501,4,FALSE)</f>
        <v>Punjab</v>
      </c>
      <c r="F1358" t="s">
        <v>23</v>
      </c>
      <c r="G1358" t="s">
        <v>24</v>
      </c>
      <c r="H1358" t="s">
        <v>82</v>
      </c>
      <c r="I1358" s="2">
        <v>282</v>
      </c>
      <c r="J1358" s="2">
        <v>14</v>
      </c>
      <c r="K1358">
        <v>4</v>
      </c>
      <c r="L1358" s="2">
        <f>I1358*Table1[[#This Row],[Order Quantity]]</f>
        <v>1128</v>
      </c>
      <c r="M1358" s="2">
        <f>Table1[[#This Row],[Cost]]-Table1[[#This Row],[Profit]]</f>
        <v>1114</v>
      </c>
    </row>
    <row r="1359" spans="1:13" x14ac:dyDescent="0.25">
      <c r="A1359" t="s">
        <v>196</v>
      </c>
      <c r="B1359" s="1">
        <f>VLOOKUP(A1359,ORDERS!$A$2:$E$501,2,FALSE)</f>
        <v>43428</v>
      </c>
      <c r="C1359" s="1" t="str">
        <f>TEXT(Table1[[#This Row],[Date]],"mmmm")</f>
        <v>November</v>
      </c>
      <c r="D1359" t="str">
        <f>VLOOKUP(A1359,ORDERS!$A$2:$E$501,3,FALSE)</f>
        <v>Dashyam</v>
      </c>
      <c r="E1359" t="str">
        <f>VLOOKUP(A1359,ORDERS!$A$2:$E$501,4,FALSE)</f>
        <v>Gujarat</v>
      </c>
      <c r="F1359" t="s">
        <v>23</v>
      </c>
      <c r="G1359" t="s">
        <v>43</v>
      </c>
      <c r="H1359" t="s">
        <v>82</v>
      </c>
      <c r="I1359" s="2">
        <v>24</v>
      </c>
      <c r="J1359" s="2">
        <v>8</v>
      </c>
      <c r="K1359">
        <v>2</v>
      </c>
      <c r="L1359" s="2">
        <f>I1359*Table1[[#This Row],[Order Quantity]]</f>
        <v>48</v>
      </c>
      <c r="M1359" s="2">
        <f>Table1[[#This Row],[Cost]]-Table1[[#This Row],[Profit]]</f>
        <v>40</v>
      </c>
    </row>
    <row r="1360" spans="1:13" x14ac:dyDescent="0.25">
      <c r="A1360" t="s">
        <v>196</v>
      </c>
      <c r="B1360" s="1">
        <f>VLOOKUP(A1360,ORDERS!$A$2:$E$501,2,FALSE)</f>
        <v>43428</v>
      </c>
      <c r="C1360" s="1" t="str">
        <f>TEXT(Table1[[#This Row],[Date]],"mmmm")</f>
        <v>November</v>
      </c>
      <c r="D1360" t="str">
        <f>VLOOKUP(A1360,ORDERS!$A$2:$E$501,3,FALSE)</f>
        <v>Dashyam</v>
      </c>
      <c r="E1360" t="str">
        <f>VLOOKUP(A1360,ORDERS!$A$2:$E$501,4,FALSE)</f>
        <v>Gujarat</v>
      </c>
      <c r="F1360" t="s">
        <v>12</v>
      </c>
      <c r="G1360" t="s">
        <v>13</v>
      </c>
      <c r="H1360" t="s">
        <v>82</v>
      </c>
      <c r="I1360" s="2">
        <v>269</v>
      </c>
      <c r="J1360" s="2">
        <v>33</v>
      </c>
      <c r="K1360">
        <v>5</v>
      </c>
      <c r="L1360" s="2">
        <f>I1360*Table1[[#This Row],[Order Quantity]]</f>
        <v>1345</v>
      </c>
      <c r="M1360" s="2">
        <f>Table1[[#This Row],[Cost]]-Table1[[#This Row],[Profit]]</f>
        <v>1312</v>
      </c>
    </row>
    <row r="1361" spans="1:13" x14ac:dyDescent="0.25">
      <c r="A1361" t="s">
        <v>196</v>
      </c>
      <c r="B1361" s="1">
        <f>VLOOKUP(A1361,ORDERS!$A$2:$E$501,2,FALSE)</f>
        <v>43428</v>
      </c>
      <c r="C1361" s="1" t="str">
        <f>TEXT(Table1[[#This Row],[Date]],"mmmm")</f>
        <v>November</v>
      </c>
      <c r="D1361" t="str">
        <f>VLOOKUP(A1361,ORDERS!$A$2:$E$501,3,FALSE)</f>
        <v>Dashyam</v>
      </c>
      <c r="E1361" t="str">
        <f>VLOOKUP(A1361,ORDERS!$A$2:$E$501,4,FALSE)</f>
        <v>Gujarat</v>
      </c>
      <c r="F1361" t="s">
        <v>23</v>
      </c>
      <c r="G1361" t="s">
        <v>24</v>
      </c>
      <c r="H1361" t="s">
        <v>14</v>
      </c>
      <c r="I1361" s="2">
        <v>1137</v>
      </c>
      <c r="J1361" s="2">
        <v>568</v>
      </c>
      <c r="K1361">
        <v>2</v>
      </c>
      <c r="L1361" s="2">
        <f>I1361*Table1[[#This Row],[Order Quantity]]</f>
        <v>2274</v>
      </c>
      <c r="M1361" s="2">
        <f>Table1[[#This Row],[Cost]]-Table1[[#This Row],[Profit]]</f>
        <v>1706</v>
      </c>
    </row>
    <row r="1362" spans="1:13" x14ac:dyDescent="0.25">
      <c r="A1362" t="s">
        <v>140</v>
      </c>
      <c r="B1362" s="1">
        <f>VLOOKUP(A1362,ORDERS!$A$2:$E$501,2,FALSE)</f>
        <v>43428</v>
      </c>
      <c r="C1362" s="1" t="str">
        <f>TEXT(Table1[[#This Row],[Date]],"mmmm")</f>
        <v>November</v>
      </c>
      <c r="D1362" t="str">
        <f>VLOOKUP(A1362,ORDERS!$A$2:$E$501,3,FALSE)</f>
        <v>Mrinal</v>
      </c>
      <c r="E1362" t="str">
        <f>VLOOKUP(A1362,ORDERS!$A$2:$E$501,4,FALSE)</f>
        <v>Maharashtra</v>
      </c>
      <c r="F1362" t="s">
        <v>12</v>
      </c>
      <c r="G1362" t="s">
        <v>16</v>
      </c>
      <c r="H1362" t="s">
        <v>10</v>
      </c>
      <c r="I1362" s="2">
        <v>741</v>
      </c>
      <c r="J1362" s="2">
        <v>267</v>
      </c>
      <c r="K1362">
        <v>5</v>
      </c>
      <c r="L1362" s="2">
        <f>I1362*Table1[[#This Row],[Order Quantity]]</f>
        <v>3705</v>
      </c>
      <c r="M1362" s="2">
        <f>Table1[[#This Row],[Cost]]-Table1[[#This Row],[Profit]]</f>
        <v>3438</v>
      </c>
    </row>
    <row r="1363" spans="1:13" x14ac:dyDescent="0.25">
      <c r="A1363" t="s">
        <v>140</v>
      </c>
      <c r="B1363" s="1">
        <f>VLOOKUP(A1363,ORDERS!$A$2:$E$501,2,FALSE)</f>
        <v>43428</v>
      </c>
      <c r="C1363" s="1" t="str">
        <f>TEXT(Table1[[#This Row],[Date]],"mmmm")</f>
        <v>November</v>
      </c>
      <c r="D1363" t="str">
        <f>VLOOKUP(A1363,ORDERS!$A$2:$E$501,3,FALSE)</f>
        <v>Mrinal</v>
      </c>
      <c r="E1363" t="str">
        <f>VLOOKUP(A1363,ORDERS!$A$2:$E$501,4,FALSE)</f>
        <v>Maharashtra</v>
      </c>
      <c r="F1363" t="s">
        <v>12</v>
      </c>
      <c r="G1363" t="s">
        <v>13</v>
      </c>
      <c r="H1363" t="s">
        <v>10</v>
      </c>
      <c r="I1363" s="2">
        <v>719</v>
      </c>
      <c r="J1363" s="2">
        <v>303</v>
      </c>
      <c r="K1363">
        <v>6</v>
      </c>
      <c r="L1363" s="2">
        <f>I1363*Table1[[#This Row],[Order Quantity]]</f>
        <v>4314</v>
      </c>
      <c r="M1363" s="2">
        <f>Table1[[#This Row],[Cost]]-Table1[[#This Row],[Profit]]</f>
        <v>4011</v>
      </c>
    </row>
    <row r="1364" spans="1:13" x14ac:dyDescent="0.25">
      <c r="A1364" t="s">
        <v>140</v>
      </c>
      <c r="B1364" s="1">
        <f>VLOOKUP(A1364,ORDERS!$A$2:$E$501,2,FALSE)</f>
        <v>43428</v>
      </c>
      <c r="C1364" s="1" t="str">
        <f>TEXT(Table1[[#This Row],[Date]],"mmmm")</f>
        <v>November</v>
      </c>
      <c r="D1364" t="str">
        <f>VLOOKUP(A1364,ORDERS!$A$2:$E$501,3,FALSE)</f>
        <v>Mrinal</v>
      </c>
      <c r="E1364" t="str">
        <f>VLOOKUP(A1364,ORDERS!$A$2:$E$501,4,FALSE)</f>
        <v>Maharashtra</v>
      </c>
      <c r="F1364" t="s">
        <v>12</v>
      </c>
      <c r="G1364" t="s">
        <v>131</v>
      </c>
      <c r="H1364" t="s">
        <v>10</v>
      </c>
      <c r="I1364" s="2">
        <v>165</v>
      </c>
      <c r="J1364" s="2">
        <v>46</v>
      </c>
      <c r="K1364">
        <v>3</v>
      </c>
      <c r="L1364" s="2">
        <f>I1364*Table1[[#This Row],[Order Quantity]]</f>
        <v>495</v>
      </c>
      <c r="M1364" s="2">
        <f>Table1[[#This Row],[Cost]]-Table1[[#This Row],[Profit]]</f>
        <v>449</v>
      </c>
    </row>
    <row r="1365" spans="1:13" x14ac:dyDescent="0.25">
      <c r="A1365" t="s">
        <v>140</v>
      </c>
      <c r="B1365" s="1">
        <f>VLOOKUP(A1365,ORDERS!$A$2:$E$501,2,FALSE)</f>
        <v>43428</v>
      </c>
      <c r="C1365" s="1" t="str">
        <f>TEXT(Table1[[#This Row],[Date]],"mmmm")</f>
        <v>November</v>
      </c>
      <c r="D1365" t="str">
        <f>VLOOKUP(A1365,ORDERS!$A$2:$E$501,3,FALSE)</f>
        <v>Mrinal</v>
      </c>
      <c r="E1365" t="str">
        <f>VLOOKUP(A1365,ORDERS!$A$2:$E$501,4,FALSE)</f>
        <v>Maharashtra</v>
      </c>
      <c r="F1365" t="s">
        <v>23</v>
      </c>
      <c r="G1365" t="s">
        <v>63</v>
      </c>
      <c r="H1365" t="s">
        <v>10</v>
      </c>
      <c r="I1365" s="2">
        <v>46</v>
      </c>
      <c r="J1365" s="2">
        <v>0</v>
      </c>
      <c r="K1365">
        <v>4</v>
      </c>
      <c r="L1365" s="2">
        <f>I1365*Table1[[#This Row],[Order Quantity]]</f>
        <v>184</v>
      </c>
      <c r="M1365" s="2">
        <f>Table1[[#This Row],[Cost]]-Table1[[#This Row],[Profit]]</f>
        <v>184</v>
      </c>
    </row>
    <row r="1366" spans="1:13" x14ac:dyDescent="0.25">
      <c r="A1366" t="s">
        <v>140</v>
      </c>
      <c r="B1366" s="1">
        <f>VLOOKUP(A1366,ORDERS!$A$2:$E$501,2,FALSE)</f>
        <v>43428</v>
      </c>
      <c r="C1366" s="1" t="str">
        <f>TEXT(Table1[[#This Row],[Date]],"mmmm")</f>
        <v>November</v>
      </c>
      <c r="D1366" t="str">
        <f>VLOOKUP(A1366,ORDERS!$A$2:$E$501,3,FALSE)</f>
        <v>Mrinal</v>
      </c>
      <c r="E1366" t="str">
        <f>VLOOKUP(A1366,ORDERS!$A$2:$E$501,4,FALSE)</f>
        <v>Maharashtra</v>
      </c>
      <c r="F1366" t="s">
        <v>23</v>
      </c>
      <c r="G1366" t="s">
        <v>81</v>
      </c>
      <c r="H1366" t="s">
        <v>19</v>
      </c>
      <c r="I1366" s="2">
        <v>84</v>
      </c>
      <c r="J1366" s="2">
        <v>41</v>
      </c>
      <c r="K1366">
        <v>3</v>
      </c>
      <c r="L1366" s="2">
        <f>I1366*Table1[[#This Row],[Order Quantity]]</f>
        <v>252</v>
      </c>
      <c r="M1366" s="2">
        <f>Table1[[#This Row],[Cost]]-Table1[[#This Row],[Profit]]</f>
        <v>211</v>
      </c>
    </row>
    <row r="1367" spans="1:13" x14ac:dyDescent="0.25">
      <c r="A1367" t="s">
        <v>140</v>
      </c>
      <c r="B1367" s="1">
        <f>VLOOKUP(A1367,ORDERS!$A$2:$E$501,2,FALSE)</f>
        <v>43428</v>
      </c>
      <c r="C1367" s="1" t="str">
        <f>TEXT(Table1[[#This Row],[Date]],"mmmm")</f>
        <v>November</v>
      </c>
      <c r="D1367" t="str">
        <f>VLOOKUP(A1367,ORDERS!$A$2:$E$501,3,FALSE)</f>
        <v>Mrinal</v>
      </c>
      <c r="E1367" t="str">
        <f>VLOOKUP(A1367,ORDERS!$A$2:$E$501,4,FALSE)</f>
        <v>Maharashtra</v>
      </c>
      <c r="F1367" t="s">
        <v>23</v>
      </c>
      <c r="G1367" t="s">
        <v>57</v>
      </c>
      <c r="H1367" t="s">
        <v>28</v>
      </c>
      <c r="I1367" s="2">
        <v>140</v>
      </c>
      <c r="J1367" s="2">
        <v>15</v>
      </c>
      <c r="K1367">
        <v>5</v>
      </c>
      <c r="L1367" s="2">
        <f>I1367*Table1[[#This Row],[Order Quantity]]</f>
        <v>700</v>
      </c>
      <c r="M1367" s="2">
        <f>Table1[[#This Row],[Cost]]-Table1[[#This Row],[Profit]]</f>
        <v>685</v>
      </c>
    </row>
    <row r="1368" spans="1:13" x14ac:dyDescent="0.25">
      <c r="A1368" t="s">
        <v>439</v>
      </c>
      <c r="B1368" s="1">
        <f>VLOOKUP(A1368,ORDERS!$A$2:$E$501,2,FALSE)</f>
        <v>43428</v>
      </c>
      <c r="C1368" s="1" t="str">
        <f>TEXT(Table1[[#This Row],[Date]],"mmmm")</f>
        <v>November</v>
      </c>
      <c r="D1368" t="str">
        <f>VLOOKUP(A1368,ORDERS!$A$2:$E$501,3,FALSE)</f>
        <v>Siddharth</v>
      </c>
      <c r="E1368" t="str">
        <f>VLOOKUP(A1368,ORDERS!$A$2:$E$501,4,FALSE)</f>
        <v>Madhya Pradesh</v>
      </c>
      <c r="F1368" t="s">
        <v>23</v>
      </c>
      <c r="G1368" t="s">
        <v>32</v>
      </c>
      <c r="H1368" t="s">
        <v>10</v>
      </c>
      <c r="I1368" s="2">
        <v>57</v>
      </c>
      <c r="J1368" s="2">
        <v>-28</v>
      </c>
      <c r="K1368">
        <v>2</v>
      </c>
      <c r="L1368" s="2">
        <f>I1368*Table1[[#This Row],[Order Quantity]]</f>
        <v>114</v>
      </c>
      <c r="M1368" s="2">
        <f>Table1[[#This Row],[Cost]]-Table1[[#This Row],[Profit]]</f>
        <v>142</v>
      </c>
    </row>
    <row r="1369" spans="1:13" x14ac:dyDescent="0.25">
      <c r="A1369" t="s">
        <v>433</v>
      </c>
      <c r="B1369" s="1">
        <f>VLOOKUP(A1369,ORDERS!$A$2:$E$501,2,FALSE)</f>
        <v>43428</v>
      </c>
      <c r="C1369" s="1" t="str">
        <f>TEXT(Table1[[#This Row],[Date]],"mmmm")</f>
        <v>November</v>
      </c>
      <c r="D1369" t="str">
        <f>VLOOKUP(A1369,ORDERS!$A$2:$E$501,3,FALSE)</f>
        <v>Apoorv</v>
      </c>
      <c r="E1369" t="str">
        <f>VLOOKUP(A1369,ORDERS!$A$2:$E$501,4,FALSE)</f>
        <v>Rajasthan</v>
      </c>
      <c r="F1369" t="s">
        <v>23</v>
      </c>
      <c r="G1369" t="s">
        <v>57</v>
      </c>
      <c r="H1369" t="s">
        <v>19</v>
      </c>
      <c r="I1369" s="2">
        <v>108</v>
      </c>
      <c r="J1369" s="2">
        <v>37</v>
      </c>
      <c r="K1369">
        <v>2</v>
      </c>
      <c r="L1369" s="2">
        <f>I1369*Table1[[#This Row],[Order Quantity]]</f>
        <v>216</v>
      </c>
      <c r="M1369" s="2">
        <f>Table1[[#This Row],[Cost]]-Table1[[#This Row],[Profit]]</f>
        <v>179</v>
      </c>
    </row>
    <row r="1370" spans="1:13" x14ac:dyDescent="0.25">
      <c r="A1370" t="s">
        <v>22</v>
      </c>
      <c r="B1370" s="1">
        <f>VLOOKUP(A1370,ORDERS!$A$2:$E$501,2,FALSE)</f>
        <v>43429</v>
      </c>
      <c r="C1370" s="1" t="str">
        <f>TEXT(Table1[[#This Row],[Date]],"mmmm")</f>
        <v>November</v>
      </c>
      <c r="D1370" t="str">
        <f>VLOOKUP(A1370,ORDERS!$A$2:$E$501,3,FALSE)</f>
        <v>Lalita</v>
      </c>
      <c r="E1370" t="str">
        <f>VLOOKUP(A1370,ORDERS!$A$2:$E$501,4,FALSE)</f>
        <v>Uttar Pradesh</v>
      </c>
      <c r="F1370" t="s">
        <v>23</v>
      </c>
      <c r="G1370" t="s">
        <v>30</v>
      </c>
      <c r="H1370" t="s">
        <v>10</v>
      </c>
      <c r="I1370" s="2">
        <v>37</v>
      </c>
      <c r="J1370" s="2">
        <v>3</v>
      </c>
      <c r="K1370">
        <v>3</v>
      </c>
      <c r="L1370" s="2">
        <f>I1370*Table1[[#This Row],[Order Quantity]]</f>
        <v>111</v>
      </c>
      <c r="M1370" s="2">
        <f>Table1[[#This Row],[Cost]]-Table1[[#This Row],[Profit]]</f>
        <v>108</v>
      </c>
    </row>
    <row r="1371" spans="1:13" x14ac:dyDescent="0.25">
      <c r="A1371" t="s">
        <v>22</v>
      </c>
      <c r="B1371" s="1">
        <f>VLOOKUP(A1371,ORDERS!$A$2:$E$501,2,FALSE)</f>
        <v>43429</v>
      </c>
      <c r="C1371" s="1" t="str">
        <f>TEXT(Table1[[#This Row],[Date]],"mmmm")</f>
        <v>November</v>
      </c>
      <c r="D1371" t="str">
        <f>VLOOKUP(A1371,ORDERS!$A$2:$E$501,3,FALSE)</f>
        <v>Lalita</v>
      </c>
      <c r="E1371" t="str">
        <f>VLOOKUP(A1371,ORDERS!$A$2:$E$501,4,FALSE)</f>
        <v>Uttar Pradesh</v>
      </c>
      <c r="F1371" t="s">
        <v>23</v>
      </c>
      <c r="G1371" t="s">
        <v>63</v>
      </c>
      <c r="H1371" t="s">
        <v>10</v>
      </c>
      <c r="I1371" s="2">
        <v>26</v>
      </c>
      <c r="J1371" s="2">
        <v>9</v>
      </c>
      <c r="K1371">
        <v>2</v>
      </c>
      <c r="L1371" s="2">
        <f>I1371*Table1[[#This Row],[Order Quantity]]</f>
        <v>52</v>
      </c>
      <c r="M1371" s="2">
        <f>Table1[[#This Row],[Cost]]-Table1[[#This Row],[Profit]]</f>
        <v>43</v>
      </c>
    </row>
    <row r="1372" spans="1:13" x14ac:dyDescent="0.25">
      <c r="A1372" t="s">
        <v>22</v>
      </c>
      <c r="B1372" s="1">
        <f>VLOOKUP(A1372,ORDERS!$A$2:$E$501,2,FALSE)</f>
        <v>43429</v>
      </c>
      <c r="C1372" s="1" t="str">
        <f>TEXT(Table1[[#This Row],[Date]],"mmmm")</f>
        <v>November</v>
      </c>
      <c r="D1372" t="str">
        <f>VLOOKUP(A1372,ORDERS!$A$2:$E$501,3,FALSE)</f>
        <v>Lalita</v>
      </c>
      <c r="E1372" t="str">
        <f>VLOOKUP(A1372,ORDERS!$A$2:$E$501,4,FALSE)</f>
        <v>Uttar Pradesh</v>
      </c>
      <c r="F1372" t="s">
        <v>8</v>
      </c>
      <c r="G1372" t="s">
        <v>9</v>
      </c>
      <c r="H1372" t="s">
        <v>10</v>
      </c>
      <c r="I1372" s="2">
        <v>1351</v>
      </c>
      <c r="J1372" s="2">
        <v>111</v>
      </c>
      <c r="K1372">
        <v>6</v>
      </c>
      <c r="L1372" s="2">
        <f>I1372*Table1[[#This Row],[Order Quantity]]</f>
        <v>8106</v>
      </c>
      <c r="M1372" s="2">
        <f>Table1[[#This Row],[Cost]]-Table1[[#This Row],[Profit]]</f>
        <v>7995</v>
      </c>
    </row>
    <row r="1373" spans="1:13" x14ac:dyDescent="0.25">
      <c r="A1373" t="s">
        <v>22</v>
      </c>
      <c r="B1373" s="1">
        <f>VLOOKUP(A1373,ORDERS!$A$2:$E$501,2,FALSE)</f>
        <v>43429</v>
      </c>
      <c r="C1373" s="1" t="str">
        <f>TEXT(Table1[[#This Row],[Date]],"mmmm")</f>
        <v>November</v>
      </c>
      <c r="D1373" t="str">
        <f>VLOOKUP(A1373,ORDERS!$A$2:$E$501,3,FALSE)</f>
        <v>Lalita</v>
      </c>
      <c r="E1373" t="str">
        <f>VLOOKUP(A1373,ORDERS!$A$2:$E$501,4,FALSE)</f>
        <v>Uttar Pradesh</v>
      </c>
      <c r="F1373" t="s">
        <v>12</v>
      </c>
      <c r="G1373" t="s">
        <v>13</v>
      </c>
      <c r="H1373" t="s">
        <v>10</v>
      </c>
      <c r="I1373" s="2">
        <v>2115</v>
      </c>
      <c r="J1373" s="2">
        <v>23</v>
      </c>
      <c r="K1373">
        <v>5</v>
      </c>
      <c r="L1373" s="2">
        <f>I1373*Table1[[#This Row],[Order Quantity]]</f>
        <v>10575</v>
      </c>
      <c r="M1373" s="2">
        <f>Table1[[#This Row],[Cost]]-Table1[[#This Row],[Profit]]</f>
        <v>10552</v>
      </c>
    </row>
    <row r="1374" spans="1:13" x14ac:dyDescent="0.25">
      <c r="A1374" t="s">
        <v>22</v>
      </c>
      <c r="B1374" s="1">
        <f>VLOOKUP(A1374,ORDERS!$A$2:$E$501,2,FALSE)</f>
        <v>43429</v>
      </c>
      <c r="C1374" s="1" t="str">
        <f>TEXT(Table1[[#This Row],[Date]],"mmmm")</f>
        <v>November</v>
      </c>
      <c r="D1374" t="str">
        <f>VLOOKUP(A1374,ORDERS!$A$2:$E$501,3,FALSE)</f>
        <v>Lalita</v>
      </c>
      <c r="E1374" t="str">
        <f>VLOOKUP(A1374,ORDERS!$A$2:$E$501,4,FALSE)</f>
        <v>Uttar Pradesh</v>
      </c>
      <c r="F1374" t="s">
        <v>23</v>
      </c>
      <c r="G1374" t="s">
        <v>24</v>
      </c>
      <c r="H1374" t="s">
        <v>19</v>
      </c>
      <c r="I1374" s="2">
        <v>2244</v>
      </c>
      <c r="J1374" s="2">
        <v>247</v>
      </c>
      <c r="K1374">
        <v>4</v>
      </c>
      <c r="L1374" s="2">
        <f>I1374*Table1[[#This Row],[Order Quantity]]</f>
        <v>8976</v>
      </c>
      <c r="M1374" s="2">
        <f>Table1[[#This Row],[Cost]]-Table1[[#This Row],[Profit]]</f>
        <v>8729</v>
      </c>
    </row>
    <row r="1375" spans="1:13" x14ac:dyDescent="0.25">
      <c r="A1375" t="s">
        <v>22</v>
      </c>
      <c r="B1375" s="1">
        <f>VLOOKUP(A1375,ORDERS!$A$2:$E$501,2,FALSE)</f>
        <v>43429</v>
      </c>
      <c r="C1375" s="1" t="str">
        <f>TEXT(Table1[[#This Row],[Date]],"mmmm")</f>
        <v>November</v>
      </c>
      <c r="D1375" t="str">
        <f>VLOOKUP(A1375,ORDERS!$A$2:$E$501,3,FALSE)</f>
        <v>Lalita</v>
      </c>
      <c r="E1375" t="str">
        <f>VLOOKUP(A1375,ORDERS!$A$2:$E$501,4,FALSE)</f>
        <v>Uttar Pradesh</v>
      </c>
      <c r="F1375" t="s">
        <v>23</v>
      </c>
      <c r="G1375" t="s">
        <v>63</v>
      </c>
      <c r="H1375" t="s">
        <v>82</v>
      </c>
      <c r="I1375" s="2">
        <v>36</v>
      </c>
      <c r="J1375" s="2">
        <v>7</v>
      </c>
      <c r="K1375">
        <v>3</v>
      </c>
      <c r="L1375" s="2">
        <f>I1375*Table1[[#This Row],[Order Quantity]]</f>
        <v>108</v>
      </c>
      <c r="M1375" s="2">
        <f>Table1[[#This Row],[Cost]]-Table1[[#This Row],[Profit]]</f>
        <v>101</v>
      </c>
    </row>
    <row r="1376" spans="1:13" x14ac:dyDescent="0.25">
      <c r="A1376" t="s">
        <v>360</v>
      </c>
      <c r="B1376" s="1">
        <f>VLOOKUP(A1376,ORDERS!$A$2:$E$501,2,FALSE)</f>
        <v>43430</v>
      </c>
      <c r="C1376" s="1" t="str">
        <f>TEXT(Table1[[#This Row],[Date]],"mmmm")</f>
        <v>November</v>
      </c>
      <c r="D1376" t="str">
        <f>VLOOKUP(A1376,ORDERS!$A$2:$E$501,3,FALSE)</f>
        <v>Masurkar</v>
      </c>
      <c r="E1376" t="str">
        <f>VLOOKUP(A1376,ORDERS!$A$2:$E$501,4,FALSE)</f>
        <v>Punjab</v>
      </c>
      <c r="F1376" t="s">
        <v>23</v>
      </c>
      <c r="G1376" t="s">
        <v>57</v>
      </c>
      <c r="H1376" t="s">
        <v>10</v>
      </c>
      <c r="I1376" s="2">
        <v>121</v>
      </c>
      <c r="J1376" s="2">
        <v>19</v>
      </c>
      <c r="K1376">
        <v>4</v>
      </c>
      <c r="L1376" s="2">
        <f>I1376*Table1[[#This Row],[Order Quantity]]</f>
        <v>484</v>
      </c>
      <c r="M1376" s="2">
        <f>Table1[[#This Row],[Cost]]-Table1[[#This Row],[Profit]]</f>
        <v>465</v>
      </c>
    </row>
    <row r="1377" spans="1:13" x14ac:dyDescent="0.25">
      <c r="A1377" t="s">
        <v>59</v>
      </c>
      <c r="B1377" s="1">
        <f>VLOOKUP(A1377,ORDERS!$A$2:$E$501,2,FALSE)</f>
        <v>43431</v>
      </c>
      <c r="C1377" s="1" t="str">
        <f>TEXT(Table1[[#This Row],[Date]],"mmmm")</f>
        <v>November</v>
      </c>
      <c r="D1377" t="str">
        <f>VLOOKUP(A1377,ORDERS!$A$2:$E$501,3,FALSE)</f>
        <v>Saptadeep</v>
      </c>
      <c r="E1377" t="str">
        <f>VLOOKUP(A1377,ORDERS!$A$2:$E$501,4,FALSE)</f>
        <v>Gujarat</v>
      </c>
      <c r="F1377" t="s">
        <v>12</v>
      </c>
      <c r="G1377" t="s">
        <v>131</v>
      </c>
      <c r="H1377" t="s">
        <v>10</v>
      </c>
      <c r="I1377" s="2">
        <v>127</v>
      </c>
      <c r="J1377" s="2">
        <v>29</v>
      </c>
      <c r="K1377">
        <v>3</v>
      </c>
      <c r="L1377" s="2">
        <f>I1377*Table1[[#This Row],[Order Quantity]]</f>
        <v>381</v>
      </c>
      <c r="M1377" s="2">
        <f>Table1[[#This Row],[Cost]]-Table1[[#This Row],[Profit]]</f>
        <v>352</v>
      </c>
    </row>
    <row r="1378" spans="1:13" x14ac:dyDescent="0.25">
      <c r="A1378" t="s">
        <v>59</v>
      </c>
      <c r="B1378" s="1">
        <f>VLOOKUP(A1378,ORDERS!$A$2:$E$501,2,FALSE)</f>
        <v>43431</v>
      </c>
      <c r="C1378" s="1" t="str">
        <f>TEXT(Table1[[#This Row],[Date]],"mmmm")</f>
        <v>November</v>
      </c>
      <c r="D1378" t="str">
        <f>VLOOKUP(A1378,ORDERS!$A$2:$E$501,3,FALSE)</f>
        <v>Saptadeep</v>
      </c>
      <c r="E1378" t="str">
        <f>VLOOKUP(A1378,ORDERS!$A$2:$E$501,4,FALSE)</f>
        <v>Gujarat</v>
      </c>
      <c r="F1378" t="s">
        <v>23</v>
      </c>
      <c r="G1378" t="s">
        <v>63</v>
      </c>
      <c r="H1378" t="s">
        <v>10</v>
      </c>
      <c r="I1378" s="2">
        <v>10</v>
      </c>
      <c r="J1378" s="2">
        <v>-2</v>
      </c>
      <c r="K1378">
        <v>2</v>
      </c>
      <c r="L1378" s="2">
        <f>I1378*Table1[[#This Row],[Order Quantity]]</f>
        <v>20</v>
      </c>
      <c r="M1378" s="2">
        <f>Table1[[#This Row],[Cost]]-Table1[[#This Row],[Profit]]</f>
        <v>22</v>
      </c>
    </row>
    <row r="1379" spans="1:13" x14ac:dyDescent="0.25">
      <c r="A1379" t="s">
        <v>59</v>
      </c>
      <c r="B1379" s="1">
        <f>VLOOKUP(A1379,ORDERS!$A$2:$E$501,2,FALSE)</f>
        <v>43431</v>
      </c>
      <c r="C1379" s="1" t="str">
        <f>TEXT(Table1[[#This Row],[Date]],"mmmm")</f>
        <v>November</v>
      </c>
      <c r="D1379" t="str">
        <f>VLOOKUP(A1379,ORDERS!$A$2:$E$501,3,FALSE)</f>
        <v>Saptadeep</v>
      </c>
      <c r="E1379" t="str">
        <f>VLOOKUP(A1379,ORDERS!$A$2:$E$501,4,FALSE)</f>
        <v>Gujarat</v>
      </c>
      <c r="F1379" t="s">
        <v>23</v>
      </c>
      <c r="G1379" t="s">
        <v>63</v>
      </c>
      <c r="H1379" t="s">
        <v>19</v>
      </c>
      <c r="I1379" s="2">
        <v>105</v>
      </c>
      <c r="J1379" s="2">
        <v>-26</v>
      </c>
      <c r="K1379">
        <v>8</v>
      </c>
      <c r="L1379" s="2">
        <f>I1379*Table1[[#This Row],[Order Quantity]]</f>
        <v>840</v>
      </c>
      <c r="M1379" s="2">
        <f>Table1[[#This Row],[Cost]]-Table1[[#This Row],[Profit]]</f>
        <v>866</v>
      </c>
    </row>
    <row r="1380" spans="1:13" x14ac:dyDescent="0.25">
      <c r="A1380" t="s">
        <v>59</v>
      </c>
      <c r="B1380" s="1">
        <f>VLOOKUP(A1380,ORDERS!$A$2:$E$501,2,FALSE)</f>
        <v>43431</v>
      </c>
      <c r="C1380" s="1" t="str">
        <f>TEXT(Table1[[#This Row],[Date]],"mmmm")</f>
        <v>November</v>
      </c>
      <c r="D1380" t="str">
        <f>VLOOKUP(A1380,ORDERS!$A$2:$E$501,3,FALSE)</f>
        <v>Saptadeep</v>
      </c>
      <c r="E1380" t="str">
        <f>VLOOKUP(A1380,ORDERS!$A$2:$E$501,4,FALSE)</f>
        <v>Gujarat</v>
      </c>
      <c r="F1380" t="s">
        <v>23</v>
      </c>
      <c r="G1380" t="s">
        <v>30</v>
      </c>
      <c r="H1380" t="s">
        <v>28</v>
      </c>
      <c r="I1380" s="2">
        <v>16</v>
      </c>
      <c r="J1380" s="2">
        <v>-15</v>
      </c>
      <c r="K1380">
        <v>4</v>
      </c>
      <c r="L1380" s="2">
        <f>I1380*Table1[[#This Row],[Order Quantity]]</f>
        <v>64</v>
      </c>
      <c r="M1380" s="2">
        <f>Table1[[#This Row],[Cost]]-Table1[[#This Row],[Profit]]</f>
        <v>79</v>
      </c>
    </row>
    <row r="1381" spans="1:13" x14ac:dyDescent="0.25">
      <c r="A1381" t="s">
        <v>59</v>
      </c>
      <c r="B1381" s="1">
        <f>VLOOKUP(A1381,ORDERS!$A$2:$E$501,2,FALSE)</f>
        <v>43431</v>
      </c>
      <c r="C1381" s="1" t="str">
        <f>TEXT(Table1[[#This Row],[Date]],"mmmm")</f>
        <v>November</v>
      </c>
      <c r="D1381" t="str">
        <f>VLOOKUP(A1381,ORDERS!$A$2:$E$501,3,FALSE)</f>
        <v>Saptadeep</v>
      </c>
      <c r="E1381" t="str">
        <f>VLOOKUP(A1381,ORDERS!$A$2:$E$501,4,FALSE)</f>
        <v>Gujarat</v>
      </c>
      <c r="F1381" t="s">
        <v>23</v>
      </c>
      <c r="G1381" t="s">
        <v>30</v>
      </c>
      <c r="H1381" t="s">
        <v>28</v>
      </c>
      <c r="I1381" s="2">
        <v>146</v>
      </c>
      <c r="J1381" s="2">
        <v>42</v>
      </c>
      <c r="K1381">
        <v>5</v>
      </c>
      <c r="L1381" s="2">
        <f>I1381*Table1[[#This Row],[Order Quantity]]</f>
        <v>730</v>
      </c>
      <c r="M1381" s="2">
        <f>Table1[[#This Row],[Cost]]-Table1[[#This Row],[Profit]]</f>
        <v>688</v>
      </c>
    </row>
    <row r="1382" spans="1:13" x14ac:dyDescent="0.25">
      <c r="A1382" t="s">
        <v>511</v>
      </c>
      <c r="B1382" s="1">
        <f>VLOOKUP(A1382,ORDERS!$A$2:$E$501,2,FALSE)</f>
        <v>43432</v>
      </c>
      <c r="C1382" s="1" t="str">
        <f>TEXT(Table1[[#This Row],[Date]],"mmmm")</f>
        <v>November</v>
      </c>
      <c r="D1382" t="str">
        <f>VLOOKUP(A1382,ORDERS!$A$2:$E$501,3,FALSE)</f>
        <v>Sumeet</v>
      </c>
      <c r="E1382" t="str">
        <f>VLOOKUP(A1382,ORDERS!$A$2:$E$501,4,FALSE)</f>
        <v>Maharashtra</v>
      </c>
      <c r="F1382" t="s">
        <v>23</v>
      </c>
      <c r="G1382" t="s">
        <v>30</v>
      </c>
      <c r="H1382" t="s">
        <v>10</v>
      </c>
      <c r="I1382" s="2">
        <v>24</v>
      </c>
      <c r="J1382" s="2">
        <v>2</v>
      </c>
      <c r="K1382">
        <v>4</v>
      </c>
      <c r="L1382" s="2">
        <f>I1382*Table1[[#This Row],[Order Quantity]]</f>
        <v>96</v>
      </c>
      <c r="M1382" s="2">
        <f>Table1[[#This Row],[Cost]]-Table1[[#This Row],[Profit]]</f>
        <v>94</v>
      </c>
    </row>
    <row r="1383" spans="1:13" x14ac:dyDescent="0.25">
      <c r="A1383" t="s">
        <v>146</v>
      </c>
      <c r="B1383" s="1">
        <f>VLOOKUP(A1383,ORDERS!$A$2:$E$501,2,FALSE)</f>
        <v>43432</v>
      </c>
      <c r="C1383" s="1" t="str">
        <f>TEXT(Table1[[#This Row],[Date]],"mmmm")</f>
        <v>November</v>
      </c>
      <c r="D1383" t="str">
        <f>VLOOKUP(A1383,ORDERS!$A$2:$E$501,3,FALSE)</f>
        <v>Shatayu</v>
      </c>
      <c r="E1383" t="str">
        <f>VLOOKUP(A1383,ORDERS!$A$2:$E$501,4,FALSE)</f>
        <v>Madhya Pradesh</v>
      </c>
      <c r="F1383" t="s">
        <v>12</v>
      </c>
      <c r="G1383" t="s">
        <v>13</v>
      </c>
      <c r="H1383" t="s">
        <v>10</v>
      </c>
      <c r="I1383" s="2">
        <v>734</v>
      </c>
      <c r="J1383" s="2">
        <v>248</v>
      </c>
      <c r="K1383">
        <v>2</v>
      </c>
      <c r="L1383" s="2">
        <f>I1383*Table1[[#This Row],[Order Quantity]]</f>
        <v>1468</v>
      </c>
      <c r="M1383" s="2">
        <f>Table1[[#This Row],[Cost]]-Table1[[#This Row],[Profit]]</f>
        <v>1220</v>
      </c>
    </row>
    <row r="1384" spans="1:13" x14ac:dyDescent="0.25">
      <c r="A1384" t="s">
        <v>146</v>
      </c>
      <c r="B1384" s="1">
        <f>VLOOKUP(A1384,ORDERS!$A$2:$E$501,2,FALSE)</f>
        <v>43432</v>
      </c>
      <c r="C1384" s="1" t="str">
        <f>TEXT(Table1[[#This Row],[Date]],"mmmm")</f>
        <v>November</v>
      </c>
      <c r="D1384" t="str">
        <f>VLOOKUP(A1384,ORDERS!$A$2:$E$501,3,FALSE)</f>
        <v>Shatayu</v>
      </c>
      <c r="E1384" t="str">
        <f>VLOOKUP(A1384,ORDERS!$A$2:$E$501,4,FALSE)</f>
        <v>Madhya Pradesh</v>
      </c>
      <c r="F1384" t="s">
        <v>23</v>
      </c>
      <c r="G1384" t="s">
        <v>57</v>
      </c>
      <c r="H1384" t="s">
        <v>19</v>
      </c>
      <c r="I1384" s="2">
        <v>349</v>
      </c>
      <c r="J1384" s="2">
        <v>0</v>
      </c>
      <c r="K1384">
        <v>7</v>
      </c>
      <c r="L1384" s="2">
        <f>I1384*Table1[[#This Row],[Order Quantity]]</f>
        <v>2443</v>
      </c>
      <c r="M1384" s="2">
        <f>Table1[[#This Row],[Cost]]-Table1[[#This Row],[Profit]]</f>
        <v>2443</v>
      </c>
    </row>
    <row r="1385" spans="1:13" x14ac:dyDescent="0.25">
      <c r="A1385" t="s">
        <v>146</v>
      </c>
      <c r="B1385" s="1">
        <f>VLOOKUP(A1385,ORDERS!$A$2:$E$501,2,FALSE)</f>
        <v>43432</v>
      </c>
      <c r="C1385" s="1" t="str">
        <f>TEXT(Table1[[#This Row],[Date]],"mmmm")</f>
        <v>November</v>
      </c>
      <c r="D1385" t="str">
        <f>VLOOKUP(A1385,ORDERS!$A$2:$E$501,3,FALSE)</f>
        <v>Shatayu</v>
      </c>
      <c r="E1385" t="str">
        <f>VLOOKUP(A1385,ORDERS!$A$2:$E$501,4,FALSE)</f>
        <v>Madhya Pradesh</v>
      </c>
      <c r="F1385" t="s">
        <v>23</v>
      </c>
      <c r="G1385" t="s">
        <v>142</v>
      </c>
      <c r="H1385" t="s">
        <v>19</v>
      </c>
      <c r="I1385" s="2">
        <v>94</v>
      </c>
      <c r="J1385" s="2">
        <v>27</v>
      </c>
      <c r="K1385">
        <v>2</v>
      </c>
      <c r="L1385" s="2">
        <f>I1385*Table1[[#This Row],[Order Quantity]]</f>
        <v>188</v>
      </c>
      <c r="M1385" s="2">
        <f>Table1[[#This Row],[Cost]]-Table1[[#This Row],[Profit]]</f>
        <v>161</v>
      </c>
    </row>
    <row r="1386" spans="1:13" x14ac:dyDescent="0.25">
      <c r="A1386" t="s">
        <v>146</v>
      </c>
      <c r="B1386" s="1">
        <f>VLOOKUP(A1386,ORDERS!$A$2:$E$501,2,FALSE)</f>
        <v>43432</v>
      </c>
      <c r="C1386" s="1" t="str">
        <f>TEXT(Table1[[#This Row],[Date]],"mmmm")</f>
        <v>November</v>
      </c>
      <c r="D1386" t="str">
        <f>VLOOKUP(A1386,ORDERS!$A$2:$E$501,3,FALSE)</f>
        <v>Shatayu</v>
      </c>
      <c r="E1386" t="str">
        <f>VLOOKUP(A1386,ORDERS!$A$2:$E$501,4,FALSE)</f>
        <v>Madhya Pradesh</v>
      </c>
      <c r="F1386" t="s">
        <v>12</v>
      </c>
      <c r="G1386" t="s">
        <v>16</v>
      </c>
      <c r="H1386" t="s">
        <v>28</v>
      </c>
      <c r="I1386" s="2">
        <v>394</v>
      </c>
      <c r="J1386" s="2">
        <v>146</v>
      </c>
      <c r="K1386">
        <v>2</v>
      </c>
      <c r="L1386" s="2">
        <f>I1386*Table1[[#This Row],[Order Quantity]]</f>
        <v>788</v>
      </c>
      <c r="M1386" s="2">
        <f>Table1[[#This Row],[Cost]]-Table1[[#This Row],[Profit]]</f>
        <v>642</v>
      </c>
    </row>
    <row r="1387" spans="1:13" x14ac:dyDescent="0.25">
      <c r="A1387" t="s">
        <v>184</v>
      </c>
      <c r="B1387" s="1">
        <f>VLOOKUP(A1387,ORDERS!$A$2:$E$501,2,FALSE)</f>
        <v>43432</v>
      </c>
      <c r="C1387" s="1" t="str">
        <f>TEXT(Table1[[#This Row],[Date]],"mmmm")</f>
        <v>November</v>
      </c>
      <c r="D1387" t="str">
        <f>VLOOKUP(A1387,ORDERS!$A$2:$E$501,3,FALSE)</f>
        <v>Brijesh</v>
      </c>
      <c r="E1387" t="str">
        <f>VLOOKUP(A1387,ORDERS!$A$2:$E$501,4,FALSE)</f>
        <v>Rajasthan</v>
      </c>
      <c r="F1387" t="s">
        <v>8</v>
      </c>
      <c r="G1387" t="s">
        <v>21</v>
      </c>
      <c r="H1387" t="s">
        <v>10</v>
      </c>
      <c r="I1387" s="2">
        <v>502</v>
      </c>
      <c r="J1387" s="2">
        <v>84</v>
      </c>
      <c r="K1387">
        <v>4</v>
      </c>
      <c r="L1387" s="2">
        <f>I1387*Table1[[#This Row],[Order Quantity]]</f>
        <v>2008</v>
      </c>
      <c r="M1387" s="2">
        <f>Table1[[#This Row],[Cost]]-Table1[[#This Row],[Profit]]</f>
        <v>1924</v>
      </c>
    </row>
    <row r="1388" spans="1:13" x14ac:dyDescent="0.25">
      <c r="A1388" t="s">
        <v>184</v>
      </c>
      <c r="B1388" s="1">
        <f>VLOOKUP(A1388,ORDERS!$A$2:$E$501,2,FALSE)</f>
        <v>43432</v>
      </c>
      <c r="C1388" s="1" t="str">
        <f>TEXT(Table1[[#This Row],[Date]],"mmmm")</f>
        <v>November</v>
      </c>
      <c r="D1388" t="str">
        <f>VLOOKUP(A1388,ORDERS!$A$2:$E$501,3,FALSE)</f>
        <v>Brijesh</v>
      </c>
      <c r="E1388" t="str">
        <f>VLOOKUP(A1388,ORDERS!$A$2:$E$501,4,FALSE)</f>
        <v>Rajasthan</v>
      </c>
      <c r="F1388" t="s">
        <v>23</v>
      </c>
      <c r="G1388" t="s">
        <v>142</v>
      </c>
      <c r="H1388" t="s">
        <v>10</v>
      </c>
      <c r="I1388" s="2">
        <v>107</v>
      </c>
      <c r="J1388" s="2">
        <v>37</v>
      </c>
      <c r="K1388">
        <v>3</v>
      </c>
      <c r="L1388" s="2">
        <f>I1388*Table1[[#This Row],[Order Quantity]]</f>
        <v>321</v>
      </c>
      <c r="M1388" s="2">
        <f>Table1[[#This Row],[Cost]]-Table1[[#This Row],[Profit]]</f>
        <v>284</v>
      </c>
    </row>
    <row r="1389" spans="1:13" x14ac:dyDescent="0.25">
      <c r="A1389" t="s">
        <v>184</v>
      </c>
      <c r="B1389" s="1">
        <f>VLOOKUP(A1389,ORDERS!$A$2:$E$501,2,FALSE)</f>
        <v>43432</v>
      </c>
      <c r="C1389" s="1" t="str">
        <f>TEXT(Table1[[#This Row],[Date]],"mmmm")</f>
        <v>November</v>
      </c>
      <c r="D1389" t="str">
        <f>VLOOKUP(A1389,ORDERS!$A$2:$E$501,3,FALSE)</f>
        <v>Brijesh</v>
      </c>
      <c r="E1389" t="str">
        <f>VLOOKUP(A1389,ORDERS!$A$2:$E$501,4,FALSE)</f>
        <v>Rajasthan</v>
      </c>
      <c r="F1389" t="s">
        <v>23</v>
      </c>
      <c r="G1389" t="s">
        <v>81</v>
      </c>
      <c r="H1389" t="s">
        <v>10</v>
      </c>
      <c r="I1389" s="2">
        <v>63</v>
      </c>
      <c r="J1389" s="2">
        <v>1</v>
      </c>
      <c r="K1389">
        <v>4</v>
      </c>
      <c r="L1389" s="2">
        <f>I1389*Table1[[#This Row],[Order Quantity]]</f>
        <v>252</v>
      </c>
      <c r="M1389" s="2">
        <f>Table1[[#This Row],[Cost]]-Table1[[#This Row],[Profit]]</f>
        <v>251</v>
      </c>
    </row>
    <row r="1390" spans="1:13" x14ac:dyDescent="0.25">
      <c r="A1390" t="s">
        <v>184</v>
      </c>
      <c r="B1390" s="1">
        <f>VLOOKUP(A1390,ORDERS!$A$2:$E$501,2,FALSE)</f>
        <v>43432</v>
      </c>
      <c r="C1390" s="1" t="str">
        <f>TEXT(Table1[[#This Row],[Date]],"mmmm")</f>
        <v>November</v>
      </c>
      <c r="D1390" t="str">
        <f>VLOOKUP(A1390,ORDERS!$A$2:$E$501,3,FALSE)</f>
        <v>Brijesh</v>
      </c>
      <c r="E1390" t="str">
        <f>VLOOKUP(A1390,ORDERS!$A$2:$E$501,4,FALSE)</f>
        <v>Rajasthan</v>
      </c>
      <c r="F1390" t="s">
        <v>23</v>
      </c>
      <c r="G1390" t="s">
        <v>57</v>
      </c>
      <c r="H1390" t="s">
        <v>28</v>
      </c>
      <c r="I1390" s="2">
        <v>89</v>
      </c>
      <c r="J1390" s="2">
        <v>17</v>
      </c>
      <c r="K1390">
        <v>2</v>
      </c>
      <c r="L1390" s="2">
        <f>I1390*Table1[[#This Row],[Order Quantity]]</f>
        <v>178</v>
      </c>
      <c r="M1390" s="2">
        <f>Table1[[#This Row],[Cost]]-Table1[[#This Row],[Profit]]</f>
        <v>161</v>
      </c>
    </row>
    <row r="1391" spans="1:13" x14ac:dyDescent="0.25">
      <c r="A1391" t="s">
        <v>34</v>
      </c>
      <c r="B1391" s="1">
        <f>VLOOKUP(A1391,ORDERS!$A$2:$E$501,2,FALSE)</f>
        <v>43435</v>
      </c>
      <c r="C1391" s="1" t="str">
        <f>TEXT(Table1[[#This Row],[Date]],"mmmm")</f>
        <v>December</v>
      </c>
      <c r="D1391" t="str">
        <f>VLOOKUP(A1391,ORDERS!$A$2:$E$501,3,FALSE)</f>
        <v>Vishakha</v>
      </c>
      <c r="E1391" t="str">
        <f>VLOOKUP(A1391,ORDERS!$A$2:$E$501,4,FALSE)</f>
        <v>Uttar Pradesh</v>
      </c>
      <c r="F1391" t="s">
        <v>8</v>
      </c>
      <c r="G1391" t="s">
        <v>18</v>
      </c>
      <c r="H1391" t="s">
        <v>14</v>
      </c>
      <c r="I1391" s="2">
        <v>2125</v>
      </c>
      <c r="J1391" s="2">
        <v>-234</v>
      </c>
      <c r="K1391">
        <v>6</v>
      </c>
      <c r="L1391" s="2">
        <f>I1391*Table1[[#This Row],[Order Quantity]]</f>
        <v>12750</v>
      </c>
      <c r="M1391" s="2">
        <f>Table1[[#This Row],[Cost]]-Table1[[#This Row],[Profit]]</f>
        <v>12984</v>
      </c>
    </row>
    <row r="1392" spans="1:13" x14ac:dyDescent="0.25">
      <c r="A1392" t="s">
        <v>34</v>
      </c>
      <c r="B1392" s="1">
        <f>VLOOKUP(A1392,ORDERS!$A$2:$E$501,2,FALSE)</f>
        <v>43435</v>
      </c>
      <c r="C1392" s="1" t="str">
        <f>TEXT(Table1[[#This Row],[Date]],"mmmm")</f>
        <v>December</v>
      </c>
      <c r="D1392" t="str">
        <f>VLOOKUP(A1392,ORDERS!$A$2:$E$501,3,FALSE)</f>
        <v>Vishakha</v>
      </c>
      <c r="E1392" t="str">
        <f>VLOOKUP(A1392,ORDERS!$A$2:$E$501,4,FALSE)</f>
        <v>Uttar Pradesh</v>
      </c>
      <c r="F1392" t="s">
        <v>23</v>
      </c>
      <c r="G1392" t="s">
        <v>142</v>
      </c>
      <c r="H1392" t="s">
        <v>14</v>
      </c>
      <c r="I1392" s="2">
        <v>83</v>
      </c>
      <c r="J1392" s="2">
        <v>6</v>
      </c>
      <c r="K1392">
        <v>6</v>
      </c>
      <c r="L1392" s="2">
        <f>I1392*Table1[[#This Row],[Order Quantity]]</f>
        <v>498</v>
      </c>
      <c r="M1392" s="2">
        <f>Table1[[#This Row],[Cost]]-Table1[[#This Row],[Profit]]</f>
        <v>492</v>
      </c>
    </row>
    <row r="1393" spans="1:13" x14ac:dyDescent="0.25">
      <c r="A1393" t="s">
        <v>159</v>
      </c>
      <c r="B1393" s="1">
        <f>VLOOKUP(A1393,ORDERS!$A$2:$E$501,2,FALSE)</f>
        <v>43436</v>
      </c>
      <c r="C1393" s="1" t="str">
        <f>TEXT(Table1[[#This Row],[Date]],"mmmm")</f>
        <v>December</v>
      </c>
      <c r="D1393" t="str">
        <f>VLOOKUP(A1393,ORDERS!$A$2:$E$501,3,FALSE)</f>
        <v>Rohan</v>
      </c>
      <c r="E1393" t="str">
        <f>VLOOKUP(A1393,ORDERS!$A$2:$E$501,4,FALSE)</f>
        <v>Punjab</v>
      </c>
      <c r="F1393" t="s">
        <v>8</v>
      </c>
      <c r="G1393" t="s">
        <v>9</v>
      </c>
      <c r="H1393" t="s">
        <v>10</v>
      </c>
      <c r="I1393" s="2">
        <v>646</v>
      </c>
      <c r="J1393" s="2">
        <v>-213</v>
      </c>
      <c r="K1393">
        <v>3</v>
      </c>
      <c r="L1393" s="2">
        <f>I1393*Table1[[#This Row],[Order Quantity]]</f>
        <v>1938</v>
      </c>
      <c r="M1393" s="2">
        <f>Table1[[#This Row],[Cost]]-Table1[[#This Row],[Profit]]</f>
        <v>2151</v>
      </c>
    </row>
    <row r="1394" spans="1:13" x14ac:dyDescent="0.25">
      <c r="A1394" t="s">
        <v>159</v>
      </c>
      <c r="B1394" s="1">
        <f>VLOOKUP(A1394,ORDERS!$A$2:$E$501,2,FALSE)</f>
        <v>43436</v>
      </c>
      <c r="C1394" s="1" t="str">
        <f>TEXT(Table1[[#This Row],[Date]],"mmmm")</f>
        <v>December</v>
      </c>
      <c r="D1394" t="str">
        <f>VLOOKUP(A1394,ORDERS!$A$2:$E$501,3,FALSE)</f>
        <v>Rohan</v>
      </c>
      <c r="E1394" t="str">
        <f>VLOOKUP(A1394,ORDERS!$A$2:$E$501,4,FALSE)</f>
        <v>Punjab</v>
      </c>
      <c r="F1394" t="s">
        <v>8</v>
      </c>
      <c r="G1394" t="s">
        <v>21</v>
      </c>
      <c r="H1394" t="s">
        <v>10</v>
      </c>
      <c r="I1394" s="2">
        <v>223</v>
      </c>
      <c r="J1394" s="2">
        <v>4</v>
      </c>
      <c r="K1394">
        <v>3</v>
      </c>
      <c r="L1394" s="2">
        <f>I1394*Table1[[#This Row],[Order Quantity]]</f>
        <v>669</v>
      </c>
      <c r="M1394" s="2">
        <f>Table1[[#This Row],[Cost]]-Table1[[#This Row],[Profit]]</f>
        <v>665</v>
      </c>
    </row>
    <row r="1395" spans="1:13" x14ac:dyDescent="0.25">
      <c r="A1395" t="s">
        <v>159</v>
      </c>
      <c r="B1395" s="1">
        <f>VLOOKUP(A1395,ORDERS!$A$2:$E$501,2,FALSE)</f>
        <v>43436</v>
      </c>
      <c r="C1395" s="1" t="str">
        <f>TEXT(Table1[[#This Row],[Date]],"mmmm")</f>
        <v>December</v>
      </c>
      <c r="D1395" t="str">
        <f>VLOOKUP(A1395,ORDERS!$A$2:$E$501,3,FALSE)</f>
        <v>Rohan</v>
      </c>
      <c r="E1395" t="str">
        <f>VLOOKUP(A1395,ORDERS!$A$2:$E$501,4,FALSE)</f>
        <v>Punjab</v>
      </c>
      <c r="F1395" t="s">
        <v>23</v>
      </c>
      <c r="G1395" t="s">
        <v>30</v>
      </c>
      <c r="H1395" t="s">
        <v>19</v>
      </c>
      <c r="I1395" s="2">
        <v>18</v>
      </c>
      <c r="J1395" s="2">
        <v>2</v>
      </c>
      <c r="K1395">
        <v>3</v>
      </c>
      <c r="L1395" s="2">
        <f>I1395*Table1[[#This Row],[Order Quantity]]</f>
        <v>54</v>
      </c>
      <c r="M1395" s="2">
        <f>Table1[[#This Row],[Cost]]-Table1[[#This Row],[Profit]]</f>
        <v>52</v>
      </c>
    </row>
    <row r="1396" spans="1:13" x14ac:dyDescent="0.25">
      <c r="A1396" t="s">
        <v>386</v>
      </c>
      <c r="B1396" s="1">
        <f>VLOOKUP(A1396,ORDERS!$A$2:$E$501,2,FALSE)</f>
        <v>43437</v>
      </c>
      <c r="C1396" s="1" t="str">
        <f>TEXT(Table1[[#This Row],[Date]],"mmmm")</f>
        <v>December</v>
      </c>
      <c r="D1396" t="str">
        <f>VLOOKUP(A1396,ORDERS!$A$2:$E$501,3,FALSE)</f>
        <v>Abhishek</v>
      </c>
      <c r="E1396" t="str">
        <f>VLOOKUP(A1396,ORDERS!$A$2:$E$501,4,FALSE)</f>
        <v>Gujarat</v>
      </c>
      <c r="F1396" t="s">
        <v>23</v>
      </c>
      <c r="G1396" t="s">
        <v>32</v>
      </c>
      <c r="H1396" t="s">
        <v>10</v>
      </c>
      <c r="I1396" s="2">
        <v>31</v>
      </c>
      <c r="J1396" s="2">
        <v>10</v>
      </c>
      <c r="K1396">
        <v>1</v>
      </c>
      <c r="L1396" s="2">
        <f>I1396*Table1[[#This Row],[Order Quantity]]</f>
        <v>31</v>
      </c>
      <c r="M1396" s="2">
        <f>Table1[[#This Row],[Cost]]-Table1[[#This Row],[Profit]]</f>
        <v>21</v>
      </c>
    </row>
    <row r="1397" spans="1:13" x14ac:dyDescent="0.25">
      <c r="A1397" t="s">
        <v>386</v>
      </c>
      <c r="B1397" s="1">
        <f>VLOOKUP(A1397,ORDERS!$A$2:$E$501,2,FALSE)</f>
        <v>43437</v>
      </c>
      <c r="C1397" s="1" t="str">
        <f>TEXT(Table1[[#This Row],[Date]],"mmmm")</f>
        <v>December</v>
      </c>
      <c r="D1397" t="str">
        <f>VLOOKUP(A1397,ORDERS!$A$2:$E$501,3,FALSE)</f>
        <v>Abhishek</v>
      </c>
      <c r="E1397" t="str">
        <f>VLOOKUP(A1397,ORDERS!$A$2:$E$501,4,FALSE)</f>
        <v>Gujarat</v>
      </c>
      <c r="F1397" t="s">
        <v>23</v>
      </c>
      <c r="G1397" t="s">
        <v>32</v>
      </c>
      <c r="H1397" t="s">
        <v>19</v>
      </c>
      <c r="I1397" s="2">
        <v>119</v>
      </c>
      <c r="J1397" s="2">
        <v>-43</v>
      </c>
      <c r="K1397">
        <v>7</v>
      </c>
      <c r="L1397" s="2">
        <f>I1397*Table1[[#This Row],[Order Quantity]]</f>
        <v>833</v>
      </c>
      <c r="M1397" s="2">
        <f>Table1[[#This Row],[Cost]]-Table1[[#This Row],[Profit]]</f>
        <v>876</v>
      </c>
    </row>
    <row r="1398" spans="1:13" x14ac:dyDescent="0.25">
      <c r="A1398" t="s">
        <v>386</v>
      </c>
      <c r="B1398" s="1">
        <f>VLOOKUP(A1398,ORDERS!$A$2:$E$501,2,FALSE)</f>
        <v>43437</v>
      </c>
      <c r="C1398" s="1" t="str">
        <f>TEXT(Table1[[#This Row],[Date]],"mmmm")</f>
        <v>December</v>
      </c>
      <c r="D1398" t="str">
        <f>VLOOKUP(A1398,ORDERS!$A$2:$E$501,3,FALSE)</f>
        <v>Abhishek</v>
      </c>
      <c r="E1398" t="str">
        <f>VLOOKUP(A1398,ORDERS!$A$2:$E$501,4,FALSE)</f>
        <v>Gujarat</v>
      </c>
      <c r="F1398" t="s">
        <v>23</v>
      </c>
      <c r="G1398" t="s">
        <v>81</v>
      </c>
      <c r="H1398" t="s">
        <v>82</v>
      </c>
      <c r="I1398" s="2">
        <v>114</v>
      </c>
      <c r="J1398" s="2">
        <v>11</v>
      </c>
      <c r="K1398">
        <v>4</v>
      </c>
      <c r="L1398" s="2">
        <f>I1398*Table1[[#This Row],[Order Quantity]]</f>
        <v>456</v>
      </c>
      <c r="M1398" s="2">
        <f>Table1[[#This Row],[Cost]]-Table1[[#This Row],[Profit]]</f>
        <v>445</v>
      </c>
    </row>
    <row r="1399" spans="1:13" x14ac:dyDescent="0.25">
      <c r="A1399" t="s">
        <v>522</v>
      </c>
      <c r="B1399" s="1">
        <f>VLOOKUP(A1399,ORDERS!$A$2:$E$501,2,FALSE)</f>
        <v>43438</v>
      </c>
      <c r="C1399" s="1" t="str">
        <f>TEXT(Table1[[#This Row],[Date]],"mmmm")</f>
        <v>December</v>
      </c>
      <c r="D1399" t="str">
        <f>VLOOKUP(A1399,ORDERS!$A$2:$E$501,3,FALSE)</f>
        <v>Divyansha</v>
      </c>
      <c r="E1399" t="str">
        <f>VLOOKUP(A1399,ORDERS!$A$2:$E$501,4,FALSE)</f>
        <v>Maharashtra</v>
      </c>
      <c r="F1399" t="s">
        <v>23</v>
      </c>
      <c r="G1399" t="s">
        <v>26</v>
      </c>
      <c r="H1399" t="s">
        <v>10</v>
      </c>
      <c r="I1399" s="2">
        <v>465</v>
      </c>
      <c r="J1399" s="2">
        <v>207</v>
      </c>
      <c r="K1399">
        <v>9</v>
      </c>
      <c r="L1399" s="2">
        <f>I1399*Table1[[#This Row],[Order Quantity]]</f>
        <v>4185</v>
      </c>
      <c r="M1399" s="2">
        <f>Table1[[#This Row],[Cost]]-Table1[[#This Row],[Profit]]</f>
        <v>3978</v>
      </c>
    </row>
    <row r="1400" spans="1:13" x14ac:dyDescent="0.25">
      <c r="A1400" t="s">
        <v>237</v>
      </c>
      <c r="B1400" s="1">
        <f>VLOOKUP(A1400,ORDERS!$A$2:$E$501,2,FALSE)</f>
        <v>43438</v>
      </c>
      <c r="C1400" s="1" t="str">
        <f>TEXT(Table1[[#This Row],[Date]],"mmmm")</f>
        <v>December</v>
      </c>
      <c r="D1400" t="str">
        <f>VLOOKUP(A1400,ORDERS!$A$2:$E$501,3,FALSE)</f>
        <v>Shivani</v>
      </c>
      <c r="E1400" t="str">
        <f>VLOOKUP(A1400,ORDERS!$A$2:$E$501,4,FALSE)</f>
        <v>Madhya Pradesh</v>
      </c>
      <c r="F1400" t="s">
        <v>23</v>
      </c>
      <c r="G1400" t="s">
        <v>57</v>
      </c>
      <c r="H1400" t="s">
        <v>28</v>
      </c>
      <c r="I1400" s="2">
        <v>121</v>
      </c>
      <c r="J1400" s="2">
        <v>41</v>
      </c>
      <c r="K1400">
        <v>4</v>
      </c>
      <c r="L1400" s="2">
        <f>I1400*Table1[[#This Row],[Order Quantity]]</f>
        <v>484</v>
      </c>
      <c r="M1400" s="2">
        <f>Table1[[#This Row],[Cost]]-Table1[[#This Row],[Profit]]</f>
        <v>443</v>
      </c>
    </row>
    <row r="1401" spans="1:13" x14ac:dyDescent="0.25">
      <c r="A1401" t="s">
        <v>237</v>
      </c>
      <c r="B1401" s="1">
        <f>VLOOKUP(A1401,ORDERS!$A$2:$E$501,2,FALSE)</f>
        <v>43438</v>
      </c>
      <c r="C1401" s="1" t="str">
        <f>TEXT(Table1[[#This Row],[Date]],"mmmm")</f>
        <v>December</v>
      </c>
      <c r="D1401" t="str">
        <f>VLOOKUP(A1401,ORDERS!$A$2:$E$501,3,FALSE)</f>
        <v>Shivani</v>
      </c>
      <c r="E1401" t="str">
        <f>VLOOKUP(A1401,ORDERS!$A$2:$E$501,4,FALSE)</f>
        <v>Madhya Pradesh</v>
      </c>
      <c r="F1401" t="s">
        <v>23</v>
      </c>
      <c r="G1401" t="s">
        <v>30</v>
      </c>
      <c r="H1401" t="s">
        <v>28</v>
      </c>
      <c r="I1401" s="2">
        <v>97</v>
      </c>
      <c r="J1401" s="2">
        <v>36</v>
      </c>
      <c r="K1401">
        <v>7</v>
      </c>
      <c r="L1401" s="2">
        <f>I1401*Table1[[#This Row],[Order Quantity]]</f>
        <v>679</v>
      </c>
      <c r="M1401" s="2">
        <f>Table1[[#This Row],[Cost]]-Table1[[#This Row],[Profit]]</f>
        <v>643</v>
      </c>
    </row>
    <row r="1402" spans="1:13" x14ac:dyDescent="0.25">
      <c r="A1402" t="s">
        <v>237</v>
      </c>
      <c r="B1402" s="1">
        <f>VLOOKUP(A1402,ORDERS!$A$2:$E$501,2,FALSE)</f>
        <v>43438</v>
      </c>
      <c r="C1402" s="1" t="str">
        <f>TEXT(Table1[[#This Row],[Date]],"mmmm")</f>
        <v>December</v>
      </c>
      <c r="D1402" t="str">
        <f>VLOOKUP(A1402,ORDERS!$A$2:$E$501,3,FALSE)</f>
        <v>Shivani</v>
      </c>
      <c r="E1402" t="str">
        <f>VLOOKUP(A1402,ORDERS!$A$2:$E$501,4,FALSE)</f>
        <v>Madhya Pradesh</v>
      </c>
      <c r="F1402" t="s">
        <v>23</v>
      </c>
      <c r="G1402" t="s">
        <v>30</v>
      </c>
      <c r="H1402" t="s">
        <v>28</v>
      </c>
      <c r="I1402" s="2">
        <v>25</v>
      </c>
      <c r="J1402" s="2">
        <v>2</v>
      </c>
      <c r="K1402">
        <v>2</v>
      </c>
      <c r="L1402" s="2">
        <f>I1402*Table1[[#This Row],[Order Quantity]]</f>
        <v>50</v>
      </c>
      <c r="M1402" s="2">
        <f>Table1[[#This Row],[Cost]]-Table1[[#This Row],[Profit]]</f>
        <v>48</v>
      </c>
    </row>
    <row r="1403" spans="1:13" x14ac:dyDescent="0.25">
      <c r="A1403" t="s">
        <v>406</v>
      </c>
      <c r="B1403" s="1">
        <f>VLOOKUP(A1403,ORDERS!$A$2:$E$501,2,FALSE)</f>
        <v>43438</v>
      </c>
      <c r="C1403" s="1" t="str">
        <f>TEXT(Table1[[#This Row],[Date]],"mmmm")</f>
        <v>December</v>
      </c>
      <c r="D1403" t="str">
        <f>VLOOKUP(A1403,ORDERS!$A$2:$E$501,3,FALSE)</f>
        <v>Aditi</v>
      </c>
      <c r="E1403" t="str">
        <f>VLOOKUP(A1403,ORDERS!$A$2:$E$501,4,FALSE)</f>
        <v>Rajasthan</v>
      </c>
      <c r="F1403" t="s">
        <v>23</v>
      </c>
      <c r="G1403" t="s">
        <v>142</v>
      </c>
      <c r="H1403" t="s">
        <v>28</v>
      </c>
      <c r="I1403" s="2">
        <v>139</v>
      </c>
      <c r="J1403" s="2">
        <v>30</v>
      </c>
      <c r="K1403">
        <v>3</v>
      </c>
      <c r="L1403" s="2">
        <f>I1403*Table1[[#This Row],[Order Quantity]]</f>
        <v>417</v>
      </c>
      <c r="M1403" s="2">
        <f>Table1[[#This Row],[Cost]]-Table1[[#This Row],[Profit]]</f>
        <v>387</v>
      </c>
    </row>
    <row r="1404" spans="1:13" x14ac:dyDescent="0.25">
      <c r="A1404" t="s">
        <v>202</v>
      </c>
      <c r="B1404" s="1">
        <f>VLOOKUP(A1404,ORDERS!$A$2:$E$501,2,FALSE)</f>
        <v>43438</v>
      </c>
      <c r="C1404" s="1" t="str">
        <f>TEXT(Table1[[#This Row],[Date]],"mmmm")</f>
        <v>December</v>
      </c>
      <c r="D1404" t="str">
        <f>VLOOKUP(A1404,ORDERS!$A$2:$E$501,3,FALSE)</f>
        <v>Vrinda</v>
      </c>
      <c r="E1404" t="str">
        <f>VLOOKUP(A1404,ORDERS!$A$2:$E$501,4,FALSE)</f>
        <v>Uttar Pradesh</v>
      </c>
      <c r="F1404" t="s">
        <v>23</v>
      </c>
      <c r="G1404" t="s">
        <v>32</v>
      </c>
      <c r="H1404" t="s">
        <v>10</v>
      </c>
      <c r="I1404" s="2">
        <v>61</v>
      </c>
      <c r="J1404" s="2">
        <v>11</v>
      </c>
      <c r="K1404">
        <v>3</v>
      </c>
      <c r="L1404" s="2">
        <f>I1404*Table1[[#This Row],[Order Quantity]]</f>
        <v>183</v>
      </c>
      <c r="M1404" s="2">
        <f>Table1[[#This Row],[Cost]]-Table1[[#This Row],[Profit]]</f>
        <v>172</v>
      </c>
    </row>
    <row r="1405" spans="1:13" x14ac:dyDescent="0.25">
      <c r="A1405" t="s">
        <v>202</v>
      </c>
      <c r="B1405" s="1">
        <f>VLOOKUP(A1405,ORDERS!$A$2:$E$501,2,FALSE)</f>
        <v>43438</v>
      </c>
      <c r="C1405" s="1" t="str">
        <f>TEXT(Table1[[#This Row],[Date]],"mmmm")</f>
        <v>December</v>
      </c>
      <c r="D1405" t="str">
        <f>VLOOKUP(A1405,ORDERS!$A$2:$E$501,3,FALSE)</f>
        <v>Vrinda</v>
      </c>
      <c r="E1405" t="str">
        <f>VLOOKUP(A1405,ORDERS!$A$2:$E$501,4,FALSE)</f>
        <v>Uttar Pradesh</v>
      </c>
      <c r="F1405" t="s">
        <v>23</v>
      </c>
      <c r="G1405" t="s">
        <v>142</v>
      </c>
      <c r="H1405" t="s">
        <v>10</v>
      </c>
      <c r="I1405" s="2">
        <v>223</v>
      </c>
      <c r="J1405" s="2">
        <v>62</v>
      </c>
      <c r="K1405">
        <v>7</v>
      </c>
      <c r="L1405" s="2">
        <f>I1405*Table1[[#This Row],[Order Quantity]]</f>
        <v>1561</v>
      </c>
      <c r="M1405" s="2">
        <f>Table1[[#This Row],[Cost]]-Table1[[#This Row],[Profit]]</f>
        <v>1499</v>
      </c>
    </row>
    <row r="1406" spans="1:13" x14ac:dyDescent="0.25">
      <c r="A1406" t="s">
        <v>202</v>
      </c>
      <c r="B1406" s="1">
        <f>VLOOKUP(A1406,ORDERS!$A$2:$E$501,2,FALSE)</f>
        <v>43438</v>
      </c>
      <c r="C1406" s="1" t="str">
        <f>TEXT(Table1[[#This Row],[Date]],"mmmm")</f>
        <v>December</v>
      </c>
      <c r="D1406" t="str">
        <f>VLOOKUP(A1406,ORDERS!$A$2:$E$501,3,FALSE)</f>
        <v>Vrinda</v>
      </c>
      <c r="E1406" t="str">
        <f>VLOOKUP(A1406,ORDERS!$A$2:$E$501,4,FALSE)</f>
        <v>Uttar Pradesh</v>
      </c>
      <c r="F1406" t="s">
        <v>23</v>
      </c>
      <c r="G1406" t="s">
        <v>57</v>
      </c>
      <c r="H1406" t="s">
        <v>19</v>
      </c>
      <c r="I1406" s="2">
        <v>355</v>
      </c>
      <c r="J1406" s="2">
        <v>-114</v>
      </c>
      <c r="K1406">
        <v>7</v>
      </c>
      <c r="L1406" s="2">
        <f>I1406*Table1[[#This Row],[Order Quantity]]</f>
        <v>2485</v>
      </c>
      <c r="M1406" s="2">
        <f>Table1[[#This Row],[Cost]]-Table1[[#This Row],[Profit]]</f>
        <v>2599</v>
      </c>
    </row>
    <row r="1407" spans="1:13" x14ac:dyDescent="0.25">
      <c r="A1407" t="s">
        <v>202</v>
      </c>
      <c r="B1407" s="1">
        <f>VLOOKUP(A1407,ORDERS!$A$2:$E$501,2,FALSE)</f>
        <v>43438</v>
      </c>
      <c r="C1407" s="1" t="str">
        <f>TEXT(Table1[[#This Row],[Date]],"mmmm")</f>
        <v>December</v>
      </c>
      <c r="D1407" t="str">
        <f>VLOOKUP(A1407,ORDERS!$A$2:$E$501,3,FALSE)</f>
        <v>Vrinda</v>
      </c>
      <c r="E1407" t="str">
        <f>VLOOKUP(A1407,ORDERS!$A$2:$E$501,4,FALSE)</f>
        <v>Uttar Pradesh</v>
      </c>
      <c r="F1407" t="s">
        <v>8</v>
      </c>
      <c r="G1407" t="s">
        <v>73</v>
      </c>
      <c r="H1407" t="s">
        <v>82</v>
      </c>
      <c r="I1407" s="2">
        <v>688</v>
      </c>
      <c r="J1407" s="2">
        <v>-103</v>
      </c>
      <c r="K1407">
        <v>6</v>
      </c>
      <c r="L1407" s="2">
        <f>I1407*Table1[[#This Row],[Order Quantity]]</f>
        <v>4128</v>
      </c>
      <c r="M1407" s="2">
        <f>Table1[[#This Row],[Cost]]-Table1[[#This Row],[Profit]]</f>
        <v>4231</v>
      </c>
    </row>
    <row r="1408" spans="1:13" x14ac:dyDescent="0.25">
      <c r="A1408" t="s">
        <v>202</v>
      </c>
      <c r="B1408" s="1">
        <f>VLOOKUP(A1408,ORDERS!$A$2:$E$501,2,FALSE)</f>
        <v>43438</v>
      </c>
      <c r="C1408" s="1" t="str">
        <f>TEXT(Table1[[#This Row],[Date]],"mmmm")</f>
        <v>December</v>
      </c>
      <c r="D1408" t="str">
        <f>VLOOKUP(A1408,ORDERS!$A$2:$E$501,3,FALSE)</f>
        <v>Vrinda</v>
      </c>
      <c r="E1408" t="str">
        <f>VLOOKUP(A1408,ORDERS!$A$2:$E$501,4,FALSE)</f>
        <v>Uttar Pradesh</v>
      </c>
      <c r="F1408" t="s">
        <v>23</v>
      </c>
      <c r="G1408" t="s">
        <v>26</v>
      </c>
      <c r="H1408" t="s">
        <v>14</v>
      </c>
      <c r="I1408" s="2">
        <v>149</v>
      </c>
      <c r="J1408" s="2">
        <v>15</v>
      </c>
      <c r="K1408">
        <v>3</v>
      </c>
      <c r="L1408" s="2">
        <f>I1408*Table1[[#This Row],[Order Quantity]]</f>
        <v>447</v>
      </c>
      <c r="M1408" s="2">
        <f>Table1[[#This Row],[Cost]]-Table1[[#This Row],[Profit]]</f>
        <v>432</v>
      </c>
    </row>
    <row r="1409" spans="1:13" x14ac:dyDescent="0.25">
      <c r="A1409" t="s">
        <v>202</v>
      </c>
      <c r="B1409" s="1">
        <f>VLOOKUP(A1409,ORDERS!$A$2:$E$501,2,FALSE)</f>
        <v>43438</v>
      </c>
      <c r="C1409" s="1" t="str">
        <f>TEXT(Table1[[#This Row],[Date]],"mmmm")</f>
        <v>December</v>
      </c>
      <c r="D1409" t="str">
        <f>VLOOKUP(A1409,ORDERS!$A$2:$E$501,3,FALSE)</f>
        <v>Vrinda</v>
      </c>
      <c r="E1409" t="str">
        <f>VLOOKUP(A1409,ORDERS!$A$2:$E$501,4,FALSE)</f>
        <v>Uttar Pradesh</v>
      </c>
      <c r="F1409" t="s">
        <v>23</v>
      </c>
      <c r="G1409" t="s">
        <v>57</v>
      </c>
      <c r="H1409" t="s">
        <v>28</v>
      </c>
      <c r="I1409" s="2">
        <v>83</v>
      </c>
      <c r="J1409" s="2">
        <v>12</v>
      </c>
      <c r="K1409">
        <v>3</v>
      </c>
      <c r="L1409" s="2">
        <f>I1409*Table1[[#This Row],[Order Quantity]]</f>
        <v>249</v>
      </c>
      <c r="M1409" s="2">
        <f>Table1[[#This Row],[Cost]]-Table1[[#This Row],[Profit]]</f>
        <v>237</v>
      </c>
    </row>
    <row r="1410" spans="1:13" x14ac:dyDescent="0.25">
      <c r="A1410" t="s">
        <v>202</v>
      </c>
      <c r="B1410" s="1">
        <f>VLOOKUP(A1410,ORDERS!$A$2:$E$501,2,FALSE)</f>
        <v>43438</v>
      </c>
      <c r="C1410" s="1" t="str">
        <f>TEXT(Table1[[#This Row],[Date]],"mmmm")</f>
        <v>December</v>
      </c>
      <c r="D1410" t="str">
        <f>VLOOKUP(A1410,ORDERS!$A$2:$E$501,3,FALSE)</f>
        <v>Vrinda</v>
      </c>
      <c r="E1410" t="str">
        <f>VLOOKUP(A1410,ORDERS!$A$2:$E$501,4,FALSE)</f>
        <v>Uttar Pradesh</v>
      </c>
      <c r="F1410" t="s">
        <v>8</v>
      </c>
      <c r="G1410" t="s">
        <v>18</v>
      </c>
      <c r="H1410" t="s">
        <v>28</v>
      </c>
      <c r="I1410" s="2">
        <v>372</v>
      </c>
      <c r="J1410" s="2">
        <v>59</v>
      </c>
      <c r="K1410">
        <v>3</v>
      </c>
      <c r="L1410" s="2">
        <f>I1410*Table1[[#This Row],[Order Quantity]]</f>
        <v>1116</v>
      </c>
      <c r="M1410" s="2">
        <f>Table1[[#This Row],[Cost]]-Table1[[#This Row],[Profit]]</f>
        <v>1057</v>
      </c>
    </row>
    <row r="1411" spans="1:13" x14ac:dyDescent="0.25">
      <c r="A1411" t="s">
        <v>527</v>
      </c>
      <c r="B1411" s="1">
        <f>VLOOKUP(A1411,ORDERS!$A$2:$E$501,2,FALSE)</f>
        <v>43438</v>
      </c>
      <c r="C1411" s="1" t="str">
        <f>TEXT(Table1[[#This Row],[Date]],"mmmm")</f>
        <v>December</v>
      </c>
      <c r="D1411" t="str">
        <f>VLOOKUP(A1411,ORDERS!$A$2:$E$501,3,FALSE)</f>
        <v>Monu</v>
      </c>
      <c r="E1411" t="str">
        <f>VLOOKUP(A1411,ORDERS!$A$2:$E$501,4,FALSE)</f>
        <v>Punjab</v>
      </c>
      <c r="F1411" t="s">
        <v>12</v>
      </c>
      <c r="G1411" t="s">
        <v>16</v>
      </c>
      <c r="H1411" t="s">
        <v>14</v>
      </c>
      <c r="I1411" s="2">
        <v>1246</v>
      </c>
      <c r="J1411" s="2">
        <v>62</v>
      </c>
      <c r="K1411">
        <v>3</v>
      </c>
      <c r="L1411" s="2">
        <f>I1411*Table1[[#This Row],[Order Quantity]]</f>
        <v>3738</v>
      </c>
      <c r="M1411" s="2">
        <f>Table1[[#This Row],[Cost]]-Table1[[#This Row],[Profit]]</f>
        <v>3676</v>
      </c>
    </row>
    <row r="1412" spans="1:13" x14ac:dyDescent="0.25">
      <c r="A1412" t="s">
        <v>226</v>
      </c>
      <c r="B1412" s="1">
        <f>VLOOKUP(A1412,ORDERS!$A$2:$E$501,2,FALSE)</f>
        <v>43438</v>
      </c>
      <c r="C1412" s="1" t="str">
        <f>TEXT(Table1[[#This Row],[Date]],"mmmm")</f>
        <v>December</v>
      </c>
      <c r="D1412" t="str">
        <f>VLOOKUP(A1412,ORDERS!$A$2:$E$501,3,FALSE)</f>
        <v>Sathya</v>
      </c>
      <c r="E1412" t="str">
        <f>VLOOKUP(A1412,ORDERS!$A$2:$E$501,4,FALSE)</f>
        <v>Gujarat</v>
      </c>
      <c r="F1412" t="s">
        <v>12</v>
      </c>
      <c r="G1412" t="s">
        <v>16</v>
      </c>
      <c r="H1412" t="s">
        <v>10</v>
      </c>
      <c r="I1412" s="2">
        <v>388</v>
      </c>
      <c r="J1412" s="2">
        <v>93</v>
      </c>
      <c r="K1412">
        <v>2</v>
      </c>
      <c r="L1412" s="2">
        <f>I1412*Table1[[#This Row],[Order Quantity]]</f>
        <v>776</v>
      </c>
      <c r="M1412" s="2">
        <f>Table1[[#This Row],[Cost]]-Table1[[#This Row],[Profit]]</f>
        <v>683</v>
      </c>
    </row>
    <row r="1413" spans="1:13" x14ac:dyDescent="0.25">
      <c r="A1413" t="s">
        <v>191</v>
      </c>
      <c r="B1413" s="1">
        <f>VLOOKUP(A1413,ORDERS!$A$2:$E$501,2,FALSE)</f>
        <v>43439</v>
      </c>
      <c r="C1413" s="1" t="str">
        <f>TEXT(Table1[[#This Row],[Date]],"mmmm")</f>
        <v>December</v>
      </c>
      <c r="D1413" t="str">
        <f>VLOOKUP(A1413,ORDERS!$A$2:$E$501,3,FALSE)</f>
        <v>Aman</v>
      </c>
      <c r="E1413" t="str">
        <f>VLOOKUP(A1413,ORDERS!$A$2:$E$501,4,FALSE)</f>
        <v>Maharashtra</v>
      </c>
      <c r="F1413" t="s">
        <v>23</v>
      </c>
      <c r="G1413" t="s">
        <v>32</v>
      </c>
      <c r="H1413" t="s">
        <v>10</v>
      </c>
      <c r="I1413" s="2">
        <v>287</v>
      </c>
      <c r="J1413" s="2">
        <v>-66</v>
      </c>
      <c r="K1413">
        <v>6</v>
      </c>
      <c r="L1413" s="2">
        <f>I1413*Table1[[#This Row],[Order Quantity]]</f>
        <v>1722</v>
      </c>
      <c r="M1413" s="2">
        <f>Table1[[#This Row],[Cost]]-Table1[[#This Row],[Profit]]</f>
        <v>1788</v>
      </c>
    </row>
    <row r="1414" spans="1:13" x14ac:dyDescent="0.25">
      <c r="A1414" t="s">
        <v>191</v>
      </c>
      <c r="B1414" s="1">
        <f>VLOOKUP(A1414,ORDERS!$A$2:$E$501,2,FALSE)</f>
        <v>43439</v>
      </c>
      <c r="C1414" s="1" t="str">
        <f>TEXT(Table1[[#This Row],[Date]],"mmmm")</f>
        <v>December</v>
      </c>
      <c r="D1414" t="str">
        <f>VLOOKUP(A1414,ORDERS!$A$2:$E$501,3,FALSE)</f>
        <v>Aman</v>
      </c>
      <c r="E1414" t="str">
        <f>VLOOKUP(A1414,ORDERS!$A$2:$E$501,4,FALSE)</f>
        <v>Maharashtra</v>
      </c>
      <c r="F1414" t="s">
        <v>23</v>
      </c>
      <c r="G1414" t="s">
        <v>30</v>
      </c>
      <c r="H1414" t="s">
        <v>10</v>
      </c>
      <c r="I1414" s="2">
        <v>103</v>
      </c>
      <c r="J1414" s="2">
        <v>36</v>
      </c>
      <c r="K1414">
        <v>2</v>
      </c>
      <c r="L1414" s="2">
        <f>I1414*Table1[[#This Row],[Order Quantity]]</f>
        <v>206</v>
      </c>
      <c r="M1414" s="2">
        <f>Table1[[#This Row],[Cost]]-Table1[[#This Row],[Profit]]</f>
        <v>170</v>
      </c>
    </row>
    <row r="1415" spans="1:13" x14ac:dyDescent="0.25">
      <c r="A1415" t="s">
        <v>191</v>
      </c>
      <c r="B1415" s="1">
        <f>VLOOKUP(A1415,ORDERS!$A$2:$E$501,2,FALSE)</f>
        <v>43439</v>
      </c>
      <c r="C1415" s="1" t="str">
        <f>TEXT(Table1[[#This Row],[Date]],"mmmm")</f>
        <v>December</v>
      </c>
      <c r="D1415" t="str">
        <f>VLOOKUP(A1415,ORDERS!$A$2:$E$501,3,FALSE)</f>
        <v>Aman</v>
      </c>
      <c r="E1415" t="str">
        <f>VLOOKUP(A1415,ORDERS!$A$2:$E$501,4,FALSE)</f>
        <v>Maharashtra</v>
      </c>
      <c r="F1415" t="s">
        <v>23</v>
      </c>
      <c r="G1415" t="s">
        <v>32</v>
      </c>
      <c r="H1415" t="s">
        <v>10</v>
      </c>
      <c r="I1415" s="2">
        <v>42</v>
      </c>
      <c r="J1415" s="2">
        <v>7</v>
      </c>
      <c r="K1415">
        <v>2</v>
      </c>
      <c r="L1415" s="2">
        <f>I1415*Table1[[#This Row],[Order Quantity]]</f>
        <v>84</v>
      </c>
      <c r="M1415" s="2">
        <f>Table1[[#This Row],[Cost]]-Table1[[#This Row],[Profit]]</f>
        <v>77</v>
      </c>
    </row>
    <row r="1416" spans="1:13" x14ac:dyDescent="0.25">
      <c r="A1416" t="s">
        <v>191</v>
      </c>
      <c r="B1416" s="1">
        <f>VLOOKUP(A1416,ORDERS!$A$2:$E$501,2,FALSE)</f>
        <v>43439</v>
      </c>
      <c r="C1416" s="1" t="str">
        <f>TEXT(Table1[[#This Row],[Date]],"mmmm")</f>
        <v>December</v>
      </c>
      <c r="D1416" t="str">
        <f>VLOOKUP(A1416,ORDERS!$A$2:$E$501,3,FALSE)</f>
        <v>Aman</v>
      </c>
      <c r="E1416" t="str">
        <f>VLOOKUP(A1416,ORDERS!$A$2:$E$501,4,FALSE)</f>
        <v>Maharashtra</v>
      </c>
      <c r="F1416" t="s">
        <v>23</v>
      </c>
      <c r="G1416" t="s">
        <v>43</v>
      </c>
      <c r="H1416" t="s">
        <v>10</v>
      </c>
      <c r="I1416" s="2">
        <v>23</v>
      </c>
      <c r="J1416" s="2">
        <v>4</v>
      </c>
      <c r="K1416">
        <v>2</v>
      </c>
      <c r="L1416" s="2">
        <f>I1416*Table1[[#This Row],[Order Quantity]]</f>
        <v>46</v>
      </c>
      <c r="M1416" s="2">
        <f>Table1[[#This Row],[Cost]]-Table1[[#This Row],[Profit]]</f>
        <v>42</v>
      </c>
    </row>
    <row r="1417" spans="1:13" x14ac:dyDescent="0.25">
      <c r="A1417" t="s">
        <v>191</v>
      </c>
      <c r="B1417" s="1">
        <f>VLOOKUP(A1417,ORDERS!$A$2:$E$501,2,FALSE)</f>
        <v>43439</v>
      </c>
      <c r="C1417" s="1" t="str">
        <f>TEXT(Table1[[#This Row],[Date]],"mmmm")</f>
        <v>December</v>
      </c>
      <c r="D1417" t="str">
        <f>VLOOKUP(A1417,ORDERS!$A$2:$E$501,3,FALSE)</f>
        <v>Aman</v>
      </c>
      <c r="E1417" t="str">
        <f>VLOOKUP(A1417,ORDERS!$A$2:$E$501,4,FALSE)</f>
        <v>Maharashtra</v>
      </c>
      <c r="F1417" t="s">
        <v>23</v>
      </c>
      <c r="G1417" t="s">
        <v>81</v>
      </c>
      <c r="H1417" t="s">
        <v>19</v>
      </c>
      <c r="I1417" s="2">
        <v>190</v>
      </c>
      <c r="J1417" s="2">
        <v>68</v>
      </c>
      <c r="K1417">
        <v>8</v>
      </c>
      <c r="L1417" s="2">
        <f>I1417*Table1[[#This Row],[Order Quantity]]</f>
        <v>1520</v>
      </c>
      <c r="M1417" s="2">
        <f>Table1[[#This Row],[Cost]]-Table1[[#This Row],[Profit]]</f>
        <v>1452</v>
      </c>
    </row>
    <row r="1418" spans="1:13" x14ac:dyDescent="0.25">
      <c r="A1418" t="s">
        <v>191</v>
      </c>
      <c r="B1418" s="1">
        <f>VLOOKUP(A1418,ORDERS!$A$2:$E$501,2,FALSE)</f>
        <v>43439</v>
      </c>
      <c r="C1418" s="1" t="str">
        <f>TEXT(Table1[[#This Row],[Date]],"mmmm")</f>
        <v>December</v>
      </c>
      <c r="D1418" t="str">
        <f>VLOOKUP(A1418,ORDERS!$A$2:$E$501,3,FALSE)</f>
        <v>Aman</v>
      </c>
      <c r="E1418" t="str">
        <f>VLOOKUP(A1418,ORDERS!$A$2:$E$501,4,FALSE)</f>
        <v>Maharashtra</v>
      </c>
      <c r="F1418" t="s">
        <v>12</v>
      </c>
      <c r="G1418" t="s">
        <v>131</v>
      </c>
      <c r="H1418" t="s">
        <v>14</v>
      </c>
      <c r="I1418" s="2">
        <v>79</v>
      </c>
      <c r="J1418" s="2">
        <v>-2</v>
      </c>
      <c r="K1418">
        <v>2</v>
      </c>
      <c r="L1418" s="2">
        <f>I1418*Table1[[#This Row],[Order Quantity]]</f>
        <v>158</v>
      </c>
      <c r="M1418" s="2">
        <f>Table1[[#This Row],[Cost]]-Table1[[#This Row],[Profit]]</f>
        <v>160</v>
      </c>
    </row>
    <row r="1419" spans="1:13" x14ac:dyDescent="0.25">
      <c r="A1419" t="s">
        <v>191</v>
      </c>
      <c r="B1419" s="1">
        <f>VLOOKUP(A1419,ORDERS!$A$2:$E$501,2,FALSE)</f>
        <v>43439</v>
      </c>
      <c r="C1419" s="1" t="str">
        <f>TEXT(Table1[[#This Row],[Date]],"mmmm")</f>
        <v>December</v>
      </c>
      <c r="D1419" t="str">
        <f>VLOOKUP(A1419,ORDERS!$A$2:$E$501,3,FALSE)</f>
        <v>Aman</v>
      </c>
      <c r="E1419" t="str">
        <f>VLOOKUP(A1419,ORDERS!$A$2:$E$501,4,FALSE)</f>
        <v>Maharashtra</v>
      </c>
      <c r="F1419" t="s">
        <v>23</v>
      </c>
      <c r="G1419" t="s">
        <v>43</v>
      </c>
      <c r="H1419" t="s">
        <v>28</v>
      </c>
      <c r="I1419" s="2">
        <v>31</v>
      </c>
      <c r="J1419" s="2">
        <v>-11</v>
      </c>
      <c r="K1419">
        <v>3</v>
      </c>
      <c r="L1419" s="2">
        <f>I1419*Table1[[#This Row],[Order Quantity]]</f>
        <v>93</v>
      </c>
      <c r="M1419" s="2">
        <f>Table1[[#This Row],[Cost]]-Table1[[#This Row],[Profit]]</f>
        <v>104</v>
      </c>
    </row>
    <row r="1420" spans="1:13" x14ac:dyDescent="0.25">
      <c r="A1420" t="s">
        <v>185</v>
      </c>
      <c r="B1420" s="1">
        <f>VLOOKUP(A1420,ORDERS!$A$2:$E$501,2,FALSE)</f>
        <v>43440</v>
      </c>
      <c r="C1420" s="1" t="str">
        <f>TEXT(Table1[[#This Row],[Date]],"mmmm")</f>
        <v>December</v>
      </c>
      <c r="D1420" t="str">
        <f>VLOOKUP(A1420,ORDERS!$A$2:$E$501,3,FALSE)</f>
        <v>Rohan</v>
      </c>
      <c r="E1420" t="str">
        <f>VLOOKUP(A1420,ORDERS!$A$2:$E$501,4,FALSE)</f>
        <v>Madhya Pradesh</v>
      </c>
      <c r="F1420" t="s">
        <v>23</v>
      </c>
      <c r="G1420" t="s">
        <v>57</v>
      </c>
      <c r="H1420" t="s">
        <v>10</v>
      </c>
      <c r="I1420" s="2">
        <v>43</v>
      </c>
      <c r="J1420" s="2">
        <v>5</v>
      </c>
      <c r="K1420">
        <v>3</v>
      </c>
      <c r="L1420" s="2">
        <f>I1420*Table1[[#This Row],[Order Quantity]]</f>
        <v>129</v>
      </c>
      <c r="M1420" s="2">
        <f>Table1[[#This Row],[Cost]]-Table1[[#This Row],[Profit]]</f>
        <v>124</v>
      </c>
    </row>
    <row r="1421" spans="1:13" x14ac:dyDescent="0.25">
      <c r="A1421" t="s">
        <v>185</v>
      </c>
      <c r="B1421" s="1">
        <f>VLOOKUP(A1421,ORDERS!$A$2:$E$501,2,FALSE)</f>
        <v>43440</v>
      </c>
      <c r="C1421" s="1" t="str">
        <f>TEXT(Table1[[#This Row],[Date]],"mmmm")</f>
        <v>December</v>
      </c>
      <c r="D1421" t="str">
        <f>VLOOKUP(A1421,ORDERS!$A$2:$E$501,3,FALSE)</f>
        <v>Rohan</v>
      </c>
      <c r="E1421" t="str">
        <f>VLOOKUP(A1421,ORDERS!$A$2:$E$501,4,FALSE)</f>
        <v>Madhya Pradesh</v>
      </c>
      <c r="F1421" t="s">
        <v>23</v>
      </c>
      <c r="G1421" t="s">
        <v>30</v>
      </c>
      <c r="H1421" t="s">
        <v>10</v>
      </c>
      <c r="I1421" s="2">
        <v>33</v>
      </c>
      <c r="J1421" s="2">
        <v>10</v>
      </c>
      <c r="K1421">
        <v>3</v>
      </c>
      <c r="L1421" s="2">
        <f>I1421*Table1[[#This Row],[Order Quantity]]</f>
        <v>99</v>
      </c>
      <c r="M1421" s="2">
        <f>Table1[[#This Row],[Cost]]-Table1[[#This Row],[Profit]]</f>
        <v>89</v>
      </c>
    </row>
    <row r="1422" spans="1:13" x14ac:dyDescent="0.25">
      <c r="A1422" t="s">
        <v>185</v>
      </c>
      <c r="B1422" s="1">
        <f>VLOOKUP(A1422,ORDERS!$A$2:$E$501,2,FALSE)</f>
        <v>43440</v>
      </c>
      <c r="C1422" s="1" t="str">
        <f>TEXT(Table1[[#This Row],[Date]],"mmmm")</f>
        <v>December</v>
      </c>
      <c r="D1422" t="str">
        <f>VLOOKUP(A1422,ORDERS!$A$2:$E$501,3,FALSE)</f>
        <v>Rohan</v>
      </c>
      <c r="E1422" t="str">
        <f>VLOOKUP(A1422,ORDERS!$A$2:$E$501,4,FALSE)</f>
        <v>Madhya Pradesh</v>
      </c>
      <c r="F1422" t="s">
        <v>8</v>
      </c>
      <c r="G1422" t="s">
        <v>9</v>
      </c>
      <c r="H1422" t="s">
        <v>19</v>
      </c>
      <c r="I1422" s="2">
        <v>734</v>
      </c>
      <c r="J1422" s="2">
        <v>213</v>
      </c>
      <c r="K1422">
        <v>6</v>
      </c>
      <c r="L1422" s="2">
        <f>I1422*Table1[[#This Row],[Order Quantity]]</f>
        <v>4404</v>
      </c>
      <c r="M1422" s="2">
        <f>Table1[[#This Row],[Cost]]-Table1[[#This Row],[Profit]]</f>
        <v>4191</v>
      </c>
    </row>
    <row r="1423" spans="1:13" x14ac:dyDescent="0.25">
      <c r="A1423" t="s">
        <v>185</v>
      </c>
      <c r="B1423" s="1">
        <f>VLOOKUP(A1423,ORDERS!$A$2:$E$501,2,FALSE)</f>
        <v>43440</v>
      </c>
      <c r="C1423" s="1" t="str">
        <f>TEXT(Table1[[#This Row],[Date]],"mmmm")</f>
        <v>December</v>
      </c>
      <c r="D1423" t="str">
        <f>VLOOKUP(A1423,ORDERS!$A$2:$E$501,3,FALSE)</f>
        <v>Rohan</v>
      </c>
      <c r="E1423" t="str">
        <f>VLOOKUP(A1423,ORDERS!$A$2:$E$501,4,FALSE)</f>
        <v>Madhya Pradesh</v>
      </c>
      <c r="F1423" t="s">
        <v>23</v>
      </c>
      <c r="G1423" t="s">
        <v>30</v>
      </c>
      <c r="H1423" t="s">
        <v>82</v>
      </c>
      <c r="I1423" s="2">
        <v>24</v>
      </c>
      <c r="J1423" s="2">
        <v>11</v>
      </c>
      <c r="K1423">
        <v>5</v>
      </c>
      <c r="L1423" s="2">
        <f>I1423*Table1[[#This Row],[Order Quantity]]</f>
        <v>120</v>
      </c>
      <c r="M1423" s="2">
        <f>Table1[[#This Row],[Cost]]-Table1[[#This Row],[Profit]]</f>
        <v>109</v>
      </c>
    </row>
    <row r="1424" spans="1:13" x14ac:dyDescent="0.25">
      <c r="A1424" t="s">
        <v>115</v>
      </c>
      <c r="B1424" s="1">
        <f>VLOOKUP(A1424,ORDERS!$A$2:$E$501,2,FALSE)</f>
        <v>43441</v>
      </c>
      <c r="C1424" s="1" t="str">
        <f>TEXT(Table1[[#This Row],[Date]],"mmmm")</f>
        <v>December</v>
      </c>
      <c r="D1424" t="str">
        <f>VLOOKUP(A1424,ORDERS!$A$2:$E$501,3,FALSE)</f>
        <v>Abhishek</v>
      </c>
      <c r="E1424" t="str">
        <f>VLOOKUP(A1424,ORDERS!$A$2:$E$501,4,FALSE)</f>
        <v>Rajasthan</v>
      </c>
      <c r="F1424" t="s">
        <v>12</v>
      </c>
      <c r="G1424" t="s">
        <v>45</v>
      </c>
      <c r="H1424" t="s">
        <v>10</v>
      </c>
      <c r="I1424" s="2">
        <v>857</v>
      </c>
      <c r="J1424" s="2">
        <v>-274</v>
      </c>
      <c r="K1424">
        <v>2</v>
      </c>
      <c r="L1424" s="2">
        <f>I1424*Table1[[#This Row],[Order Quantity]]</f>
        <v>1714</v>
      </c>
      <c r="M1424" s="2">
        <f>Table1[[#This Row],[Cost]]-Table1[[#This Row],[Profit]]</f>
        <v>1988</v>
      </c>
    </row>
    <row r="1425" spans="1:13" x14ac:dyDescent="0.25">
      <c r="A1425" t="s">
        <v>115</v>
      </c>
      <c r="B1425" s="1">
        <f>VLOOKUP(A1425,ORDERS!$A$2:$E$501,2,FALSE)</f>
        <v>43441</v>
      </c>
      <c r="C1425" s="1" t="str">
        <f>TEXT(Table1[[#This Row],[Date]],"mmmm")</f>
        <v>December</v>
      </c>
      <c r="D1425" t="str">
        <f>VLOOKUP(A1425,ORDERS!$A$2:$E$501,3,FALSE)</f>
        <v>Abhishek</v>
      </c>
      <c r="E1425" t="str">
        <f>VLOOKUP(A1425,ORDERS!$A$2:$E$501,4,FALSE)</f>
        <v>Rajasthan</v>
      </c>
      <c r="F1425" t="s">
        <v>8</v>
      </c>
      <c r="G1425" t="s">
        <v>9</v>
      </c>
      <c r="H1425" t="s">
        <v>10</v>
      </c>
      <c r="I1425" s="2">
        <v>171</v>
      </c>
      <c r="J1425" s="2">
        <v>2</v>
      </c>
      <c r="K1425">
        <v>2</v>
      </c>
      <c r="L1425" s="2">
        <f>I1425*Table1[[#This Row],[Order Quantity]]</f>
        <v>342</v>
      </c>
      <c r="M1425" s="2">
        <f>Table1[[#This Row],[Cost]]-Table1[[#This Row],[Profit]]</f>
        <v>340</v>
      </c>
    </row>
    <row r="1426" spans="1:13" x14ac:dyDescent="0.25">
      <c r="A1426" t="s">
        <v>115</v>
      </c>
      <c r="B1426" s="1">
        <f>VLOOKUP(A1426,ORDERS!$A$2:$E$501,2,FALSE)</f>
        <v>43441</v>
      </c>
      <c r="C1426" s="1" t="str">
        <f>TEXT(Table1[[#This Row],[Date]],"mmmm")</f>
        <v>December</v>
      </c>
      <c r="D1426" t="str">
        <f>VLOOKUP(A1426,ORDERS!$A$2:$E$501,3,FALSE)</f>
        <v>Abhishek</v>
      </c>
      <c r="E1426" t="str">
        <f>VLOOKUP(A1426,ORDERS!$A$2:$E$501,4,FALSE)</f>
        <v>Rajasthan</v>
      </c>
      <c r="F1426" t="s">
        <v>23</v>
      </c>
      <c r="G1426" t="s">
        <v>81</v>
      </c>
      <c r="H1426" t="s">
        <v>10</v>
      </c>
      <c r="I1426" s="2">
        <v>53</v>
      </c>
      <c r="J1426" s="2">
        <v>5</v>
      </c>
      <c r="K1426">
        <v>3</v>
      </c>
      <c r="L1426" s="2">
        <f>I1426*Table1[[#This Row],[Order Quantity]]</f>
        <v>159</v>
      </c>
      <c r="M1426" s="2">
        <f>Table1[[#This Row],[Cost]]-Table1[[#This Row],[Profit]]</f>
        <v>154</v>
      </c>
    </row>
    <row r="1427" spans="1:13" x14ac:dyDescent="0.25">
      <c r="A1427" t="s">
        <v>115</v>
      </c>
      <c r="B1427" s="1">
        <f>VLOOKUP(A1427,ORDERS!$A$2:$E$501,2,FALSE)</f>
        <v>43441</v>
      </c>
      <c r="C1427" s="1" t="str">
        <f>TEXT(Table1[[#This Row],[Date]],"mmmm")</f>
        <v>December</v>
      </c>
      <c r="D1427" t="str">
        <f>VLOOKUP(A1427,ORDERS!$A$2:$E$501,3,FALSE)</f>
        <v>Abhishek</v>
      </c>
      <c r="E1427" t="str">
        <f>VLOOKUP(A1427,ORDERS!$A$2:$E$501,4,FALSE)</f>
        <v>Rajasthan</v>
      </c>
      <c r="F1427" t="s">
        <v>23</v>
      </c>
      <c r="G1427" t="s">
        <v>26</v>
      </c>
      <c r="H1427" t="s">
        <v>10</v>
      </c>
      <c r="I1427" s="2">
        <v>499</v>
      </c>
      <c r="J1427" s="2">
        <v>33</v>
      </c>
      <c r="K1427">
        <v>4</v>
      </c>
      <c r="L1427" s="2">
        <f>I1427*Table1[[#This Row],[Order Quantity]]</f>
        <v>1996</v>
      </c>
      <c r="M1427" s="2">
        <f>Table1[[#This Row],[Cost]]-Table1[[#This Row],[Profit]]</f>
        <v>1963</v>
      </c>
    </row>
    <row r="1428" spans="1:13" x14ac:dyDescent="0.25">
      <c r="A1428" t="s">
        <v>115</v>
      </c>
      <c r="B1428" s="1">
        <f>VLOOKUP(A1428,ORDERS!$A$2:$E$501,2,FALSE)</f>
        <v>43441</v>
      </c>
      <c r="C1428" s="1" t="str">
        <f>TEXT(Table1[[#This Row],[Date]],"mmmm")</f>
        <v>December</v>
      </c>
      <c r="D1428" t="str">
        <f>VLOOKUP(A1428,ORDERS!$A$2:$E$501,3,FALSE)</f>
        <v>Abhishek</v>
      </c>
      <c r="E1428" t="str">
        <f>VLOOKUP(A1428,ORDERS!$A$2:$E$501,4,FALSE)</f>
        <v>Rajasthan</v>
      </c>
      <c r="F1428" t="s">
        <v>12</v>
      </c>
      <c r="G1428" t="s">
        <v>45</v>
      </c>
      <c r="H1428" t="s">
        <v>82</v>
      </c>
      <c r="I1428" s="2">
        <v>915</v>
      </c>
      <c r="J1428" s="2">
        <v>-99</v>
      </c>
      <c r="K1428">
        <v>3</v>
      </c>
      <c r="L1428" s="2">
        <f>I1428*Table1[[#This Row],[Order Quantity]]</f>
        <v>2745</v>
      </c>
      <c r="M1428" s="2">
        <f>Table1[[#This Row],[Cost]]-Table1[[#This Row],[Profit]]</f>
        <v>2844</v>
      </c>
    </row>
    <row r="1429" spans="1:13" x14ac:dyDescent="0.25">
      <c r="A1429" t="s">
        <v>115</v>
      </c>
      <c r="B1429" s="1">
        <f>VLOOKUP(A1429,ORDERS!$A$2:$E$501,2,FALSE)</f>
        <v>43441</v>
      </c>
      <c r="C1429" s="1" t="str">
        <f>TEXT(Table1[[#This Row],[Date]],"mmmm")</f>
        <v>December</v>
      </c>
      <c r="D1429" t="str">
        <f>VLOOKUP(A1429,ORDERS!$A$2:$E$501,3,FALSE)</f>
        <v>Abhishek</v>
      </c>
      <c r="E1429" t="str">
        <f>VLOOKUP(A1429,ORDERS!$A$2:$E$501,4,FALSE)</f>
        <v>Rajasthan</v>
      </c>
      <c r="F1429" t="s">
        <v>23</v>
      </c>
      <c r="G1429" t="s">
        <v>63</v>
      </c>
      <c r="H1429" t="s">
        <v>28</v>
      </c>
      <c r="I1429" s="2">
        <v>33</v>
      </c>
      <c r="J1429" s="2">
        <v>13</v>
      </c>
      <c r="K1429">
        <v>3</v>
      </c>
      <c r="L1429" s="2">
        <f>I1429*Table1[[#This Row],[Order Quantity]]</f>
        <v>99</v>
      </c>
      <c r="M1429" s="2">
        <f>Table1[[#This Row],[Cost]]-Table1[[#This Row],[Profit]]</f>
        <v>86</v>
      </c>
    </row>
    <row r="1430" spans="1:13" x14ac:dyDescent="0.25">
      <c r="A1430" t="s">
        <v>115</v>
      </c>
      <c r="B1430" s="1">
        <f>VLOOKUP(A1430,ORDERS!$A$2:$E$501,2,FALSE)</f>
        <v>43441</v>
      </c>
      <c r="C1430" s="1" t="str">
        <f>TEXT(Table1[[#This Row],[Date]],"mmmm")</f>
        <v>December</v>
      </c>
      <c r="D1430" t="str">
        <f>VLOOKUP(A1430,ORDERS!$A$2:$E$501,3,FALSE)</f>
        <v>Abhishek</v>
      </c>
      <c r="E1430" t="str">
        <f>VLOOKUP(A1430,ORDERS!$A$2:$E$501,4,FALSE)</f>
        <v>Rajasthan</v>
      </c>
      <c r="F1430" t="s">
        <v>23</v>
      </c>
      <c r="G1430" t="s">
        <v>57</v>
      </c>
      <c r="H1430" t="s">
        <v>28</v>
      </c>
      <c r="I1430" s="2">
        <v>147</v>
      </c>
      <c r="J1430" s="2">
        <v>73</v>
      </c>
      <c r="K1430">
        <v>3</v>
      </c>
      <c r="L1430" s="2">
        <f>I1430*Table1[[#This Row],[Order Quantity]]</f>
        <v>441</v>
      </c>
      <c r="M1430" s="2">
        <f>Table1[[#This Row],[Cost]]-Table1[[#This Row],[Profit]]</f>
        <v>368</v>
      </c>
    </row>
    <row r="1431" spans="1:13" x14ac:dyDescent="0.25">
      <c r="A1431" t="s">
        <v>115</v>
      </c>
      <c r="B1431" s="1">
        <f>VLOOKUP(A1431,ORDERS!$A$2:$E$501,2,FALSE)</f>
        <v>43441</v>
      </c>
      <c r="C1431" s="1" t="str">
        <f>TEXT(Table1[[#This Row],[Date]],"mmmm")</f>
        <v>December</v>
      </c>
      <c r="D1431" t="str">
        <f>VLOOKUP(A1431,ORDERS!$A$2:$E$501,3,FALSE)</f>
        <v>Abhishek</v>
      </c>
      <c r="E1431" t="str">
        <f>VLOOKUP(A1431,ORDERS!$A$2:$E$501,4,FALSE)</f>
        <v>Rajasthan</v>
      </c>
      <c r="F1431" t="s">
        <v>23</v>
      </c>
      <c r="G1431" t="s">
        <v>142</v>
      </c>
      <c r="H1431" t="s">
        <v>28</v>
      </c>
      <c r="I1431" s="2">
        <v>191</v>
      </c>
      <c r="J1431" s="2">
        <v>93</v>
      </c>
      <c r="K1431">
        <v>4</v>
      </c>
      <c r="L1431" s="2">
        <f>I1431*Table1[[#This Row],[Order Quantity]]</f>
        <v>764</v>
      </c>
      <c r="M1431" s="2">
        <f>Table1[[#This Row],[Cost]]-Table1[[#This Row],[Profit]]</f>
        <v>671</v>
      </c>
    </row>
    <row r="1432" spans="1:13" x14ac:dyDescent="0.25">
      <c r="A1432" t="s">
        <v>178</v>
      </c>
      <c r="B1432" s="1">
        <f>VLOOKUP(A1432,ORDERS!$A$2:$E$501,2,FALSE)</f>
        <v>43442</v>
      </c>
      <c r="C1432" s="1" t="str">
        <f>TEXT(Table1[[#This Row],[Date]],"mmmm")</f>
        <v>December</v>
      </c>
      <c r="D1432" t="str">
        <f>VLOOKUP(A1432,ORDERS!$A$2:$E$501,3,FALSE)</f>
        <v>Aishwarya</v>
      </c>
      <c r="E1432" t="str">
        <f>VLOOKUP(A1432,ORDERS!$A$2:$E$501,4,FALSE)</f>
        <v>Uttar Pradesh</v>
      </c>
      <c r="F1432" t="s">
        <v>23</v>
      </c>
      <c r="G1432" t="s">
        <v>26</v>
      </c>
      <c r="H1432" t="s">
        <v>10</v>
      </c>
      <c r="I1432" s="2">
        <v>43</v>
      </c>
      <c r="J1432" s="2">
        <v>17</v>
      </c>
      <c r="K1432">
        <v>1</v>
      </c>
      <c r="L1432" s="2">
        <f>I1432*Table1[[#This Row],[Order Quantity]]</f>
        <v>43</v>
      </c>
      <c r="M1432" s="2">
        <f>Table1[[#This Row],[Cost]]-Table1[[#This Row],[Profit]]</f>
        <v>26</v>
      </c>
    </row>
    <row r="1433" spans="1:13" x14ac:dyDescent="0.25">
      <c r="A1433" t="s">
        <v>178</v>
      </c>
      <c r="B1433" s="1">
        <f>VLOOKUP(A1433,ORDERS!$A$2:$E$501,2,FALSE)</f>
        <v>43442</v>
      </c>
      <c r="C1433" s="1" t="str">
        <f>TEXT(Table1[[#This Row],[Date]],"mmmm")</f>
        <v>December</v>
      </c>
      <c r="D1433" t="str">
        <f>VLOOKUP(A1433,ORDERS!$A$2:$E$501,3,FALSE)</f>
        <v>Aishwarya</v>
      </c>
      <c r="E1433" t="str">
        <f>VLOOKUP(A1433,ORDERS!$A$2:$E$501,4,FALSE)</f>
        <v>Uttar Pradesh</v>
      </c>
      <c r="F1433" t="s">
        <v>23</v>
      </c>
      <c r="G1433" t="s">
        <v>43</v>
      </c>
      <c r="H1433" t="s">
        <v>10</v>
      </c>
      <c r="I1433" s="2">
        <v>28</v>
      </c>
      <c r="J1433" s="2">
        <v>6</v>
      </c>
      <c r="K1433">
        <v>4</v>
      </c>
      <c r="L1433" s="2">
        <f>I1433*Table1[[#This Row],[Order Quantity]]</f>
        <v>112</v>
      </c>
      <c r="M1433" s="2">
        <f>Table1[[#This Row],[Cost]]-Table1[[#This Row],[Profit]]</f>
        <v>106</v>
      </c>
    </row>
    <row r="1434" spans="1:13" x14ac:dyDescent="0.25">
      <c r="A1434" t="s">
        <v>178</v>
      </c>
      <c r="B1434" s="1">
        <f>VLOOKUP(A1434,ORDERS!$A$2:$E$501,2,FALSE)</f>
        <v>43442</v>
      </c>
      <c r="C1434" s="1" t="str">
        <f>TEXT(Table1[[#This Row],[Date]],"mmmm")</f>
        <v>December</v>
      </c>
      <c r="D1434" t="str">
        <f>VLOOKUP(A1434,ORDERS!$A$2:$E$501,3,FALSE)</f>
        <v>Aishwarya</v>
      </c>
      <c r="E1434" t="str">
        <f>VLOOKUP(A1434,ORDERS!$A$2:$E$501,4,FALSE)</f>
        <v>Uttar Pradesh</v>
      </c>
      <c r="F1434" t="s">
        <v>23</v>
      </c>
      <c r="G1434" t="s">
        <v>63</v>
      </c>
      <c r="H1434" t="s">
        <v>82</v>
      </c>
      <c r="I1434" s="2">
        <v>22</v>
      </c>
      <c r="J1434" s="2">
        <v>9</v>
      </c>
      <c r="K1434">
        <v>2</v>
      </c>
      <c r="L1434" s="2">
        <f>I1434*Table1[[#This Row],[Order Quantity]]</f>
        <v>44</v>
      </c>
      <c r="M1434" s="2">
        <f>Table1[[#This Row],[Cost]]-Table1[[#This Row],[Profit]]</f>
        <v>35</v>
      </c>
    </row>
    <row r="1435" spans="1:13" x14ac:dyDescent="0.25">
      <c r="A1435" t="s">
        <v>178</v>
      </c>
      <c r="B1435" s="1">
        <f>VLOOKUP(A1435,ORDERS!$A$2:$E$501,2,FALSE)</f>
        <v>43442</v>
      </c>
      <c r="C1435" s="1" t="str">
        <f>TEXT(Table1[[#This Row],[Date]],"mmmm")</f>
        <v>December</v>
      </c>
      <c r="D1435" t="str">
        <f>VLOOKUP(A1435,ORDERS!$A$2:$E$501,3,FALSE)</f>
        <v>Aishwarya</v>
      </c>
      <c r="E1435" t="str">
        <f>VLOOKUP(A1435,ORDERS!$A$2:$E$501,4,FALSE)</f>
        <v>Uttar Pradesh</v>
      </c>
      <c r="F1435" t="s">
        <v>12</v>
      </c>
      <c r="G1435" t="s">
        <v>13</v>
      </c>
      <c r="H1435" t="s">
        <v>82</v>
      </c>
      <c r="I1435" s="2">
        <v>846</v>
      </c>
      <c r="J1435" s="2">
        <v>9</v>
      </c>
      <c r="K1435">
        <v>2</v>
      </c>
      <c r="L1435" s="2">
        <f>I1435*Table1[[#This Row],[Order Quantity]]</f>
        <v>1692</v>
      </c>
      <c r="M1435" s="2">
        <f>Table1[[#This Row],[Cost]]-Table1[[#This Row],[Profit]]</f>
        <v>1683</v>
      </c>
    </row>
    <row r="1436" spans="1:13" x14ac:dyDescent="0.25">
      <c r="A1436" t="s">
        <v>89</v>
      </c>
      <c r="B1436" s="1">
        <f>VLOOKUP(A1436,ORDERS!$A$2:$E$501,2,FALSE)</f>
        <v>43443</v>
      </c>
      <c r="C1436" s="1" t="str">
        <f>TEXT(Table1[[#This Row],[Date]],"mmmm")</f>
        <v>December</v>
      </c>
      <c r="D1436" t="str">
        <f>VLOOKUP(A1436,ORDERS!$A$2:$E$501,3,FALSE)</f>
        <v>Anand</v>
      </c>
      <c r="E1436" t="str">
        <f>VLOOKUP(A1436,ORDERS!$A$2:$E$501,4,FALSE)</f>
        <v>Punjab</v>
      </c>
      <c r="F1436" t="s">
        <v>8</v>
      </c>
      <c r="G1436" t="s">
        <v>21</v>
      </c>
      <c r="H1436" t="s">
        <v>10</v>
      </c>
      <c r="I1436" s="2">
        <v>210</v>
      </c>
      <c r="J1436" s="2">
        <v>62</v>
      </c>
      <c r="K1436">
        <v>2</v>
      </c>
      <c r="L1436" s="2">
        <f>I1436*Table1[[#This Row],[Order Quantity]]</f>
        <v>420</v>
      </c>
      <c r="M1436" s="2">
        <f>Table1[[#This Row],[Cost]]-Table1[[#This Row],[Profit]]</f>
        <v>358</v>
      </c>
    </row>
    <row r="1437" spans="1:13" x14ac:dyDescent="0.25">
      <c r="A1437" t="s">
        <v>89</v>
      </c>
      <c r="B1437" s="1">
        <f>VLOOKUP(A1437,ORDERS!$A$2:$E$501,2,FALSE)</f>
        <v>43443</v>
      </c>
      <c r="C1437" s="1" t="str">
        <f>TEXT(Table1[[#This Row],[Date]],"mmmm")</f>
        <v>December</v>
      </c>
      <c r="D1437" t="str">
        <f>VLOOKUP(A1437,ORDERS!$A$2:$E$501,3,FALSE)</f>
        <v>Anand</v>
      </c>
      <c r="E1437" t="str">
        <f>VLOOKUP(A1437,ORDERS!$A$2:$E$501,4,FALSE)</f>
        <v>Punjab</v>
      </c>
      <c r="F1437" t="s">
        <v>23</v>
      </c>
      <c r="G1437" t="s">
        <v>81</v>
      </c>
      <c r="H1437" t="s">
        <v>10</v>
      </c>
      <c r="I1437" s="2">
        <v>140</v>
      </c>
      <c r="J1437" s="2">
        <v>68</v>
      </c>
      <c r="K1437">
        <v>5</v>
      </c>
      <c r="L1437" s="2">
        <f>I1437*Table1[[#This Row],[Order Quantity]]</f>
        <v>700</v>
      </c>
      <c r="M1437" s="2">
        <f>Table1[[#This Row],[Cost]]-Table1[[#This Row],[Profit]]</f>
        <v>632</v>
      </c>
    </row>
    <row r="1438" spans="1:13" x14ac:dyDescent="0.25">
      <c r="A1438" t="s">
        <v>89</v>
      </c>
      <c r="B1438" s="1">
        <f>VLOOKUP(A1438,ORDERS!$A$2:$E$501,2,FALSE)</f>
        <v>43443</v>
      </c>
      <c r="C1438" s="1" t="str">
        <f>TEXT(Table1[[#This Row],[Date]],"mmmm")</f>
        <v>December</v>
      </c>
      <c r="D1438" t="str">
        <f>VLOOKUP(A1438,ORDERS!$A$2:$E$501,3,FALSE)</f>
        <v>Anand</v>
      </c>
      <c r="E1438" t="str">
        <f>VLOOKUP(A1438,ORDERS!$A$2:$E$501,4,FALSE)</f>
        <v>Punjab</v>
      </c>
      <c r="F1438" t="s">
        <v>23</v>
      </c>
      <c r="G1438" t="s">
        <v>63</v>
      </c>
      <c r="H1438" t="s">
        <v>82</v>
      </c>
      <c r="I1438" s="2">
        <v>15</v>
      </c>
      <c r="J1438" s="2">
        <v>2</v>
      </c>
      <c r="K1438">
        <v>1</v>
      </c>
      <c r="L1438" s="2">
        <f>I1438*Table1[[#This Row],[Order Quantity]]</f>
        <v>15</v>
      </c>
      <c r="M1438" s="2">
        <f>Table1[[#This Row],[Cost]]-Table1[[#This Row],[Profit]]</f>
        <v>13</v>
      </c>
    </row>
    <row r="1439" spans="1:13" x14ac:dyDescent="0.25">
      <c r="A1439" t="s">
        <v>378</v>
      </c>
      <c r="B1439" s="1">
        <f>VLOOKUP(A1439,ORDERS!$A$2:$E$501,2,FALSE)</f>
        <v>43444</v>
      </c>
      <c r="C1439" s="1" t="str">
        <f>TEXT(Table1[[#This Row],[Date]],"mmmm")</f>
        <v>December</v>
      </c>
      <c r="D1439" t="str">
        <f>VLOOKUP(A1439,ORDERS!$A$2:$E$501,3,FALSE)</f>
        <v>Suraj</v>
      </c>
      <c r="E1439" t="str">
        <f>VLOOKUP(A1439,ORDERS!$A$2:$E$501,4,FALSE)</f>
        <v>Gujarat</v>
      </c>
      <c r="F1439" t="s">
        <v>23</v>
      </c>
      <c r="G1439" t="s">
        <v>81</v>
      </c>
      <c r="H1439" t="s">
        <v>10</v>
      </c>
      <c r="I1439" s="2">
        <v>90</v>
      </c>
      <c r="J1439" s="2">
        <v>27</v>
      </c>
      <c r="K1439">
        <v>2</v>
      </c>
      <c r="L1439" s="2">
        <f>I1439*Table1[[#This Row],[Order Quantity]]</f>
        <v>180</v>
      </c>
      <c r="M1439" s="2">
        <f>Table1[[#This Row],[Cost]]-Table1[[#This Row],[Profit]]</f>
        <v>153</v>
      </c>
    </row>
    <row r="1440" spans="1:13" x14ac:dyDescent="0.25">
      <c r="A1440" t="s">
        <v>378</v>
      </c>
      <c r="B1440" s="1">
        <f>VLOOKUP(A1440,ORDERS!$A$2:$E$501,2,FALSE)</f>
        <v>43444</v>
      </c>
      <c r="C1440" s="1" t="str">
        <f>TEXT(Table1[[#This Row],[Date]],"mmmm")</f>
        <v>December</v>
      </c>
      <c r="D1440" t="str">
        <f>VLOOKUP(A1440,ORDERS!$A$2:$E$501,3,FALSE)</f>
        <v>Suraj</v>
      </c>
      <c r="E1440" t="str">
        <f>VLOOKUP(A1440,ORDERS!$A$2:$E$501,4,FALSE)</f>
        <v>Gujarat</v>
      </c>
      <c r="F1440" t="s">
        <v>12</v>
      </c>
      <c r="G1440" t="s">
        <v>131</v>
      </c>
      <c r="H1440" t="s">
        <v>14</v>
      </c>
      <c r="I1440" s="2">
        <v>159</v>
      </c>
      <c r="J1440" s="2">
        <v>2</v>
      </c>
      <c r="K1440">
        <v>3</v>
      </c>
      <c r="L1440" s="2">
        <f>I1440*Table1[[#This Row],[Order Quantity]]</f>
        <v>477</v>
      </c>
      <c r="M1440" s="2">
        <f>Table1[[#This Row],[Cost]]-Table1[[#This Row],[Profit]]</f>
        <v>475</v>
      </c>
    </row>
    <row r="1441" spans="1:13" x14ac:dyDescent="0.25">
      <c r="A1441" t="s">
        <v>378</v>
      </c>
      <c r="B1441" s="1">
        <f>VLOOKUP(A1441,ORDERS!$A$2:$E$501,2,FALSE)</f>
        <v>43444</v>
      </c>
      <c r="C1441" s="1" t="str">
        <f>TEXT(Table1[[#This Row],[Date]],"mmmm")</f>
        <v>December</v>
      </c>
      <c r="D1441" t="str">
        <f>VLOOKUP(A1441,ORDERS!$A$2:$E$501,3,FALSE)</f>
        <v>Suraj</v>
      </c>
      <c r="E1441" t="str">
        <f>VLOOKUP(A1441,ORDERS!$A$2:$E$501,4,FALSE)</f>
        <v>Gujarat</v>
      </c>
      <c r="F1441" t="s">
        <v>23</v>
      </c>
      <c r="G1441" t="s">
        <v>30</v>
      </c>
      <c r="H1441" t="s">
        <v>28</v>
      </c>
      <c r="I1441" s="2">
        <v>61</v>
      </c>
      <c r="J1441" s="2">
        <v>28</v>
      </c>
      <c r="K1441">
        <v>2</v>
      </c>
      <c r="L1441" s="2">
        <f>I1441*Table1[[#This Row],[Order Quantity]]</f>
        <v>122</v>
      </c>
      <c r="M1441" s="2">
        <f>Table1[[#This Row],[Cost]]-Table1[[#This Row],[Profit]]</f>
        <v>94</v>
      </c>
    </row>
    <row r="1442" spans="1:13" x14ac:dyDescent="0.25">
      <c r="A1442" t="s">
        <v>378</v>
      </c>
      <c r="B1442" s="1">
        <f>VLOOKUP(A1442,ORDERS!$A$2:$E$501,2,FALSE)</f>
        <v>43444</v>
      </c>
      <c r="C1442" s="1" t="str">
        <f>TEXT(Table1[[#This Row],[Date]],"mmmm")</f>
        <v>December</v>
      </c>
      <c r="D1442" t="str">
        <f>VLOOKUP(A1442,ORDERS!$A$2:$E$501,3,FALSE)</f>
        <v>Suraj</v>
      </c>
      <c r="E1442" t="str">
        <f>VLOOKUP(A1442,ORDERS!$A$2:$E$501,4,FALSE)</f>
        <v>Gujarat</v>
      </c>
      <c r="F1442" t="s">
        <v>23</v>
      </c>
      <c r="G1442" t="s">
        <v>30</v>
      </c>
      <c r="H1442" t="s">
        <v>28</v>
      </c>
      <c r="I1442" s="2">
        <v>158</v>
      </c>
      <c r="J1442" s="2">
        <v>38</v>
      </c>
      <c r="K1442">
        <v>3</v>
      </c>
      <c r="L1442" s="2">
        <f>I1442*Table1[[#This Row],[Order Quantity]]</f>
        <v>474</v>
      </c>
      <c r="M1442" s="2">
        <f>Table1[[#This Row],[Cost]]-Table1[[#This Row],[Profit]]</f>
        <v>436</v>
      </c>
    </row>
    <row r="1443" spans="1:13" x14ac:dyDescent="0.25">
      <c r="A1443" t="s">
        <v>306</v>
      </c>
      <c r="B1443" s="1">
        <f>VLOOKUP(A1443,ORDERS!$A$2:$E$501,2,FALSE)</f>
        <v>43444</v>
      </c>
      <c r="C1443" s="1" t="str">
        <f>TEXT(Table1[[#This Row],[Date]],"mmmm")</f>
        <v>December</v>
      </c>
      <c r="D1443" t="str">
        <f>VLOOKUP(A1443,ORDERS!$A$2:$E$501,3,FALSE)</f>
        <v>Ishpreet</v>
      </c>
      <c r="E1443" t="str">
        <f>VLOOKUP(A1443,ORDERS!$A$2:$E$501,4,FALSE)</f>
        <v>Maharashtra</v>
      </c>
      <c r="F1443" t="s">
        <v>23</v>
      </c>
      <c r="G1443" t="s">
        <v>26</v>
      </c>
      <c r="H1443" t="s">
        <v>10</v>
      </c>
      <c r="I1443" s="2">
        <v>79</v>
      </c>
      <c r="J1443" s="2">
        <v>6</v>
      </c>
      <c r="K1443">
        <v>7</v>
      </c>
      <c r="L1443" s="2">
        <f>I1443*Table1[[#This Row],[Order Quantity]]</f>
        <v>553</v>
      </c>
      <c r="M1443" s="2">
        <f>Table1[[#This Row],[Cost]]-Table1[[#This Row],[Profit]]</f>
        <v>547</v>
      </c>
    </row>
    <row r="1444" spans="1:13" x14ac:dyDescent="0.25">
      <c r="A1444" t="s">
        <v>306</v>
      </c>
      <c r="B1444" s="1">
        <f>VLOOKUP(A1444,ORDERS!$A$2:$E$501,2,FALSE)</f>
        <v>43444</v>
      </c>
      <c r="C1444" s="1" t="str">
        <f>TEXT(Table1[[#This Row],[Date]],"mmmm")</f>
        <v>December</v>
      </c>
      <c r="D1444" t="str">
        <f>VLOOKUP(A1444,ORDERS!$A$2:$E$501,3,FALSE)</f>
        <v>Ishpreet</v>
      </c>
      <c r="E1444" t="str">
        <f>VLOOKUP(A1444,ORDERS!$A$2:$E$501,4,FALSE)</f>
        <v>Maharashtra</v>
      </c>
      <c r="F1444" t="s">
        <v>8</v>
      </c>
      <c r="G1444" t="s">
        <v>73</v>
      </c>
      <c r="H1444" t="s">
        <v>10</v>
      </c>
      <c r="I1444" s="2">
        <v>154</v>
      </c>
      <c r="J1444" s="2">
        <v>26</v>
      </c>
      <c r="K1444">
        <v>4</v>
      </c>
      <c r="L1444" s="2">
        <f>I1444*Table1[[#This Row],[Order Quantity]]</f>
        <v>616</v>
      </c>
      <c r="M1444" s="2">
        <f>Table1[[#This Row],[Cost]]-Table1[[#This Row],[Profit]]</f>
        <v>590</v>
      </c>
    </row>
    <row r="1445" spans="1:13" x14ac:dyDescent="0.25">
      <c r="A1445" t="s">
        <v>306</v>
      </c>
      <c r="B1445" s="1">
        <f>VLOOKUP(A1445,ORDERS!$A$2:$E$501,2,FALSE)</f>
        <v>43444</v>
      </c>
      <c r="C1445" s="1" t="str">
        <f>TEXT(Table1[[#This Row],[Date]],"mmmm")</f>
        <v>December</v>
      </c>
      <c r="D1445" t="str">
        <f>VLOOKUP(A1445,ORDERS!$A$2:$E$501,3,FALSE)</f>
        <v>Ishpreet</v>
      </c>
      <c r="E1445" t="str">
        <f>VLOOKUP(A1445,ORDERS!$A$2:$E$501,4,FALSE)</f>
        <v>Maharashtra</v>
      </c>
      <c r="F1445" t="s">
        <v>23</v>
      </c>
      <c r="G1445" t="s">
        <v>24</v>
      </c>
      <c r="H1445" t="s">
        <v>10</v>
      </c>
      <c r="I1445" s="2">
        <v>1700</v>
      </c>
      <c r="J1445" s="2">
        <v>85</v>
      </c>
      <c r="K1445">
        <v>3</v>
      </c>
      <c r="L1445" s="2">
        <f>I1445*Table1[[#This Row],[Order Quantity]]</f>
        <v>5100</v>
      </c>
      <c r="M1445" s="2">
        <f>Table1[[#This Row],[Cost]]-Table1[[#This Row],[Profit]]</f>
        <v>5015</v>
      </c>
    </row>
    <row r="1446" spans="1:13" x14ac:dyDescent="0.25">
      <c r="A1446" t="s">
        <v>306</v>
      </c>
      <c r="B1446" s="1">
        <f>VLOOKUP(A1446,ORDERS!$A$2:$E$501,2,FALSE)</f>
        <v>43444</v>
      </c>
      <c r="C1446" s="1" t="str">
        <f>TEXT(Table1[[#This Row],[Date]],"mmmm")</f>
        <v>December</v>
      </c>
      <c r="D1446" t="str">
        <f>VLOOKUP(A1446,ORDERS!$A$2:$E$501,3,FALSE)</f>
        <v>Ishpreet</v>
      </c>
      <c r="E1446" t="str">
        <f>VLOOKUP(A1446,ORDERS!$A$2:$E$501,4,FALSE)</f>
        <v>Maharashtra</v>
      </c>
      <c r="F1446" t="s">
        <v>8</v>
      </c>
      <c r="G1446" t="s">
        <v>73</v>
      </c>
      <c r="H1446" t="s">
        <v>10</v>
      </c>
      <c r="I1446" s="2">
        <v>802</v>
      </c>
      <c r="J1446" s="2">
        <v>120</v>
      </c>
      <c r="K1446">
        <v>7</v>
      </c>
      <c r="L1446" s="2">
        <f>I1446*Table1[[#This Row],[Order Quantity]]</f>
        <v>5614</v>
      </c>
      <c r="M1446" s="2">
        <f>Table1[[#This Row],[Cost]]-Table1[[#This Row],[Profit]]</f>
        <v>5494</v>
      </c>
    </row>
    <row r="1447" spans="1:13" x14ac:dyDescent="0.25">
      <c r="A1447" t="s">
        <v>306</v>
      </c>
      <c r="B1447" s="1">
        <f>VLOOKUP(A1447,ORDERS!$A$2:$E$501,2,FALSE)</f>
        <v>43444</v>
      </c>
      <c r="C1447" s="1" t="str">
        <f>TEXT(Table1[[#This Row],[Date]],"mmmm")</f>
        <v>December</v>
      </c>
      <c r="D1447" t="str">
        <f>VLOOKUP(A1447,ORDERS!$A$2:$E$501,3,FALSE)</f>
        <v>Ishpreet</v>
      </c>
      <c r="E1447" t="str">
        <f>VLOOKUP(A1447,ORDERS!$A$2:$E$501,4,FALSE)</f>
        <v>Maharashtra</v>
      </c>
      <c r="F1447" t="s">
        <v>12</v>
      </c>
      <c r="G1447" t="s">
        <v>16</v>
      </c>
      <c r="H1447" t="s">
        <v>28</v>
      </c>
      <c r="I1447" s="2">
        <v>268</v>
      </c>
      <c r="J1447" s="2">
        <v>6</v>
      </c>
      <c r="K1447">
        <v>2</v>
      </c>
      <c r="L1447" s="2">
        <f>I1447*Table1[[#This Row],[Order Quantity]]</f>
        <v>536</v>
      </c>
      <c r="M1447" s="2">
        <f>Table1[[#This Row],[Cost]]-Table1[[#This Row],[Profit]]</f>
        <v>530</v>
      </c>
    </row>
    <row r="1448" spans="1:13" x14ac:dyDescent="0.25">
      <c r="A1448" t="s">
        <v>134</v>
      </c>
      <c r="B1448" s="1">
        <f>VLOOKUP(A1448,ORDERS!$A$2:$E$501,2,FALSE)</f>
        <v>43444</v>
      </c>
      <c r="C1448" s="1" t="str">
        <f>TEXT(Table1[[#This Row],[Date]],"mmmm")</f>
        <v>December</v>
      </c>
      <c r="D1448" t="str">
        <f>VLOOKUP(A1448,ORDERS!$A$2:$E$501,3,FALSE)</f>
        <v>Amlan</v>
      </c>
      <c r="E1448" t="str">
        <f>VLOOKUP(A1448,ORDERS!$A$2:$E$501,4,FALSE)</f>
        <v>Madhya Pradesh</v>
      </c>
      <c r="F1448" t="s">
        <v>8</v>
      </c>
      <c r="G1448" t="s">
        <v>73</v>
      </c>
      <c r="H1448" t="s">
        <v>10</v>
      </c>
      <c r="I1448" s="2">
        <v>455</v>
      </c>
      <c r="J1448" s="2">
        <v>77</v>
      </c>
      <c r="K1448">
        <v>8</v>
      </c>
      <c r="L1448" s="2">
        <f>I1448*Table1[[#This Row],[Order Quantity]]</f>
        <v>3640</v>
      </c>
      <c r="M1448" s="2">
        <f>Table1[[#This Row],[Cost]]-Table1[[#This Row],[Profit]]</f>
        <v>3563</v>
      </c>
    </row>
    <row r="1449" spans="1:13" x14ac:dyDescent="0.25">
      <c r="A1449" t="s">
        <v>134</v>
      </c>
      <c r="B1449" s="1">
        <f>VLOOKUP(A1449,ORDERS!$A$2:$E$501,2,FALSE)</f>
        <v>43444</v>
      </c>
      <c r="C1449" s="1" t="str">
        <f>TEXT(Table1[[#This Row],[Date]],"mmmm")</f>
        <v>December</v>
      </c>
      <c r="D1449" t="str">
        <f>VLOOKUP(A1449,ORDERS!$A$2:$E$501,3,FALSE)</f>
        <v>Amlan</v>
      </c>
      <c r="E1449" t="str">
        <f>VLOOKUP(A1449,ORDERS!$A$2:$E$501,4,FALSE)</f>
        <v>Madhya Pradesh</v>
      </c>
      <c r="F1449" t="s">
        <v>8</v>
      </c>
      <c r="G1449" t="s">
        <v>21</v>
      </c>
      <c r="H1449" t="s">
        <v>10</v>
      </c>
      <c r="I1449" s="2">
        <v>336</v>
      </c>
      <c r="J1449" s="2">
        <v>57</v>
      </c>
      <c r="K1449">
        <v>2</v>
      </c>
      <c r="L1449" s="2">
        <f>I1449*Table1[[#This Row],[Order Quantity]]</f>
        <v>672</v>
      </c>
      <c r="M1449" s="2">
        <f>Table1[[#This Row],[Cost]]-Table1[[#This Row],[Profit]]</f>
        <v>615</v>
      </c>
    </row>
    <row r="1450" spans="1:13" x14ac:dyDescent="0.25">
      <c r="A1450" t="s">
        <v>134</v>
      </c>
      <c r="B1450" s="1">
        <f>VLOOKUP(A1450,ORDERS!$A$2:$E$501,2,FALSE)</f>
        <v>43444</v>
      </c>
      <c r="C1450" s="1" t="str">
        <f>TEXT(Table1[[#This Row],[Date]],"mmmm")</f>
        <v>December</v>
      </c>
      <c r="D1450" t="str">
        <f>VLOOKUP(A1450,ORDERS!$A$2:$E$501,3,FALSE)</f>
        <v>Amlan</v>
      </c>
      <c r="E1450" t="str">
        <f>VLOOKUP(A1450,ORDERS!$A$2:$E$501,4,FALSE)</f>
        <v>Madhya Pradesh</v>
      </c>
      <c r="F1450" t="s">
        <v>12</v>
      </c>
      <c r="G1450" t="s">
        <v>131</v>
      </c>
      <c r="H1450" t="s">
        <v>10</v>
      </c>
      <c r="I1450" s="2">
        <v>60</v>
      </c>
      <c r="J1450" s="2">
        <v>-10</v>
      </c>
      <c r="K1450">
        <v>2</v>
      </c>
      <c r="L1450" s="2">
        <f>I1450*Table1[[#This Row],[Order Quantity]]</f>
        <v>120</v>
      </c>
      <c r="M1450" s="2">
        <f>Table1[[#This Row],[Cost]]-Table1[[#This Row],[Profit]]</f>
        <v>130</v>
      </c>
    </row>
    <row r="1451" spans="1:13" x14ac:dyDescent="0.25">
      <c r="A1451" t="s">
        <v>134</v>
      </c>
      <c r="B1451" s="1">
        <f>VLOOKUP(A1451,ORDERS!$A$2:$E$501,2,FALSE)</f>
        <v>43444</v>
      </c>
      <c r="C1451" s="1" t="str">
        <f>TEXT(Table1[[#This Row],[Date]],"mmmm")</f>
        <v>December</v>
      </c>
      <c r="D1451" t="str">
        <f>VLOOKUP(A1451,ORDERS!$A$2:$E$501,3,FALSE)</f>
        <v>Amlan</v>
      </c>
      <c r="E1451" t="str">
        <f>VLOOKUP(A1451,ORDERS!$A$2:$E$501,4,FALSE)</f>
        <v>Madhya Pradesh</v>
      </c>
      <c r="F1451" t="s">
        <v>23</v>
      </c>
      <c r="G1451" t="s">
        <v>30</v>
      </c>
      <c r="H1451" t="s">
        <v>82</v>
      </c>
      <c r="I1451" s="2">
        <v>19</v>
      </c>
      <c r="J1451" s="2">
        <v>8</v>
      </c>
      <c r="K1451">
        <v>2</v>
      </c>
      <c r="L1451" s="2">
        <f>I1451*Table1[[#This Row],[Order Quantity]]</f>
        <v>38</v>
      </c>
      <c r="M1451" s="2">
        <f>Table1[[#This Row],[Cost]]-Table1[[#This Row],[Profit]]</f>
        <v>30</v>
      </c>
    </row>
    <row r="1452" spans="1:13" x14ac:dyDescent="0.25">
      <c r="A1452" t="s">
        <v>134</v>
      </c>
      <c r="B1452" s="1">
        <f>VLOOKUP(A1452,ORDERS!$A$2:$E$501,2,FALSE)</f>
        <v>43444</v>
      </c>
      <c r="C1452" s="1" t="str">
        <f>TEXT(Table1[[#This Row],[Date]],"mmmm")</f>
        <v>December</v>
      </c>
      <c r="D1452" t="str">
        <f>VLOOKUP(A1452,ORDERS!$A$2:$E$501,3,FALSE)</f>
        <v>Amlan</v>
      </c>
      <c r="E1452" t="str">
        <f>VLOOKUP(A1452,ORDERS!$A$2:$E$501,4,FALSE)</f>
        <v>Madhya Pradesh</v>
      </c>
      <c r="F1452" t="s">
        <v>23</v>
      </c>
      <c r="G1452" t="s">
        <v>63</v>
      </c>
      <c r="H1452" t="s">
        <v>82</v>
      </c>
      <c r="I1452" s="2">
        <v>25</v>
      </c>
      <c r="J1452" s="2">
        <v>11</v>
      </c>
      <c r="K1452">
        <v>3</v>
      </c>
      <c r="L1452" s="2">
        <f>I1452*Table1[[#This Row],[Order Quantity]]</f>
        <v>75</v>
      </c>
      <c r="M1452" s="2">
        <f>Table1[[#This Row],[Cost]]-Table1[[#This Row],[Profit]]</f>
        <v>64</v>
      </c>
    </row>
    <row r="1453" spans="1:13" x14ac:dyDescent="0.25">
      <c r="A1453" t="s">
        <v>134</v>
      </c>
      <c r="B1453" s="1">
        <f>VLOOKUP(A1453,ORDERS!$A$2:$E$501,2,FALSE)</f>
        <v>43444</v>
      </c>
      <c r="C1453" s="1" t="str">
        <f>TEXT(Table1[[#This Row],[Date]],"mmmm")</f>
        <v>December</v>
      </c>
      <c r="D1453" t="str">
        <f>VLOOKUP(A1453,ORDERS!$A$2:$E$501,3,FALSE)</f>
        <v>Amlan</v>
      </c>
      <c r="E1453" t="str">
        <f>VLOOKUP(A1453,ORDERS!$A$2:$E$501,4,FALSE)</f>
        <v>Madhya Pradesh</v>
      </c>
      <c r="F1453" t="s">
        <v>23</v>
      </c>
      <c r="G1453" t="s">
        <v>30</v>
      </c>
      <c r="H1453" t="s">
        <v>82</v>
      </c>
      <c r="I1453" s="2">
        <v>37</v>
      </c>
      <c r="J1453" s="2">
        <v>17</v>
      </c>
      <c r="K1453">
        <v>3</v>
      </c>
      <c r="L1453" s="2">
        <f>I1453*Table1[[#This Row],[Order Quantity]]</f>
        <v>111</v>
      </c>
      <c r="M1453" s="2">
        <f>Table1[[#This Row],[Cost]]-Table1[[#This Row],[Profit]]</f>
        <v>94</v>
      </c>
    </row>
    <row r="1454" spans="1:13" x14ac:dyDescent="0.25">
      <c r="A1454" t="s">
        <v>134</v>
      </c>
      <c r="B1454" s="1">
        <f>VLOOKUP(A1454,ORDERS!$A$2:$E$501,2,FALSE)</f>
        <v>43444</v>
      </c>
      <c r="C1454" s="1" t="str">
        <f>TEXT(Table1[[#This Row],[Date]],"mmmm")</f>
        <v>December</v>
      </c>
      <c r="D1454" t="str">
        <f>VLOOKUP(A1454,ORDERS!$A$2:$E$501,3,FALSE)</f>
        <v>Amlan</v>
      </c>
      <c r="E1454" t="str">
        <f>VLOOKUP(A1454,ORDERS!$A$2:$E$501,4,FALSE)</f>
        <v>Madhya Pradesh</v>
      </c>
      <c r="F1454" t="s">
        <v>23</v>
      </c>
      <c r="G1454" t="s">
        <v>142</v>
      </c>
      <c r="H1454" t="s">
        <v>82</v>
      </c>
      <c r="I1454" s="2">
        <v>74</v>
      </c>
      <c r="J1454" s="2">
        <v>33</v>
      </c>
      <c r="K1454">
        <v>2</v>
      </c>
      <c r="L1454" s="2">
        <f>I1454*Table1[[#This Row],[Order Quantity]]</f>
        <v>148</v>
      </c>
      <c r="M1454" s="2">
        <f>Table1[[#This Row],[Cost]]-Table1[[#This Row],[Profit]]</f>
        <v>115</v>
      </c>
    </row>
    <row r="1455" spans="1:13" x14ac:dyDescent="0.25">
      <c r="A1455" t="s">
        <v>134</v>
      </c>
      <c r="B1455" s="1">
        <f>VLOOKUP(A1455,ORDERS!$A$2:$E$501,2,FALSE)</f>
        <v>43444</v>
      </c>
      <c r="C1455" s="1" t="str">
        <f>TEXT(Table1[[#This Row],[Date]],"mmmm")</f>
        <v>December</v>
      </c>
      <c r="D1455" t="str">
        <f>VLOOKUP(A1455,ORDERS!$A$2:$E$501,3,FALSE)</f>
        <v>Amlan</v>
      </c>
      <c r="E1455" t="str">
        <f>VLOOKUP(A1455,ORDERS!$A$2:$E$501,4,FALSE)</f>
        <v>Madhya Pradesh</v>
      </c>
      <c r="F1455" t="s">
        <v>23</v>
      </c>
      <c r="G1455" t="s">
        <v>30</v>
      </c>
      <c r="H1455" t="s">
        <v>14</v>
      </c>
      <c r="I1455" s="2">
        <v>204</v>
      </c>
      <c r="J1455" s="2">
        <v>-94</v>
      </c>
      <c r="K1455">
        <v>4</v>
      </c>
      <c r="L1455" s="2">
        <f>I1455*Table1[[#This Row],[Order Quantity]]</f>
        <v>816</v>
      </c>
      <c r="M1455" s="2">
        <f>Table1[[#This Row],[Cost]]-Table1[[#This Row],[Profit]]</f>
        <v>910</v>
      </c>
    </row>
    <row r="1456" spans="1:13" x14ac:dyDescent="0.25">
      <c r="A1456" t="s">
        <v>374</v>
      </c>
      <c r="B1456" s="1">
        <f>VLOOKUP(A1456,ORDERS!$A$2:$E$501,2,FALSE)</f>
        <v>43444</v>
      </c>
      <c r="C1456" s="1" t="str">
        <f>TEXT(Table1[[#This Row],[Date]],"mmmm")</f>
        <v>December</v>
      </c>
      <c r="D1456" t="str">
        <f>VLOOKUP(A1456,ORDERS!$A$2:$E$501,3,FALSE)</f>
        <v>Swapnil</v>
      </c>
      <c r="E1456" t="str">
        <f>VLOOKUP(A1456,ORDERS!$A$2:$E$501,4,FALSE)</f>
        <v>Delhi</v>
      </c>
      <c r="F1456" t="s">
        <v>12</v>
      </c>
      <c r="G1456" t="s">
        <v>13</v>
      </c>
      <c r="H1456" t="s">
        <v>10</v>
      </c>
      <c r="I1456" s="2">
        <v>83</v>
      </c>
      <c r="J1456" s="2">
        <v>12</v>
      </c>
      <c r="K1456">
        <v>2</v>
      </c>
      <c r="L1456" s="2">
        <f>I1456*Table1[[#This Row],[Order Quantity]]</f>
        <v>166</v>
      </c>
      <c r="M1456" s="2">
        <f>Table1[[#This Row],[Cost]]-Table1[[#This Row],[Profit]]</f>
        <v>154</v>
      </c>
    </row>
    <row r="1457" spans="1:13" x14ac:dyDescent="0.25">
      <c r="A1457" t="s">
        <v>374</v>
      </c>
      <c r="B1457" s="1">
        <f>VLOOKUP(A1457,ORDERS!$A$2:$E$501,2,FALSE)</f>
        <v>43444</v>
      </c>
      <c r="C1457" s="1" t="str">
        <f>TEXT(Table1[[#This Row],[Date]],"mmmm")</f>
        <v>December</v>
      </c>
      <c r="D1457" t="str">
        <f>VLOOKUP(A1457,ORDERS!$A$2:$E$501,3,FALSE)</f>
        <v>Swapnil</v>
      </c>
      <c r="E1457" t="str">
        <f>VLOOKUP(A1457,ORDERS!$A$2:$E$501,4,FALSE)</f>
        <v>Delhi</v>
      </c>
      <c r="F1457" t="s">
        <v>12</v>
      </c>
      <c r="G1457" t="s">
        <v>16</v>
      </c>
      <c r="H1457" t="s">
        <v>28</v>
      </c>
      <c r="I1457" s="2">
        <v>871</v>
      </c>
      <c r="J1457" s="2">
        <v>131</v>
      </c>
      <c r="K1457">
        <v>2</v>
      </c>
      <c r="L1457" s="2">
        <f>I1457*Table1[[#This Row],[Order Quantity]]</f>
        <v>1742</v>
      </c>
      <c r="M1457" s="2">
        <f>Table1[[#This Row],[Cost]]-Table1[[#This Row],[Profit]]</f>
        <v>1611</v>
      </c>
    </row>
    <row r="1458" spans="1:13" x14ac:dyDescent="0.25">
      <c r="A1458" t="s">
        <v>197</v>
      </c>
      <c r="B1458" s="1">
        <f>VLOOKUP(A1458,ORDERS!$A$2:$E$501,2,FALSE)</f>
        <v>43445</v>
      </c>
      <c r="C1458" s="1" t="str">
        <f>TEXT(Table1[[#This Row],[Date]],"mmmm")</f>
        <v>December</v>
      </c>
      <c r="D1458" t="str">
        <f>VLOOKUP(A1458,ORDERS!$A$2:$E$501,3,FALSE)</f>
        <v>Bhargav</v>
      </c>
      <c r="E1458" t="str">
        <f>VLOOKUP(A1458,ORDERS!$A$2:$E$501,4,FALSE)</f>
        <v>Delhi</v>
      </c>
      <c r="F1458" t="s">
        <v>23</v>
      </c>
      <c r="G1458" t="s">
        <v>57</v>
      </c>
      <c r="H1458" t="s">
        <v>28</v>
      </c>
      <c r="I1458" s="2">
        <v>152</v>
      </c>
      <c r="J1458" s="2">
        <v>50</v>
      </c>
      <c r="K1458">
        <v>6</v>
      </c>
      <c r="L1458" s="2">
        <f>I1458*Table1[[#This Row],[Order Quantity]]</f>
        <v>912</v>
      </c>
      <c r="M1458" s="2">
        <f>Table1[[#This Row],[Cost]]-Table1[[#This Row],[Profit]]</f>
        <v>862</v>
      </c>
    </row>
    <row r="1459" spans="1:13" x14ac:dyDescent="0.25">
      <c r="A1459" t="s">
        <v>409</v>
      </c>
      <c r="B1459" s="1">
        <f>VLOOKUP(A1459,ORDERS!$A$2:$E$501,2,FALSE)</f>
        <v>43445</v>
      </c>
      <c r="C1459" s="1" t="str">
        <f>TEXT(Table1[[#This Row],[Date]],"mmmm")</f>
        <v>December</v>
      </c>
      <c r="D1459" t="str">
        <f>VLOOKUP(A1459,ORDERS!$A$2:$E$501,3,FALSE)</f>
        <v>Abhijit</v>
      </c>
      <c r="E1459" t="str">
        <f>VLOOKUP(A1459,ORDERS!$A$2:$E$501,4,FALSE)</f>
        <v>Delhi</v>
      </c>
      <c r="F1459" t="s">
        <v>23</v>
      </c>
      <c r="G1459" t="s">
        <v>57</v>
      </c>
      <c r="H1459" t="s">
        <v>10</v>
      </c>
      <c r="I1459" s="2">
        <v>78</v>
      </c>
      <c r="J1459" s="2">
        <v>27</v>
      </c>
      <c r="K1459">
        <v>3</v>
      </c>
      <c r="L1459" s="2">
        <f>I1459*Table1[[#This Row],[Order Quantity]]</f>
        <v>234</v>
      </c>
      <c r="M1459" s="2">
        <f>Table1[[#This Row],[Cost]]-Table1[[#This Row],[Profit]]</f>
        <v>207</v>
      </c>
    </row>
    <row r="1460" spans="1:13" x14ac:dyDescent="0.25">
      <c r="A1460" t="s">
        <v>498</v>
      </c>
      <c r="B1460" s="1">
        <f>VLOOKUP(A1460,ORDERS!$A$2:$E$501,2,FALSE)</f>
        <v>43445</v>
      </c>
      <c r="C1460" s="1" t="str">
        <f>TEXT(Table1[[#This Row],[Date]],"mmmm")</f>
        <v>December</v>
      </c>
      <c r="D1460" t="str">
        <f>VLOOKUP(A1460,ORDERS!$A$2:$E$501,3,FALSE)</f>
        <v>Jaydeep</v>
      </c>
      <c r="E1460" t="str">
        <f>VLOOKUP(A1460,ORDERS!$A$2:$E$501,4,FALSE)</f>
        <v>Madhya Pradesh</v>
      </c>
      <c r="F1460" t="s">
        <v>23</v>
      </c>
      <c r="G1460" t="s">
        <v>30</v>
      </c>
      <c r="H1460" t="s">
        <v>10</v>
      </c>
      <c r="I1460" s="2">
        <v>30</v>
      </c>
      <c r="J1460" s="2">
        <v>11</v>
      </c>
      <c r="K1460">
        <v>5</v>
      </c>
      <c r="L1460" s="2">
        <f>I1460*Table1[[#This Row],[Order Quantity]]</f>
        <v>150</v>
      </c>
      <c r="M1460" s="2">
        <f>Table1[[#This Row],[Cost]]-Table1[[#This Row],[Profit]]</f>
        <v>139</v>
      </c>
    </row>
    <row r="1461" spans="1:13" x14ac:dyDescent="0.25">
      <c r="A1461" t="s">
        <v>317</v>
      </c>
      <c r="B1461" s="1">
        <f>VLOOKUP(A1461,ORDERS!$A$2:$E$501,2,FALSE)</f>
        <v>43446</v>
      </c>
      <c r="C1461" s="1" t="str">
        <f>TEXT(Table1[[#This Row],[Date]],"mmmm")</f>
        <v>December</v>
      </c>
      <c r="D1461" t="str">
        <f>VLOOKUP(A1461,ORDERS!$A$2:$E$501,3,FALSE)</f>
        <v>Pradeep</v>
      </c>
      <c r="E1461" t="str">
        <f>VLOOKUP(A1461,ORDERS!$A$2:$E$501,4,FALSE)</f>
        <v>Delhi</v>
      </c>
      <c r="F1461" t="s">
        <v>23</v>
      </c>
      <c r="G1461" t="s">
        <v>32</v>
      </c>
      <c r="H1461" t="s">
        <v>10</v>
      </c>
      <c r="I1461" s="2">
        <v>179</v>
      </c>
      <c r="J1461" s="2">
        <v>-25</v>
      </c>
      <c r="K1461">
        <v>5</v>
      </c>
      <c r="L1461" s="2">
        <f>I1461*Table1[[#This Row],[Order Quantity]]</f>
        <v>895</v>
      </c>
      <c r="M1461" s="2">
        <f>Table1[[#This Row],[Cost]]-Table1[[#This Row],[Profit]]</f>
        <v>920</v>
      </c>
    </row>
    <row r="1462" spans="1:13" x14ac:dyDescent="0.25">
      <c r="A1462" t="s">
        <v>71</v>
      </c>
      <c r="B1462" s="1">
        <f>VLOOKUP(A1462,ORDERS!$A$2:$E$501,2,FALSE)</f>
        <v>43447</v>
      </c>
      <c r="C1462" s="1" t="str">
        <f>TEXT(Table1[[#This Row],[Date]],"mmmm")</f>
        <v>December</v>
      </c>
      <c r="D1462" t="str">
        <f>VLOOKUP(A1462,ORDERS!$A$2:$E$501,3,FALSE)</f>
        <v>Sujay</v>
      </c>
      <c r="E1462" t="str">
        <f>VLOOKUP(A1462,ORDERS!$A$2:$E$501,4,FALSE)</f>
        <v>Maharashtra</v>
      </c>
      <c r="F1462" t="s">
        <v>8</v>
      </c>
      <c r="G1462" t="s">
        <v>73</v>
      </c>
      <c r="H1462" t="s">
        <v>10</v>
      </c>
      <c r="I1462" s="2">
        <v>108</v>
      </c>
      <c r="J1462" s="2">
        <v>22</v>
      </c>
      <c r="K1462">
        <v>3</v>
      </c>
      <c r="L1462" s="2">
        <f>I1462*Table1[[#This Row],[Order Quantity]]</f>
        <v>324</v>
      </c>
      <c r="M1462" s="2">
        <f>Table1[[#This Row],[Cost]]-Table1[[#This Row],[Profit]]</f>
        <v>302</v>
      </c>
    </row>
    <row r="1463" spans="1:13" x14ac:dyDescent="0.25">
      <c r="A1463" t="s">
        <v>71</v>
      </c>
      <c r="B1463" s="1">
        <f>VLOOKUP(A1463,ORDERS!$A$2:$E$501,2,FALSE)</f>
        <v>43447</v>
      </c>
      <c r="C1463" s="1" t="str">
        <f>TEXT(Table1[[#This Row],[Date]],"mmmm")</f>
        <v>December</v>
      </c>
      <c r="D1463" t="str">
        <f>VLOOKUP(A1463,ORDERS!$A$2:$E$501,3,FALSE)</f>
        <v>Sujay</v>
      </c>
      <c r="E1463" t="str">
        <f>VLOOKUP(A1463,ORDERS!$A$2:$E$501,4,FALSE)</f>
        <v>Maharashtra</v>
      </c>
      <c r="F1463" t="s">
        <v>23</v>
      </c>
      <c r="G1463" t="s">
        <v>26</v>
      </c>
      <c r="H1463" t="s">
        <v>10</v>
      </c>
      <c r="I1463" s="2">
        <v>168</v>
      </c>
      <c r="J1463" s="2">
        <v>56</v>
      </c>
      <c r="K1463">
        <v>3</v>
      </c>
      <c r="L1463" s="2">
        <f>I1463*Table1[[#This Row],[Order Quantity]]</f>
        <v>504</v>
      </c>
      <c r="M1463" s="2">
        <f>Table1[[#This Row],[Cost]]-Table1[[#This Row],[Profit]]</f>
        <v>448</v>
      </c>
    </row>
    <row r="1464" spans="1:13" x14ac:dyDescent="0.25">
      <c r="A1464" t="s">
        <v>71</v>
      </c>
      <c r="B1464" s="1">
        <f>VLOOKUP(A1464,ORDERS!$A$2:$E$501,2,FALSE)</f>
        <v>43447</v>
      </c>
      <c r="C1464" s="1" t="str">
        <f>TEXT(Table1[[#This Row],[Date]],"mmmm")</f>
        <v>December</v>
      </c>
      <c r="D1464" t="str">
        <f>VLOOKUP(A1464,ORDERS!$A$2:$E$501,3,FALSE)</f>
        <v>Sujay</v>
      </c>
      <c r="E1464" t="str">
        <f>VLOOKUP(A1464,ORDERS!$A$2:$E$501,4,FALSE)</f>
        <v>Maharashtra</v>
      </c>
      <c r="F1464" t="s">
        <v>23</v>
      </c>
      <c r="G1464" t="s">
        <v>43</v>
      </c>
      <c r="H1464" t="s">
        <v>19</v>
      </c>
      <c r="I1464" s="2">
        <v>12</v>
      </c>
      <c r="J1464" s="2">
        <v>2</v>
      </c>
      <c r="K1464">
        <v>2</v>
      </c>
      <c r="L1464" s="2">
        <f>I1464*Table1[[#This Row],[Order Quantity]]</f>
        <v>24</v>
      </c>
      <c r="M1464" s="2">
        <f>Table1[[#This Row],[Cost]]-Table1[[#This Row],[Profit]]</f>
        <v>22</v>
      </c>
    </row>
    <row r="1465" spans="1:13" x14ac:dyDescent="0.25">
      <c r="A1465" t="s">
        <v>71</v>
      </c>
      <c r="B1465" s="1">
        <f>VLOOKUP(A1465,ORDERS!$A$2:$E$501,2,FALSE)</f>
        <v>43447</v>
      </c>
      <c r="C1465" s="1" t="str">
        <f>TEXT(Table1[[#This Row],[Date]],"mmmm")</f>
        <v>December</v>
      </c>
      <c r="D1465" t="str">
        <f>VLOOKUP(A1465,ORDERS!$A$2:$E$501,3,FALSE)</f>
        <v>Sujay</v>
      </c>
      <c r="E1465" t="str">
        <f>VLOOKUP(A1465,ORDERS!$A$2:$E$501,4,FALSE)</f>
        <v>Maharashtra</v>
      </c>
      <c r="F1465" t="s">
        <v>8</v>
      </c>
      <c r="G1465" t="s">
        <v>21</v>
      </c>
      <c r="H1465" t="s">
        <v>14</v>
      </c>
      <c r="I1465" s="2">
        <v>1622</v>
      </c>
      <c r="J1465" s="2">
        <v>-448</v>
      </c>
      <c r="K1465">
        <v>3</v>
      </c>
      <c r="L1465" s="2">
        <f>I1465*Table1[[#This Row],[Order Quantity]]</f>
        <v>4866</v>
      </c>
      <c r="M1465" s="2">
        <f>Table1[[#This Row],[Cost]]-Table1[[#This Row],[Profit]]</f>
        <v>5314</v>
      </c>
    </row>
    <row r="1466" spans="1:13" x14ac:dyDescent="0.25">
      <c r="A1466" t="s">
        <v>71</v>
      </c>
      <c r="B1466" s="1">
        <f>VLOOKUP(A1466,ORDERS!$A$2:$E$501,2,FALSE)</f>
        <v>43447</v>
      </c>
      <c r="C1466" s="1" t="str">
        <f>TEXT(Table1[[#This Row],[Date]],"mmmm")</f>
        <v>December</v>
      </c>
      <c r="D1466" t="str">
        <f>VLOOKUP(A1466,ORDERS!$A$2:$E$501,3,FALSE)</f>
        <v>Sujay</v>
      </c>
      <c r="E1466" t="str">
        <f>VLOOKUP(A1466,ORDERS!$A$2:$E$501,4,FALSE)</f>
        <v>Maharashtra</v>
      </c>
      <c r="F1466" t="s">
        <v>8</v>
      </c>
      <c r="G1466" t="s">
        <v>21</v>
      </c>
      <c r="H1466" t="s">
        <v>28</v>
      </c>
      <c r="I1466" s="2">
        <v>323</v>
      </c>
      <c r="J1466" s="2">
        <v>122</v>
      </c>
      <c r="K1466">
        <v>5</v>
      </c>
      <c r="L1466" s="2">
        <f>I1466*Table1[[#This Row],[Order Quantity]]</f>
        <v>1615</v>
      </c>
      <c r="M1466" s="2">
        <f>Table1[[#This Row],[Cost]]-Table1[[#This Row],[Profit]]</f>
        <v>1493</v>
      </c>
    </row>
    <row r="1467" spans="1:13" x14ac:dyDescent="0.25">
      <c r="A1467" t="s">
        <v>44</v>
      </c>
      <c r="B1467" s="1">
        <f>VLOOKUP(A1467,ORDERS!$A$2:$E$501,2,FALSE)</f>
        <v>43448</v>
      </c>
      <c r="C1467" s="1" t="str">
        <f>TEXT(Table1[[#This Row],[Date]],"mmmm")</f>
        <v>December</v>
      </c>
      <c r="D1467" t="str">
        <f>VLOOKUP(A1467,ORDERS!$A$2:$E$501,3,FALSE)</f>
        <v>Jay</v>
      </c>
      <c r="E1467" t="str">
        <f>VLOOKUP(A1467,ORDERS!$A$2:$E$501,4,FALSE)</f>
        <v>Delhi</v>
      </c>
      <c r="F1467" t="s">
        <v>23</v>
      </c>
      <c r="G1467" t="s">
        <v>142</v>
      </c>
      <c r="H1467" t="s">
        <v>10</v>
      </c>
      <c r="I1467" s="2">
        <v>33</v>
      </c>
      <c r="J1467" s="2">
        <v>1</v>
      </c>
      <c r="K1467">
        <v>2</v>
      </c>
      <c r="L1467" s="2">
        <f>I1467*Table1[[#This Row],[Order Quantity]]</f>
        <v>66</v>
      </c>
      <c r="M1467" s="2">
        <f>Table1[[#This Row],[Cost]]-Table1[[#This Row],[Profit]]</f>
        <v>65</v>
      </c>
    </row>
    <row r="1468" spans="1:13" x14ac:dyDescent="0.25">
      <c r="A1468" t="s">
        <v>44</v>
      </c>
      <c r="B1468" s="1">
        <f>VLOOKUP(A1468,ORDERS!$A$2:$E$501,2,FALSE)</f>
        <v>43448</v>
      </c>
      <c r="C1468" s="1" t="str">
        <f>TEXT(Table1[[#This Row],[Date]],"mmmm")</f>
        <v>December</v>
      </c>
      <c r="D1468" t="str">
        <f>VLOOKUP(A1468,ORDERS!$A$2:$E$501,3,FALSE)</f>
        <v>Jay</v>
      </c>
      <c r="E1468" t="str">
        <f>VLOOKUP(A1468,ORDERS!$A$2:$E$501,4,FALSE)</f>
        <v>Delhi</v>
      </c>
      <c r="F1468" t="s">
        <v>8</v>
      </c>
      <c r="G1468" t="s">
        <v>9</v>
      </c>
      <c r="H1468" t="s">
        <v>10</v>
      </c>
      <c r="I1468" s="2">
        <v>850</v>
      </c>
      <c r="J1468" s="2">
        <v>-289</v>
      </c>
      <c r="K1468">
        <v>5</v>
      </c>
      <c r="L1468" s="2">
        <f>I1468*Table1[[#This Row],[Order Quantity]]</f>
        <v>4250</v>
      </c>
      <c r="M1468" s="2">
        <f>Table1[[#This Row],[Cost]]-Table1[[#This Row],[Profit]]</f>
        <v>4539</v>
      </c>
    </row>
    <row r="1469" spans="1:13" x14ac:dyDescent="0.25">
      <c r="A1469" t="s">
        <v>44</v>
      </c>
      <c r="B1469" s="1">
        <f>VLOOKUP(A1469,ORDERS!$A$2:$E$501,2,FALSE)</f>
        <v>43448</v>
      </c>
      <c r="C1469" s="1" t="str">
        <f>TEXT(Table1[[#This Row],[Date]],"mmmm")</f>
        <v>December</v>
      </c>
      <c r="D1469" t="str">
        <f>VLOOKUP(A1469,ORDERS!$A$2:$E$501,3,FALSE)</f>
        <v>Jay</v>
      </c>
      <c r="E1469" t="str">
        <f>VLOOKUP(A1469,ORDERS!$A$2:$E$501,4,FALSE)</f>
        <v>Delhi</v>
      </c>
      <c r="F1469" t="s">
        <v>12</v>
      </c>
      <c r="G1469" t="s">
        <v>45</v>
      </c>
      <c r="H1469" t="s">
        <v>19</v>
      </c>
      <c r="I1469" s="2">
        <v>1622</v>
      </c>
      <c r="J1469" s="2">
        <v>-624</v>
      </c>
      <c r="K1469">
        <v>5</v>
      </c>
      <c r="L1469" s="2">
        <f>I1469*Table1[[#This Row],[Order Quantity]]</f>
        <v>8110</v>
      </c>
      <c r="M1469" s="2">
        <f>Table1[[#This Row],[Cost]]-Table1[[#This Row],[Profit]]</f>
        <v>8734</v>
      </c>
    </row>
    <row r="1470" spans="1:13" x14ac:dyDescent="0.25">
      <c r="A1470" t="s">
        <v>44</v>
      </c>
      <c r="B1470" s="1">
        <f>VLOOKUP(A1470,ORDERS!$A$2:$E$501,2,FALSE)</f>
        <v>43448</v>
      </c>
      <c r="C1470" s="1" t="str">
        <f>TEXT(Table1[[#This Row],[Date]],"mmmm")</f>
        <v>December</v>
      </c>
      <c r="D1470" t="str">
        <f>VLOOKUP(A1470,ORDERS!$A$2:$E$501,3,FALSE)</f>
        <v>Jay</v>
      </c>
      <c r="E1470" t="str">
        <f>VLOOKUP(A1470,ORDERS!$A$2:$E$501,4,FALSE)</f>
        <v>Delhi</v>
      </c>
      <c r="F1470" t="s">
        <v>23</v>
      </c>
      <c r="G1470" t="s">
        <v>30</v>
      </c>
      <c r="H1470" t="s">
        <v>19</v>
      </c>
      <c r="I1470" s="2">
        <v>259</v>
      </c>
      <c r="J1470" s="2">
        <v>47</v>
      </c>
      <c r="K1470">
        <v>5</v>
      </c>
      <c r="L1470" s="2">
        <f>I1470*Table1[[#This Row],[Order Quantity]]</f>
        <v>1295</v>
      </c>
      <c r="M1470" s="2">
        <f>Table1[[#This Row],[Cost]]-Table1[[#This Row],[Profit]]</f>
        <v>1248</v>
      </c>
    </row>
    <row r="1471" spans="1:13" x14ac:dyDescent="0.25">
      <c r="A1471" t="s">
        <v>44</v>
      </c>
      <c r="B1471" s="1">
        <f>VLOOKUP(A1471,ORDERS!$A$2:$E$501,2,FALSE)</f>
        <v>43448</v>
      </c>
      <c r="C1471" s="1" t="str">
        <f>TEXT(Table1[[#This Row],[Date]],"mmmm")</f>
        <v>December</v>
      </c>
      <c r="D1471" t="str">
        <f>VLOOKUP(A1471,ORDERS!$A$2:$E$501,3,FALSE)</f>
        <v>Jay</v>
      </c>
      <c r="E1471" t="str">
        <f>VLOOKUP(A1471,ORDERS!$A$2:$E$501,4,FALSE)</f>
        <v>Delhi</v>
      </c>
      <c r="F1471" t="s">
        <v>23</v>
      </c>
      <c r="G1471" t="s">
        <v>142</v>
      </c>
      <c r="H1471" t="s">
        <v>14</v>
      </c>
      <c r="I1471" s="2">
        <v>125</v>
      </c>
      <c r="J1471" s="2">
        <v>15</v>
      </c>
      <c r="K1471">
        <v>5</v>
      </c>
      <c r="L1471" s="2">
        <f>I1471*Table1[[#This Row],[Order Quantity]]</f>
        <v>625</v>
      </c>
      <c r="M1471" s="2">
        <f>Table1[[#This Row],[Cost]]-Table1[[#This Row],[Profit]]</f>
        <v>610</v>
      </c>
    </row>
    <row r="1472" spans="1:13" x14ac:dyDescent="0.25">
      <c r="A1472" t="s">
        <v>44</v>
      </c>
      <c r="B1472" s="1">
        <f>VLOOKUP(A1472,ORDERS!$A$2:$E$501,2,FALSE)</f>
        <v>43448</v>
      </c>
      <c r="C1472" s="1" t="str">
        <f>TEXT(Table1[[#This Row],[Date]],"mmmm")</f>
        <v>December</v>
      </c>
      <c r="D1472" t="str">
        <f>VLOOKUP(A1472,ORDERS!$A$2:$E$501,3,FALSE)</f>
        <v>Jay</v>
      </c>
      <c r="E1472" t="str">
        <f>VLOOKUP(A1472,ORDERS!$A$2:$E$501,4,FALSE)</f>
        <v>Delhi</v>
      </c>
      <c r="F1472" t="s">
        <v>23</v>
      </c>
      <c r="G1472" t="s">
        <v>24</v>
      </c>
      <c r="H1472" t="s">
        <v>28</v>
      </c>
      <c r="I1472" s="2">
        <v>685</v>
      </c>
      <c r="J1472" s="2">
        <v>7</v>
      </c>
      <c r="K1472">
        <v>7</v>
      </c>
      <c r="L1472" s="2">
        <f>I1472*Table1[[#This Row],[Order Quantity]]</f>
        <v>4795</v>
      </c>
      <c r="M1472" s="2">
        <f>Table1[[#This Row],[Cost]]-Table1[[#This Row],[Profit]]</f>
        <v>4788</v>
      </c>
    </row>
    <row r="1473" spans="1:13" x14ac:dyDescent="0.25">
      <c r="A1473" t="s">
        <v>160</v>
      </c>
      <c r="B1473" s="1">
        <f>VLOOKUP(A1473,ORDERS!$A$2:$E$501,2,FALSE)</f>
        <v>43449</v>
      </c>
      <c r="C1473" s="1" t="str">
        <f>TEXT(Table1[[#This Row],[Date]],"mmmm")</f>
        <v>December</v>
      </c>
      <c r="D1473" t="str">
        <f>VLOOKUP(A1473,ORDERS!$A$2:$E$501,3,FALSE)</f>
        <v>Phalguni</v>
      </c>
      <c r="E1473" t="str">
        <f>VLOOKUP(A1473,ORDERS!$A$2:$E$501,4,FALSE)</f>
        <v>Madhya Pradesh</v>
      </c>
      <c r="F1473" t="s">
        <v>23</v>
      </c>
      <c r="G1473" t="s">
        <v>32</v>
      </c>
      <c r="H1473" t="s">
        <v>10</v>
      </c>
      <c r="I1473" s="2">
        <v>40</v>
      </c>
      <c r="J1473" s="2">
        <v>15</v>
      </c>
      <c r="K1473">
        <v>1</v>
      </c>
      <c r="L1473" s="2">
        <f>I1473*Table1[[#This Row],[Order Quantity]]</f>
        <v>40</v>
      </c>
      <c r="M1473" s="2">
        <f>Table1[[#This Row],[Cost]]-Table1[[#This Row],[Profit]]</f>
        <v>25</v>
      </c>
    </row>
    <row r="1474" spans="1:13" x14ac:dyDescent="0.25">
      <c r="A1474" t="s">
        <v>376</v>
      </c>
      <c r="B1474" s="1">
        <f>VLOOKUP(A1474,ORDERS!$A$2:$E$501,2,FALSE)</f>
        <v>43450</v>
      </c>
      <c r="C1474" s="1" t="str">
        <f>TEXT(Table1[[#This Row],[Date]],"mmmm")</f>
        <v>December</v>
      </c>
      <c r="D1474" t="str">
        <f>VLOOKUP(A1474,ORDERS!$A$2:$E$501,3,FALSE)</f>
        <v>Preksha</v>
      </c>
      <c r="E1474" t="str">
        <f>VLOOKUP(A1474,ORDERS!$A$2:$E$501,4,FALSE)</f>
        <v>Delhi</v>
      </c>
      <c r="F1474" t="s">
        <v>23</v>
      </c>
      <c r="G1474" t="s">
        <v>81</v>
      </c>
      <c r="H1474" t="s">
        <v>10</v>
      </c>
      <c r="I1474" s="2">
        <v>102</v>
      </c>
      <c r="J1474" s="2">
        <v>11</v>
      </c>
      <c r="K1474">
        <v>6</v>
      </c>
      <c r="L1474" s="2">
        <f>I1474*Table1[[#This Row],[Order Quantity]]</f>
        <v>612</v>
      </c>
      <c r="M1474" s="2">
        <f>Table1[[#This Row],[Cost]]-Table1[[#This Row],[Profit]]</f>
        <v>601</v>
      </c>
    </row>
    <row r="1475" spans="1:13" x14ac:dyDescent="0.25">
      <c r="A1475" t="s">
        <v>295</v>
      </c>
      <c r="B1475" s="1">
        <f>VLOOKUP(A1475,ORDERS!$A$2:$E$501,2,FALSE)</f>
        <v>43451</v>
      </c>
      <c r="C1475" s="1" t="str">
        <f>TEXT(Table1[[#This Row],[Date]],"mmmm")</f>
        <v>December</v>
      </c>
      <c r="D1475" t="str">
        <f>VLOOKUP(A1475,ORDERS!$A$2:$E$501,3,FALSE)</f>
        <v>Geetanjali</v>
      </c>
      <c r="E1475" t="str">
        <f>VLOOKUP(A1475,ORDERS!$A$2:$E$501,4,FALSE)</f>
        <v>Delhi</v>
      </c>
      <c r="F1475" t="s">
        <v>23</v>
      </c>
      <c r="G1475" t="s">
        <v>57</v>
      </c>
      <c r="H1475" t="s">
        <v>28</v>
      </c>
      <c r="I1475" s="2">
        <v>103</v>
      </c>
      <c r="J1475" s="2">
        <v>21</v>
      </c>
      <c r="K1475">
        <v>7</v>
      </c>
      <c r="L1475" s="2">
        <f>I1475*Table1[[#This Row],[Order Quantity]]</f>
        <v>721</v>
      </c>
      <c r="M1475" s="2">
        <f>Table1[[#This Row],[Cost]]-Table1[[#This Row],[Profit]]</f>
        <v>700</v>
      </c>
    </row>
    <row r="1476" spans="1:13" x14ac:dyDescent="0.25">
      <c r="A1476" t="s">
        <v>401</v>
      </c>
      <c r="B1476" s="1">
        <f>VLOOKUP(A1476,ORDERS!$A$2:$E$501,2,FALSE)</f>
        <v>43452</v>
      </c>
      <c r="C1476" s="1" t="str">
        <f>TEXT(Table1[[#This Row],[Date]],"mmmm")</f>
        <v>December</v>
      </c>
      <c r="D1476" t="str">
        <f>VLOOKUP(A1476,ORDERS!$A$2:$E$501,3,FALSE)</f>
        <v>Kajal</v>
      </c>
      <c r="E1476" t="str">
        <f>VLOOKUP(A1476,ORDERS!$A$2:$E$501,4,FALSE)</f>
        <v>Delhi</v>
      </c>
      <c r="F1476" t="s">
        <v>12</v>
      </c>
      <c r="G1476" t="s">
        <v>13</v>
      </c>
      <c r="H1476" t="s">
        <v>82</v>
      </c>
      <c r="I1476" s="2">
        <v>460</v>
      </c>
      <c r="J1476" s="2">
        <v>-143</v>
      </c>
      <c r="K1476">
        <v>3</v>
      </c>
      <c r="L1476" s="2">
        <f>I1476*Table1[[#This Row],[Order Quantity]]</f>
        <v>1380</v>
      </c>
      <c r="M1476" s="2">
        <f>Table1[[#This Row],[Cost]]-Table1[[#This Row],[Profit]]</f>
        <v>1523</v>
      </c>
    </row>
    <row r="1477" spans="1:13" x14ac:dyDescent="0.25">
      <c r="A1477" t="s">
        <v>401</v>
      </c>
      <c r="B1477" s="1">
        <f>VLOOKUP(A1477,ORDERS!$A$2:$E$501,2,FALSE)</f>
        <v>43452</v>
      </c>
      <c r="C1477" s="1" t="str">
        <f>TEXT(Table1[[#This Row],[Date]],"mmmm")</f>
        <v>December</v>
      </c>
      <c r="D1477" t="str">
        <f>VLOOKUP(A1477,ORDERS!$A$2:$E$501,3,FALSE)</f>
        <v>Kajal</v>
      </c>
      <c r="E1477" t="str">
        <f>VLOOKUP(A1477,ORDERS!$A$2:$E$501,4,FALSE)</f>
        <v>Delhi</v>
      </c>
      <c r="F1477" t="s">
        <v>23</v>
      </c>
      <c r="G1477" t="s">
        <v>57</v>
      </c>
      <c r="H1477" t="s">
        <v>14</v>
      </c>
      <c r="I1477" s="2">
        <v>125</v>
      </c>
      <c r="J1477" s="2">
        <v>22</v>
      </c>
      <c r="K1477">
        <v>3</v>
      </c>
      <c r="L1477" s="2">
        <f>I1477*Table1[[#This Row],[Order Quantity]]</f>
        <v>375</v>
      </c>
      <c r="M1477" s="2">
        <f>Table1[[#This Row],[Cost]]-Table1[[#This Row],[Profit]]</f>
        <v>353</v>
      </c>
    </row>
    <row r="1478" spans="1:13" x14ac:dyDescent="0.25">
      <c r="A1478" t="s">
        <v>257</v>
      </c>
      <c r="B1478" s="1">
        <f>VLOOKUP(A1478,ORDERS!$A$2:$E$501,2,FALSE)</f>
        <v>43453</v>
      </c>
      <c r="C1478" s="1" t="str">
        <f>TEXT(Table1[[#This Row],[Date]],"mmmm")</f>
        <v>December</v>
      </c>
      <c r="D1478" t="str">
        <f>VLOOKUP(A1478,ORDERS!$A$2:$E$501,3,FALSE)</f>
        <v>Sukruta</v>
      </c>
      <c r="E1478" t="str">
        <f>VLOOKUP(A1478,ORDERS!$A$2:$E$501,4,FALSE)</f>
        <v>Punjab</v>
      </c>
      <c r="F1478" t="s">
        <v>8</v>
      </c>
      <c r="G1478" t="s">
        <v>9</v>
      </c>
      <c r="H1478" t="s">
        <v>10</v>
      </c>
      <c r="I1478" s="2">
        <v>277</v>
      </c>
      <c r="J1478" s="2">
        <v>3</v>
      </c>
      <c r="K1478">
        <v>1</v>
      </c>
      <c r="L1478" s="2">
        <f>I1478*Table1[[#This Row],[Order Quantity]]</f>
        <v>277</v>
      </c>
      <c r="M1478" s="2">
        <f>Table1[[#This Row],[Cost]]-Table1[[#This Row],[Profit]]</f>
        <v>274</v>
      </c>
    </row>
    <row r="1479" spans="1:13" x14ac:dyDescent="0.25">
      <c r="A1479" t="s">
        <v>464</v>
      </c>
      <c r="B1479" s="1">
        <f>VLOOKUP(A1479,ORDERS!$A$2:$E$501,2,FALSE)</f>
        <v>43454</v>
      </c>
      <c r="C1479" s="1" t="str">
        <f>TEXT(Table1[[#This Row],[Date]],"mmmm")</f>
        <v>December</v>
      </c>
      <c r="D1479" t="str">
        <f>VLOOKUP(A1479,ORDERS!$A$2:$E$501,3,FALSE)</f>
        <v>Utkarsh</v>
      </c>
      <c r="E1479" t="str">
        <f>VLOOKUP(A1479,ORDERS!$A$2:$E$501,4,FALSE)</f>
        <v>Gujarat</v>
      </c>
      <c r="F1479" t="s">
        <v>23</v>
      </c>
      <c r="G1479" t="s">
        <v>43</v>
      </c>
      <c r="H1479" t="s">
        <v>14</v>
      </c>
      <c r="I1479" s="2">
        <v>80</v>
      </c>
      <c r="J1479" s="2">
        <v>-26</v>
      </c>
      <c r="K1479">
        <v>9</v>
      </c>
      <c r="L1479" s="2">
        <f>I1479*Table1[[#This Row],[Order Quantity]]</f>
        <v>720</v>
      </c>
      <c r="M1479" s="2">
        <f>Table1[[#This Row],[Cost]]-Table1[[#This Row],[Profit]]</f>
        <v>746</v>
      </c>
    </row>
    <row r="1480" spans="1:13" x14ac:dyDescent="0.25">
      <c r="A1480" t="s">
        <v>365</v>
      </c>
      <c r="B1480" s="1">
        <f>VLOOKUP(A1480,ORDERS!$A$2:$E$501,2,FALSE)</f>
        <v>43455</v>
      </c>
      <c r="C1480" s="1" t="str">
        <f>TEXT(Table1[[#This Row],[Date]],"mmmm")</f>
        <v>December</v>
      </c>
      <c r="D1480" t="str">
        <f>VLOOKUP(A1480,ORDERS!$A$2:$E$501,3,FALSE)</f>
        <v>Sanjay</v>
      </c>
      <c r="E1480" t="str">
        <f>VLOOKUP(A1480,ORDERS!$A$2:$E$501,4,FALSE)</f>
        <v>Maharashtra</v>
      </c>
      <c r="F1480" t="s">
        <v>23</v>
      </c>
      <c r="G1480" t="s">
        <v>81</v>
      </c>
      <c r="H1480" t="s">
        <v>28</v>
      </c>
      <c r="I1480" s="2">
        <v>100</v>
      </c>
      <c r="J1480" s="2">
        <v>12</v>
      </c>
      <c r="K1480">
        <v>2</v>
      </c>
      <c r="L1480" s="2">
        <f>I1480*Table1[[#This Row],[Order Quantity]]</f>
        <v>200</v>
      </c>
      <c r="M1480" s="2">
        <f>Table1[[#This Row],[Cost]]-Table1[[#This Row],[Profit]]</f>
        <v>188</v>
      </c>
    </row>
    <row r="1481" spans="1:13" x14ac:dyDescent="0.25">
      <c r="A1481" t="s">
        <v>277</v>
      </c>
      <c r="B1481" s="1">
        <f>VLOOKUP(A1481,ORDERS!$A$2:$E$501,2,FALSE)</f>
        <v>43456</v>
      </c>
      <c r="C1481" s="1" t="str">
        <f>TEXT(Table1[[#This Row],[Date]],"mmmm")</f>
        <v>December</v>
      </c>
      <c r="D1481" t="str">
        <f>VLOOKUP(A1481,ORDERS!$A$2:$E$501,3,FALSE)</f>
        <v>Karandeep</v>
      </c>
      <c r="E1481" t="str">
        <f>VLOOKUP(A1481,ORDERS!$A$2:$E$501,4,FALSE)</f>
        <v>Madhya Pradesh</v>
      </c>
      <c r="F1481" t="s">
        <v>12</v>
      </c>
      <c r="G1481" t="s">
        <v>131</v>
      </c>
      <c r="H1481" t="s">
        <v>10</v>
      </c>
      <c r="I1481" s="2">
        <v>244</v>
      </c>
      <c r="J1481" s="2">
        <v>-122</v>
      </c>
      <c r="K1481">
        <v>5</v>
      </c>
      <c r="L1481" s="2">
        <f>I1481*Table1[[#This Row],[Order Quantity]]</f>
        <v>1220</v>
      </c>
      <c r="M1481" s="2">
        <f>Table1[[#This Row],[Cost]]-Table1[[#This Row],[Profit]]</f>
        <v>1342</v>
      </c>
    </row>
    <row r="1482" spans="1:13" x14ac:dyDescent="0.25">
      <c r="A1482" t="s">
        <v>385</v>
      </c>
      <c r="B1482" s="1">
        <f>VLOOKUP(A1482,ORDERS!$A$2:$E$501,2,FALSE)</f>
        <v>43457</v>
      </c>
      <c r="C1482" s="1" t="str">
        <f>TEXT(Table1[[#This Row],[Date]],"mmmm")</f>
        <v>December</v>
      </c>
      <c r="D1482" t="str">
        <f>VLOOKUP(A1482,ORDERS!$A$2:$E$501,3,FALSE)</f>
        <v>Neha</v>
      </c>
      <c r="E1482" t="str">
        <f>VLOOKUP(A1482,ORDERS!$A$2:$E$501,4,FALSE)</f>
        <v>Rajasthan</v>
      </c>
      <c r="F1482" t="s">
        <v>23</v>
      </c>
      <c r="G1482" t="s">
        <v>81</v>
      </c>
      <c r="H1482" t="s">
        <v>10</v>
      </c>
      <c r="I1482" s="2">
        <v>28</v>
      </c>
      <c r="J1482" s="2">
        <v>4</v>
      </c>
      <c r="K1482">
        <v>1</v>
      </c>
      <c r="L1482" s="2">
        <f>I1482*Table1[[#This Row],[Order Quantity]]</f>
        <v>28</v>
      </c>
      <c r="M1482" s="2">
        <f>Table1[[#This Row],[Cost]]-Table1[[#This Row],[Profit]]</f>
        <v>24</v>
      </c>
    </row>
    <row r="1483" spans="1:13" x14ac:dyDescent="0.25">
      <c r="A1483" t="s">
        <v>385</v>
      </c>
      <c r="B1483" s="1">
        <f>VLOOKUP(A1483,ORDERS!$A$2:$E$501,2,FALSE)</f>
        <v>43457</v>
      </c>
      <c r="C1483" s="1" t="str">
        <f>TEXT(Table1[[#This Row],[Date]],"mmmm")</f>
        <v>December</v>
      </c>
      <c r="D1483" t="str">
        <f>VLOOKUP(A1483,ORDERS!$A$2:$E$501,3,FALSE)</f>
        <v>Neha</v>
      </c>
      <c r="E1483" t="str">
        <f>VLOOKUP(A1483,ORDERS!$A$2:$E$501,4,FALSE)</f>
        <v>Rajasthan</v>
      </c>
      <c r="F1483" t="s">
        <v>8</v>
      </c>
      <c r="G1483" t="s">
        <v>21</v>
      </c>
      <c r="H1483" t="s">
        <v>10</v>
      </c>
      <c r="I1483" s="2">
        <v>977</v>
      </c>
      <c r="J1483" s="2">
        <v>-244</v>
      </c>
      <c r="K1483">
        <v>7</v>
      </c>
      <c r="L1483" s="2">
        <f>I1483*Table1[[#This Row],[Order Quantity]]</f>
        <v>6839</v>
      </c>
      <c r="M1483" s="2">
        <f>Table1[[#This Row],[Cost]]-Table1[[#This Row],[Profit]]</f>
        <v>7083</v>
      </c>
    </row>
    <row r="1484" spans="1:13" x14ac:dyDescent="0.25">
      <c r="A1484" t="s">
        <v>385</v>
      </c>
      <c r="B1484" s="1">
        <f>VLOOKUP(A1484,ORDERS!$A$2:$E$501,2,FALSE)</f>
        <v>43457</v>
      </c>
      <c r="C1484" s="1" t="str">
        <f>TEXT(Table1[[#This Row],[Date]],"mmmm")</f>
        <v>December</v>
      </c>
      <c r="D1484" t="str">
        <f>VLOOKUP(A1484,ORDERS!$A$2:$E$501,3,FALSE)</f>
        <v>Neha</v>
      </c>
      <c r="E1484" t="str">
        <f>VLOOKUP(A1484,ORDERS!$A$2:$E$501,4,FALSE)</f>
        <v>Rajasthan</v>
      </c>
      <c r="F1484" t="s">
        <v>23</v>
      </c>
      <c r="G1484" t="s">
        <v>57</v>
      </c>
      <c r="H1484" t="s">
        <v>82</v>
      </c>
      <c r="I1484" s="2">
        <v>110</v>
      </c>
      <c r="J1484" s="2">
        <v>12</v>
      </c>
      <c r="K1484">
        <v>7</v>
      </c>
      <c r="L1484" s="2">
        <f>I1484*Table1[[#This Row],[Order Quantity]]</f>
        <v>770</v>
      </c>
      <c r="M1484" s="2">
        <f>Table1[[#This Row],[Cost]]-Table1[[#This Row],[Profit]]</f>
        <v>758</v>
      </c>
    </row>
    <row r="1485" spans="1:13" x14ac:dyDescent="0.25">
      <c r="A1485" t="s">
        <v>385</v>
      </c>
      <c r="B1485" s="1">
        <f>VLOOKUP(A1485,ORDERS!$A$2:$E$501,2,FALSE)</f>
        <v>43457</v>
      </c>
      <c r="C1485" s="1" t="str">
        <f>TEXT(Table1[[#This Row],[Date]],"mmmm")</f>
        <v>December</v>
      </c>
      <c r="D1485" t="str">
        <f>VLOOKUP(A1485,ORDERS!$A$2:$E$501,3,FALSE)</f>
        <v>Neha</v>
      </c>
      <c r="E1485" t="str">
        <f>VLOOKUP(A1485,ORDERS!$A$2:$E$501,4,FALSE)</f>
        <v>Rajasthan</v>
      </c>
      <c r="F1485" t="s">
        <v>8</v>
      </c>
      <c r="G1485" t="s">
        <v>18</v>
      </c>
      <c r="H1485" t="s">
        <v>82</v>
      </c>
      <c r="I1485" s="2">
        <v>636</v>
      </c>
      <c r="J1485" s="2">
        <v>-204</v>
      </c>
      <c r="K1485">
        <v>2</v>
      </c>
      <c r="L1485" s="2">
        <f>I1485*Table1[[#This Row],[Order Quantity]]</f>
        <v>1272</v>
      </c>
      <c r="M1485" s="2">
        <f>Table1[[#This Row],[Cost]]-Table1[[#This Row],[Profit]]</f>
        <v>1476</v>
      </c>
    </row>
    <row r="1486" spans="1:13" x14ac:dyDescent="0.25">
      <c r="A1486" t="s">
        <v>385</v>
      </c>
      <c r="B1486" s="1">
        <f>VLOOKUP(A1486,ORDERS!$A$2:$E$501,2,FALSE)</f>
        <v>43457</v>
      </c>
      <c r="C1486" s="1" t="str">
        <f>TEXT(Table1[[#This Row],[Date]],"mmmm")</f>
        <v>December</v>
      </c>
      <c r="D1486" t="str">
        <f>VLOOKUP(A1486,ORDERS!$A$2:$E$501,3,FALSE)</f>
        <v>Neha</v>
      </c>
      <c r="E1486" t="str">
        <f>VLOOKUP(A1486,ORDERS!$A$2:$E$501,4,FALSE)</f>
        <v>Rajasthan</v>
      </c>
      <c r="F1486" t="s">
        <v>8</v>
      </c>
      <c r="G1486" t="s">
        <v>9</v>
      </c>
      <c r="H1486" t="s">
        <v>28</v>
      </c>
      <c r="I1486" s="2">
        <v>1599</v>
      </c>
      <c r="J1486" s="2">
        <v>37</v>
      </c>
      <c r="K1486">
        <v>6</v>
      </c>
      <c r="L1486" s="2">
        <f>I1486*Table1[[#This Row],[Order Quantity]]</f>
        <v>9594</v>
      </c>
      <c r="M1486" s="2">
        <f>Table1[[#This Row],[Cost]]-Table1[[#This Row],[Profit]]</f>
        <v>9557</v>
      </c>
    </row>
    <row r="1487" spans="1:13" x14ac:dyDescent="0.25">
      <c r="A1487" t="s">
        <v>363</v>
      </c>
      <c r="B1487" s="1">
        <f>VLOOKUP(A1487,ORDERS!$A$2:$E$501,2,FALSE)</f>
        <v>43458</v>
      </c>
      <c r="C1487" s="1" t="str">
        <f>TEXT(Table1[[#This Row],[Date]],"mmmm")</f>
        <v>December</v>
      </c>
      <c r="D1487" t="str">
        <f>VLOOKUP(A1487,ORDERS!$A$2:$E$501,3,FALSE)</f>
        <v>Jayanti</v>
      </c>
      <c r="E1487" t="str">
        <f>VLOOKUP(A1487,ORDERS!$A$2:$E$501,4,FALSE)</f>
        <v>Uttar Pradesh</v>
      </c>
      <c r="F1487" t="s">
        <v>23</v>
      </c>
      <c r="G1487" t="s">
        <v>81</v>
      </c>
      <c r="H1487" t="s">
        <v>28</v>
      </c>
      <c r="I1487" s="2">
        <v>100</v>
      </c>
      <c r="J1487" s="2">
        <v>7</v>
      </c>
      <c r="K1487">
        <v>2</v>
      </c>
      <c r="L1487" s="2">
        <f>I1487*Table1[[#This Row],[Order Quantity]]</f>
        <v>200</v>
      </c>
      <c r="M1487" s="2">
        <f>Table1[[#This Row],[Cost]]-Table1[[#This Row],[Profit]]</f>
        <v>193</v>
      </c>
    </row>
    <row r="1488" spans="1:13" x14ac:dyDescent="0.25">
      <c r="A1488" t="s">
        <v>403</v>
      </c>
      <c r="B1488" s="1">
        <f>VLOOKUP(A1488,ORDERS!$A$2:$E$501,2,FALSE)</f>
        <v>43459</v>
      </c>
      <c r="C1488" s="1" t="str">
        <f>TEXT(Table1[[#This Row],[Date]],"mmmm")</f>
        <v>December</v>
      </c>
      <c r="D1488" t="str">
        <f>VLOOKUP(A1488,ORDERS!$A$2:$E$501,3,FALSE)</f>
        <v>Sandra</v>
      </c>
      <c r="E1488" t="str">
        <f>VLOOKUP(A1488,ORDERS!$A$2:$E$501,4,FALSE)</f>
        <v>Punjab</v>
      </c>
      <c r="F1488" t="s">
        <v>8</v>
      </c>
      <c r="G1488" t="s">
        <v>73</v>
      </c>
      <c r="H1488" t="s">
        <v>10</v>
      </c>
      <c r="I1488" s="2">
        <v>84</v>
      </c>
      <c r="J1488" s="2">
        <v>-42</v>
      </c>
      <c r="K1488">
        <v>2</v>
      </c>
      <c r="L1488" s="2">
        <f>I1488*Table1[[#This Row],[Order Quantity]]</f>
        <v>168</v>
      </c>
      <c r="M1488" s="2">
        <f>Table1[[#This Row],[Cost]]-Table1[[#This Row],[Profit]]</f>
        <v>210</v>
      </c>
    </row>
    <row r="1489" spans="1:13" x14ac:dyDescent="0.25">
      <c r="A1489" t="s">
        <v>403</v>
      </c>
      <c r="B1489" s="1">
        <f>VLOOKUP(A1489,ORDERS!$A$2:$E$501,2,FALSE)</f>
        <v>43459</v>
      </c>
      <c r="C1489" s="1" t="str">
        <f>TEXT(Table1[[#This Row],[Date]],"mmmm")</f>
        <v>December</v>
      </c>
      <c r="D1489" t="str">
        <f>VLOOKUP(A1489,ORDERS!$A$2:$E$501,3,FALSE)</f>
        <v>Sandra</v>
      </c>
      <c r="E1489" t="str">
        <f>VLOOKUP(A1489,ORDERS!$A$2:$E$501,4,FALSE)</f>
        <v>Punjab</v>
      </c>
      <c r="F1489" t="s">
        <v>23</v>
      </c>
      <c r="G1489" t="s">
        <v>81</v>
      </c>
      <c r="H1489" t="s">
        <v>28</v>
      </c>
      <c r="I1489" s="2">
        <v>170</v>
      </c>
      <c r="J1489" s="2">
        <v>19</v>
      </c>
      <c r="K1489">
        <v>5</v>
      </c>
      <c r="L1489" s="2">
        <f>I1489*Table1[[#This Row],[Order Quantity]]</f>
        <v>850</v>
      </c>
      <c r="M1489" s="2">
        <f>Table1[[#This Row],[Cost]]-Table1[[#This Row],[Profit]]</f>
        <v>831</v>
      </c>
    </row>
    <row r="1490" spans="1:13" x14ac:dyDescent="0.25">
      <c r="A1490" t="s">
        <v>403</v>
      </c>
      <c r="B1490" s="1">
        <f>VLOOKUP(A1490,ORDERS!$A$2:$E$501,2,FALSE)</f>
        <v>43459</v>
      </c>
      <c r="C1490" s="1" t="str">
        <f>TEXT(Table1[[#This Row],[Date]],"mmmm")</f>
        <v>December</v>
      </c>
      <c r="D1490" t="str">
        <f>VLOOKUP(A1490,ORDERS!$A$2:$E$501,3,FALSE)</f>
        <v>Sandra</v>
      </c>
      <c r="E1490" t="str">
        <f>VLOOKUP(A1490,ORDERS!$A$2:$E$501,4,FALSE)</f>
        <v>Punjab</v>
      </c>
      <c r="F1490" t="s">
        <v>8</v>
      </c>
      <c r="G1490" t="s">
        <v>73</v>
      </c>
      <c r="H1490" t="s">
        <v>28</v>
      </c>
      <c r="I1490" s="2">
        <v>71</v>
      </c>
      <c r="J1490" s="2">
        <v>-44</v>
      </c>
      <c r="K1490">
        <v>5</v>
      </c>
      <c r="L1490" s="2">
        <f>I1490*Table1[[#This Row],[Order Quantity]]</f>
        <v>355</v>
      </c>
      <c r="M1490" s="2">
        <f>Table1[[#This Row],[Cost]]-Table1[[#This Row],[Profit]]</f>
        <v>399</v>
      </c>
    </row>
    <row r="1491" spans="1:13" x14ac:dyDescent="0.25">
      <c r="A1491" t="s">
        <v>457</v>
      </c>
      <c r="B1491" s="1">
        <f>VLOOKUP(A1491,ORDERS!$A$2:$E$501,2,FALSE)</f>
        <v>43460</v>
      </c>
      <c r="C1491" s="1" t="str">
        <f>TEXT(Table1[[#This Row],[Date]],"mmmm")</f>
        <v>December</v>
      </c>
      <c r="D1491" t="str">
        <f>VLOOKUP(A1491,ORDERS!$A$2:$E$501,3,FALSE)</f>
        <v>Akshata</v>
      </c>
      <c r="E1491" t="str">
        <f>VLOOKUP(A1491,ORDERS!$A$2:$E$501,4,FALSE)</f>
        <v>Gujarat</v>
      </c>
      <c r="F1491" t="s">
        <v>23</v>
      </c>
      <c r="G1491" t="s">
        <v>57</v>
      </c>
      <c r="H1491" t="s">
        <v>10</v>
      </c>
      <c r="I1491" s="2">
        <v>52</v>
      </c>
      <c r="J1491" s="2">
        <v>18</v>
      </c>
      <c r="K1491">
        <v>2</v>
      </c>
      <c r="L1491" s="2">
        <f>I1491*Table1[[#This Row],[Order Quantity]]</f>
        <v>104</v>
      </c>
      <c r="M1491" s="2">
        <f>Table1[[#This Row],[Cost]]-Table1[[#This Row],[Profit]]</f>
        <v>86</v>
      </c>
    </row>
    <row r="1492" spans="1:13" x14ac:dyDescent="0.25">
      <c r="A1492" t="s">
        <v>35</v>
      </c>
      <c r="B1492" s="1">
        <f>VLOOKUP(A1492,ORDERS!$A$2:$E$501,2,FALSE)</f>
        <v>43461</v>
      </c>
      <c r="C1492" s="1" t="str">
        <f>TEXT(Table1[[#This Row],[Date]],"mmmm")</f>
        <v>December</v>
      </c>
      <c r="D1492" t="str">
        <f>VLOOKUP(A1492,ORDERS!$A$2:$E$501,3,FALSE)</f>
        <v>Gopal</v>
      </c>
      <c r="E1492" t="str">
        <f>VLOOKUP(A1492,ORDERS!$A$2:$E$501,4,FALSE)</f>
        <v>Maharashtra</v>
      </c>
      <c r="F1492" t="s">
        <v>8</v>
      </c>
      <c r="G1492" t="s">
        <v>73</v>
      </c>
      <c r="H1492" t="s">
        <v>10</v>
      </c>
      <c r="I1492" s="2">
        <v>226</v>
      </c>
      <c r="J1492" s="2">
        <v>58</v>
      </c>
      <c r="K1492">
        <v>3</v>
      </c>
      <c r="L1492" s="2">
        <f>I1492*Table1[[#This Row],[Order Quantity]]</f>
        <v>678</v>
      </c>
      <c r="M1492" s="2">
        <f>Table1[[#This Row],[Cost]]-Table1[[#This Row],[Profit]]</f>
        <v>620</v>
      </c>
    </row>
    <row r="1493" spans="1:13" x14ac:dyDescent="0.25">
      <c r="A1493" t="s">
        <v>35</v>
      </c>
      <c r="B1493" s="1">
        <f>VLOOKUP(A1493,ORDERS!$A$2:$E$501,2,FALSE)</f>
        <v>43461</v>
      </c>
      <c r="C1493" s="1" t="str">
        <f>TEXT(Table1[[#This Row],[Date]],"mmmm")</f>
        <v>December</v>
      </c>
      <c r="D1493" t="str">
        <f>VLOOKUP(A1493,ORDERS!$A$2:$E$501,3,FALSE)</f>
        <v>Gopal</v>
      </c>
      <c r="E1493" t="str">
        <f>VLOOKUP(A1493,ORDERS!$A$2:$E$501,4,FALSE)</f>
        <v>Maharashtra</v>
      </c>
      <c r="F1493" t="s">
        <v>8</v>
      </c>
      <c r="G1493" t="s">
        <v>21</v>
      </c>
      <c r="H1493" t="s">
        <v>19</v>
      </c>
      <c r="I1493" s="2">
        <v>3873</v>
      </c>
      <c r="J1493" s="2">
        <v>-891</v>
      </c>
      <c r="K1493">
        <v>6</v>
      </c>
      <c r="L1493" s="2">
        <f>I1493*Table1[[#This Row],[Order Quantity]]</f>
        <v>23238</v>
      </c>
      <c r="M1493" s="2">
        <f>Table1[[#This Row],[Cost]]-Table1[[#This Row],[Profit]]</f>
        <v>24129</v>
      </c>
    </row>
    <row r="1494" spans="1:13" x14ac:dyDescent="0.25">
      <c r="A1494" t="s">
        <v>35</v>
      </c>
      <c r="B1494" s="1">
        <f>VLOOKUP(A1494,ORDERS!$A$2:$E$501,2,FALSE)</f>
        <v>43461</v>
      </c>
      <c r="C1494" s="1" t="str">
        <f>TEXT(Table1[[#This Row],[Date]],"mmmm")</f>
        <v>December</v>
      </c>
      <c r="D1494" t="str">
        <f>VLOOKUP(A1494,ORDERS!$A$2:$E$501,3,FALSE)</f>
        <v>Gopal</v>
      </c>
      <c r="E1494" t="str">
        <f>VLOOKUP(A1494,ORDERS!$A$2:$E$501,4,FALSE)</f>
        <v>Maharashtra</v>
      </c>
      <c r="F1494" t="s">
        <v>23</v>
      </c>
      <c r="G1494" t="s">
        <v>24</v>
      </c>
      <c r="H1494" t="s">
        <v>82</v>
      </c>
      <c r="I1494" s="2">
        <v>253</v>
      </c>
      <c r="J1494" s="2">
        <v>-11</v>
      </c>
      <c r="K1494">
        <v>1</v>
      </c>
      <c r="L1494" s="2">
        <f>I1494*Table1[[#This Row],[Order Quantity]]</f>
        <v>253</v>
      </c>
      <c r="M1494" s="2">
        <f>Table1[[#This Row],[Cost]]-Table1[[#This Row],[Profit]]</f>
        <v>264</v>
      </c>
    </row>
    <row r="1495" spans="1:13" x14ac:dyDescent="0.25">
      <c r="A1495" t="s">
        <v>35</v>
      </c>
      <c r="B1495" s="1">
        <f>VLOOKUP(A1495,ORDERS!$A$2:$E$501,2,FALSE)</f>
        <v>43461</v>
      </c>
      <c r="C1495" s="1" t="str">
        <f>TEXT(Table1[[#This Row],[Date]],"mmmm")</f>
        <v>December</v>
      </c>
      <c r="D1495" t="str">
        <f>VLOOKUP(A1495,ORDERS!$A$2:$E$501,3,FALSE)</f>
        <v>Gopal</v>
      </c>
      <c r="E1495" t="str">
        <f>VLOOKUP(A1495,ORDERS!$A$2:$E$501,4,FALSE)</f>
        <v>Maharashtra</v>
      </c>
      <c r="F1495" t="s">
        <v>8</v>
      </c>
      <c r="G1495" t="s">
        <v>18</v>
      </c>
      <c r="H1495" t="s">
        <v>82</v>
      </c>
      <c r="I1495" s="2">
        <v>484</v>
      </c>
      <c r="J1495" s="2">
        <v>28</v>
      </c>
      <c r="K1495">
        <v>3</v>
      </c>
      <c r="L1495" s="2">
        <f>I1495*Table1[[#This Row],[Order Quantity]]</f>
        <v>1452</v>
      </c>
      <c r="M1495" s="2">
        <f>Table1[[#This Row],[Cost]]-Table1[[#This Row],[Profit]]</f>
        <v>1424</v>
      </c>
    </row>
    <row r="1496" spans="1:13" x14ac:dyDescent="0.25">
      <c r="A1496" t="s">
        <v>391</v>
      </c>
      <c r="B1496" s="1">
        <f>VLOOKUP(A1496,ORDERS!$A$2:$E$501,2,FALSE)</f>
        <v>43462</v>
      </c>
      <c r="C1496" s="1" t="str">
        <f>TEXT(Table1[[#This Row],[Date]],"mmmm")</f>
        <v>December</v>
      </c>
      <c r="D1496" t="str">
        <f>VLOOKUP(A1496,ORDERS!$A$2:$E$501,3,FALSE)</f>
        <v>Prajakta</v>
      </c>
      <c r="E1496" t="str">
        <f>VLOOKUP(A1496,ORDERS!$A$2:$E$501,4,FALSE)</f>
        <v>Karnataka</v>
      </c>
      <c r="F1496" t="s">
        <v>12</v>
      </c>
      <c r="G1496" t="s">
        <v>13</v>
      </c>
      <c r="H1496" t="s">
        <v>28</v>
      </c>
      <c r="I1496" s="2">
        <v>148</v>
      </c>
      <c r="J1496" s="2">
        <v>54</v>
      </c>
      <c r="K1496">
        <v>2</v>
      </c>
      <c r="L1496" s="2">
        <f>I1496*Table1[[#This Row],[Order Quantity]]</f>
        <v>296</v>
      </c>
      <c r="M1496" s="2">
        <f>Table1[[#This Row],[Cost]]-Table1[[#This Row],[Profit]]</f>
        <v>242</v>
      </c>
    </row>
    <row r="1497" spans="1:13" x14ac:dyDescent="0.25">
      <c r="A1497" t="s">
        <v>216</v>
      </c>
      <c r="B1497" s="1">
        <f>VLOOKUP(A1497,ORDERS!$A$2:$E$501,2,FALSE)</f>
        <v>43463</v>
      </c>
      <c r="C1497" s="1" t="str">
        <f>TEXT(Table1[[#This Row],[Date]],"mmmm")</f>
        <v>December</v>
      </c>
      <c r="D1497" t="str">
        <f>VLOOKUP(A1497,ORDERS!$A$2:$E$501,3,FALSE)</f>
        <v>Shruti</v>
      </c>
      <c r="E1497" t="str">
        <f>VLOOKUP(A1497,ORDERS!$A$2:$E$501,4,FALSE)</f>
        <v>Maharashtra</v>
      </c>
      <c r="F1497" t="s">
        <v>8</v>
      </c>
      <c r="G1497" t="s">
        <v>9</v>
      </c>
      <c r="H1497" t="s">
        <v>19</v>
      </c>
      <c r="I1497" s="2">
        <v>314</v>
      </c>
      <c r="J1497" s="2">
        <v>-41</v>
      </c>
      <c r="K1497">
        <v>3</v>
      </c>
      <c r="L1497" s="2">
        <f>I1497*Table1[[#This Row],[Order Quantity]]</f>
        <v>942</v>
      </c>
      <c r="M1497" s="2">
        <f>Table1[[#This Row],[Cost]]-Table1[[#This Row],[Profit]]</f>
        <v>983</v>
      </c>
    </row>
    <row r="1498" spans="1:13" x14ac:dyDescent="0.25">
      <c r="A1498" t="s">
        <v>216</v>
      </c>
      <c r="B1498" s="1">
        <f>VLOOKUP(A1498,ORDERS!$A$2:$E$501,2,FALSE)</f>
        <v>43463</v>
      </c>
      <c r="C1498" s="1" t="str">
        <f>TEXT(Table1[[#This Row],[Date]],"mmmm")</f>
        <v>December</v>
      </c>
      <c r="D1498" t="str">
        <f>VLOOKUP(A1498,ORDERS!$A$2:$E$501,3,FALSE)</f>
        <v>Shruti</v>
      </c>
      <c r="E1498" t="str">
        <f>VLOOKUP(A1498,ORDERS!$A$2:$E$501,4,FALSE)</f>
        <v>Maharashtra</v>
      </c>
      <c r="F1498" t="s">
        <v>23</v>
      </c>
      <c r="G1498" t="s">
        <v>57</v>
      </c>
      <c r="H1498" t="s">
        <v>82</v>
      </c>
      <c r="I1498" s="2">
        <v>27</v>
      </c>
      <c r="J1498" s="2">
        <v>12</v>
      </c>
      <c r="K1498">
        <v>1</v>
      </c>
      <c r="L1498" s="2">
        <f>I1498*Table1[[#This Row],[Order Quantity]]</f>
        <v>27</v>
      </c>
      <c r="M1498" s="2">
        <f>Table1[[#This Row],[Cost]]-Table1[[#This Row],[Profit]]</f>
        <v>15</v>
      </c>
    </row>
    <row r="1499" spans="1:13" x14ac:dyDescent="0.25">
      <c r="A1499" t="s">
        <v>216</v>
      </c>
      <c r="B1499" s="1">
        <f>VLOOKUP(A1499,ORDERS!$A$2:$E$501,2,FALSE)</f>
        <v>43463</v>
      </c>
      <c r="C1499" s="1" t="str">
        <f>TEXT(Table1[[#This Row],[Date]],"mmmm")</f>
        <v>December</v>
      </c>
      <c r="D1499" t="str">
        <f>VLOOKUP(A1499,ORDERS!$A$2:$E$501,3,FALSE)</f>
        <v>Shruti</v>
      </c>
      <c r="E1499" t="str">
        <f>VLOOKUP(A1499,ORDERS!$A$2:$E$501,4,FALSE)</f>
        <v>Maharashtra</v>
      </c>
      <c r="F1499" t="s">
        <v>12</v>
      </c>
      <c r="G1499" t="s">
        <v>13</v>
      </c>
      <c r="H1499" t="s">
        <v>28</v>
      </c>
      <c r="I1499" s="2">
        <v>1228</v>
      </c>
      <c r="J1499" s="2">
        <v>14</v>
      </c>
      <c r="K1499">
        <v>3</v>
      </c>
      <c r="L1499" s="2">
        <f>I1499*Table1[[#This Row],[Order Quantity]]</f>
        <v>3684</v>
      </c>
      <c r="M1499" s="2">
        <f>Table1[[#This Row],[Cost]]-Table1[[#This Row],[Profit]]</f>
        <v>3670</v>
      </c>
    </row>
    <row r="1500" spans="1:13" x14ac:dyDescent="0.25">
      <c r="A1500" t="s">
        <v>293</v>
      </c>
      <c r="B1500" s="1">
        <f>VLOOKUP(A1500,ORDERS!$A$2:$E$501,2,FALSE)</f>
        <v>43464</v>
      </c>
      <c r="C1500" s="1" t="str">
        <f>TEXT(Table1[[#This Row],[Date]],"mmmm")</f>
        <v>December</v>
      </c>
      <c r="D1500" t="str">
        <f>VLOOKUP(A1500,ORDERS!$A$2:$E$501,3,FALSE)</f>
        <v>Dipali</v>
      </c>
      <c r="E1500" t="str">
        <f>VLOOKUP(A1500,ORDERS!$A$2:$E$501,4,FALSE)</f>
        <v>Madhya Pradesh</v>
      </c>
      <c r="F1500" t="s">
        <v>23</v>
      </c>
      <c r="G1500" t="s">
        <v>63</v>
      </c>
      <c r="H1500" t="s">
        <v>82</v>
      </c>
      <c r="I1500" s="2">
        <v>57</v>
      </c>
      <c r="J1500" s="2">
        <v>6</v>
      </c>
      <c r="K1500">
        <v>5</v>
      </c>
      <c r="L1500" s="2">
        <f>I1500*Table1[[#This Row],[Order Quantity]]</f>
        <v>285</v>
      </c>
      <c r="M1500" s="2">
        <f>Table1[[#This Row],[Cost]]-Table1[[#This Row],[Profit]]</f>
        <v>279</v>
      </c>
    </row>
    <row r="1501" spans="1:13" x14ac:dyDescent="0.25">
      <c r="A1501" t="s">
        <v>333</v>
      </c>
      <c r="B1501" s="1">
        <f>VLOOKUP(A1501,ORDERS!$A$2:$E$501,2,FALSE)</f>
        <v>43465</v>
      </c>
      <c r="C1501" s="1" t="str">
        <f>TEXT(Table1[[#This Row],[Date]],"mmmm")</f>
        <v>December</v>
      </c>
      <c r="D1501" t="str">
        <f>VLOOKUP(A1501,ORDERS!$A$2:$E$501,3,FALSE)</f>
        <v>Shreya</v>
      </c>
      <c r="E1501" t="str">
        <f>VLOOKUP(A1501,ORDERS!$A$2:$E$501,4,FALSE)</f>
        <v>Uttar Pradesh</v>
      </c>
      <c r="F1501" t="s">
        <v>8</v>
      </c>
      <c r="G1501" t="s">
        <v>9</v>
      </c>
      <c r="H1501" t="s">
        <v>19</v>
      </c>
      <c r="I1501" s="2">
        <v>200</v>
      </c>
      <c r="J1501" s="2">
        <v>7</v>
      </c>
      <c r="K1501">
        <v>4</v>
      </c>
      <c r="L1501" s="2">
        <f>I1501*Table1[[#This Row],[Order Quantity]]</f>
        <v>800</v>
      </c>
      <c r="M1501" s="2">
        <f>Table1[[#This Row],[Cost]]-Table1[[#This Row],[Profit]]</f>
        <v>793</v>
      </c>
    </row>
    <row r="1502" spans="1:13" x14ac:dyDescent="0.25">
      <c r="A1502" t="s">
        <v>920</v>
      </c>
      <c r="I1502"/>
      <c r="J1502"/>
      <c r="L1502"/>
      <c r="M1502" s="2">
        <f>SUBTOTAL(109,Table1[Revenu])</f>
        <v>2135039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B1" workbookViewId="0">
      <selection activeCell="D24" sqref="D24"/>
    </sheetView>
  </sheetViews>
  <sheetFormatPr defaultRowHeight="15" x14ac:dyDescent="0.25"/>
  <cols>
    <col min="1" max="1" width="18.85546875" customWidth="1"/>
    <col min="2" max="2" width="12.7109375" bestFit="1" customWidth="1"/>
    <col min="4" max="4" width="18.85546875" customWidth="1"/>
    <col min="5" max="5" width="9.5703125" bestFit="1" customWidth="1"/>
    <col min="7" max="7" width="13.140625" customWidth="1"/>
    <col min="8" max="8" width="8.7109375" customWidth="1"/>
    <col min="9" max="9" width="18.7109375" customWidth="1"/>
    <col min="10" max="10" width="13.140625" customWidth="1"/>
    <col min="11" max="11" width="8.5703125" customWidth="1"/>
    <col min="12" max="12" width="14" bestFit="1" customWidth="1"/>
    <col min="13" max="13" width="6.28515625" customWidth="1"/>
    <col min="14" max="14" width="9" customWidth="1"/>
    <col min="15" max="15" width="9.7109375" customWidth="1"/>
    <col min="16" max="16" width="8.5703125" customWidth="1"/>
    <col min="17" max="17" width="11.28515625" bestFit="1" customWidth="1"/>
    <col min="19" max="21" width="11.140625" bestFit="1" customWidth="1"/>
    <col min="22" max="25" width="10.140625" bestFit="1" customWidth="1"/>
    <col min="26" max="26" width="11.140625" bestFit="1" customWidth="1"/>
    <col min="27" max="27" width="10.140625" bestFit="1" customWidth="1"/>
    <col min="28" max="28" width="12.7109375" bestFit="1" customWidth="1"/>
  </cols>
  <sheetData>
    <row r="3" spans="1:14" x14ac:dyDescent="0.25">
      <c r="A3" t="s">
        <v>918</v>
      </c>
      <c r="D3" t="s">
        <v>3</v>
      </c>
      <c r="G3" t="s">
        <v>923</v>
      </c>
      <c r="I3" t="s">
        <v>924</v>
      </c>
    </row>
    <row r="4" spans="1:14" x14ac:dyDescent="0.25">
      <c r="A4" s="2">
        <v>2135039</v>
      </c>
      <c r="B4" s="11">
        <f>GETPIVOTDATA("[Measures].[Sum of Revenu]",$A$3)</f>
        <v>2135039</v>
      </c>
      <c r="D4" s="13">
        <v>5615</v>
      </c>
      <c r="E4" s="14">
        <f>GETPIVOTDATA("[Measures].[Sum of Order Quantity]",$D$3)</f>
        <v>5615</v>
      </c>
      <c r="G4" s="3">
        <v>5</v>
      </c>
      <c r="H4" s="12">
        <f>GETPIVOTDATA("[Measures].[Distinct Count of PaymentMode]",$G$3)</f>
        <v>5</v>
      </c>
      <c r="I4" s="3">
        <v>3</v>
      </c>
      <c r="J4" s="12">
        <f>GETPIVOTDATA("[Measures].[Distinct Count of Category]",$I$3)</f>
        <v>3</v>
      </c>
    </row>
    <row r="8" spans="1:14" x14ac:dyDescent="0.25">
      <c r="A8" s="4" t="s">
        <v>921</v>
      </c>
      <c r="B8" t="s">
        <v>918</v>
      </c>
      <c r="D8" s="4" t="s">
        <v>921</v>
      </c>
      <c r="E8" t="s">
        <v>3</v>
      </c>
      <c r="G8" s="4" t="s">
        <v>921</v>
      </c>
      <c r="H8" t="s">
        <v>3</v>
      </c>
      <c r="J8" s="4" t="s">
        <v>921</v>
      </c>
      <c r="K8" t="s">
        <v>918</v>
      </c>
    </row>
    <row r="9" spans="1:14" x14ac:dyDescent="0.25">
      <c r="A9" s="5" t="s">
        <v>697</v>
      </c>
      <c r="B9" s="10">
        <v>19644</v>
      </c>
      <c r="D9" s="5" t="s">
        <v>612</v>
      </c>
      <c r="E9" s="3">
        <v>91</v>
      </c>
      <c r="G9" s="5" t="s">
        <v>14</v>
      </c>
      <c r="H9" s="3">
        <v>589</v>
      </c>
      <c r="J9" s="5" t="s">
        <v>82</v>
      </c>
      <c r="K9" s="10">
        <v>195132</v>
      </c>
      <c r="M9" s="5"/>
      <c r="N9" s="3"/>
    </row>
    <row r="10" spans="1:14" x14ac:dyDescent="0.25">
      <c r="A10" s="5" t="s">
        <v>612</v>
      </c>
      <c r="B10" s="10">
        <v>26782</v>
      </c>
      <c r="D10" s="5" t="s">
        <v>697</v>
      </c>
      <c r="E10" s="3">
        <v>93</v>
      </c>
      <c r="G10" s="5" t="s">
        <v>19</v>
      </c>
      <c r="H10" s="3">
        <v>672</v>
      </c>
      <c r="J10" s="5" t="s">
        <v>28</v>
      </c>
      <c r="K10" s="10">
        <v>296647</v>
      </c>
      <c r="M10" s="5"/>
      <c r="N10" s="3"/>
    </row>
    <row r="11" spans="1:14" x14ac:dyDescent="0.25">
      <c r="A11" s="5" t="s">
        <v>647</v>
      </c>
      <c r="B11" s="10">
        <v>27569</v>
      </c>
      <c r="D11" s="5" t="s">
        <v>593</v>
      </c>
      <c r="E11" s="3">
        <v>111</v>
      </c>
      <c r="G11" s="5" t="s">
        <v>82</v>
      </c>
      <c r="H11" s="3">
        <v>741</v>
      </c>
      <c r="J11" s="5" t="s">
        <v>19</v>
      </c>
      <c r="K11" s="10">
        <v>417869</v>
      </c>
      <c r="M11" s="5"/>
      <c r="N11" s="3"/>
    </row>
    <row r="12" spans="1:14" x14ac:dyDescent="0.25">
      <c r="A12" s="5" t="s">
        <v>571</v>
      </c>
      <c r="B12" s="10">
        <v>38188</v>
      </c>
      <c r="D12" s="5" t="s">
        <v>571</v>
      </c>
      <c r="E12" s="3">
        <v>113</v>
      </c>
      <c r="G12" s="5" t="s">
        <v>28</v>
      </c>
      <c r="H12" s="3">
        <v>1157</v>
      </c>
      <c r="J12" s="5" t="s">
        <v>14</v>
      </c>
      <c r="K12" s="10">
        <v>513880</v>
      </c>
      <c r="M12" s="5"/>
      <c r="N12" s="3"/>
    </row>
    <row r="13" spans="1:14" x14ac:dyDescent="0.25">
      <c r="A13" s="5" t="s">
        <v>925</v>
      </c>
      <c r="B13" s="10">
        <v>44547</v>
      </c>
      <c r="D13" s="5" t="s">
        <v>647</v>
      </c>
      <c r="E13" s="3">
        <v>145</v>
      </c>
      <c r="G13" s="5" t="s">
        <v>10</v>
      </c>
      <c r="H13" s="3">
        <v>2456</v>
      </c>
      <c r="J13" s="5" t="s">
        <v>10</v>
      </c>
      <c r="K13" s="10">
        <v>711511</v>
      </c>
      <c r="M13" s="5"/>
      <c r="N13" s="3"/>
    </row>
    <row r="14" spans="1:14" x14ac:dyDescent="0.25">
      <c r="A14" s="5" t="s">
        <v>627</v>
      </c>
      <c r="B14" s="10">
        <v>52993</v>
      </c>
      <c r="D14" s="5" t="s">
        <v>554</v>
      </c>
      <c r="E14" s="3">
        <v>146</v>
      </c>
      <c r="G14" s="5" t="s">
        <v>922</v>
      </c>
      <c r="H14" s="3">
        <v>5615</v>
      </c>
      <c r="J14" s="5" t="s">
        <v>922</v>
      </c>
      <c r="K14" s="9">
        <v>2135039</v>
      </c>
      <c r="M14" s="5"/>
      <c r="N14" s="3"/>
    </row>
    <row r="15" spans="1:14" x14ac:dyDescent="0.25">
      <c r="A15" s="5" t="s">
        <v>593</v>
      </c>
      <c r="B15" s="10">
        <v>53566</v>
      </c>
      <c r="D15" s="5" t="s">
        <v>925</v>
      </c>
      <c r="E15" s="3">
        <v>157</v>
      </c>
      <c r="J15" s="5"/>
      <c r="K15" s="2"/>
      <c r="M15" s="5"/>
      <c r="N15" s="3"/>
    </row>
    <row r="16" spans="1:14" x14ac:dyDescent="0.25">
      <c r="A16" s="5" t="s">
        <v>568</v>
      </c>
      <c r="B16" s="10">
        <v>53633</v>
      </c>
      <c r="D16" s="5" t="s">
        <v>598</v>
      </c>
      <c r="E16" s="3">
        <v>166</v>
      </c>
      <c r="J16" s="5"/>
      <c r="K16" s="2"/>
      <c r="M16" s="5"/>
      <c r="N16" s="3"/>
    </row>
    <row r="17" spans="1:14" x14ac:dyDescent="0.25">
      <c r="A17" s="5" t="s">
        <v>598</v>
      </c>
      <c r="B17" s="10">
        <v>54460</v>
      </c>
      <c r="D17" s="5" t="s">
        <v>584</v>
      </c>
      <c r="E17" s="3">
        <v>173</v>
      </c>
      <c r="J17" s="5"/>
      <c r="K17" s="2"/>
      <c r="M17" s="5"/>
      <c r="N17" s="3"/>
    </row>
    <row r="18" spans="1:14" x14ac:dyDescent="0.25">
      <c r="A18" s="5" t="s">
        <v>618</v>
      </c>
      <c r="B18" s="10">
        <v>56687</v>
      </c>
      <c r="D18" s="5" t="s">
        <v>627</v>
      </c>
      <c r="E18" s="3">
        <v>177</v>
      </c>
      <c r="G18" s="4" t="s">
        <v>921</v>
      </c>
      <c r="H18" t="s">
        <v>3</v>
      </c>
      <c r="J18" s="4" t="s">
        <v>921</v>
      </c>
      <c r="K18" t="s">
        <v>918</v>
      </c>
    </row>
    <row r="19" spans="1:14" x14ac:dyDescent="0.25">
      <c r="A19" s="5" t="s">
        <v>584</v>
      </c>
      <c r="B19" s="10">
        <v>58035</v>
      </c>
      <c r="D19" s="5" t="s">
        <v>568</v>
      </c>
      <c r="E19" s="3">
        <v>206</v>
      </c>
      <c r="G19" s="5" t="s">
        <v>12</v>
      </c>
      <c r="H19" s="3">
        <v>945</v>
      </c>
      <c r="J19" s="5" t="s">
        <v>12</v>
      </c>
      <c r="K19" s="10">
        <v>655289</v>
      </c>
    </row>
    <row r="20" spans="1:14" x14ac:dyDescent="0.25">
      <c r="A20" s="5" t="s">
        <v>575</v>
      </c>
      <c r="B20" s="10">
        <v>76020</v>
      </c>
      <c r="D20" s="5" t="s">
        <v>575</v>
      </c>
      <c r="E20" s="3">
        <v>216</v>
      </c>
      <c r="G20" s="5" t="s">
        <v>8</v>
      </c>
      <c r="H20" s="3">
        <v>1154</v>
      </c>
      <c r="J20" s="5" t="s">
        <v>23</v>
      </c>
      <c r="K20" s="10">
        <v>674329</v>
      </c>
    </row>
    <row r="21" spans="1:14" x14ac:dyDescent="0.25">
      <c r="A21" s="5" t="s">
        <v>554</v>
      </c>
      <c r="B21" s="10">
        <v>83177</v>
      </c>
      <c r="D21" s="5" t="s">
        <v>618</v>
      </c>
      <c r="E21" s="3">
        <v>216</v>
      </c>
      <c r="G21" s="5" t="s">
        <v>23</v>
      </c>
      <c r="H21" s="3">
        <v>3516</v>
      </c>
      <c r="J21" s="5" t="s">
        <v>8</v>
      </c>
      <c r="K21" s="10">
        <v>805421</v>
      </c>
    </row>
    <row r="22" spans="1:14" x14ac:dyDescent="0.25">
      <c r="A22" s="5" t="s">
        <v>540</v>
      </c>
      <c r="B22" s="10">
        <v>96917</v>
      </c>
      <c r="D22" s="5" t="s">
        <v>595</v>
      </c>
      <c r="E22" s="3">
        <v>282</v>
      </c>
      <c r="G22" s="5" t="s">
        <v>922</v>
      </c>
      <c r="H22" s="3">
        <v>5615</v>
      </c>
      <c r="J22" s="5" t="s">
        <v>922</v>
      </c>
      <c r="K22" s="9">
        <v>2135039</v>
      </c>
    </row>
    <row r="23" spans="1:14" x14ac:dyDescent="0.25">
      <c r="A23" s="5" t="s">
        <v>559</v>
      </c>
      <c r="B23" s="10">
        <v>97784</v>
      </c>
      <c r="D23" s="5" t="s">
        <v>540</v>
      </c>
      <c r="E23" s="3">
        <v>290</v>
      </c>
    </row>
    <row r="24" spans="1:14" x14ac:dyDescent="0.25">
      <c r="A24" s="5" t="s">
        <v>595</v>
      </c>
      <c r="B24" s="10">
        <v>109778</v>
      </c>
      <c r="D24" s="5" t="s">
        <v>559</v>
      </c>
      <c r="E24" s="3">
        <v>328</v>
      </c>
    </row>
    <row r="25" spans="1:14" x14ac:dyDescent="0.25">
      <c r="A25" s="5" t="s">
        <v>537</v>
      </c>
      <c r="B25" s="10">
        <v>279682</v>
      </c>
      <c r="D25" s="5" t="s">
        <v>537</v>
      </c>
      <c r="E25" s="3">
        <v>387</v>
      </c>
    </row>
    <row r="26" spans="1:14" x14ac:dyDescent="0.25">
      <c r="A26" s="5" t="s">
        <v>546</v>
      </c>
      <c r="B26" s="10">
        <v>404195</v>
      </c>
      <c r="D26" s="5" t="s">
        <v>543</v>
      </c>
      <c r="E26" s="3">
        <v>1091</v>
      </c>
    </row>
    <row r="27" spans="1:14" x14ac:dyDescent="0.25">
      <c r="A27" s="5" t="s">
        <v>543</v>
      </c>
      <c r="B27" s="10">
        <v>501382</v>
      </c>
      <c r="D27" s="5" t="s">
        <v>546</v>
      </c>
      <c r="E27" s="3">
        <v>1227</v>
      </c>
    </row>
    <row r="28" spans="1:14" x14ac:dyDescent="0.25">
      <c r="A28" s="5" t="s">
        <v>922</v>
      </c>
      <c r="B28" s="9">
        <v>2135039</v>
      </c>
      <c r="D28" s="5" t="s">
        <v>922</v>
      </c>
      <c r="E28" s="3">
        <v>5615</v>
      </c>
    </row>
    <row r="29" spans="1:14" x14ac:dyDescent="0.25">
      <c r="D29" s="5"/>
      <c r="E29" s="3"/>
      <c r="G29" s="5"/>
      <c r="H29" s="2"/>
    </row>
    <row r="30" spans="1:14" x14ac:dyDescent="0.25">
      <c r="D30" s="5"/>
      <c r="E30" s="3"/>
      <c r="G30" s="5"/>
      <c r="H30" s="2"/>
    </row>
    <row r="31" spans="1:14" x14ac:dyDescent="0.25">
      <c r="A31" s="4" t="s">
        <v>921</v>
      </c>
      <c r="B31" t="s">
        <v>3</v>
      </c>
      <c r="D31" s="4" t="s">
        <v>921</v>
      </c>
      <c r="E31" t="s">
        <v>918</v>
      </c>
      <c r="G31" s="4" t="s">
        <v>921</v>
      </c>
      <c r="H31" t="s">
        <v>3</v>
      </c>
      <c r="J31" s="4" t="s">
        <v>921</v>
      </c>
      <c r="K31" t="s">
        <v>918</v>
      </c>
    </row>
    <row r="32" spans="1:14" x14ac:dyDescent="0.25">
      <c r="A32" s="5" t="s">
        <v>930</v>
      </c>
      <c r="B32" s="3">
        <v>745</v>
      </c>
      <c r="D32" s="5" t="s">
        <v>930</v>
      </c>
      <c r="E32" s="10">
        <v>327738</v>
      </c>
      <c r="G32" s="5" t="s">
        <v>663</v>
      </c>
      <c r="H32" s="3">
        <v>75</v>
      </c>
      <c r="J32" s="5" t="s">
        <v>620</v>
      </c>
      <c r="K32" s="10">
        <v>30754</v>
      </c>
    </row>
    <row r="33" spans="1:11" x14ac:dyDescent="0.25">
      <c r="A33" s="5" t="s">
        <v>929</v>
      </c>
      <c r="B33" s="3">
        <v>512</v>
      </c>
      <c r="D33" s="5" t="s">
        <v>929</v>
      </c>
      <c r="E33" s="10">
        <v>169871</v>
      </c>
      <c r="G33" s="5" t="s">
        <v>536</v>
      </c>
      <c r="H33" s="3">
        <v>57</v>
      </c>
      <c r="J33" s="5" t="s">
        <v>536</v>
      </c>
      <c r="K33" s="10">
        <v>103508</v>
      </c>
    </row>
    <row r="34" spans="1:11" x14ac:dyDescent="0.25">
      <c r="A34" s="5" t="s">
        <v>933</v>
      </c>
      <c r="B34" s="3">
        <v>751</v>
      </c>
      <c r="D34" s="5" t="s">
        <v>933</v>
      </c>
      <c r="E34" s="10">
        <v>317071</v>
      </c>
      <c r="G34" s="5" t="s">
        <v>541</v>
      </c>
      <c r="H34" s="3">
        <v>54</v>
      </c>
      <c r="J34" s="5" t="s">
        <v>541</v>
      </c>
      <c r="K34" s="10">
        <v>73378</v>
      </c>
    </row>
    <row r="35" spans="1:11" x14ac:dyDescent="0.25">
      <c r="A35" s="5" t="s">
        <v>926</v>
      </c>
      <c r="B35" s="3">
        <v>389</v>
      </c>
      <c r="D35" s="5" t="s">
        <v>926</v>
      </c>
      <c r="E35" s="10">
        <v>165716</v>
      </c>
      <c r="G35" s="5" t="s">
        <v>610</v>
      </c>
      <c r="H35" s="3">
        <v>79</v>
      </c>
      <c r="J35" s="5" t="s">
        <v>539</v>
      </c>
      <c r="K35" s="10">
        <v>43090</v>
      </c>
    </row>
    <row r="36" spans="1:11" x14ac:dyDescent="0.25">
      <c r="A36" s="5" t="s">
        <v>934</v>
      </c>
      <c r="B36" s="3">
        <v>423</v>
      </c>
      <c r="D36" s="5" t="s">
        <v>934</v>
      </c>
      <c r="E36" s="10">
        <v>143324</v>
      </c>
      <c r="G36" s="5" t="s">
        <v>660</v>
      </c>
      <c r="H36" s="3">
        <v>65</v>
      </c>
      <c r="J36" s="5" t="s">
        <v>552</v>
      </c>
      <c r="K36" s="10">
        <v>30654</v>
      </c>
    </row>
    <row r="37" spans="1:11" x14ac:dyDescent="0.25">
      <c r="A37" s="5" t="s">
        <v>932</v>
      </c>
      <c r="B37" s="3">
        <v>369</v>
      </c>
      <c r="D37" s="5" t="s">
        <v>932</v>
      </c>
      <c r="E37" s="10">
        <v>109595</v>
      </c>
      <c r="G37" s="5" t="s">
        <v>591</v>
      </c>
      <c r="H37" s="3">
        <v>67</v>
      </c>
      <c r="J37" s="5" t="s">
        <v>553</v>
      </c>
      <c r="K37" s="10">
        <v>40732</v>
      </c>
    </row>
    <row r="38" spans="1:11" x14ac:dyDescent="0.25">
      <c r="A38" s="5" t="s">
        <v>931</v>
      </c>
      <c r="B38" s="3">
        <v>240</v>
      </c>
      <c r="D38" s="5" t="s">
        <v>931</v>
      </c>
      <c r="E38" s="10">
        <v>55282</v>
      </c>
      <c r="G38" s="5" t="s">
        <v>701</v>
      </c>
      <c r="H38" s="3">
        <v>54</v>
      </c>
      <c r="J38" s="5" t="s">
        <v>550</v>
      </c>
      <c r="K38" s="10">
        <v>42237</v>
      </c>
    </row>
    <row r="39" spans="1:11" x14ac:dyDescent="0.25">
      <c r="A39" s="5" t="s">
        <v>927</v>
      </c>
      <c r="B39" s="3">
        <v>446</v>
      </c>
      <c r="D39" s="5" t="s">
        <v>927</v>
      </c>
      <c r="E39" s="10">
        <v>150542</v>
      </c>
      <c r="G39" s="5" t="s">
        <v>545</v>
      </c>
      <c r="H39" s="3">
        <v>59</v>
      </c>
      <c r="J39" s="5" t="s">
        <v>557</v>
      </c>
      <c r="K39" s="10">
        <v>29772</v>
      </c>
    </row>
    <row r="40" spans="1:11" x14ac:dyDescent="0.25">
      <c r="A40" s="5" t="s">
        <v>937</v>
      </c>
      <c r="B40" s="3">
        <v>331</v>
      </c>
      <c r="D40" s="5" t="s">
        <v>937</v>
      </c>
      <c r="E40" s="10">
        <v>135668</v>
      </c>
      <c r="G40" s="5" t="s">
        <v>556</v>
      </c>
      <c r="H40" s="3">
        <v>54</v>
      </c>
      <c r="J40" s="5" t="s">
        <v>545</v>
      </c>
      <c r="K40" s="10">
        <v>39238</v>
      </c>
    </row>
    <row r="41" spans="1:11" x14ac:dyDescent="0.25">
      <c r="A41" s="5" t="s">
        <v>936</v>
      </c>
      <c r="B41" s="3">
        <v>419</v>
      </c>
      <c r="D41" s="5" t="s">
        <v>936</v>
      </c>
      <c r="E41" s="10">
        <v>173694</v>
      </c>
      <c r="G41" s="5" t="s">
        <v>562</v>
      </c>
      <c r="H41" s="3">
        <v>55</v>
      </c>
      <c r="J41" s="5" t="s">
        <v>562</v>
      </c>
      <c r="K41" s="10">
        <v>28619</v>
      </c>
    </row>
    <row r="42" spans="1:11" x14ac:dyDescent="0.25">
      <c r="A42" s="5" t="s">
        <v>935</v>
      </c>
      <c r="B42" s="3">
        <v>578</v>
      </c>
      <c r="D42" s="5" t="s">
        <v>935</v>
      </c>
      <c r="E42" s="10">
        <v>220095</v>
      </c>
      <c r="G42" s="5" t="s">
        <v>922</v>
      </c>
      <c r="H42" s="3">
        <v>619</v>
      </c>
      <c r="J42" s="5" t="s">
        <v>922</v>
      </c>
      <c r="K42" s="10">
        <v>461982</v>
      </c>
    </row>
    <row r="43" spans="1:11" x14ac:dyDescent="0.25">
      <c r="A43" s="5" t="s">
        <v>928</v>
      </c>
      <c r="B43" s="3">
        <v>412</v>
      </c>
      <c r="D43" s="5" t="s">
        <v>928</v>
      </c>
      <c r="E43" s="10">
        <v>166443</v>
      </c>
    </row>
    <row r="44" spans="1:11" x14ac:dyDescent="0.25">
      <c r="A44" s="5" t="s">
        <v>922</v>
      </c>
      <c r="B44" s="3">
        <v>5615</v>
      </c>
      <c r="D44" s="5" t="s">
        <v>922</v>
      </c>
      <c r="E44" s="9">
        <v>2135039</v>
      </c>
    </row>
    <row r="45" spans="1:11" x14ac:dyDescent="0.25">
      <c r="D45" s="5"/>
      <c r="E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zoomScale="38" zoomScaleNormal="25" workbookViewId="0">
      <selection activeCell="AB30" sqref="AB30"/>
    </sheetView>
  </sheetViews>
  <sheetFormatPr defaultRowHeight="15" x14ac:dyDescent="0.25"/>
  <sheetData>
    <row r="1" spans="1:2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7"/>
      <c r="Q74" s="7"/>
      <c r="R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7"/>
      <c r="Z86" s="8"/>
      <c r="AA86" s="8"/>
      <c r="AB86" s="8"/>
      <c r="AC86" s="8"/>
    </row>
    <row r="87" spans="1:2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ORDERS</vt:lpstr>
      <vt:lpstr>Cleaned Data</vt:lpstr>
      <vt:lpstr>Pivot Table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Nwokejiezi Stanley</cp:lastModifiedBy>
  <cp:lastPrinted>2024-03-09T09:54:33Z</cp:lastPrinted>
  <dcterms:created xsi:type="dcterms:W3CDTF">2023-10-19T16:49:46Z</dcterms:created>
  <dcterms:modified xsi:type="dcterms:W3CDTF">2024-07-27T07:30:30Z</dcterms:modified>
</cp:coreProperties>
</file>