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bookViews>
    <workbookView xWindow="0" yWindow="0" windowWidth="28800" windowHeight="11595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메뉴구성" sheetId="11" r:id="rId7"/>
    <sheet name="테이블명" sheetId="14" r:id="rId8"/>
    <sheet name="테이블 컬럼명" sheetId="36" r:id="rId9"/>
    <sheet name="컬러명" sheetId="35" r:id="rId10"/>
    <sheet name="참고(bcrypt 암호화)" sheetId="25" r:id="rId11"/>
    <sheet name="참고(MVC 패턴설명)" sheetId="7" r:id="rId12"/>
    <sheet name="참고(docker)" sheetId="21" r:id="rId13"/>
    <sheet name="참고(mysql)" sheetId="22" r:id="rId14"/>
    <sheet name="참고(Axios)" sheetId="27" r:id="rId15"/>
    <sheet name="참고(xml 작성시 주의사항)" sheetId="28" r:id="rId16"/>
    <sheet name="오류코드" sheetId="29" r:id="rId17"/>
    <sheet name="jwt인증" sheetId="30" r:id="rId18"/>
    <sheet name="세션인증" sheetId="32" r:id="rId19"/>
    <sheet name="유효성검사" sheetId="31" r:id="rId20"/>
  </sheets>
  <definedNames>
    <definedName name="_xlnm._FilterDatabase" localSheetId="8" hidden="1">'테이블 컬럼명'!$A$1:$M$91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36" l="1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D96" i="36"/>
  <c r="E96" i="36"/>
  <c r="F96" i="36"/>
  <c r="I96" i="36"/>
  <c r="J9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5" i="36"/>
  <c r="E105" i="36"/>
  <c r="F105" i="36"/>
  <c r="I105" i="36"/>
  <c r="J105" i="36"/>
  <c r="D106" i="36"/>
  <c r="E106" i="36"/>
  <c r="F106" i="36"/>
  <c r="I106" i="36"/>
  <c r="J106" i="36"/>
  <c r="D107" i="36"/>
  <c r="E107" i="36"/>
  <c r="F107" i="36"/>
  <c r="I107" i="36"/>
  <c r="J107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4" i="36"/>
  <c r="E54" i="36"/>
  <c r="F54" i="36"/>
  <c r="G54" i="36"/>
  <c r="I54" i="36"/>
  <c r="J54" i="36"/>
  <c r="D55" i="36"/>
  <c r="E55" i="36"/>
  <c r="F55" i="36"/>
  <c r="G55" i="36"/>
  <c r="I55" i="36"/>
  <c r="J55" i="36"/>
  <c r="D56" i="36"/>
  <c r="E56" i="36"/>
  <c r="F56" i="36"/>
  <c r="G56" i="36"/>
  <c r="H56" i="36"/>
  <c r="I56" i="36"/>
  <c r="J56" i="36"/>
  <c r="D57" i="36"/>
  <c r="E57" i="36"/>
  <c r="F57" i="36"/>
  <c r="I57" i="36"/>
  <c r="J57" i="36"/>
  <c r="D58" i="36"/>
  <c r="E58" i="36"/>
  <c r="F58" i="36"/>
  <c r="I58" i="36"/>
  <c r="J58" i="36"/>
  <c r="D59" i="36"/>
  <c r="E59" i="36"/>
  <c r="F59" i="36"/>
  <c r="G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I70" i="36"/>
  <c r="J70" i="36"/>
  <c r="D71" i="36"/>
  <c r="E71" i="36"/>
  <c r="F71" i="36"/>
  <c r="I71" i="36"/>
  <c r="J71" i="36"/>
  <c r="D72" i="36"/>
  <c r="E72" i="36"/>
  <c r="F72" i="36"/>
  <c r="G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I78" i="36"/>
  <c r="J78" i="36"/>
  <c r="D79" i="36"/>
  <c r="E79" i="36"/>
  <c r="F79" i="36"/>
  <c r="I79" i="36"/>
  <c r="J79" i="36"/>
  <c r="D80" i="36"/>
  <c r="E80" i="36"/>
  <c r="F80" i="36"/>
  <c r="G80" i="36"/>
  <c r="I80" i="36"/>
  <c r="J80" i="36"/>
  <c r="D81" i="36"/>
  <c r="E81" i="36"/>
  <c r="F81" i="36"/>
  <c r="G81" i="36"/>
  <c r="I81" i="36"/>
  <c r="J81" i="36"/>
  <c r="D82" i="36"/>
  <c r="E82" i="36"/>
  <c r="F82" i="36"/>
  <c r="G82" i="36"/>
  <c r="I82" i="36"/>
  <c r="J82" i="36"/>
  <c r="D83" i="36"/>
  <c r="E83" i="36"/>
  <c r="F83" i="36"/>
  <c r="G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G86" i="36"/>
  <c r="I86" i="36"/>
  <c r="J86" i="36"/>
  <c r="D87" i="36"/>
  <c r="E87" i="36"/>
  <c r="F87" i="36"/>
  <c r="G87" i="36"/>
  <c r="I87" i="36"/>
  <c r="J87" i="36"/>
  <c r="D88" i="36"/>
  <c r="E88" i="36"/>
  <c r="F88" i="36"/>
  <c r="G88" i="36"/>
  <c r="I88" i="36"/>
  <c r="J88" i="36"/>
  <c r="D89" i="36"/>
  <c r="E89" i="36"/>
  <c r="F89" i="36"/>
  <c r="G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<sst xmlns="http://schemas.openxmlformats.org/spreadsheetml/2006/main" count="2250" uniqueCount="1308">
  <si>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</si>
  <si>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</si>
  <si>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</si>
  <si>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</si>
  <si>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</si>
  <si>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</si>
  <si>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</si>
  <si>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</si>
  <si>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</si>
  <si>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</si>
  <si>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</si>
  <si>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</si>
  <si>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</si>
  <si>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</si>
  <si>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</si>
  <si>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</si>
  <si>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</si>
  <si>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</si>
  <si>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</si>
  <si>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</si>
  <si>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</si>
  <si>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</si>
  <si>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</si>
  <si>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</si>
  <si>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</si>
  <si>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</si>
  <si>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</si>
  <si>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</si>
  <si>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</si>
  <si>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</si>
  <si>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</si>
  <si>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</si>
  <si>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</si>
  <si>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</si>
  <si>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</si>
  <si>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</si>
  <si>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</si>
  <si>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</si>
  <si>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</si>
  <si>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</si>
  <si>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</si>
  <si>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</si>
  <si>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</si>
  <si>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</si>
  <si>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</si>
  <si>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</si>
  <si>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</si>
  <si>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</si>
  <si>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</si>
  <si>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</si>
  <si>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</si>
  <si>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</si>
  <si>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</si>
  <si>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</si>
  <si>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</si>
  <si>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</si>
  <si>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</si>
  <si>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</si>
  <si>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</si>
  <si>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</si>
  <si>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</si>
  <si>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</si>
  <si>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</si>
  <si>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</si>
  <si>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</si>
  <si>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</si>
  <si>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</si>
  <si>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</si>
  <si>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</si>
  <si>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</si>
  <si>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</si>
  <si>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</si>
  <si>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</si>
  <si>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</si>
  <si>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</si>
  <si>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</si>
  <si>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</si>
  <si>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</si>
  <si>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</si>
  <si>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</si>
  <si>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</si>
  <si>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</si>
  <si>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</si>
  <si>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</si>
  <si>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</si>
  <si>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</si>
  <si>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</si>
  <si>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</si>
  <si>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</si>
  <si>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</si>
  <si>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</si>
  <si>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</si>
  <si>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</si>
  <si>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</si>
  <si>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</si>
  <si>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</si>
  <si>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</si>
  <si>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</si>
  <si>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</si>
  <si>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</si>
  <si>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</si>
  <si>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</si>
  <si>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</si>
  <si>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</si>
  <si>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</si>
  <si>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</si>
  <si>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</si>
  <si>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</si>
  <si>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</si>
  <si>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</si>
  <si>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</si>
  <si>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</si>
  <si>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</si>
  <si>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</si>
  <si>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</si>
  <si>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</si>
  <si>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</si>
  <si>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</si>
  <si>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</si>
  <si>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</si>
  <si>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</si>
  <si>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</si>
  <si>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</si>
  <si>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</si>
  <si>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</si>
  <si>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</si>
  <si>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</si>
  <si>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</si>
  <si>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</si>
  <si>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</si>
  <si>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</si>
  <si>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</si>
  <si>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</si>
  <si>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</si>
  <si>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</si>
  <si>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</si>
  <si>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</si>
  <si>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</si>
  <si>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</si>
  <si>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</si>
  <si>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</si>
  <si>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</si>
  <si>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</si>
  <si>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</si>
  <si>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</si>
  <si>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</si>
  <si>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</si>
  <si>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</si>
  <si>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</si>
  <si>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</si>
  <si>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</si>
  <si>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</si>
  <si>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</si>
  <si>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</si>
  <si>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</si>
  <si>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</si>
  <si>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</si>
  <si>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</si>
  <si>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</si>
  <si>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</si>
  <si>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</si>
  <si>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</si>
  <si>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</si>
  <si>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</si>
  <si>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</si>
  <si>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</si>
  <si>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</si>
  <si>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</si>
  <si>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</si>
  <si>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</si>
  <si>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</si>
  <si>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</si>
  <si>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</si>
  <si>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</si>
  <si>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</si>
  <si>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</si>
  <si>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</si>
  <si>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</si>
  <si>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</si>
  <si>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</si>
  <si>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</si>
  <si>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</si>
  <si>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</si>
  <si>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</si>
  <si>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</si>
  <si>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</si>
  <si>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</si>
  <si>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</si>
  <si>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</si>
  <si>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</si>
  <si>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</si>
  <si>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</si>
  <si>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</si>
  <si>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</si>
  <si>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</si>
  <si>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</si>
  <si>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</si>
  <si>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</si>
  <si>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</si>
  <si>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</si>
  <si>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</si>
  <si>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</si>
  <si>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</si>
  <si>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</si>
  <si>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</si>
  <si>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</si>
  <si>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</si>
  <si>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</si>
  <si>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</si>
  <si>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</si>
  <si>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</si>
  <si>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</si>
  <si>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</si>
  <si>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</si>
  <si>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</si>
  <si>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</si>
  <si>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</si>
  <si>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</si>
  <si>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</si>
  <si>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</si>
  <si>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</si>
  <si>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</si>
  <si>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</si>
  <si>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</si>
  <si>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</si>
  <si>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</si>
  <si>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</si>
  <si>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login</t>
  </si>
  <si>
    <t>signUp</t>
  </si>
  <si>
    <t>findIdOrPassword</t>
  </si>
  <si>
    <t>customerService</t>
  </si>
  <si>
    <t>announcements</t>
  </si>
  <si>
    <t>oneToOneInquiry</t>
  </si>
  <si>
    <t>myPage</t>
  </si>
  <si>
    <t>paymentHistory</t>
  </si>
  <si>
    <t>myInfoManagement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</si>
  <si>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</si>
  <si>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</si>
  <si>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</si>
  <si>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</si>
  <si>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</si>
  <si>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</si>
  <si>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</si>
  <si>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</si>
  <si>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</si>
  <si>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</si>
  <si>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</si>
  <si>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</si>
  <si>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</si>
  <si>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</si>
  <si>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</si>
  <si>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</si>
  <si>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</si>
  <si>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</si>
  <si>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</si>
  <si>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</si>
  <si>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</si>
  <si>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</si>
  <si>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</si>
  <si>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</si>
  <si>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</si>
  <si>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</si>
  <si>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</si>
  <si>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</si>
  <si>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</si>
  <si>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</si>
  <si>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</si>
  <si>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</si>
  <si>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</si>
  <si>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</si>
  <si>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</si>
  <si>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</si>
  <si>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</si>
  <si>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</si>
  <si>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</si>
  <si>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</si>
  <si>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</si>
  <si>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</si>
  <si>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</si>
  <si>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</si>
  <si>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</si>
  <si>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</si>
  <si>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</si>
  <si>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</si>
  <si>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</si>
  <si>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</si>
  <si>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</si>
  <si>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</si>
  <si>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</si>
  <si>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</si>
  <si>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</si>
  <si>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</si>
  <si>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</si>
  <si>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</si>
  <si>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</si>
  <si>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</si>
  <si>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</si>
  <si>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</si>
  <si>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</si>
  <si>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</si>
  <si>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</si>
  <si>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</si>
  <si>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</si>
  <si>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</si>
  <si>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</si>
  <si>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</si>
  <si>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</si>
  <si>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</si>
  <si>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</si>
  <si>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</si>
  <si>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</si>
  <si>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</si>
  <si>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</si>
  <si>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</si>
  <si>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</si>
  <si>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</si>
  <si>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</si>
  <si>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</si>
  <si>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</si>
  <si>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</si>
  <si>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</si>
  <si>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</si>
  <si>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</si>
  <si>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</si>
  <si>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</si>
  <si>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</si>
  <si>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</si>
  <si>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</si>
  <si>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</si>
  <si>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</si>
  <si>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</si>
  <si>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</si>
  <si>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</si>
  <si>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</si>
  <si>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</si>
  <si>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</si>
  <si>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</si>
  <si>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</si>
  <si>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</si>
  <si>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</si>
  <si>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</si>
  <si>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</si>
  <si>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</si>
  <si>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</si>
  <si>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</si>
  <si>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</si>
  <si>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</si>
  <si>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</si>
  <si>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</si>
  <si>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</si>
  <si>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</si>
  <si>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</si>
  <si>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</si>
  <si>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</si>
  <si>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</si>
  <si>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</si>
  <si>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</si>
  <si>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</si>
  <si>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</si>
  <si>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</si>
  <si>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</si>
  <si>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</si>
  <si>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</si>
  <si>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</si>
  <si>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</si>
  <si>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</si>
  <si>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</si>
  <si>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</si>
  <si>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</si>
  <si>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</si>
  <si>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</si>
  <si>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</si>
  <si>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</si>
  <si>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</si>
  <si>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</si>
  <si>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</si>
  <si>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</si>
  <si>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</si>
  <si>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</si>
  <si>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</si>
  <si>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</si>
  <si>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</si>
  <si>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</si>
  <si>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</si>
  <si>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</si>
  <si>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</si>
  <si>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</si>
  <si>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</si>
  <si>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</si>
  <si>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</si>
  <si>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</si>
  <si>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</si>
  <si>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</si>
  <si>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</si>
  <si>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</si>
  <si>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</si>
  <si>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</si>
  <si>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</si>
  <si>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</si>
  <si>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</si>
  <si>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</si>
  <si>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</si>
  <si>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</si>
  <si>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</si>
  <si>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</si>
  <si>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</si>
  <si>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</si>
  <si>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</si>
  <si>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</si>
  <si>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</si>
  <si>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</si>
  <si>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</si>
  <si>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</si>
  <si>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</si>
  <si>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</si>
  <si>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</si>
  <si>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</si>
  <si>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</si>
  <si>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</si>
  <si>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</si>
  <si>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</si>
  <si>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</si>
  <si>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</si>
  <si>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</si>
  <si>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</si>
  <si>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</si>
  <si>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</si>
  <si>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</si>
  <si>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</si>
  <si>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</si>
  <si>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</si>
  <si>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</si>
  <si>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</si>
  <si>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</si>
  <si>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</si>
  <si>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</si>
  <si>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</si>
  <si>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</si>
  <si>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</si>
  <si>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</si>
  <si>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</si>
  <si>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</si>
  <si>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</si>
  <si>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</si>
  <si>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</si>
  <si>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</si>
  <si>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</si>
  <si>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</si>
  <si>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</si>
  <si>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</si>
  <si>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</si>
  <si>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</si>
  <si>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</si>
  <si>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</si>
  <si>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</si>
  <si>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</si>
  <si>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</si>
  <si>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</si>
  <si>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</si>
  <si>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</si>
  <si>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</si>
  <si>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</si>
  <si>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</si>
  <si>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</si>
  <si>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</si>
  <si>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</si>
  <si>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</si>
  <si>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</si>
  <si>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</si>
  <si>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</si>
  <si>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</si>
  <si>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</si>
  <si>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</si>
  <si>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</si>
  <si>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</si>
  <si>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</si>
  <si>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</si>
  <si>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</si>
  <si>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</si>
  <si>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</si>
  <si>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</si>
  <si>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</si>
  <si>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</si>
  <si>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</si>
  <si>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</si>
  <si>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</si>
  <si>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</si>
  <si>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</si>
  <si>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</si>
  <si>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</si>
  <si>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</si>
  <si>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</si>
  <si>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</si>
  <si>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</si>
  <si>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</si>
  <si>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</si>
  <si>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</si>
  <si>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</si>
  <si>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</si>
  <si>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</si>
  <si>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</si>
  <si>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</si>
  <si>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</si>
  <si>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</si>
  <si>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</si>
  <si>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</si>
  <si>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</si>
  <si>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</si>
  <si>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</si>
  <si>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</si>
  <si>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</si>
  <si>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</si>
  <si>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</si>
  <si>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</si>
  <si>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</si>
  <si>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</si>
  <si>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</si>
  <si>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</si>
  <si>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</si>
  <si>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</si>
  <si>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</si>
  <si>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</si>
  <si>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</si>
  <si>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</si>
  <si>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</si>
  <si>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</si>
  <si>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</si>
  <si>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</si>
  <si>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</si>
  <si>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</si>
  <si>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</si>
  <si>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</si>
  <si>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</si>
  <si>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</si>
  <si>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</si>
  <si>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</si>
  <si>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</si>
  <si>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</si>
  <si>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</si>
  <si>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</si>
  <si>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</si>
  <si>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</si>
  <si>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</si>
  <si>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</si>
  <si>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</si>
  <si>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</si>
  <si>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</si>
  <si>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</si>
  <si>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</si>
  <si>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</si>
  <si>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</si>
  <si>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</si>
  <si>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</si>
  <si>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</si>
  <si>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</si>
  <si>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</si>
  <si>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</si>
  <si>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</si>
  <si>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</si>
  <si>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</si>
  <si>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</si>
  <si>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</si>
  <si>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</si>
  <si>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</si>
  <si>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</si>
  <si>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</si>
  <si>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</si>
  <si>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</si>
  <si>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</si>
  <si>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</si>
  <si>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</si>
  <si>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</si>
  <si>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</si>
  <si>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</si>
  <si>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</si>
  <si>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</si>
  <si>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</si>
  <si>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</si>
  <si>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</si>
  <si>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</si>
  <si>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</si>
  <si>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</si>
  <si>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</si>
  <si>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</si>
  <si>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</si>
  <si>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</si>
  <si>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</si>
  <si>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</si>
  <si>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</si>
  <si>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</si>
  <si>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</si>
  <si>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</si>
  <si>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</si>
  <si>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</si>
  <si>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</si>
  <si>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</si>
  <si>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</si>
  <si>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</si>
  <si>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</si>
  <si>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</si>
  <si>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</si>
  <si>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</si>
  <si>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</si>
  <si>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</si>
  <si>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</si>
  <si>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</si>
  <si>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</si>
  <si>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</si>
  <si>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</si>
  <si>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</si>
  <si>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</si>
  <si>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</si>
  <si>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</si>
  <si>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</si>
  <si>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</si>
  <si>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</si>
  <si>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</si>
  <si>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</si>
  <si>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</si>
  <si>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</si>
  <si>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</si>
  <si>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</si>
  <si>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</si>
  <si>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</si>
  <si>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</si>
  <si>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</si>
  <si>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</si>
  <si>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</si>
  <si>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</si>
  <si>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</si>
  <si>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</si>
  <si>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</si>
  <si>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</si>
  <si>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</si>
  <si>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</si>
  <si>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</si>
  <si>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</si>
  <si>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</si>
  <si>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</si>
  <si>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</si>
  <si>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</si>
  <si>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</si>
  <si>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</si>
  <si>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</si>
  <si>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</si>
  <si>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</si>
  <si>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</si>
  <si>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</si>
  <si>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</si>
  <si>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</si>
  <si>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</si>
  <si>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</si>
  <si>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</si>
  <si>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</si>
  <si>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</si>
  <si>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</si>
  <si>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</si>
  <si>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</si>
  <si>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</si>
  <si>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</si>
  <si>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</si>
  <si>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</si>
  <si>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</si>
  <si>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</si>
  <si>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</si>
  <si>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</si>
  <si>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</si>
  <si>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</si>
  <si>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</si>
  <si>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</si>
  <si>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</si>
  <si>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</si>
  <si>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</si>
  <si>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</si>
  <si>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</si>
  <si>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</si>
  <si>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</si>
  <si>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</si>
  <si>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</si>
  <si>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</si>
  <si>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</si>
  <si>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</si>
  <si>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</si>
  <si>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</si>
  <si>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</si>
  <si>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</si>
  <si>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</si>
  <si>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</si>
  <si>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</si>
  <si>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</si>
  <si>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</si>
  <si>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</si>
  <si>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</si>
  <si>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</si>
  <si>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</si>
  <si>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</si>
  <si>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</si>
  <si>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</si>
  <si>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</si>
  <si>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</si>
  <si>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</si>
  <si>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</si>
  <si>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</si>
  <si>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</si>
  <si>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</si>
  <si>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</si>
  <si>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</si>
  <si>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</si>
  <si>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</si>
  <si>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</si>
  <si>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</si>
  <si>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</si>
  <si>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</si>
  <si>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</si>
  <si>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</si>
  <si>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</si>
  <si>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</si>
  <si>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</si>
  <si>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</si>
  <si>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</si>
  <si>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</si>
  <si>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</si>
  <si>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</si>
  <si>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</si>
  <si>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</si>
  <si>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</si>
  <si>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</si>
  <si>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</si>
  <si>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</si>
  <si>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</si>
  <si>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</si>
  <si>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</si>
  <si>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</si>
  <si>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</si>
  <si>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</si>
  <si>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</si>
  <si>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</si>
  <si>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</si>
  <si>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</si>
  <si>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</si>
  <si>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</si>
  <si>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</si>
  <si>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</si>
  <si>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</si>
  <si>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</si>
  <si>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</si>
  <si>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</si>
  <si>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</si>
  <si>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</si>
  <si>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</si>
  <si>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</si>
  <si>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</si>
  <si>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</si>
  <si>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</si>
  <si>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</si>
  <si>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</si>
  <si>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</si>
  <si>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</si>
  <si>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</si>
  <si>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</si>
  <si>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</si>
  <si>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</si>
  <si>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</si>
  <si>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</si>
  <si>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</si>
  <si>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</si>
  <si>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</si>
  <si>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</si>
  <si>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</si>
  <si>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</si>
  <si>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</si>
  <si>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</si>
  <si>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</si>
  <si>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</si>
  <si>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</si>
  <si>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</si>
  <si>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</si>
  <si>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</si>
  <si>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</si>
  <si>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</si>
  <si>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</si>
  <si>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</si>
  <si>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</si>
  <si>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</si>
  <si>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</si>
  <si>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</si>
  <si>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</si>
  <si>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</si>
  <si>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</si>
  <si>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</si>
  <si>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</si>
  <si>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</si>
  <si>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</si>
  <si>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</si>
  <si>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</si>
  <si>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</si>
  <si>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</si>
  <si>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</si>
  <si>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</si>
  <si>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</si>
  <si>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</si>
  <si>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</si>
  <si>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</si>
  <si>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</si>
  <si>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</si>
  <si>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</si>
  <si>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</si>
  <si>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</si>
  <si>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</si>
  <si>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</si>
  <si>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</si>
  <si>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</si>
  <si>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</si>
  <si>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</si>
  <si>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</si>
  <si>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</si>
  <si>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</si>
  <si>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</si>
  <si>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</si>
  <si>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</si>
  <si>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</si>
  <si>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</si>
  <si>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</si>
  <si>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</si>
  <si>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</si>
  <si>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</si>
  <si>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</si>
  <si>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</si>
  <si>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</si>
  <si>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</si>
  <si>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</si>
  <si>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</si>
  <si>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</si>
  <si>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</si>
  <si>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</si>
  <si>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</si>
  <si>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</si>
  <si>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</si>
  <si>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</si>
  <si>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</si>
  <si>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</si>
  <si>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</si>
  <si>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</si>
  <si>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</si>
  <si>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</si>
  <si>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</si>
  <si>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</si>
  <si>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</si>
  <si>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</si>
  <si>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</si>
  <si>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</si>
  <si>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</si>
  <si>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</si>
  <si>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</si>
  <si>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</si>
  <si>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</si>
  <si>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</si>
  <si>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</si>
  <si>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</si>
  <si>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</si>
  <si>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</si>
  <si>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</si>
  <si>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</si>
  <si>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</si>
  <si>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</si>
  <si>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</si>
  <si>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</si>
  <si>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</si>
  <si>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</si>
  <si>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</si>
  <si>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</si>
  <si>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</si>
  <si>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</si>
  <si>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</si>
  <si>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</si>
  <si>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</si>
  <si>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</si>
  <si>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</si>
  <si>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</si>
  <si>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</si>
  <si>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</si>
  <si>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</si>
  <si>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</si>
  <si>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</si>
  <si>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</si>
  <si>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</si>
  <si>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</si>
  <si>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</si>
  <si>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</si>
  <si>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</si>
  <si>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</si>
  <si>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</si>
  <si>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</si>
  <si>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</si>
  <si>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</si>
  <si>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</si>
  <si>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</si>
  <si>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</si>
  <si>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</si>
  <si>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</si>
  <si>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</si>
  <si>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</si>
  <si>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</si>
  <si>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</si>
  <si>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</si>
  <si>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</si>
  <si>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</si>
  <si>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</si>
  <si>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</si>
  <si>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</si>
  <si>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</si>
  <si>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</si>
  <si>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</si>
  <si>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</si>
  <si>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</si>
  <si>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</si>
  <si>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</si>
  <si>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</si>
  <si>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</si>
  <si>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</si>
  <si>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</si>
  <si>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</si>
  <si>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</si>
  <si>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</si>
  <si>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</si>
  <si>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</si>
  <si>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</si>
  <si>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</si>
  <si>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</si>
  <si>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</si>
  <si>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</si>
  <si>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</si>
  <si>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</si>
  <si>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</si>
  <si>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</si>
  <si>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</si>
  <si>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</si>
  <si>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</si>
  <si>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</si>
  <si>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</si>
  <si>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</si>
  <si>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</si>
  <si>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inquiry_code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</si>
  <si>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</si>
  <si>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</si>
  <si>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</si>
  <si>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</si>
  <si>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</si>
  <si>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</si>
  <si>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</si>
  <si>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</si>
  <si>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</si>
  <si>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</si>
  <si>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</si>
  <si>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</si>
  <si>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</si>
  <si>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</si>
  <si>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</si>
  <si>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</si>
  <si>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</si>
  <si>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</si>
  <si>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</si>
  <si>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</si>
  <si>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</si>
  <si>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</si>
  <si>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</si>
  <si>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</si>
  <si>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</si>
  <si>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</si>
  <si>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</si>
  <si>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</si>
  <si>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</si>
  <si>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</si>
  <si>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</si>
  <si>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</si>
  <si>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</si>
  <si>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</si>
  <si>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</si>
  <si>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</si>
  <si>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</si>
  <si>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</si>
  <si>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</si>
  <si>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</si>
  <si>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</si>
  <si>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</si>
  <si>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</si>
  <si>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</si>
  <si>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</si>
  <si>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</si>
  <si>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</si>
  <si>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</si>
  <si>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</si>
  <si>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</si>
  <si>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</si>
  <si>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</si>
  <si>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</si>
  <si>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</si>
  <si>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</si>
  <si>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</si>
  <si>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</si>
  <si>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</si>
  <si>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</si>
  <si>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</si>
  <si>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</si>
  <si>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</si>
  <si>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</si>
  <si>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</si>
  <si>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</si>
  <si>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</si>
  <si>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</si>
  <si>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</si>
  <si>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</si>
  <si>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</si>
  <si>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</si>
  <si>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</si>
  <si>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</si>
  <si>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</si>
  <si>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</si>
  <si>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</si>
  <si>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</si>
  <si>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</si>
  <si>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</si>
  <si>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</si>
  <si>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</si>
  <si>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</si>
  <si>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</si>
  <si>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</si>
  <si>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</si>
  <si>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</si>
  <si>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</si>
  <si>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</si>
  <si>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</si>
  <si>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</si>
  <si>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</si>
  <si>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</si>
  <si>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</si>
  <si>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</si>
  <si>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</si>
  <si>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</si>
  <si>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</si>
  <si>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</si>
  <si>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</si>
  <si>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</si>
  <si>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</si>
  <si>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</si>
  <si>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</si>
  <si>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</si>
  <si>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</si>
  <si>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</si>
  <si>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</si>
  <si>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</si>
  <si>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</si>
  <si>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</si>
  <si>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</si>
  <si>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</si>
  <si>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</si>
  <si>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</si>
  <si>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</si>
  <si>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</si>
  <si>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</si>
  <si>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</si>
  <si>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</si>
  <si>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</si>
  <si>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</si>
  <si>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</si>
  <si>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</si>
  <si>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</si>
  <si>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</si>
  <si>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</si>
  <si>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</si>
  <si>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</si>
  <si>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</si>
  <si>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</si>
  <si>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</si>
  <si>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</si>
  <si>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</si>
  <si>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</si>
  <si>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</si>
  <si>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</si>
  <si>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</si>
  <si>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</si>
  <si>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</si>
  <si>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</si>
  <si>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</si>
  <si>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managerUser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</si>
  <si>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</si>
  <si>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</si>
  <si>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</si>
  <si>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</si>
  <si>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</si>
  <si>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</si>
  <si>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</si>
  <si>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</si>
  <si>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</si>
  <si>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</si>
  <si>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</si>
  <si>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</si>
  <si>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</si>
  <si>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</si>
  <si>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</si>
  <si>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</si>
  <si>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</si>
  <si>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</si>
  <si>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</si>
  <si>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</si>
  <si>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</si>
  <si>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</si>
  <si>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</si>
  <si>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</si>
  <si>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</si>
  <si>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</si>
  <si>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</si>
  <si>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</si>
  <si>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</si>
  <si>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</si>
  <si>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</si>
  <si>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</si>
  <si>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</si>
  <si>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</si>
  <si>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</si>
  <si>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</si>
  <si>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</si>
  <si>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</si>
  <si>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</si>
  <si>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</si>
  <si>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</si>
  <si>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</si>
  <si>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</si>
  <si>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</si>
  <si>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</si>
  <si>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</si>
  <si>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</si>
  <si>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</si>
  <si>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</si>
  <si>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</si>
  <si>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</si>
  <si>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</si>
  <si>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</si>
  <si>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</si>
  <si>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</si>
  <si>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</si>
  <si>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</si>
  <si>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</si>
  <si>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</si>
  <si>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</si>
  <si>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</si>
  <si>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</si>
  <si>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</si>
  <si>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</si>
  <si>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</si>
  <si>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</si>
  <si>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</si>
  <si>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</si>
  <si>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</si>
  <si>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</si>
  <si>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</si>
  <si>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</si>
  <si>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</si>
  <si>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</si>
  <si>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</si>
  <si>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</si>
  <si>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</si>
  <si>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</si>
  <si>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</si>
  <si>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</si>
  <si>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</si>
  <si>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</si>
  <si>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</si>
  <si>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</si>
  <si>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</si>
  <si>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</si>
  <si>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</si>
  <si>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</si>
  <si>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</si>
  <si>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C:\arentcar\backend&gt;gradlew.bat build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</si>
  <si>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</si>
  <si>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</si>
  <si>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</si>
  <si>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</si>
  <si>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</si>
  <si>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</si>
  <si>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</si>
  <si>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</si>
  <si>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</si>
  <si>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</si>
  <si>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</si>
  <si>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</si>
  <si>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</si>
  <si>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</si>
  <si>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</si>
  <si>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</si>
  <si>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</si>
  <si>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</si>
  <si>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</si>
  <si>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rent_cars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</si>
  <si>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</si>
  <si>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</si>
  <si>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</si>
  <si>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</si>
  <si>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</si>
  <si>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</si>
  <si>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</si>
  <si>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</si>
  <si>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</si>
  <si>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</si>
  <si>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</si>
  <si>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</si>
  <si>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</si>
  <si>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</si>
  <si>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</si>
  <si>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</si>
  <si>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</si>
  <si>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</si>
  <si>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</si>
  <si>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</si>
  <si>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</si>
  <si>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</si>
  <si>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</si>
  <si>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</si>
  <si>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</si>
  <si>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</si>
  <si>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</si>
  <si>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</si>
  <si>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</si>
  <si>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</si>
  <si>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</si>
  <si>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</si>
  <si>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</si>
  <si>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</si>
  <si>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</si>
  <si>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</si>
  <si>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</si>
  <si>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</si>
  <si>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</si>
  <si>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</si>
  <si>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</si>
  <si>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</si>
  <si>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</si>
  <si>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</si>
  <si>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</si>
  <si>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</si>
  <si>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</si>
  <si>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</si>
  <si>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</si>
  <si>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</si>
  <si>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</si>
  <si>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</si>
  <si>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</si>
  <si>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</si>
  <si>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</si>
  <si>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</si>
  <si>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</si>
  <si>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</si>
  <si>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</si>
  <si>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</si>
  <si>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</si>
  <si>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</si>
  <si>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</si>
  <si>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</si>
  <si>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</si>
  <si>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</si>
  <si>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</si>
  <si>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</si>
  <si>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</si>
  <si>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</si>
  <si>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</si>
  <si>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</si>
  <si>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</si>
  <si>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</si>
  <si>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inquiryAndResponse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</si>
  <si>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</si>
  <si>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</si>
  <si>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</si>
  <si>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membershipBenefits</t>
    <phoneticPr fontId="1" type="noConversion"/>
  </si>
  <si>
    <t>rentalRates</t>
    <phoneticPr fontId="1" type="noConversion"/>
  </si>
  <si>
    <t>ReservationCar</t>
    <phoneticPr fontId="1" type="noConversion"/>
  </si>
  <si>
    <t>managementCustomer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</si>
  <si>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</si>
  <si>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</si>
  <si>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</si>
  <si>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</si>
  <si>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</si>
  <si>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</si>
  <si>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</si>
  <si>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</si>
  <si>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</si>
  <si>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</si>
  <si>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</si>
  <si>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analysisAndStatistics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</si>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</sst>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Font="1">
      <alignment vertical="center"/>
    </xf>
    <xf numFmtId="0" fontId="29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I27" sqref="I27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0</v>
      </c>
      <c r="B1" s="11" t="s">
        <v>92</v>
      </c>
    </row>
    <row r="2" spans="1:2" x14ac:dyDescent="0.3">
      <c r="A2" t="s">
        <v>83</v>
      </c>
      <c r="B2" s="11" t="s">
        <v>84</v>
      </c>
    </row>
    <row r="3" spans="1:2" x14ac:dyDescent="0.3">
      <c r="A3" s="29" t="s">
        <v>85</v>
      </c>
      <c r="B3" s="30" t="s">
        <v>86</v>
      </c>
    </row>
    <row r="4" spans="1:2" x14ac:dyDescent="0.3">
      <c r="A4" t="s">
        <v>87</v>
      </c>
      <c r="B4" s="11" t="s">
        <v>88</v>
      </c>
    </row>
    <row r="5" spans="1:2" x14ac:dyDescent="0.3">
      <c r="A5" t="s">
        <v>89</v>
      </c>
      <c r="B5" s="11" t="s">
        <v>93</v>
      </c>
    </row>
    <row r="6" spans="1:2" x14ac:dyDescent="0.3">
      <c r="A6" t="s">
        <v>91</v>
      </c>
      <c r="B6" s="11" t="s">
        <v>1</v>
      </c>
    </row>
    <row r="8" spans="1:2" x14ac:dyDescent="0.3">
      <c r="A8" t="s">
        <v>221</v>
      </c>
      <c r="B8" s="11">
        <v>17</v>
      </c>
    </row>
    <row r="9" spans="1:2" x14ac:dyDescent="0.3">
      <c r="A9" t="s">
        <v>225</v>
      </c>
      <c r="B9" s="11" t="s">
        <v>1053</v>
      </c>
    </row>
    <row r="10" spans="1:2" x14ac:dyDescent="0.3">
      <c r="A10" t="s">
        <v>222</v>
      </c>
      <c r="B10" s="11" t="s">
        <v>223</v>
      </c>
    </row>
    <row r="11" spans="1:2" x14ac:dyDescent="0.3">
      <c r="B11" s="11" t="s">
        <v>1052</v>
      </c>
    </row>
    <row r="12" spans="1:2" x14ac:dyDescent="0.3">
      <c r="B12" s="11" t="s">
        <v>1</v>
      </c>
    </row>
    <row r="13" spans="1:2" x14ac:dyDescent="0.3">
      <c r="B13" t="s">
        <v>1054</v>
      </c>
    </row>
    <row r="14" spans="1:2" x14ac:dyDescent="0.3">
      <c r="B14" t="s">
        <v>1055</v>
      </c>
    </row>
    <row r="15" spans="1:2" x14ac:dyDescent="0.3">
      <c r="B15" t="s">
        <v>1056</v>
      </c>
    </row>
    <row r="16" spans="1:2" x14ac:dyDescent="0.3">
      <c r="B16" t="s">
        <v>1057</v>
      </c>
    </row>
    <row r="18" spans="1:4" x14ac:dyDescent="0.3">
      <c r="A18" t="s">
        <v>226</v>
      </c>
    </row>
    <row r="19" spans="1:4" x14ac:dyDescent="0.3">
      <c r="A19" t="s">
        <v>290</v>
      </c>
      <c r="B19" t="s">
        <v>288</v>
      </c>
      <c r="D19" t="s">
        <v>1070</v>
      </c>
    </row>
    <row r="20" spans="1:4" x14ac:dyDescent="0.3">
      <c r="A20" t="s">
        <v>289</v>
      </c>
      <c r="B20" t="s">
        <v>1306</v>
      </c>
    </row>
    <row r="21" spans="1:4" x14ac:dyDescent="0.3">
      <c r="A21" t="s">
        <v>890</v>
      </c>
      <c r="B21" t="s">
        <v>1061</v>
      </c>
    </row>
    <row r="22" spans="1:4" x14ac:dyDescent="0.3">
      <c r="A22" t="s">
        <v>1058</v>
      </c>
      <c r="B22" t="s">
        <v>1307</v>
      </c>
    </row>
    <row r="23" spans="1:4" x14ac:dyDescent="0.3">
      <c r="A23" t="s">
        <v>1059</v>
      </c>
      <c r="B23" s="11" t="s">
        <v>1060</v>
      </c>
    </row>
    <row r="24" spans="1:4" x14ac:dyDescent="0.3">
      <c r="A24" t="s">
        <v>1063</v>
      </c>
      <c r="B24" s="11" t="s">
        <v>1062</v>
      </c>
    </row>
    <row r="25" spans="1:4" x14ac:dyDescent="0.3">
      <c r="A25" t="s">
        <v>1064</v>
      </c>
      <c r="B25" s="11" t="s">
        <v>1065</v>
      </c>
      <c r="D25" t="s">
        <v>1070</v>
      </c>
    </row>
    <row r="26" spans="1:4" x14ac:dyDescent="0.3">
      <c r="A26" t="s">
        <v>1066</v>
      </c>
      <c r="B26" s="11" t="s">
        <v>1067</v>
      </c>
    </row>
    <row r="27" spans="1:4" x14ac:dyDescent="0.3">
      <c r="A27" t="s">
        <v>1068</v>
      </c>
      <c r="B27" s="11" t="s">
        <v>1069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0" workbookViewId="0">
      <selection activeCell="B56" sqref="B56"/>
    </sheetView>
  </sheetViews>
  <sheetFormatPr defaultRowHeight="16.5" x14ac:dyDescent="0.3"/>
  <cols>
    <col min="1" max="1" width="21.75" customWidth="1"/>
    <col min="2" max="2" width="23.5" bestFit="1" customWidth="1"/>
    <col min="3" max="3" width="13.125" customWidth="1"/>
    <col min="4" max="4" width="14.625" customWidth="1"/>
    <col min="5" max="5" width="13.25" bestFit="1" customWidth="1"/>
    <col min="6" max="6" width="11.375" bestFit="1" customWidth="1"/>
    <col min="7" max="7" width="9.125" bestFit="1" customWidth="1"/>
    <col min="8" max="8" width="11.625" bestFit="1" customWidth="1"/>
  </cols>
  <sheetData>
    <row r="1" spans="1:8" s="12" customFormat="1" x14ac:dyDescent="0.3">
      <c r="A1" s="12" t="s">
        <v>893</v>
      </c>
      <c r="B1" s="12" t="s">
        <v>894</v>
      </c>
      <c r="C1" s="12" t="s">
        <v>895</v>
      </c>
      <c r="D1" s="12" t="s">
        <v>896</v>
      </c>
      <c r="E1" s="12" t="s">
        <v>897</v>
      </c>
      <c r="F1" s="12" t="s">
        <v>898</v>
      </c>
      <c r="G1" s="12" t="s">
        <v>899</v>
      </c>
      <c r="H1" s="12" t="s">
        <v>901</v>
      </c>
    </row>
    <row r="2" spans="1:8" x14ac:dyDescent="0.3">
      <c r="A2" t="s">
        <v>1087</v>
      </c>
      <c r="B2" t="s">
        <v>1198</v>
      </c>
      <c r="C2" s="12" t="s">
        <v>903</v>
      </c>
      <c r="D2" s="12" t="s">
        <v>904</v>
      </c>
      <c r="E2" s="12" t="s">
        <v>905</v>
      </c>
      <c r="F2" s="12"/>
      <c r="G2" s="12" t="s">
        <v>906</v>
      </c>
      <c r="H2" s="12" t="s">
        <v>907</v>
      </c>
    </row>
    <row r="3" spans="1:8" x14ac:dyDescent="0.3">
      <c r="A3" t="s">
        <v>1088</v>
      </c>
      <c r="B3" t="s">
        <v>1200</v>
      </c>
      <c r="C3" s="12" t="s">
        <v>342</v>
      </c>
      <c r="D3" s="12">
        <v>100</v>
      </c>
      <c r="E3" s="12" t="s">
        <v>905</v>
      </c>
      <c r="F3" s="12"/>
      <c r="G3" s="12" t="s">
        <v>910</v>
      </c>
      <c r="H3" s="12" t="s">
        <v>907</v>
      </c>
    </row>
    <row r="4" spans="1:8" x14ac:dyDescent="0.3">
      <c r="A4" t="s">
        <v>1086</v>
      </c>
      <c r="B4" t="s">
        <v>1199</v>
      </c>
      <c r="C4" s="12" t="s">
        <v>913</v>
      </c>
      <c r="D4" s="12">
        <v>2</v>
      </c>
      <c r="E4" s="12" t="s">
        <v>905</v>
      </c>
      <c r="F4" s="12"/>
      <c r="G4" s="12" t="s">
        <v>906</v>
      </c>
      <c r="H4" s="12" t="s">
        <v>907</v>
      </c>
    </row>
    <row r="5" spans="1:8" x14ac:dyDescent="0.3">
      <c r="A5" t="s">
        <v>1101</v>
      </c>
      <c r="B5" t="s">
        <v>1204</v>
      </c>
      <c r="C5" s="12" t="s">
        <v>913</v>
      </c>
      <c r="D5" s="12">
        <v>2</v>
      </c>
      <c r="E5" s="12" t="s">
        <v>905</v>
      </c>
      <c r="F5" s="12"/>
      <c r="G5" s="12" t="s">
        <v>906</v>
      </c>
      <c r="H5" s="12" t="s">
        <v>907</v>
      </c>
    </row>
    <row r="6" spans="1:8" x14ac:dyDescent="0.3">
      <c r="A6" t="s">
        <v>1102</v>
      </c>
      <c r="B6" t="s">
        <v>1205</v>
      </c>
      <c r="C6" s="12" t="s">
        <v>913</v>
      </c>
      <c r="D6" s="12">
        <v>2</v>
      </c>
      <c r="E6" s="12" t="s">
        <v>905</v>
      </c>
      <c r="F6" s="12"/>
      <c r="G6" s="12" t="s">
        <v>906</v>
      </c>
      <c r="H6" s="12" t="s">
        <v>907</v>
      </c>
    </row>
    <row r="7" spans="1:8" x14ac:dyDescent="0.3">
      <c r="A7" t="s">
        <v>1108</v>
      </c>
      <c r="B7" t="s">
        <v>1206</v>
      </c>
      <c r="C7" s="12" t="s">
        <v>913</v>
      </c>
      <c r="D7" s="12">
        <v>2</v>
      </c>
      <c r="E7" s="12" t="s">
        <v>905</v>
      </c>
      <c r="F7" s="12"/>
      <c r="G7" s="12" t="s">
        <v>906</v>
      </c>
      <c r="H7" s="12" t="s">
        <v>907</v>
      </c>
    </row>
    <row r="8" spans="1:8" x14ac:dyDescent="0.3">
      <c r="A8" t="s">
        <v>1109</v>
      </c>
      <c r="B8" t="s">
        <v>1207</v>
      </c>
      <c r="C8" s="12" t="s">
        <v>913</v>
      </c>
      <c r="D8" s="12">
        <v>2</v>
      </c>
      <c r="E8" s="12" t="s">
        <v>905</v>
      </c>
      <c r="F8" s="12"/>
      <c r="G8" s="12" t="s">
        <v>906</v>
      </c>
      <c r="H8" s="12" t="s">
        <v>907</v>
      </c>
    </row>
    <row r="9" spans="1:8" x14ac:dyDescent="0.3">
      <c r="A9" t="s">
        <v>1127</v>
      </c>
      <c r="B9" t="s">
        <v>1209</v>
      </c>
      <c r="C9" s="12" t="s">
        <v>913</v>
      </c>
      <c r="D9" s="12">
        <v>2</v>
      </c>
      <c r="E9" s="12" t="s">
        <v>905</v>
      </c>
      <c r="F9" s="12"/>
      <c r="G9" s="12" t="s">
        <v>906</v>
      </c>
      <c r="H9" s="12" t="s">
        <v>907</v>
      </c>
    </row>
    <row r="10" spans="1:8" x14ac:dyDescent="0.3">
      <c r="A10" t="s">
        <v>1111</v>
      </c>
      <c r="B10" t="s">
        <v>1201</v>
      </c>
      <c r="C10" s="12" t="s">
        <v>903</v>
      </c>
      <c r="D10" s="12" t="s">
        <v>904</v>
      </c>
      <c r="E10" s="12" t="s">
        <v>905</v>
      </c>
      <c r="F10" s="12"/>
      <c r="G10" s="12" t="s">
        <v>906</v>
      </c>
      <c r="H10" s="12" t="s">
        <v>907</v>
      </c>
    </row>
    <row r="11" spans="1:8" x14ac:dyDescent="0.3">
      <c r="A11" t="s">
        <v>1114</v>
      </c>
      <c r="B11" t="s">
        <v>1202</v>
      </c>
      <c r="C11" s="12" t="s">
        <v>342</v>
      </c>
      <c r="D11" s="12">
        <v>100</v>
      </c>
      <c r="E11" s="12" t="s">
        <v>905</v>
      </c>
      <c r="F11" s="12"/>
      <c r="G11" s="12" t="s">
        <v>910</v>
      </c>
      <c r="H11" s="12" t="s">
        <v>907</v>
      </c>
    </row>
    <row r="12" spans="1:8" x14ac:dyDescent="0.3">
      <c r="A12" t="s">
        <v>1110</v>
      </c>
      <c r="B12" t="s">
        <v>1208</v>
      </c>
      <c r="C12" s="12" t="s">
        <v>1261</v>
      </c>
      <c r="D12" s="12">
        <v>4</v>
      </c>
      <c r="E12" s="12" t="s">
        <v>905</v>
      </c>
      <c r="F12" s="12"/>
      <c r="G12" s="12" t="s">
        <v>910</v>
      </c>
      <c r="H12" s="12" t="s">
        <v>907</v>
      </c>
    </row>
    <row r="13" spans="1:8" x14ac:dyDescent="0.3">
      <c r="A13" t="s">
        <v>1112</v>
      </c>
      <c r="B13" t="s">
        <v>1203</v>
      </c>
      <c r="C13" s="12" t="s">
        <v>342</v>
      </c>
      <c r="D13" s="12">
        <v>200</v>
      </c>
      <c r="E13" s="12" t="s">
        <v>905</v>
      </c>
      <c r="F13" s="12"/>
      <c r="G13" s="12" t="s">
        <v>910</v>
      </c>
      <c r="H13" s="12" t="s">
        <v>907</v>
      </c>
    </row>
    <row r="14" spans="1:8" x14ac:dyDescent="0.3">
      <c r="A14" t="s">
        <v>1113</v>
      </c>
      <c r="B14" t="s">
        <v>1211</v>
      </c>
      <c r="C14" s="12" t="s">
        <v>903</v>
      </c>
      <c r="D14" s="12" t="s">
        <v>904</v>
      </c>
      <c r="E14" s="12" t="s">
        <v>905</v>
      </c>
      <c r="F14" s="12"/>
      <c r="G14" s="12" t="s">
        <v>906</v>
      </c>
      <c r="H14" s="12" t="s">
        <v>907</v>
      </c>
    </row>
    <row r="15" spans="1:8" x14ac:dyDescent="0.3">
      <c r="A15" t="s">
        <v>1115</v>
      </c>
      <c r="B15" t="s">
        <v>1243</v>
      </c>
      <c r="C15" s="12" t="s">
        <v>1261</v>
      </c>
      <c r="D15" s="12">
        <v>1</v>
      </c>
      <c r="E15" s="12" t="s">
        <v>905</v>
      </c>
      <c r="F15" s="12"/>
      <c r="G15" s="12" t="s">
        <v>910</v>
      </c>
      <c r="H15" s="12" t="s">
        <v>907</v>
      </c>
    </row>
    <row r="16" spans="1:8" x14ac:dyDescent="0.3">
      <c r="A16" t="s">
        <v>1116</v>
      </c>
      <c r="B16" t="s">
        <v>1212</v>
      </c>
      <c r="C16" s="12" t="s">
        <v>1261</v>
      </c>
      <c r="D16" s="12">
        <v>2</v>
      </c>
      <c r="E16" s="12" t="s">
        <v>905</v>
      </c>
      <c r="F16" s="12"/>
      <c r="G16" s="12" t="s">
        <v>910</v>
      </c>
      <c r="H16" s="12" t="s">
        <v>907</v>
      </c>
    </row>
    <row r="17" spans="1:8" x14ac:dyDescent="0.3">
      <c r="A17" t="s">
        <v>1089</v>
      </c>
      <c r="B17" t="s">
        <v>1213</v>
      </c>
      <c r="C17" s="12" t="s">
        <v>903</v>
      </c>
      <c r="D17" s="12" t="s">
        <v>904</v>
      </c>
      <c r="E17" s="12" t="s">
        <v>905</v>
      </c>
      <c r="F17" s="12">
        <v>0</v>
      </c>
      <c r="G17" s="12" t="s">
        <v>927</v>
      </c>
      <c r="H17" s="12" t="s">
        <v>907</v>
      </c>
    </row>
    <row r="18" spans="1:8" x14ac:dyDescent="0.3">
      <c r="A18" t="s">
        <v>1179</v>
      </c>
      <c r="B18" t="s">
        <v>1214</v>
      </c>
      <c r="C18" s="12" t="s">
        <v>903</v>
      </c>
      <c r="D18" s="12" t="s">
        <v>904</v>
      </c>
      <c r="E18" s="12" t="s">
        <v>905</v>
      </c>
      <c r="F18" s="12">
        <v>0</v>
      </c>
      <c r="G18" s="12" t="s">
        <v>927</v>
      </c>
      <c r="H18" s="12" t="s">
        <v>907</v>
      </c>
    </row>
    <row r="19" spans="1:8" x14ac:dyDescent="0.3">
      <c r="A19" t="s">
        <v>1090</v>
      </c>
      <c r="B19" t="s">
        <v>242</v>
      </c>
      <c r="C19" s="12" t="s">
        <v>903</v>
      </c>
      <c r="D19" s="12" t="s">
        <v>904</v>
      </c>
      <c r="E19" s="12" t="s">
        <v>905</v>
      </c>
      <c r="F19" s="12"/>
      <c r="G19" s="12" t="s">
        <v>906</v>
      </c>
      <c r="H19" s="12" t="s">
        <v>907</v>
      </c>
    </row>
    <row r="20" spans="1:8" ht="16.899999999999999" customHeight="1" x14ac:dyDescent="0.3">
      <c r="A20" t="s">
        <v>1092</v>
      </c>
      <c r="B20" t="s">
        <v>926</v>
      </c>
      <c r="C20" s="12" t="s">
        <v>342</v>
      </c>
      <c r="D20" s="12">
        <v>100</v>
      </c>
      <c r="E20" s="12" t="s">
        <v>905</v>
      </c>
      <c r="F20" s="12"/>
      <c r="G20" s="12" t="s">
        <v>910</v>
      </c>
      <c r="H20" s="12" t="s">
        <v>907</v>
      </c>
    </row>
    <row r="21" spans="1:8" x14ac:dyDescent="0.3">
      <c r="A21" t="s">
        <v>1091</v>
      </c>
      <c r="B21" t="s">
        <v>1210</v>
      </c>
      <c r="C21" s="12" t="s">
        <v>903</v>
      </c>
      <c r="D21" s="12" t="s">
        <v>904</v>
      </c>
      <c r="E21" s="12" t="s">
        <v>905</v>
      </c>
      <c r="F21" s="12"/>
      <c r="G21" s="12" t="s">
        <v>906</v>
      </c>
      <c r="H21" s="12" t="s">
        <v>907</v>
      </c>
    </row>
    <row r="22" spans="1:8" x14ac:dyDescent="0.3">
      <c r="A22" t="s">
        <v>1093</v>
      </c>
      <c r="B22" t="s">
        <v>1215</v>
      </c>
      <c r="C22" s="12" t="s">
        <v>342</v>
      </c>
      <c r="D22" s="12">
        <v>100</v>
      </c>
      <c r="E22" s="12" t="s">
        <v>905</v>
      </c>
      <c r="F22" s="12"/>
      <c r="G22" s="12" t="s">
        <v>910</v>
      </c>
      <c r="H22" s="12" t="s">
        <v>907</v>
      </c>
    </row>
    <row r="23" spans="1:8" x14ac:dyDescent="0.3">
      <c r="A23" t="s">
        <v>1094</v>
      </c>
      <c r="B23" t="s">
        <v>1216</v>
      </c>
      <c r="C23" s="12" t="s">
        <v>342</v>
      </c>
      <c r="D23" s="12">
        <v>10</v>
      </c>
      <c r="E23" s="12"/>
      <c r="F23" s="12"/>
      <c r="G23" s="12" t="s">
        <v>910</v>
      </c>
      <c r="H23" s="12" t="s">
        <v>907</v>
      </c>
    </row>
    <row r="24" spans="1:8" x14ac:dyDescent="0.3">
      <c r="A24" t="s">
        <v>1128</v>
      </c>
      <c r="B24" t="s">
        <v>1217</v>
      </c>
      <c r="C24" s="12" t="s">
        <v>342</v>
      </c>
      <c r="D24" s="12">
        <v>10</v>
      </c>
      <c r="E24" s="12"/>
      <c r="F24" s="12"/>
      <c r="G24" s="12" t="s">
        <v>910</v>
      </c>
      <c r="H24" s="12" t="s">
        <v>907</v>
      </c>
    </row>
    <row r="25" spans="1:8" x14ac:dyDescent="0.3">
      <c r="A25" t="s">
        <v>1263</v>
      </c>
      <c r="B25" s="12" t="s">
        <v>497</v>
      </c>
      <c r="C25" s="12" t="s">
        <v>913</v>
      </c>
      <c r="D25" s="12">
        <v>5</v>
      </c>
      <c r="E25" s="12"/>
      <c r="F25" s="12"/>
      <c r="G25" s="12" t="s">
        <v>906</v>
      </c>
      <c r="H25" s="12" t="s">
        <v>907</v>
      </c>
    </row>
    <row r="26" spans="1:8" x14ac:dyDescent="0.3">
      <c r="A26" t="s">
        <v>1181</v>
      </c>
      <c r="B26" t="s">
        <v>1257</v>
      </c>
      <c r="C26" s="12" t="s">
        <v>342</v>
      </c>
      <c r="D26" s="12">
        <v>200</v>
      </c>
      <c r="E26" s="12"/>
      <c r="F26" s="12"/>
      <c r="G26" s="12" t="s">
        <v>910</v>
      </c>
      <c r="H26" s="12" t="s">
        <v>907</v>
      </c>
    </row>
    <row r="27" spans="1:8" x14ac:dyDescent="0.3">
      <c r="A27" t="s">
        <v>1182</v>
      </c>
      <c r="B27" t="s">
        <v>1218</v>
      </c>
      <c r="C27" s="12" t="s">
        <v>342</v>
      </c>
      <c r="D27" s="12">
        <v>200</v>
      </c>
      <c r="E27" s="12"/>
      <c r="F27" s="12"/>
      <c r="G27" s="12" t="s">
        <v>910</v>
      </c>
      <c r="H27" s="12" t="s">
        <v>907</v>
      </c>
    </row>
    <row r="28" spans="1:8" x14ac:dyDescent="0.3">
      <c r="A28" t="s">
        <v>1180</v>
      </c>
      <c r="B28" t="s">
        <v>1219</v>
      </c>
      <c r="C28" s="12" t="s">
        <v>342</v>
      </c>
      <c r="D28" s="12">
        <v>20</v>
      </c>
      <c r="E28" s="12"/>
      <c r="F28" s="12"/>
      <c r="G28" s="12" t="s">
        <v>910</v>
      </c>
      <c r="H28" s="12" t="s">
        <v>907</v>
      </c>
    </row>
    <row r="29" spans="1:8" x14ac:dyDescent="0.3">
      <c r="A29" t="s">
        <v>1125</v>
      </c>
      <c r="B29" t="s">
        <v>1220</v>
      </c>
      <c r="C29" s="12" t="s">
        <v>913</v>
      </c>
      <c r="D29" s="12">
        <v>4</v>
      </c>
      <c r="E29" s="12"/>
      <c r="F29" s="12"/>
      <c r="G29" s="12" t="s">
        <v>929</v>
      </c>
      <c r="H29" s="12" t="s">
        <v>925</v>
      </c>
    </row>
    <row r="30" spans="1:8" x14ac:dyDescent="0.3">
      <c r="A30" t="s">
        <v>1126</v>
      </c>
      <c r="B30" t="s">
        <v>1221</v>
      </c>
      <c r="C30" s="12" t="s">
        <v>913</v>
      </c>
      <c r="D30" s="12">
        <v>4</v>
      </c>
      <c r="E30" s="12"/>
      <c r="F30" s="12"/>
      <c r="G30" s="12" t="s">
        <v>929</v>
      </c>
      <c r="H30" s="12" t="s">
        <v>925</v>
      </c>
    </row>
    <row r="31" spans="1:8" x14ac:dyDescent="0.3">
      <c r="A31" t="s">
        <v>1117</v>
      </c>
      <c r="B31" t="s">
        <v>1222</v>
      </c>
      <c r="C31" s="12" t="s">
        <v>903</v>
      </c>
      <c r="D31" s="12" t="s">
        <v>904</v>
      </c>
      <c r="E31" s="12" t="s">
        <v>905</v>
      </c>
      <c r="F31" s="12"/>
      <c r="G31" s="12" t="s">
        <v>906</v>
      </c>
      <c r="H31" s="12" t="s">
        <v>907</v>
      </c>
    </row>
    <row r="32" spans="1:8" x14ac:dyDescent="0.3">
      <c r="A32" t="s">
        <v>1118</v>
      </c>
      <c r="B32" t="s">
        <v>240</v>
      </c>
      <c r="C32" s="12" t="s">
        <v>903</v>
      </c>
      <c r="D32" s="12" t="s">
        <v>904</v>
      </c>
      <c r="E32" s="12" t="s">
        <v>905</v>
      </c>
      <c r="F32" s="12"/>
      <c r="G32" s="12" t="s">
        <v>906</v>
      </c>
      <c r="H32" s="12" t="s">
        <v>907</v>
      </c>
    </row>
    <row r="33" spans="1:8" x14ac:dyDescent="0.3">
      <c r="A33" t="s">
        <v>1095</v>
      </c>
      <c r="B33" t="s">
        <v>1223</v>
      </c>
      <c r="C33" s="12" t="s">
        <v>903</v>
      </c>
      <c r="D33" s="12" t="s">
        <v>904</v>
      </c>
      <c r="E33" s="12" t="s">
        <v>905</v>
      </c>
      <c r="F33" s="12"/>
      <c r="G33" s="12" t="s">
        <v>906</v>
      </c>
      <c r="H33" s="12" t="s">
        <v>907</v>
      </c>
    </row>
    <row r="34" spans="1:8" x14ac:dyDescent="0.3">
      <c r="A34" t="s">
        <v>1097</v>
      </c>
      <c r="B34" t="s">
        <v>1224</v>
      </c>
      <c r="C34" s="12" t="s">
        <v>913</v>
      </c>
      <c r="D34" s="12">
        <v>8</v>
      </c>
      <c r="E34" s="12" t="s">
        <v>905</v>
      </c>
      <c r="F34" s="12"/>
      <c r="G34" s="12" t="s">
        <v>916</v>
      </c>
      <c r="H34" s="12" t="s">
        <v>907</v>
      </c>
    </row>
    <row r="35" spans="1:8" x14ac:dyDescent="0.3">
      <c r="A35" t="s">
        <v>1098</v>
      </c>
      <c r="B35" t="s">
        <v>1225</v>
      </c>
      <c r="C35" s="12" t="s">
        <v>913</v>
      </c>
      <c r="D35" s="12">
        <v>4</v>
      </c>
      <c r="E35" s="12" t="s">
        <v>928</v>
      </c>
      <c r="F35" s="12"/>
      <c r="G35" s="12" t="s">
        <v>929</v>
      </c>
      <c r="H35" s="12" t="s">
        <v>925</v>
      </c>
    </row>
    <row r="36" spans="1:8" x14ac:dyDescent="0.3">
      <c r="A36" t="s">
        <v>1096</v>
      </c>
      <c r="B36" t="s">
        <v>1226</v>
      </c>
      <c r="C36" s="12" t="s">
        <v>903</v>
      </c>
      <c r="D36" s="12" t="s">
        <v>904</v>
      </c>
      <c r="E36" s="12" t="s">
        <v>905</v>
      </c>
      <c r="F36" s="12"/>
      <c r="G36" s="12" t="s">
        <v>906</v>
      </c>
      <c r="H36" s="12" t="s">
        <v>907</v>
      </c>
    </row>
    <row r="37" spans="1:8" x14ac:dyDescent="0.3">
      <c r="A37" t="s">
        <v>1099</v>
      </c>
      <c r="B37" t="s">
        <v>1227</v>
      </c>
      <c r="C37" s="12" t="s">
        <v>913</v>
      </c>
      <c r="D37" s="12">
        <v>8</v>
      </c>
      <c r="E37" s="12" t="s">
        <v>905</v>
      </c>
      <c r="F37" s="12"/>
      <c r="G37" s="12" t="s">
        <v>916</v>
      </c>
      <c r="H37" s="12" t="s">
        <v>907</v>
      </c>
    </row>
    <row r="38" spans="1:8" x14ac:dyDescent="0.3">
      <c r="A38" t="s">
        <v>1100</v>
      </c>
      <c r="B38" t="s">
        <v>1228</v>
      </c>
      <c r="C38" s="12" t="s">
        <v>913</v>
      </c>
      <c r="D38" s="12">
        <v>4</v>
      </c>
      <c r="E38" s="12" t="s">
        <v>928</v>
      </c>
      <c r="F38" s="12"/>
      <c r="G38" s="12" t="s">
        <v>929</v>
      </c>
      <c r="H38" s="12" t="s">
        <v>925</v>
      </c>
    </row>
    <row r="39" spans="1:8" x14ac:dyDescent="0.3">
      <c r="A39" t="s">
        <v>1106</v>
      </c>
      <c r="B39" t="s">
        <v>1229</v>
      </c>
      <c r="C39" s="12" t="s">
        <v>913</v>
      </c>
      <c r="D39" s="12">
        <v>1</v>
      </c>
      <c r="E39" s="12" t="s">
        <v>905</v>
      </c>
      <c r="F39" s="12"/>
      <c r="G39" s="12" t="s">
        <v>1262</v>
      </c>
      <c r="H39" s="12" t="s">
        <v>907</v>
      </c>
    </row>
    <row r="40" spans="1:8" x14ac:dyDescent="0.3">
      <c r="A40" t="s">
        <v>1107</v>
      </c>
      <c r="B40" t="s">
        <v>1230</v>
      </c>
      <c r="C40" s="12" t="s">
        <v>913</v>
      </c>
      <c r="D40" s="12">
        <v>2</v>
      </c>
      <c r="E40" s="12" t="s">
        <v>905</v>
      </c>
      <c r="F40" s="12"/>
      <c r="G40" s="12" t="s">
        <v>1262</v>
      </c>
      <c r="H40" s="12" t="s">
        <v>907</v>
      </c>
    </row>
    <row r="41" spans="1:8" x14ac:dyDescent="0.3">
      <c r="A41" t="s">
        <v>1119</v>
      </c>
      <c r="B41" t="s">
        <v>1231</v>
      </c>
      <c r="C41" s="12" t="s">
        <v>903</v>
      </c>
      <c r="D41" s="12" t="s">
        <v>904</v>
      </c>
      <c r="E41" s="12" t="s">
        <v>905</v>
      </c>
      <c r="F41" s="12">
        <v>0</v>
      </c>
      <c r="G41" s="12" t="s">
        <v>927</v>
      </c>
      <c r="H41" s="12" t="s">
        <v>907</v>
      </c>
    </row>
    <row r="42" spans="1:8" x14ac:dyDescent="0.3">
      <c r="A42" s="12" t="s">
        <v>908</v>
      </c>
      <c r="B42" t="s">
        <v>909</v>
      </c>
      <c r="C42" s="12" t="s">
        <v>342</v>
      </c>
      <c r="D42" s="12">
        <v>100</v>
      </c>
      <c r="E42" s="12" t="s">
        <v>905</v>
      </c>
      <c r="F42" s="12"/>
      <c r="G42" s="12" t="s">
        <v>910</v>
      </c>
      <c r="H42" s="12" t="s">
        <v>907</v>
      </c>
    </row>
    <row r="43" spans="1:8" x14ac:dyDescent="0.3">
      <c r="A43" s="12" t="s">
        <v>236</v>
      </c>
      <c r="B43" t="s">
        <v>911</v>
      </c>
      <c r="C43" s="12" t="s">
        <v>342</v>
      </c>
      <c r="D43" s="12">
        <v>100</v>
      </c>
      <c r="E43" s="12" t="s">
        <v>905</v>
      </c>
      <c r="F43" s="12"/>
      <c r="G43" s="12" t="s">
        <v>910</v>
      </c>
      <c r="H43" s="12" t="s">
        <v>907</v>
      </c>
    </row>
    <row r="44" spans="1:8" x14ac:dyDescent="0.3">
      <c r="A44" s="12" t="s">
        <v>914</v>
      </c>
      <c r="B44" t="s">
        <v>915</v>
      </c>
      <c r="C44" s="12" t="s">
        <v>342</v>
      </c>
      <c r="D44" s="12">
        <v>100</v>
      </c>
      <c r="E44" s="12" t="s">
        <v>905</v>
      </c>
      <c r="F44" s="12"/>
      <c r="G44" s="12" t="s">
        <v>910</v>
      </c>
      <c r="H44" s="12" t="s">
        <v>907</v>
      </c>
    </row>
    <row r="45" spans="1:8" x14ac:dyDescent="0.3">
      <c r="A45" s="12" t="s">
        <v>912</v>
      </c>
      <c r="B45" t="s">
        <v>1232</v>
      </c>
      <c r="C45" s="12" t="s">
        <v>342</v>
      </c>
      <c r="D45" s="12">
        <v>20</v>
      </c>
      <c r="E45" s="12" t="s">
        <v>905</v>
      </c>
      <c r="F45" s="12"/>
      <c r="G45" s="12" t="s">
        <v>910</v>
      </c>
      <c r="H45" s="12" t="s">
        <v>907</v>
      </c>
    </row>
    <row r="46" spans="1:8" x14ac:dyDescent="0.3">
      <c r="A46" s="12" t="s">
        <v>1071</v>
      </c>
      <c r="B46" t="s">
        <v>1233</v>
      </c>
      <c r="C46" s="12" t="s">
        <v>913</v>
      </c>
      <c r="D46" s="12">
        <v>8</v>
      </c>
      <c r="E46" s="12" t="s">
        <v>905</v>
      </c>
      <c r="F46" s="12"/>
      <c r="G46" s="12" t="s">
        <v>916</v>
      </c>
      <c r="H46" s="12" t="s">
        <v>907</v>
      </c>
    </row>
    <row r="47" spans="1:8" x14ac:dyDescent="0.3">
      <c r="A47" t="s">
        <v>1103</v>
      </c>
      <c r="B47" t="s">
        <v>1234</v>
      </c>
      <c r="C47" s="12" t="s">
        <v>342</v>
      </c>
      <c r="D47" s="12">
        <v>50</v>
      </c>
      <c r="E47" s="12" t="s">
        <v>905</v>
      </c>
      <c r="F47" s="12"/>
      <c r="G47" s="12" t="s">
        <v>910</v>
      </c>
      <c r="H47" s="12" t="s">
        <v>907</v>
      </c>
    </row>
    <row r="48" spans="1:8" x14ac:dyDescent="0.3">
      <c r="A48" t="s">
        <v>1104</v>
      </c>
      <c r="B48" t="s">
        <v>1235</v>
      </c>
      <c r="C48" s="12" t="s">
        <v>913</v>
      </c>
      <c r="D48" s="12">
        <v>8</v>
      </c>
      <c r="E48" s="12" t="s">
        <v>905</v>
      </c>
      <c r="F48" s="12"/>
      <c r="G48" s="12" t="s">
        <v>916</v>
      </c>
      <c r="H48" s="12" t="s">
        <v>907</v>
      </c>
    </row>
    <row r="49" spans="1:9" x14ac:dyDescent="0.3">
      <c r="A49" t="s">
        <v>1105</v>
      </c>
      <c r="B49" t="s">
        <v>1236</v>
      </c>
      <c r="C49" s="12" t="s">
        <v>913</v>
      </c>
      <c r="D49" s="12">
        <v>8</v>
      </c>
      <c r="E49" s="12" t="s">
        <v>905</v>
      </c>
      <c r="F49" s="12"/>
      <c r="G49" s="12" t="s">
        <v>916</v>
      </c>
      <c r="H49" s="12" t="s">
        <v>907</v>
      </c>
    </row>
    <row r="50" spans="1:9" x14ac:dyDescent="0.3">
      <c r="A50" s="12" t="s">
        <v>237</v>
      </c>
      <c r="B50" t="s">
        <v>1237</v>
      </c>
      <c r="C50" s="12" t="s">
        <v>1261</v>
      </c>
      <c r="D50" s="12">
        <v>1</v>
      </c>
      <c r="E50" s="12" t="s">
        <v>905</v>
      </c>
      <c r="F50" s="12"/>
      <c r="G50" s="12" t="s">
        <v>910</v>
      </c>
      <c r="H50" s="12" t="s">
        <v>907</v>
      </c>
    </row>
    <row r="51" spans="1:9" x14ac:dyDescent="0.3">
      <c r="A51" s="12" t="s">
        <v>238</v>
      </c>
      <c r="B51" t="s">
        <v>1238</v>
      </c>
      <c r="C51" s="12" t="s">
        <v>1261</v>
      </c>
      <c r="D51" s="12">
        <v>1</v>
      </c>
      <c r="E51" s="12" t="s">
        <v>905</v>
      </c>
      <c r="F51" s="12"/>
      <c r="G51" s="12" t="s">
        <v>910</v>
      </c>
      <c r="H51" s="12" t="s">
        <v>907</v>
      </c>
    </row>
    <row r="52" spans="1:9" x14ac:dyDescent="0.3">
      <c r="A52" t="s">
        <v>1120</v>
      </c>
      <c r="B52" t="s">
        <v>1239</v>
      </c>
      <c r="C52" s="12" t="s">
        <v>903</v>
      </c>
      <c r="D52" s="12" t="s">
        <v>904</v>
      </c>
      <c r="E52" s="12" t="s">
        <v>905</v>
      </c>
      <c r="F52" s="12"/>
      <c r="G52" s="12" t="s">
        <v>906</v>
      </c>
      <c r="H52" s="12" t="s">
        <v>907</v>
      </c>
    </row>
    <row r="53" spans="1:9" x14ac:dyDescent="0.3">
      <c r="A53" t="s">
        <v>1121</v>
      </c>
      <c r="B53" t="s">
        <v>1240</v>
      </c>
      <c r="C53" s="12" t="s">
        <v>342</v>
      </c>
      <c r="D53" s="12">
        <v>50</v>
      </c>
      <c r="E53" s="12" t="s">
        <v>905</v>
      </c>
      <c r="F53" s="12"/>
      <c r="G53" s="12" t="s">
        <v>910</v>
      </c>
      <c r="H53" s="12" t="s">
        <v>907</v>
      </c>
    </row>
    <row r="54" spans="1:9" x14ac:dyDescent="0.3">
      <c r="A54" t="s">
        <v>1122</v>
      </c>
      <c r="B54" t="s">
        <v>1245</v>
      </c>
      <c r="C54" s="12" t="s">
        <v>342</v>
      </c>
      <c r="D54" s="12">
        <v>100</v>
      </c>
      <c r="E54" s="12" t="s">
        <v>905</v>
      </c>
      <c r="F54" s="12"/>
      <c r="G54" s="12" t="s">
        <v>910</v>
      </c>
      <c r="H54" s="12" t="s">
        <v>907</v>
      </c>
    </row>
    <row r="55" spans="1:9" x14ac:dyDescent="0.3">
      <c r="A55" t="s">
        <v>1129</v>
      </c>
      <c r="B55" t="s">
        <v>1241</v>
      </c>
      <c r="C55" s="12" t="s">
        <v>342</v>
      </c>
      <c r="D55" s="12">
        <v>100</v>
      </c>
      <c r="E55" s="12" t="s">
        <v>905</v>
      </c>
      <c r="F55" s="12"/>
      <c r="G55" s="12" t="s">
        <v>910</v>
      </c>
      <c r="H55" s="12" t="s">
        <v>907</v>
      </c>
    </row>
    <row r="56" spans="1:9" x14ac:dyDescent="0.3">
      <c r="A56" t="s">
        <v>1123</v>
      </c>
      <c r="B56" t="s">
        <v>1301</v>
      </c>
      <c r="C56" s="12" t="s">
        <v>342</v>
      </c>
      <c r="D56" s="12">
        <v>10</v>
      </c>
      <c r="E56" s="12" t="s">
        <v>905</v>
      </c>
      <c r="F56" s="12"/>
      <c r="G56" s="12" t="s">
        <v>910</v>
      </c>
      <c r="H56" s="12" t="s">
        <v>907</v>
      </c>
    </row>
    <row r="57" spans="1:9" x14ac:dyDescent="0.3">
      <c r="A57" t="s">
        <v>1130</v>
      </c>
      <c r="B57" t="s">
        <v>942</v>
      </c>
      <c r="C57" s="12" t="s">
        <v>903</v>
      </c>
      <c r="D57" s="12" t="s">
        <v>904</v>
      </c>
      <c r="E57" s="12" t="s">
        <v>905</v>
      </c>
      <c r="F57" s="12"/>
      <c r="G57" s="12" t="s">
        <v>906</v>
      </c>
      <c r="H57" s="12" t="s">
        <v>907</v>
      </c>
    </row>
    <row r="58" spans="1:9" x14ac:dyDescent="0.3">
      <c r="A58" t="s">
        <v>1131</v>
      </c>
      <c r="B58" t="s">
        <v>943</v>
      </c>
      <c r="C58" s="12" t="s">
        <v>342</v>
      </c>
      <c r="D58" s="12">
        <v>100</v>
      </c>
      <c r="E58" s="12" t="s">
        <v>905</v>
      </c>
      <c r="F58" s="12"/>
      <c r="G58" s="12" t="s">
        <v>910</v>
      </c>
      <c r="H58" s="12" t="s">
        <v>907</v>
      </c>
    </row>
    <row r="59" spans="1:9" x14ac:dyDescent="0.3">
      <c r="A59" t="s">
        <v>1132</v>
      </c>
      <c r="B59" t="s">
        <v>1247</v>
      </c>
      <c r="C59" s="12" t="s">
        <v>342</v>
      </c>
      <c r="D59" s="12">
        <v>2000</v>
      </c>
      <c r="E59" s="12" t="s">
        <v>905</v>
      </c>
      <c r="F59" s="12"/>
      <c r="G59" s="12" t="s">
        <v>910</v>
      </c>
      <c r="H59" s="12" t="s">
        <v>907</v>
      </c>
    </row>
    <row r="60" spans="1:9" x14ac:dyDescent="0.3">
      <c r="A60" t="s">
        <v>1133</v>
      </c>
      <c r="B60" t="s">
        <v>1249</v>
      </c>
      <c r="C60" s="12" t="s">
        <v>903</v>
      </c>
      <c r="D60" s="12" t="s">
        <v>904</v>
      </c>
      <c r="E60" s="12" t="s">
        <v>905</v>
      </c>
      <c r="F60" s="12"/>
      <c r="G60" s="12" t="s">
        <v>906</v>
      </c>
      <c r="H60" s="12" t="s">
        <v>907</v>
      </c>
    </row>
    <row r="61" spans="1:9" x14ac:dyDescent="0.3">
      <c r="A61" t="s">
        <v>1134</v>
      </c>
      <c r="B61" t="s">
        <v>1242</v>
      </c>
      <c r="C61" s="12" t="s">
        <v>342</v>
      </c>
      <c r="D61" s="12">
        <v>2000</v>
      </c>
      <c r="E61" s="12" t="s">
        <v>905</v>
      </c>
      <c r="F61" s="12"/>
      <c r="G61" s="12" t="s">
        <v>910</v>
      </c>
      <c r="H61" s="12" t="s">
        <v>907</v>
      </c>
    </row>
    <row r="62" spans="1:9" x14ac:dyDescent="0.3">
      <c r="A62" s="12" t="s">
        <v>922</v>
      </c>
      <c r="B62" s="12" t="s">
        <v>923</v>
      </c>
      <c r="C62" s="12" t="s">
        <v>919</v>
      </c>
      <c r="D62" s="12" t="s">
        <v>904</v>
      </c>
      <c r="E62" s="12"/>
      <c r="F62" s="12"/>
      <c r="G62" s="12" t="s">
        <v>920</v>
      </c>
      <c r="H62" s="12" t="s">
        <v>924</v>
      </c>
      <c r="I62" s="12"/>
    </row>
    <row r="63" spans="1:9" x14ac:dyDescent="0.3">
      <c r="A63" s="12" t="s">
        <v>917</v>
      </c>
      <c r="B63" s="12" t="s">
        <v>918</v>
      </c>
      <c r="C63" s="12" t="s">
        <v>919</v>
      </c>
      <c r="D63" s="12" t="s">
        <v>904</v>
      </c>
      <c r="E63" s="12"/>
      <c r="F63" s="12"/>
      <c r="G63" s="12" t="s">
        <v>920</v>
      </c>
      <c r="H63" s="12" t="s">
        <v>921</v>
      </c>
      <c r="I63" s="12"/>
    </row>
    <row r="64" spans="1:9" x14ac:dyDescent="0.3">
      <c r="A64" s="12" t="s">
        <v>239</v>
      </c>
      <c r="B64" s="12" t="s">
        <v>241</v>
      </c>
      <c r="C64" s="12" t="s">
        <v>903</v>
      </c>
      <c r="D64" s="12" t="s">
        <v>904</v>
      </c>
      <c r="E64" s="12" t="s">
        <v>905</v>
      </c>
      <c r="F64" s="12"/>
      <c r="G64" s="12" t="s">
        <v>906</v>
      </c>
      <c r="H64" s="12" t="s">
        <v>907</v>
      </c>
      <c r="I64" s="12"/>
    </row>
    <row r="65" spans="1:9" x14ac:dyDescent="0.3">
      <c r="A65" s="12" t="s">
        <v>931</v>
      </c>
      <c r="B65" s="12" t="s">
        <v>338</v>
      </c>
      <c r="C65" s="12" t="s">
        <v>913</v>
      </c>
      <c r="D65" s="12">
        <v>1</v>
      </c>
      <c r="E65" s="12" t="s">
        <v>905</v>
      </c>
      <c r="F65" s="12"/>
      <c r="G65" s="12" t="s">
        <v>906</v>
      </c>
      <c r="H65" s="12" t="s">
        <v>907</v>
      </c>
      <c r="I65" s="12"/>
    </row>
    <row r="66" spans="1:9" x14ac:dyDescent="0.3">
      <c r="A66" s="12" t="s">
        <v>932</v>
      </c>
      <c r="B66" s="12" t="s">
        <v>339</v>
      </c>
      <c r="C66" s="12" t="s">
        <v>913</v>
      </c>
      <c r="D66" s="12">
        <v>2</v>
      </c>
      <c r="E66" s="12" t="s">
        <v>905</v>
      </c>
      <c r="F66" s="12"/>
      <c r="G66" s="12" t="s">
        <v>906</v>
      </c>
      <c r="H66" s="12" t="s">
        <v>907</v>
      </c>
      <c r="I66" s="12"/>
    </row>
    <row r="67" spans="1:9" x14ac:dyDescent="0.3">
      <c r="A67" s="12" t="s">
        <v>933</v>
      </c>
      <c r="B67" s="12" t="s">
        <v>340</v>
      </c>
      <c r="C67" s="12" t="s">
        <v>913</v>
      </c>
      <c r="D67" s="12">
        <v>2</v>
      </c>
      <c r="E67" s="12" t="s">
        <v>905</v>
      </c>
      <c r="F67" s="12"/>
      <c r="G67" s="12" t="s">
        <v>906</v>
      </c>
      <c r="H67" s="12" t="s">
        <v>907</v>
      </c>
      <c r="I67" s="12"/>
    </row>
    <row r="68" spans="1:9" x14ac:dyDescent="0.3">
      <c r="A68" s="12" t="s">
        <v>934</v>
      </c>
      <c r="B68" s="12" t="s">
        <v>341</v>
      </c>
      <c r="C68" s="12" t="s">
        <v>913</v>
      </c>
      <c r="D68" s="12">
        <v>2</v>
      </c>
      <c r="E68" s="12" t="s">
        <v>905</v>
      </c>
      <c r="F68" s="12"/>
      <c r="G68" s="12" t="s">
        <v>906</v>
      </c>
      <c r="H68" s="12" t="s">
        <v>907</v>
      </c>
      <c r="I68" s="12"/>
    </row>
    <row r="69" spans="1:9" x14ac:dyDescent="0.3">
      <c r="A69" s="12" t="s">
        <v>337</v>
      </c>
      <c r="B69" s="12" t="s">
        <v>935</v>
      </c>
      <c r="C69" s="12" t="s">
        <v>342</v>
      </c>
      <c r="D69" s="12">
        <v>100</v>
      </c>
      <c r="E69" s="12" t="s">
        <v>905</v>
      </c>
      <c r="F69" s="12"/>
      <c r="G69" s="12" t="s">
        <v>910</v>
      </c>
      <c r="H69" s="12" t="s">
        <v>907</v>
      </c>
      <c r="I69" s="12"/>
    </row>
    <row r="70" spans="1:9" x14ac:dyDescent="0.3">
      <c r="A70" s="12" t="s">
        <v>936</v>
      </c>
      <c r="B70" s="12" t="s">
        <v>937</v>
      </c>
      <c r="C70" s="12" t="s">
        <v>913</v>
      </c>
      <c r="D70" s="12">
        <v>1</v>
      </c>
      <c r="E70" s="12" t="s">
        <v>905</v>
      </c>
      <c r="F70" s="12"/>
      <c r="G70" s="12" t="s">
        <v>906</v>
      </c>
      <c r="H70" s="12" t="s">
        <v>907</v>
      </c>
      <c r="I70" s="12"/>
    </row>
    <row r="71" spans="1:9" x14ac:dyDescent="0.3">
      <c r="A71" s="12" t="s">
        <v>938</v>
      </c>
      <c r="B71" s="12" t="s">
        <v>939</v>
      </c>
      <c r="C71" s="12" t="s">
        <v>342</v>
      </c>
      <c r="D71" s="12">
        <v>100</v>
      </c>
      <c r="E71" s="12"/>
      <c r="F71" s="12"/>
      <c r="G71" s="12" t="s">
        <v>910</v>
      </c>
      <c r="H71" s="12" t="s">
        <v>907</v>
      </c>
      <c r="I71" s="12"/>
    </row>
    <row r="72" spans="1:9" x14ac:dyDescent="0.3">
      <c r="A72" s="12" t="s">
        <v>940</v>
      </c>
      <c r="B72" s="12" t="s">
        <v>941</v>
      </c>
      <c r="C72" s="12" t="s">
        <v>342</v>
      </c>
      <c r="D72" s="12">
        <v>100</v>
      </c>
      <c r="E72" s="12"/>
      <c r="F72" s="12"/>
      <c r="G72" s="12" t="s">
        <v>910</v>
      </c>
      <c r="H72" s="12" t="s">
        <v>907</v>
      </c>
      <c r="I72" s="12"/>
    </row>
    <row r="73" spans="1:9" x14ac:dyDescent="0.3">
      <c r="A73" s="12" t="s">
        <v>946</v>
      </c>
      <c r="B73" s="12" t="s">
        <v>947</v>
      </c>
      <c r="C73" s="12" t="s">
        <v>342</v>
      </c>
      <c r="D73" s="12">
        <v>20</v>
      </c>
      <c r="E73" s="12" t="s">
        <v>905</v>
      </c>
      <c r="F73" s="12"/>
      <c r="G73" s="12" t="s">
        <v>906</v>
      </c>
      <c r="H73" s="12" t="s">
        <v>907</v>
      </c>
      <c r="I73" s="12"/>
    </row>
    <row r="74" spans="1:9" x14ac:dyDescent="0.3">
      <c r="A74" s="12" t="s">
        <v>948</v>
      </c>
      <c r="B74" s="12" t="s">
        <v>949</v>
      </c>
      <c r="C74" s="12" t="s">
        <v>342</v>
      </c>
      <c r="D74" s="12">
        <v>2</v>
      </c>
      <c r="E74" s="12" t="s">
        <v>905</v>
      </c>
      <c r="F74" s="12"/>
      <c r="G74" s="12" t="s">
        <v>906</v>
      </c>
      <c r="H74" s="12" t="s">
        <v>907</v>
      </c>
      <c r="I74" s="12"/>
    </row>
    <row r="75" spans="1:9" x14ac:dyDescent="0.3">
      <c r="A75" s="12" t="s">
        <v>950</v>
      </c>
      <c r="B75" s="12" t="s">
        <v>951</v>
      </c>
      <c r="C75" s="12" t="s">
        <v>342</v>
      </c>
      <c r="D75" s="12">
        <v>200</v>
      </c>
      <c r="E75" s="12" t="s">
        <v>905</v>
      </c>
      <c r="F75" s="12"/>
      <c r="G75" s="12" t="s">
        <v>910</v>
      </c>
      <c r="H75" s="12" t="s">
        <v>907</v>
      </c>
      <c r="I75" s="1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workbookViewId="0">
      <selection activeCell="I12" sqref="I12"/>
    </sheetView>
  </sheetViews>
  <sheetFormatPr defaultRowHeight="16.5" x14ac:dyDescent="0.3"/>
  <sheetData>
    <row r="1" spans="1:1" x14ac:dyDescent="0.3">
      <c r="A1" s="8" t="s">
        <v>564</v>
      </c>
    </row>
    <row r="3" spans="1:1" x14ac:dyDescent="0.3">
      <c r="A3" s="8" t="s">
        <v>498</v>
      </c>
    </row>
    <row r="5" spans="1:1" ht="21.75" x14ac:dyDescent="0.3">
      <c r="A5" s="2" t="s">
        <v>499</v>
      </c>
    </row>
    <row r="7" spans="1:1" x14ac:dyDescent="0.3">
      <c r="A7" t="s">
        <v>500</v>
      </c>
    </row>
    <row r="9" spans="1:1" ht="17.25" x14ac:dyDescent="0.3">
      <c r="A9" s="6" t="s">
        <v>501</v>
      </c>
    </row>
    <row r="11" spans="1:1" x14ac:dyDescent="0.3">
      <c r="A11" t="s">
        <v>502</v>
      </c>
    </row>
    <row r="13" spans="1:1" x14ac:dyDescent="0.3">
      <c r="A13" s="8" t="s">
        <v>503</v>
      </c>
    </row>
    <row r="14" spans="1:1" x14ac:dyDescent="0.3">
      <c r="A14" s="8" t="s">
        <v>64</v>
      </c>
    </row>
    <row r="15" spans="1:1" x14ac:dyDescent="0.3">
      <c r="A15" s="8" t="s">
        <v>504</v>
      </c>
    </row>
    <row r="16" spans="1:1" x14ac:dyDescent="0.3">
      <c r="A16" s="8" t="s">
        <v>505</v>
      </c>
    </row>
    <row r="17" spans="1:1" x14ac:dyDescent="0.3">
      <c r="A17" s="8" t="s">
        <v>506</v>
      </c>
    </row>
    <row r="18" spans="1:1" x14ac:dyDescent="0.3">
      <c r="A18" s="8" t="s">
        <v>507</v>
      </c>
    </row>
    <row r="20" spans="1:1" ht="17.25" x14ac:dyDescent="0.3">
      <c r="A20" s="6" t="s">
        <v>508</v>
      </c>
    </row>
    <row r="22" spans="1:1" x14ac:dyDescent="0.3">
      <c r="A22" t="s">
        <v>509</v>
      </c>
    </row>
    <row r="24" spans="1:1" x14ac:dyDescent="0.3">
      <c r="A24" s="8" t="s">
        <v>496</v>
      </c>
    </row>
    <row r="25" spans="1:1" x14ac:dyDescent="0.3">
      <c r="A25" s="8" t="s">
        <v>64</v>
      </c>
    </row>
    <row r="26" spans="1:1" x14ac:dyDescent="0.3">
      <c r="A26" s="8" t="s">
        <v>510</v>
      </c>
    </row>
    <row r="28" spans="1:1" x14ac:dyDescent="0.3">
      <c r="A28" s="8" t="s">
        <v>511</v>
      </c>
    </row>
    <row r="30" spans="1:1" x14ac:dyDescent="0.3">
      <c r="A30" s="8" t="s">
        <v>512</v>
      </c>
    </row>
    <row r="31" spans="1:1" x14ac:dyDescent="0.3">
      <c r="A31" s="8" t="s">
        <v>513</v>
      </c>
    </row>
    <row r="33" spans="1:1" x14ac:dyDescent="0.3">
      <c r="A33" s="8" t="s">
        <v>514</v>
      </c>
    </row>
    <row r="34" spans="1:1" x14ac:dyDescent="0.3">
      <c r="A34" s="8" t="s">
        <v>515</v>
      </c>
    </row>
    <row r="36" spans="1:1" x14ac:dyDescent="0.3">
      <c r="A36" s="8" t="s">
        <v>516</v>
      </c>
    </row>
    <row r="37" spans="1:1" x14ac:dyDescent="0.3">
      <c r="A37" s="8" t="s">
        <v>517</v>
      </c>
    </row>
    <row r="39" spans="1:1" x14ac:dyDescent="0.3">
      <c r="A39" s="8" t="s">
        <v>518</v>
      </c>
    </row>
    <row r="40" spans="1:1" x14ac:dyDescent="0.3">
      <c r="A40" s="8" t="s">
        <v>219</v>
      </c>
    </row>
    <row r="41" spans="1:1" x14ac:dyDescent="0.3">
      <c r="A41" s="8" t="s">
        <v>197</v>
      </c>
    </row>
    <row r="43" spans="1:1" ht="17.25" x14ac:dyDescent="0.3">
      <c r="A43" s="6" t="s">
        <v>519</v>
      </c>
    </row>
    <row r="45" spans="1:1" x14ac:dyDescent="0.3">
      <c r="A45" t="s">
        <v>520</v>
      </c>
    </row>
    <row r="47" spans="1:1" x14ac:dyDescent="0.3">
      <c r="A47" s="8" t="s">
        <v>496</v>
      </c>
    </row>
    <row r="48" spans="1:1" x14ac:dyDescent="0.3">
      <c r="A48" s="8" t="s">
        <v>64</v>
      </c>
    </row>
    <row r="49" spans="1:1" x14ac:dyDescent="0.3">
      <c r="A49" s="8" t="s">
        <v>521</v>
      </c>
    </row>
    <row r="51" spans="1:1" x14ac:dyDescent="0.3">
      <c r="A51" s="8" t="s">
        <v>512</v>
      </c>
    </row>
    <row r="52" spans="1:1" x14ac:dyDescent="0.3">
      <c r="A52" s="8" t="s">
        <v>513</v>
      </c>
    </row>
    <row r="54" spans="1:1" x14ac:dyDescent="0.3">
      <c r="A54" s="8" t="s">
        <v>522</v>
      </c>
    </row>
    <row r="55" spans="1:1" x14ac:dyDescent="0.3">
      <c r="A55" s="8" t="s">
        <v>523</v>
      </c>
    </row>
    <row r="57" spans="1:1" x14ac:dyDescent="0.3">
      <c r="A57" s="8" t="s">
        <v>524</v>
      </c>
    </row>
    <row r="58" spans="1:1" x14ac:dyDescent="0.3">
      <c r="A58" s="8" t="s">
        <v>515</v>
      </c>
    </row>
    <row r="60" spans="1:1" x14ac:dyDescent="0.3">
      <c r="A60" s="8" t="s">
        <v>525</v>
      </c>
    </row>
    <row r="61" spans="1:1" x14ac:dyDescent="0.3">
      <c r="A61" s="8" t="s">
        <v>526</v>
      </c>
    </row>
    <row r="63" spans="1:1" x14ac:dyDescent="0.3">
      <c r="A63" s="8" t="s">
        <v>527</v>
      </c>
    </row>
    <row r="64" spans="1:1" x14ac:dyDescent="0.3">
      <c r="A64" s="8" t="s">
        <v>528</v>
      </c>
    </row>
    <row r="65" spans="1:1" x14ac:dyDescent="0.3">
      <c r="A65" s="8" t="s">
        <v>529</v>
      </c>
    </row>
    <row r="66" spans="1:1" x14ac:dyDescent="0.3">
      <c r="A66" s="8" t="s">
        <v>530</v>
      </c>
    </row>
    <row r="67" spans="1:1" x14ac:dyDescent="0.3">
      <c r="A67" s="8" t="s">
        <v>531</v>
      </c>
    </row>
    <row r="68" spans="1:1" x14ac:dyDescent="0.3">
      <c r="A68" s="8" t="s">
        <v>219</v>
      </c>
    </row>
    <row r="69" spans="1:1" x14ac:dyDescent="0.3">
      <c r="A69" s="8" t="s">
        <v>197</v>
      </c>
    </row>
    <row r="71" spans="1:1" ht="21.75" x14ac:dyDescent="0.3">
      <c r="A71" s="2" t="s">
        <v>532</v>
      </c>
    </row>
    <row r="73" spans="1:1" x14ac:dyDescent="0.3">
      <c r="A73" t="s">
        <v>533</v>
      </c>
    </row>
    <row r="75" spans="1:1" ht="17.25" x14ac:dyDescent="0.3">
      <c r="A75" s="6" t="s">
        <v>534</v>
      </c>
    </row>
    <row r="77" spans="1:1" x14ac:dyDescent="0.3">
      <c r="A77" t="s">
        <v>535</v>
      </c>
    </row>
    <row r="79" spans="1:1" x14ac:dyDescent="0.3">
      <c r="A79" s="8" t="s">
        <v>224</v>
      </c>
    </row>
    <row r="80" spans="1:1" x14ac:dyDescent="0.3">
      <c r="A80" s="8" t="s">
        <v>64</v>
      </c>
    </row>
    <row r="81" spans="1:1" x14ac:dyDescent="0.3">
      <c r="A81" s="8" t="s">
        <v>536</v>
      </c>
    </row>
    <row r="83" spans="1:1" ht="17.25" x14ac:dyDescent="0.3">
      <c r="A83" s="6" t="s">
        <v>537</v>
      </c>
    </row>
    <row r="85" spans="1:1" x14ac:dyDescent="0.3">
      <c r="A85" t="s">
        <v>538</v>
      </c>
    </row>
    <row r="87" spans="1:1" x14ac:dyDescent="0.3">
      <c r="A87" s="8" t="s">
        <v>217</v>
      </c>
    </row>
    <row r="88" spans="1:1" x14ac:dyDescent="0.3">
      <c r="A88" s="8" t="s">
        <v>64</v>
      </c>
    </row>
    <row r="89" spans="1:1" x14ac:dyDescent="0.3">
      <c r="A89" s="8" t="s">
        <v>539</v>
      </c>
    </row>
    <row r="91" spans="1:1" x14ac:dyDescent="0.3">
      <c r="A91" s="8" t="s">
        <v>540</v>
      </c>
    </row>
    <row r="92" spans="1:1" x14ac:dyDescent="0.3">
      <c r="A92" s="8" t="s">
        <v>541</v>
      </c>
    </row>
    <row r="94" spans="1:1" x14ac:dyDescent="0.3">
      <c r="A94" s="8" t="s">
        <v>542</v>
      </c>
    </row>
    <row r="95" spans="1:1" x14ac:dyDescent="0.3">
      <c r="A95" s="8" t="s">
        <v>543</v>
      </c>
    </row>
    <row r="97" spans="1:1" x14ac:dyDescent="0.3">
      <c r="A97" s="8" t="s">
        <v>544</v>
      </c>
    </row>
    <row r="98" spans="1:1" x14ac:dyDescent="0.3">
      <c r="A98" s="8" t="s">
        <v>545</v>
      </c>
    </row>
    <row r="99" spans="1:1" x14ac:dyDescent="0.3">
      <c r="A99" s="8" t="s">
        <v>546</v>
      </c>
    </row>
    <row r="100" spans="1:1" x14ac:dyDescent="0.3">
      <c r="A100" s="8" t="s">
        <v>547</v>
      </c>
    </row>
    <row r="101" spans="1:1" x14ac:dyDescent="0.3">
      <c r="A101" s="8" t="s">
        <v>208</v>
      </c>
    </row>
    <row r="102" spans="1:1" x14ac:dyDescent="0.3">
      <c r="A102" s="8" t="s">
        <v>548</v>
      </c>
    </row>
    <row r="103" spans="1:1" x14ac:dyDescent="0.3">
      <c r="A103" s="8" t="s">
        <v>549</v>
      </c>
    </row>
    <row r="104" spans="1:1" x14ac:dyDescent="0.3">
      <c r="A104" s="8" t="s">
        <v>220</v>
      </c>
    </row>
    <row r="106" spans="1:1" ht="17.25" x14ac:dyDescent="0.3">
      <c r="A106" s="6" t="s">
        <v>550</v>
      </c>
    </row>
    <row r="108" spans="1:1" x14ac:dyDescent="0.3">
      <c r="A108" s="8" t="s">
        <v>551</v>
      </c>
    </row>
    <row r="110" spans="1:1" x14ac:dyDescent="0.3">
      <c r="A110" s="8" t="s">
        <v>217</v>
      </c>
    </row>
    <row r="111" spans="1:1" x14ac:dyDescent="0.3">
      <c r="A111" s="8" t="s">
        <v>64</v>
      </c>
    </row>
    <row r="112" spans="1:1" x14ac:dyDescent="0.3">
      <c r="A112" s="8" t="s">
        <v>539</v>
      </c>
    </row>
    <row r="114" spans="1:1" x14ac:dyDescent="0.3">
      <c r="A114" s="8" t="s">
        <v>552</v>
      </c>
    </row>
    <row r="115" spans="1:1" x14ac:dyDescent="0.3">
      <c r="A115" s="8" t="s">
        <v>553</v>
      </c>
    </row>
    <row r="117" spans="1:1" x14ac:dyDescent="0.3">
      <c r="A117" s="8" t="s">
        <v>554</v>
      </c>
    </row>
    <row r="118" spans="1:1" x14ac:dyDescent="0.3">
      <c r="A118" s="8" t="s">
        <v>541</v>
      </c>
    </row>
    <row r="120" spans="1:1" x14ac:dyDescent="0.3">
      <c r="A120" s="8" t="s">
        <v>555</v>
      </c>
    </row>
    <row r="121" spans="1:1" x14ac:dyDescent="0.3">
      <c r="A121" s="8" t="s">
        <v>545</v>
      </c>
    </row>
    <row r="122" spans="1:1" x14ac:dyDescent="0.3">
      <c r="A122" s="8" t="s">
        <v>546</v>
      </c>
    </row>
    <row r="123" spans="1:1" x14ac:dyDescent="0.3">
      <c r="A123" s="8" t="s">
        <v>547</v>
      </c>
    </row>
    <row r="124" spans="1:1" x14ac:dyDescent="0.3">
      <c r="A124" s="8" t="s">
        <v>208</v>
      </c>
    </row>
    <row r="126" spans="1:1" x14ac:dyDescent="0.3">
      <c r="A126" s="8" t="s">
        <v>556</v>
      </c>
    </row>
    <row r="127" spans="1:1" x14ac:dyDescent="0.3">
      <c r="A127" s="8" t="s">
        <v>557</v>
      </c>
    </row>
    <row r="128" spans="1:1" x14ac:dyDescent="0.3">
      <c r="A128" s="8" t="s">
        <v>558</v>
      </c>
    </row>
    <row r="129" spans="1:1" x14ac:dyDescent="0.3">
      <c r="A129" s="8" t="s">
        <v>559</v>
      </c>
    </row>
    <row r="130" spans="1:1" x14ac:dyDescent="0.3">
      <c r="A130" s="8" t="s">
        <v>208</v>
      </c>
    </row>
    <row r="131" spans="1:1" x14ac:dyDescent="0.3">
      <c r="A131" s="8" t="s">
        <v>220</v>
      </c>
    </row>
    <row r="133" spans="1:1" ht="21.75" x14ac:dyDescent="0.3">
      <c r="A133" s="2" t="s">
        <v>560</v>
      </c>
    </row>
    <row r="134" spans="1:1" x14ac:dyDescent="0.3">
      <c r="A134" s="3"/>
    </row>
    <row r="135" spans="1:1" x14ac:dyDescent="0.3">
      <c r="A135" s="4" t="s">
        <v>561</v>
      </c>
    </row>
    <row r="136" spans="1:1" x14ac:dyDescent="0.3">
      <c r="A136" s="4" t="s">
        <v>562</v>
      </c>
    </row>
    <row r="138" spans="1:1" x14ac:dyDescent="0.3">
      <c r="A138" t="s">
        <v>563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53</v>
      </c>
    </row>
    <row r="3" spans="1:1" ht="21.75" x14ac:dyDescent="0.3">
      <c r="A3" s="2" t="s">
        <v>54</v>
      </c>
    </row>
    <row r="4" spans="1:1" x14ac:dyDescent="0.3">
      <c r="A4" s="3"/>
    </row>
    <row r="5" spans="1:1" x14ac:dyDescent="0.3">
      <c r="A5" s="3" t="s">
        <v>55</v>
      </c>
    </row>
    <row r="6" spans="1:1" x14ac:dyDescent="0.3">
      <c r="A6" s="4" t="s">
        <v>56</v>
      </c>
    </row>
    <row r="7" spans="1:1" x14ac:dyDescent="0.3">
      <c r="A7" s="4" t="s">
        <v>57</v>
      </c>
    </row>
    <row r="8" spans="1:1" x14ac:dyDescent="0.3">
      <c r="A8" s="4" t="s">
        <v>58</v>
      </c>
    </row>
    <row r="9" spans="1:1" x14ac:dyDescent="0.3">
      <c r="A9" s="4" t="s">
        <v>59</v>
      </c>
    </row>
    <row r="10" spans="1:1" x14ac:dyDescent="0.3">
      <c r="A10" s="4" t="s">
        <v>60</v>
      </c>
    </row>
    <row r="11" spans="1:1" x14ac:dyDescent="0.3">
      <c r="A11" s="3" t="s">
        <v>61</v>
      </c>
    </row>
    <row r="13" spans="1:1" ht="21.75" x14ac:dyDescent="0.3">
      <c r="A13" s="2" t="s">
        <v>62</v>
      </c>
    </row>
    <row r="15" spans="1:1" x14ac:dyDescent="0.3">
      <c r="A15" s="8" t="s">
        <v>63</v>
      </c>
    </row>
    <row r="16" spans="1:1" x14ac:dyDescent="0.3">
      <c r="A16" s="8" t="s">
        <v>64</v>
      </c>
    </row>
    <row r="17" spans="1:1" x14ac:dyDescent="0.3">
      <c r="A17" s="8" t="s">
        <v>65</v>
      </c>
    </row>
    <row r="18" spans="1:1" x14ac:dyDescent="0.3">
      <c r="A18" s="8" t="s">
        <v>66</v>
      </c>
    </row>
    <row r="19" spans="1:1" x14ac:dyDescent="0.3">
      <c r="A19" s="8" t="s">
        <v>67</v>
      </c>
    </row>
    <row r="20" spans="1:1" x14ac:dyDescent="0.3">
      <c r="A20" s="8" t="s">
        <v>68</v>
      </c>
    </row>
    <row r="21" spans="1:1" x14ac:dyDescent="0.3">
      <c r="A21" s="8" t="s">
        <v>69</v>
      </c>
    </row>
    <row r="22" spans="1:1" x14ac:dyDescent="0.3">
      <c r="A22" s="8" t="s">
        <v>70</v>
      </c>
    </row>
    <row r="23" spans="1:1" x14ac:dyDescent="0.3">
      <c r="A23" s="8" t="s">
        <v>71</v>
      </c>
    </row>
    <row r="24" spans="1:1" x14ac:dyDescent="0.3">
      <c r="A24" s="8" t="s">
        <v>72</v>
      </c>
    </row>
    <row r="25" spans="1:1" x14ac:dyDescent="0.3">
      <c r="A25" s="8" t="s">
        <v>73</v>
      </c>
    </row>
    <row r="27" spans="1:1" ht="21.75" x14ac:dyDescent="0.3">
      <c r="A27" s="2" t="s">
        <v>74</v>
      </c>
    </row>
    <row r="28" spans="1:1" x14ac:dyDescent="0.3">
      <c r="A28" s="3"/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6" spans="1:1" x14ac:dyDescent="0.3">
      <c r="A36" t="s">
        <v>81</v>
      </c>
    </row>
    <row r="38" spans="1:1" x14ac:dyDescent="0.3">
      <c r="A38" t="s">
        <v>82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30" workbookViewId="0">
      <selection activeCell="E28" sqref="E28"/>
    </sheetView>
  </sheetViews>
  <sheetFormatPr defaultRowHeight="16.5" x14ac:dyDescent="0.3"/>
  <cols>
    <col min="1" max="1" width="25.625" customWidth="1"/>
  </cols>
  <sheetData>
    <row r="1" spans="1:2" x14ac:dyDescent="0.3">
      <c r="A1" t="s">
        <v>372</v>
      </c>
    </row>
    <row r="3" spans="1:2" x14ac:dyDescent="0.3">
      <c r="A3" t="s">
        <v>373</v>
      </c>
    </row>
    <row r="4" spans="1:2" x14ac:dyDescent="0.3">
      <c r="A4" t="s">
        <v>374</v>
      </c>
    </row>
    <row r="6" spans="1:2" x14ac:dyDescent="0.3">
      <c r="A6" t="s">
        <v>378</v>
      </c>
    </row>
    <row r="7" spans="1:2" x14ac:dyDescent="0.3">
      <c r="A7" t="s">
        <v>375</v>
      </c>
    </row>
    <row r="8" spans="1:2" x14ac:dyDescent="0.3">
      <c r="A8" t="s">
        <v>377</v>
      </c>
      <c r="B8" t="s">
        <v>376</v>
      </c>
    </row>
    <row r="9" spans="1:2" x14ac:dyDescent="0.3">
      <c r="A9" t="s">
        <v>381</v>
      </c>
    </row>
    <row r="10" spans="1:2" x14ac:dyDescent="0.3">
      <c r="A10" t="s">
        <v>382</v>
      </c>
    </row>
    <row r="11" spans="1:2" ht="19.899999999999999" customHeight="1" x14ac:dyDescent="0.3"/>
    <row r="12" spans="1:2" ht="19.899999999999999" customHeight="1" x14ac:dyDescent="0.3">
      <c r="A12" t="s">
        <v>412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411</v>
      </c>
    </row>
    <row r="17" spans="1:2" x14ac:dyDescent="0.3">
      <c r="A17" t="s">
        <v>405</v>
      </c>
      <c r="B17" t="s">
        <v>408</v>
      </c>
    </row>
    <row r="18" spans="1:2" x14ac:dyDescent="0.3">
      <c r="A18" t="s">
        <v>406</v>
      </c>
      <c r="B18" t="s">
        <v>407</v>
      </c>
    </row>
    <row r="19" spans="1:2" x14ac:dyDescent="0.3">
      <c r="A19" t="s">
        <v>379</v>
      </c>
    </row>
    <row r="20" spans="1:2" x14ac:dyDescent="0.3">
      <c r="A20" t="s">
        <v>380</v>
      </c>
    </row>
    <row r="22" spans="1:2" x14ac:dyDescent="0.3">
      <c r="A22" t="s">
        <v>409</v>
      </c>
    </row>
    <row r="23" spans="1:2" x14ac:dyDescent="0.3">
      <c r="A23" t="s">
        <v>410</v>
      </c>
    </row>
    <row r="25" spans="1:2" x14ac:dyDescent="0.3">
      <c r="A25" t="s">
        <v>479</v>
      </c>
    </row>
    <row r="26" spans="1:2" x14ac:dyDescent="0.3">
      <c r="A26" t="s">
        <v>476</v>
      </c>
    </row>
    <row r="28" spans="1:2" x14ac:dyDescent="0.3">
      <c r="A28" t="s">
        <v>477</v>
      </c>
    </row>
    <row r="30" spans="1:2" x14ac:dyDescent="0.3">
      <c r="A30" t="s">
        <v>478</v>
      </c>
    </row>
    <row r="37" spans="1:1" x14ac:dyDescent="0.3">
      <c r="A37" s="8" t="s">
        <v>383</v>
      </c>
    </row>
    <row r="39" spans="1:1" ht="21.75" x14ac:dyDescent="0.3">
      <c r="A39" s="2" t="s">
        <v>384</v>
      </c>
    </row>
    <row r="40" spans="1:1" x14ac:dyDescent="0.3">
      <c r="A40" s="3"/>
    </row>
    <row r="41" spans="1:1" x14ac:dyDescent="0.3">
      <c r="A41" s="3" t="s">
        <v>385</v>
      </c>
    </row>
    <row r="42" spans="1:1" x14ac:dyDescent="0.3">
      <c r="A42" s="3" t="s">
        <v>386</v>
      </c>
    </row>
    <row r="43" spans="1:1" x14ac:dyDescent="0.3">
      <c r="A43" s="3" t="s">
        <v>387</v>
      </c>
    </row>
    <row r="45" spans="1:1" ht="21.75" x14ac:dyDescent="0.3">
      <c r="A45" s="2" t="s">
        <v>388</v>
      </c>
    </row>
    <row r="46" spans="1:1" x14ac:dyDescent="0.3">
      <c r="A46" s="3"/>
    </row>
    <row r="47" spans="1:1" x14ac:dyDescent="0.3">
      <c r="A47" s="3" t="s">
        <v>389</v>
      </c>
    </row>
    <row r="48" spans="1:1" x14ac:dyDescent="0.3">
      <c r="A48" s="17" t="s">
        <v>390</v>
      </c>
    </row>
    <row r="49" spans="1:1" x14ac:dyDescent="0.3">
      <c r="A49" s="22" t="s">
        <v>391</v>
      </c>
    </row>
    <row r="50" spans="1:1" x14ac:dyDescent="0.3">
      <c r="A50" s="3" t="s">
        <v>392</v>
      </c>
    </row>
    <row r="52" spans="1:1" ht="21.75" x14ac:dyDescent="0.3">
      <c r="A52" s="2" t="s">
        <v>393</v>
      </c>
    </row>
    <row r="53" spans="1:1" x14ac:dyDescent="0.3">
      <c r="A53" s="3"/>
    </row>
    <row r="54" spans="1:1" x14ac:dyDescent="0.3">
      <c r="A54" s="4" t="s">
        <v>394</v>
      </c>
    </row>
    <row r="55" spans="1:1" x14ac:dyDescent="0.3">
      <c r="A55" s="3"/>
    </row>
    <row r="56" spans="1:1" x14ac:dyDescent="0.3">
      <c r="A56" s="4" t="s">
        <v>395</v>
      </c>
    </row>
    <row r="58" spans="1:1" ht="21.75" x14ac:dyDescent="0.3">
      <c r="A58" s="2" t="s">
        <v>396</v>
      </c>
    </row>
    <row r="59" spans="1:1" x14ac:dyDescent="0.3">
      <c r="A59" s="3"/>
    </row>
    <row r="60" spans="1:1" x14ac:dyDescent="0.3">
      <c r="A60" s="3" t="s">
        <v>397</v>
      </c>
    </row>
    <row r="61" spans="1:1" x14ac:dyDescent="0.3">
      <c r="A61" s="3" t="s">
        <v>398</v>
      </c>
    </row>
    <row r="62" spans="1:1" x14ac:dyDescent="0.3">
      <c r="A62" s="3" t="s">
        <v>399</v>
      </c>
    </row>
    <row r="64" spans="1:1" ht="21.75" x14ac:dyDescent="0.3">
      <c r="A64" s="2" t="s">
        <v>400</v>
      </c>
    </row>
    <row r="65" spans="1:1" x14ac:dyDescent="0.3">
      <c r="A65" s="3"/>
    </row>
    <row r="66" spans="1:1" x14ac:dyDescent="0.3">
      <c r="A66" s="17" t="s">
        <v>401</v>
      </c>
    </row>
    <row r="67" spans="1:1" x14ac:dyDescent="0.3">
      <c r="A67" s="17" t="s">
        <v>402</v>
      </c>
    </row>
    <row r="68" spans="1:1" x14ac:dyDescent="0.3">
      <c r="A68" s="4" t="s">
        <v>403</v>
      </c>
    </row>
    <row r="70" spans="1:1" x14ac:dyDescent="0.3">
      <c r="A70" t="s">
        <v>404</v>
      </c>
    </row>
    <row r="73" spans="1:1" x14ac:dyDescent="0.3">
      <c r="A73" t="s">
        <v>413</v>
      </c>
    </row>
    <row r="75" spans="1:1" ht="21.75" x14ac:dyDescent="0.3">
      <c r="A75" s="2" t="s">
        <v>414</v>
      </c>
    </row>
    <row r="77" spans="1:1" x14ac:dyDescent="0.3">
      <c r="A77" t="s">
        <v>415</v>
      </c>
    </row>
    <row r="79" spans="1:1" ht="17.25" x14ac:dyDescent="0.3">
      <c r="A79" s="6" t="s">
        <v>416</v>
      </c>
    </row>
    <row r="81" spans="1:1" x14ac:dyDescent="0.3">
      <c r="A81" s="8" t="s">
        <v>224</v>
      </c>
    </row>
    <row r="82" spans="1:1" x14ac:dyDescent="0.3">
      <c r="A82" s="8" t="s">
        <v>64</v>
      </c>
    </row>
    <row r="83" spans="1:1" x14ac:dyDescent="0.3">
      <c r="A83" s="8" t="s">
        <v>417</v>
      </c>
    </row>
    <row r="85" spans="1:1" x14ac:dyDescent="0.3">
      <c r="A85" s="8" t="s">
        <v>418</v>
      </c>
    </row>
    <row r="87" spans="1:1" ht="17.25" x14ac:dyDescent="0.3">
      <c r="A87" s="6" t="s">
        <v>419</v>
      </c>
    </row>
    <row r="89" spans="1:1" x14ac:dyDescent="0.3">
      <c r="A89" t="s">
        <v>420</v>
      </c>
    </row>
    <row r="91" spans="1:1" x14ac:dyDescent="0.3">
      <c r="A91" s="8" t="s">
        <v>224</v>
      </c>
    </row>
    <row r="92" spans="1:1" x14ac:dyDescent="0.3">
      <c r="A92" s="8" t="s">
        <v>64</v>
      </c>
    </row>
    <row r="93" spans="1:1" x14ac:dyDescent="0.3">
      <c r="A93" s="8" t="s">
        <v>421</v>
      </c>
    </row>
    <row r="95" spans="1:1" ht="17.25" x14ac:dyDescent="0.3">
      <c r="A95" s="6" t="s">
        <v>422</v>
      </c>
    </row>
    <row r="97" spans="1:1" x14ac:dyDescent="0.3">
      <c r="A97" t="s">
        <v>423</v>
      </c>
    </row>
    <row r="99" spans="1:1" x14ac:dyDescent="0.3">
      <c r="A99" s="8" t="s">
        <v>224</v>
      </c>
    </row>
    <row r="100" spans="1:1" x14ac:dyDescent="0.3">
      <c r="A100" s="8" t="s">
        <v>64</v>
      </c>
    </row>
    <row r="101" spans="1:1" x14ac:dyDescent="0.3">
      <c r="A101" s="8" t="s">
        <v>424</v>
      </c>
    </row>
    <row r="103" spans="1:1" x14ac:dyDescent="0.3">
      <c r="A103" t="s">
        <v>425</v>
      </c>
    </row>
    <row r="105" spans="1:1" ht="21.75" x14ac:dyDescent="0.3">
      <c r="A105" s="2" t="s">
        <v>426</v>
      </c>
    </row>
    <row r="107" spans="1:1" x14ac:dyDescent="0.3">
      <c r="A107" t="s">
        <v>427</v>
      </c>
    </row>
    <row r="109" spans="1:1" ht="17.25" x14ac:dyDescent="0.3">
      <c r="A109" s="6" t="s">
        <v>428</v>
      </c>
    </row>
    <row r="111" spans="1:1" x14ac:dyDescent="0.3">
      <c r="A111" s="8" t="s">
        <v>224</v>
      </c>
    </row>
    <row r="112" spans="1:1" x14ac:dyDescent="0.3">
      <c r="A112" s="8" t="s">
        <v>64</v>
      </c>
    </row>
    <row r="113" spans="1:1" x14ac:dyDescent="0.3">
      <c r="A113" s="8" t="s">
        <v>405</v>
      </c>
    </row>
    <row r="115" spans="1:1" x14ac:dyDescent="0.3">
      <c r="A115" t="s">
        <v>429</v>
      </c>
    </row>
    <row r="117" spans="1:1" x14ac:dyDescent="0.3">
      <c r="A117" s="8" t="s">
        <v>64</v>
      </c>
    </row>
    <row r="118" spans="1:1" x14ac:dyDescent="0.3">
      <c r="A118" s="8" t="s">
        <v>430</v>
      </c>
    </row>
    <row r="119" spans="1:1" x14ac:dyDescent="0.3">
      <c r="A119" s="8" t="s">
        <v>431</v>
      </c>
    </row>
    <row r="121" spans="1:1" ht="17.25" x14ac:dyDescent="0.3">
      <c r="A121" s="6" t="s">
        <v>432</v>
      </c>
    </row>
    <row r="123" spans="1:1" x14ac:dyDescent="0.3">
      <c r="A123" t="s">
        <v>433</v>
      </c>
    </row>
    <row r="125" spans="1:1" x14ac:dyDescent="0.3">
      <c r="A125" s="8" t="s">
        <v>224</v>
      </c>
    </row>
    <row r="126" spans="1:1" x14ac:dyDescent="0.3">
      <c r="A126" s="8" t="s">
        <v>64</v>
      </c>
    </row>
    <row r="127" spans="1:1" x14ac:dyDescent="0.3">
      <c r="A127" s="8" t="s">
        <v>434</v>
      </c>
    </row>
    <row r="129" spans="1:1" x14ac:dyDescent="0.3">
      <c r="A129" t="s">
        <v>435</v>
      </c>
    </row>
    <row r="131" spans="1:1" x14ac:dyDescent="0.3">
      <c r="A131" s="8" t="s">
        <v>224</v>
      </c>
    </row>
    <row r="132" spans="1:1" x14ac:dyDescent="0.3">
      <c r="A132" s="8" t="s">
        <v>64</v>
      </c>
    </row>
    <row r="133" spans="1:1" x14ac:dyDescent="0.3">
      <c r="A133" s="8" t="s">
        <v>436</v>
      </c>
    </row>
    <row r="135" spans="1:1" x14ac:dyDescent="0.3">
      <c r="A135" t="s">
        <v>437</v>
      </c>
    </row>
    <row r="137" spans="1:1" ht="21.75" x14ac:dyDescent="0.3">
      <c r="A137" s="2" t="s">
        <v>438</v>
      </c>
    </row>
    <row r="139" spans="1:1" x14ac:dyDescent="0.3">
      <c r="A139" t="s">
        <v>439</v>
      </c>
    </row>
    <row r="141" spans="1:1" ht="17.25" x14ac:dyDescent="0.3">
      <c r="A141" s="6" t="s">
        <v>440</v>
      </c>
    </row>
    <row r="143" spans="1:1" x14ac:dyDescent="0.3">
      <c r="A143" t="s">
        <v>441</v>
      </c>
    </row>
    <row r="145" spans="1:1" x14ac:dyDescent="0.3">
      <c r="A145" s="8" t="s">
        <v>224</v>
      </c>
    </row>
    <row r="146" spans="1:1" x14ac:dyDescent="0.3">
      <c r="A146" s="8" t="s">
        <v>64</v>
      </c>
    </row>
    <row r="147" spans="1:1" x14ac:dyDescent="0.3">
      <c r="A147" s="8" t="s">
        <v>442</v>
      </c>
    </row>
    <row r="149" spans="1:1" ht="17.25" x14ac:dyDescent="0.3">
      <c r="A149" s="6" t="s">
        <v>443</v>
      </c>
    </row>
    <row r="151" spans="1:1" x14ac:dyDescent="0.3">
      <c r="A151" t="s">
        <v>444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445</v>
      </c>
    </row>
    <row r="157" spans="1:1" ht="21.75" x14ac:dyDescent="0.3">
      <c r="A157" s="2" t="s">
        <v>446</v>
      </c>
    </row>
    <row r="159" spans="1:1" x14ac:dyDescent="0.3">
      <c r="A159" t="s">
        <v>447</v>
      </c>
    </row>
    <row r="161" spans="1:1" ht="17.25" x14ac:dyDescent="0.3">
      <c r="A161" s="6" t="s">
        <v>448</v>
      </c>
    </row>
    <row r="163" spans="1:1" x14ac:dyDescent="0.3">
      <c r="A163" t="s">
        <v>449</v>
      </c>
    </row>
    <row r="165" spans="1:1" x14ac:dyDescent="0.3">
      <c r="A165" s="8" t="s">
        <v>224</v>
      </c>
    </row>
    <row r="166" spans="1:1" x14ac:dyDescent="0.3">
      <c r="A166" s="8" t="s">
        <v>64</v>
      </c>
    </row>
    <row r="167" spans="1:1" x14ac:dyDescent="0.3">
      <c r="A167" s="8" t="s">
        <v>450</v>
      </c>
    </row>
    <row r="168" spans="1:1" x14ac:dyDescent="0.3">
      <c r="A168" s="8" t="s">
        <v>451</v>
      </c>
    </row>
    <row r="169" spans="1:1" x14ac:dyDescent="0.3">
      <c r="A169" s="8" t="s">
        <v>452</v>
      </c>
    </row>
    <row r="170" spans="1:1" x14ac:dyDescent="0.3">
      <c r="A170" s="8" t="s">
        <v>453</v>
      </c>
    </row>
    <row r="171" spans="1:1" x14ac:dyDescent="0.3">
      <c r="A171" s="8" t="s">
        <v>454</v>
      </c>
    </row>
    <row r="172" spans="1:1" x14ac:dyDescent="0.3">
      <c r="A172" s="8" t="s">
        <v>455</v>
      </c>
    </row>
    <row r="174" spans="1:1" x14ac:dyDescent="0.3">
      <c r="A174" t="s">
        <v>456</v>
      </c>
    </row>
    <row r="175" spans="1:1" x14ac:dyDescent="0.3">
      <c r="A175" s="3"/>
    </row>
    <row r="176" spans="1:1" x14ac:dyDescent="0.3">
      <c r="A176" s="17" t="s">
        <v>457</v>
      </c>
    </row>
    <row r="177" spans="1:1" x14ac:dyDescent="0.3">
      <c r="A177" s="17" t="s">
        <v>458</v>
      </c>
    </row>
    <row r="178" spans="1:1" x14ac:dyDescent="0.3">
      <c r="A178" s="17" t="s">
        <v>459</v>
      </c>
    </row>
    <row r="179" spans="1:1" x14ac:dyDescent="0.3">
      <c r="A179" s="17" t="s">
        <v>460</v>
      </c>
    </row>
    <row r="180" spans="1:1" x14ac:dyDescent="0.3">
      <c r="A180" s="17" t="s">
        <v>461</v>
      </c>
    </row>
    <row r="181" spans="1:1" x14ac:dyDescent="0.3">
      <c r="A181" s="17" t="s">
        <v>462</v>
      </c>
    </row>
    <row r="183" spans="1:1" ht="21.75" x14ac:dyDescent="0.3">
      <c r="A183" s="2" t="s">
        <v>463</v>
      </c>
    </row>
    <row r="185" spans="1:1" x14ac:dyDescent="0.3">
      <c r="A185" t="s">
        <v>464</v>
      </c>
    </row>
    <row r="187" spans="1:1" x14ac:dyDescent="0.3">
      <c r="A187" s="8" t="s">
        <v>224</v>
      </c>
    </row>
    <row r="188" spans="1:1" x14ac:dyDescent="0.3">
      <c r="A188" s="8" t="s">
        <v>64</v>
      </c>
    </row>
    <row r="189" spans="1:1" x14ac:dyDescent="0.3">
      <c r="A189" s="8" t="s">
        <v>417</v>
      </c>
    </row>
    <row r="191" spans="1:1" x14ac:dyDescent="0.3">
      <c r="A191" t="s">
        <v>465</v>
      </c>
    </row>
    <row r="193" spans="1:1" ht="21.75" x14ac:dyDescent="0.3">
      <c r="A193" s="2" t="s">
        <v>466</v>
      </c>
    </row>
    <row r="195" spans="1:1" x14ac:dyDescent="0.3">
      <c r="A195" t="s">
        <v>467</v>
      </c>
    </row>
    <row r="197" spans="1:1" x14ac:dyDescent="0.3">
      <c r="A197" s="8" t="s">
        <v>224</v>
      </c>
    </row>
    <row r="198" spans="1:1" x14ac:dyDescent="0.3">
      <c r="A198" s="8" t="s">
        <v>64</v>
      </c>
    </row>
    <row r="199" spans="1:1" x14ac:dyDescent="0.3">
      <c r="A199" s="8" t="s">
        <v>412</v>
      </c>
    </row>
    <row r="201" spans="1:1" x14ac:dyDescent="0.3">
      <c r="A201" t="s">
        <v>468</v>
      </c>
    </row>
    <row r="203" spans="1:1" x14ac:dyDescent="0.3">
      <c r="A203" s="8" t="s">
        <v>469</v>
      </c>
    </row>
    <row r="204" spans="1:1" x14ac:dyDescent="0.3">
      <c r="A204" s="8" t="s">
        <v>64</v>
      </c>
    </row>
    <row r="205" spans="1:1" x14ac:dyDescent="0.3">
      <c r="A205" s="8" t="s">
        <v>470</v>
      </c>
    </row>
    <row r="207" spans="1:1" ht="21.75" x14ac:dyDescent="0.3">
      <c r="A207" s="2" t="s">
        <v>400</v>
      </c>
    </row>
    <row r="208" spans="1:1" x14ac:dyDescent="0.3">
      <c r="A208" s="3"/>
    </row>
    <row r="209" spans="1:1" x14ac:dyDescent="0.3">
      <c r="A209" s="4" t="s">
        <v>471</v>
      </c>
    </row>
    <row r="210" spans="1:1" x14ac:dyDescent="0.3">
      <c r="A210" s="4" t="s">
        <v>472</v>
      </c>
    </row>
    <row r="211" spans="1:1" x14ac:dyDescent="0.3">
      <c r="A211" s="4" t="s">
        <v>473</v>
      </c>
    </row>
    <row r="212" spans="1:1" x14ac:dyDescent="0.3">
      <c r="A212" s="4" t="s">
        <v>474</v>
      </c>
    </row>
    <row r="213" spans="1:1" x14ac:dyDescent="0.3">
      <c r="A213" s="4" t="s">
        <v>475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3" sqref="F13"/>
    </sheetView>
  </sheetViews>
  <sheetFormatPr defaultRowHeight="16.5" x14ac:dyDescent="0.3"/>
  <sheetData>
    <row r="1" spans="1:7" x14ac:dyDescent="0.3">
      <c r="A1" s="34" t="s">
        <v>1251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3" spans="1:7" x14ac:dyDescent="0.3">
      <c r="A3" s="34" t="s">
        <v>1252</v>
      </c>
      <c r="B3" s="35"/>
      <c r="C3" s="35"/>
      <c r="D3" s="35"/>
      <c r="E3" s="35"/>
      <c r="F3" s="35"/>
      <c r="G3" s="35"/>
    </row>
    <row r="4" spans="1:7" x14ac:dyDescent="0.3">
      <c r="A4" s="35"/>
      <c r="B4" s="35"/>
      <c r="C4" s="35"/>
      <c r="D4" s="35"/>
      <c r="E4" s="35"/>
      <c r="F4" s="35"/>
      <c r="G4" s="35"/>
    </row>
    <row r="5" spans="1:7" x14ac:dyDescent="0.3">
      <c r="A5" s="34" t="s">
        <v>1253</v>
      </c>
      <c r="B5" s="35"/>
      <c r="C5" s="35"/>
      <c r="D5" s="35"/>
      <c r="E5" s="35"/>
      <c r="F5" s="35"/>
      <c r="G5" s="35"/>
    </row>
    <row r="6" spans="1:7" x14ac:dyDescent="0.3">
      <c r="A6" s="35"/>
      <c r="B6" s="35"/>
      <c r="C6" s="35"/>
      <c r="D6" s="35"/>
      <c r="E6" s="35"/>
      <c r="F6" s="35"/>
      <c r="G6" s="35"/>
    </row>
    <row r="7" spans="1:7" x14ac:dyDescent="0.3">
      <c r="A7" s="34" t="s">
        <v>1250</v>
      </c>
      <c r="B7" s="35"/>
      <c r="C7" s="35"/>
      <c r="D7" s="35"/>
      <c r="E7" s="35"/>
      <c r="F7" s="35"/>
      <c r="G7" s="35"/>
    </row>
    <row r="8" spans="1:7" x14ac:dyDescent="0.3">
      <c r="A8" s="35"/>
      <c r="B8" s="35"/>
      <c r="C8" s="35"/>
      <c r="D8" s="35"/>
      <c r="E8" s="35"/>
      <c r="F8" s="35"/>
      <c r="G8" s="35"/>
    </row>
    <row r="11" spans="1:7" x14ac:dyDescent="0.3">
      <c r="A11" t="s">
        <v>480</v>
      </c>
    </row>
    <row r="12" spans="1:7" x14ac:dyDescent="0.3">
      <c r="A12" s="3"/>
    </row>
    <row r="13" spans="1:7" x14ac:dyDescent="0.3">
      <c r="A13" s="4" t="s">
        <v>481</v>
      </c>
    </row>
    <row r="14" spans="1:7" x14ac:dyDescent="0.3">
      <c r="A14" s="4" t="s">
        <v>482</v>
      </c>
    </row>
    <row r="17" spans="1:1" x14ac:dyDescent="0.3">
      <c r="A17" t="s">
        <v>952</v>
      </c>
    </row>
    <row r="18" spans="1:1" x14ac:dyDescent="0.3">
      <c r="A18" s="8" t="s">
        <v>953</v>
      </c>
    </row>
    <row r="19" spans="1:1" x14ac:dyDescent="0.3">
      <c r="A19" s="8" t="s">
        <v>954</v>
      </c>
    </row>
    <row r="22" spans="1:1" x14ac:dyDescent="0.3">
      <c r="A22" t="s">
        <v>1178</v>
      </c>
    </row>
    <row r="23" spans="1:1" x14ac:dyDescent="0.3">
      <c r="A23" s="28" t="s">
        <v>1051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0" sqref="F10"/>
    </sheetView>
  </sheetViews>
  <sheetFormatPr defaultRowHeight="16.5" x14ac:dyDescent="0.3"/>
  <cols>
    <col min="3" max="3" width="31.875" customWidth="1"/>
    <col min="4" max="4" width="34.25" customWidth="1"/>
  </cols>
  <sheetData>
    <row r="1" spans="1:1" x14ac:dyDescent="0.3">
      <c r="A1" t="s">
        <v>565</v>
      </c>
    </row>
    <row r="3" spans="1:1" ht="21.75" x14ac:dyDescent="0.3">
      <c r="A3" s="2" t="s">
        <v>566</v>
      </c>
    </row>
    <row r="5" spans="1:1" x14ac:dyDescent="0.3">
      <c r="A5" s="8" t="s">
        <v>567</v>
      </c>
    </row>
    <row r="7" spans="1:1" ht="17.25" x14ac:dyDescent="0.3">
      <c r="A7" s="6" t="s">
        <v>568</v>
      </c>
    </row>
    <row r="9" spans="1:1" x14ac:dyDescent="0.3">
      <c r="A9" s="25" t="s">
        <v>569</v>
      </c>
    </row>
    <row r="11" spans="1:1" x14ac:dyDescent="0.3">
      <c r="A11" s="8" t="s">
        <v>496</v>
      </c>
    </row>
    <row r="12" spans="1:1" x14ac:dyDescent="0.3">
      <c r="A12" s="8" t="s">
        <v>64</v>
      </c>
    </row>
    <row r="13" spans="1:1" x14ac:dyDescent="0.3">
      <c r="A13" s="8" t="s">
        <v>570</v>
      </c>
    </row>
    <row r="14" spans="1:1" x14ac:dyDescent="0.3">
      <c r="A14" s="8" t="s">
        <v>571</v>
      </c>
    </row>
    <row r="15" spans="1:1" x14ac:dyDescent="0.3">
      <c r="A15" s="8" t="s">
        <v>572</v>
      </c>
    </row>
    <row r="16" spans="1:1" x14ac:dyDescent="0.3">
      <c r="A16" s="8" t="s">
        <v>573</v>
      </c>
    </row>
    <row r="17" spans="1:1" x14ac:dyDescent="0.3">
      <c r="A17" s="8" t="s">
        <v>197</v>
      </c>
    </row>
    <row r="19" spans="1:1" x14ac:dyDescent="0.3">
      <c r="A19" s="25" t="s">
        <v>574</v>
      </c>
    </row>
    <row r="21" spans="1:1" x14ac:dyDescent="0.3">
      <c r="A21" s="8" t="s">
        <v>217</v>
      </c>
    </row>
    <row r="22" spans="1:1" x14ac:dyDescent="0.3">
      <c r="A22" s="8" t="s">
        <v>64</v>
      </c>
    </row>
    <row r="23" spans="1:1" x14ac:dyDescent="0.3">
      <c r="A23" s="8" t="s">
        <v>575</v>
      </c>
    </row>
    <row r="24" spans="1:1" x14ac:dyDescent="0.3">
      <c r="A24" s="8" t="s">
        <v>576</v>
      </c>
    </row>
    <row r="25" spans="1:1" x14ac:dyDescent="0.3">
      <c r="A25" s="8" t="s">
        <v>577</v>
      </c>
    </row>
    <row r="26" spans="1:1" x14ac:dyDescent="0.3">
      <c r="A26" s="8" t="s">
        <v>578</v>
      </c>
    </row>
    <row r="27" spans="1:1" x14ac:dyDescent="0.3">
      <c r="A27" s="8" t="s">
        <v>579</v>
      </c>
    </row>
    <row r="28" spans="1:1" x14ac:dyDescent="0.3">
      <c r="A28" s="8" t="s">
        <v>580</v>
      </c>
    </row>
    <row r="29" spans="1:1" x14ac:dyDescent="0.3">
      <c r="A29" s="8" t="s">
        <v>581</v>
      </c>
    </row>
    <row r="30" spans="1:1" x14ac:dyDescent="0.3">
      <c r="A30" s="8" t="s">
        <v>582</v>
      </c>
    </row>
    <row r="31" spans="1:1" x14ac:dyDescent="0.3">
      <c r="A31" s="8" t="s">
        <v>583</v>
      </c>
    </row>
    <row r="32" spans="1:1" x14ac:dyDescent="0.3">
      <c r="A32" s="8" t="s">
        <v>584</v>
      </c>
    </row>
    <row r="33" spans="1:1" x14ac:dyDescent="0.3">
      <c r="A33" s="8" t="s">
        <v>585</v>
      </c>
    </row>
    <row r="34" spans="1:1" x14ac:dyDescent="0.3">
      <c r="A34" s="8" t="s">
        <v>586</v>
      </c>
    </row>
    <row r="35" spans="1:1" x14ac:dyDescent="0.3">
      <c r="A35" s="8" t="s">
        <v>587</v>
      </c>
    </row>
    <row r="36" spans="1:1" x14ac:dyDescent="0.3">
      <c r="A36" s="8" t="s">
        <v>588</v>
      </c>
    </row>
    <row r="37" spans="1:1" x14ac:dyDescent="0.3">
      <c r="A37" s="8" t="s">
        <v>208</v>
      </c>
    </row>
    <row r="38" spans="1:1" x14ac:dyDescent="0.3">
      <c r="A38" s="8" t="s">
        <v>218</v>
      </c>
    </row>
    <row r="40" spans="1:1" ht="17.25" x14ac:dyDescent="0.3">
      <c r="A40" s="6" t="s">
        <v>589</v>
      </c>
    </row>
    <row r="42" spans="1:1" x14ac:dyDescent="0.3">
      <c r="A42" t="s">
        <v>590</v>
      </c>
    </row>
    <row r="44" spans="1:1" x14ac:dyDescent="0.3">
      <c r="A44" s="25" t="s">
        <v>569</v>
      </c>
    </row>
    <row r="46" spans="1:1" x14ac:dyDescent="0.3">
      <c r="A46" s="8" t="s">
        <v>496</v>
      </c>
    </row>
    <row r="47" spans="1:1" x14ac:dyDescent="0.3">
      <c r="A47" s="8" t="s">
        <v>64</v>
      </c>
    </row>
    <row r="48" spans="1:1" x14ac:dyDescent="0.3">
      <c r="A48" s="8" t="s">
        <v>591</v>
      </c>
    </row>
    <row r="49" spans="1:1" x14ac:dyDescent="0.3">
      <c r="A49" s="8" t="s">
        <v>592</v>
      </c>
    </row>
    <row r="50" spans="1:1" x14ac:dyDescent="0.3">
      <c r="A50" s="8" t="s">
        <v>593</v>
      </c>
    </row>
    <row r="51" spans="1:1" x14ac:dyDescent="0.3">
      <c r="A51" s="8" t="s">
        <v>594</v>
      </c>
    </row>
    <row r="52" spans="1:1" x14ac:dyDescent="0.3">
      <c r="A52" s="8" t="s">
        <v>197</v>
      </c>
    </row>
    <row r="54" spans="1:1" x14ac:dyDescent="0.3">
      <c r="A54" s="25" t="s">
        <v>595</v>
      </c>
    </row>
    <row r="56" spans="1:1" x14ac:dyDescent="0.3">
      <c r="A56" s="8" t="s">
        <v>217</v>
      </c>
    </row>
    <row r="57" spans="1:1" x14ac:dyDescent="0.3">
      <c r="A57" s="8" t="s">
        <v>64</v>
      </c>
    </row>
    <row r="58" spans="1:1" x14ac:dyDescent="0.3">
      <c r="A58" s="8" t="s">
        <v>596</v>
      </c>
    </row>
    <row r="59" spans="1:1" x14ac:dyDescent="0.3">
      <c r="A59" s="8" t="s">
        <v>576</v>
      </c>
    </row>
    <row r="60" spans="1:1" x14ac:dyDescent="0.3">
      <c r="A60" s="8" t="s">
        <v>597</v>
      </c>
    </row>
    <row r="61" spans="1:1" x14ac:dyDescent="0.3">
      <c r="A61" s="8" t="s">
        <v>578</v>
      </c>
    </row>
    <row r="62" spans="1:1" x14ac:dyDescent="0.3">
      <c r="A62" s="8" t="s">
        <v>598</v>
      </c>
    </row>
    <row r="63" spans="1:1" x14ac:dyDescent="0.3">
      <c r="A63" s="8" t="s">
        <v>580</v>
      </c>
    </row>
    <row r="64" spans="1:1" x14ac:dyDescent="0.3">
      <c r="A64" s="8" t="s">
        <v>599</v>
      </c>
    </row>
    <row r="65" spans="1:1" x14ac:dyDescent="0.3">
      <c r="A65" s="8" t="s">
        <v>582</v>
      </c>
    </row>
    <row r="66" spans="1:1" x14ac:dyDescent="0.3">
      <c r="A66" s="8" t="s">
        <v>600</v>
      </c>
    </row>
    <row r="67" spans="1:1" x14ac:dyDescent="0.3">
      <c r="A67" s="8" t="s">
        <v>585</v>
      </c>
    </row>
    <row r="68" spans="1:1" x14ac:dyDescent="0.3">
      <c r="A68" s="8" t="s">
        <v>586</v>
      </c>
    </row>
    <row r="69" spans="1:1" x14ac:dyDescent="0.3">
      <c r="A69" s="8" t="s">
        <v>587</v>
      </c>
    </row>
    <row r="70" spans="1:1" x14ac:dyDescent="0.3">
      <c r="A70" s="8" t="s">
        <v>601</v>
      </c>
    </row>
    <row r="71" spans="1:1" x14ac:dyDescent="0.3">
      <c r="A71" s="8" t="s">
        <v>208</v>
      </c>
    </row>
    <row r="72" spans="1:1" x14ac:dyDescent="0.3">
      <c r="A72" s="8" t="s">
        <v>218</v>
      </c>
    </row>
    <row r="74" spans="1:1" ht="17.25" x14ac:dyDescent="0.3">
      <c r="A74" s="6" t="s">
        <v>602</v>
      </c>
    </row>
    <row r="75" spans="1:1" x14ac:dyDescent="0.3">
      <c r="A75" s="3"/>
    </row>
    <row r="76" spans="1:1" x14ac:dyDescent="0.3">
      <c r="A76" s="4" t="s">
        <v>603</v>
      </c>
    </row>
    <row r="77" spans="1:1" x14ac:dyDescent="0.3">
      <c r="A77" s="4" t="s">
        <v>604</v>
      </c>
    </row>
    <row r="81" spans="1:1" ht="21.75" x14ac:dyDescent="0.3">
      <c r="A81" s="2" t="s">
        <v>605</v>
      </c>
    </row>
    <row r="83" spans="1:1" x14ac:dyDescent="0.3">
      <c r="A83" s="8" t="s">
        <v>606</v>
      </c>
    </row>
    <row r="85" spans="1:1" ht="17.25" x14ac:dyDescent="0.3">
      <c r="A85" s="6" t="s">
        <v>607</v>
      </c>
    </row>
    <row r="87" spans="1:1" x14ac:dyDescent="0.3">
      <c r="A87" s="25" t="s">
        <v>569</v>
      </c>
    </row>
    <row r="89" spans="1:1" x14ac:dyDescent="0.3">
      <c r="A89" s="8" t="s">
        <v>496</v>
      </c>
    </row>
    <row r="90" spans="1:1" x14ac:dyDescent="0.3">
      <c r="A90" s="8" t="s">
        <v>64</v>
      </c>
    </row>
    <row r="91" spans="1:1" x14ac:dyDescent="0.3">
      <c r="A91" s="8" t="s">
        <v>608</v>
      </c>
    </row>
    <row r="92" spans="1:1" x14ac:dyDescent="0.3">
      <c r="A92" s="8" t="s">
        <v>609</v>
      </c>
    </row>
    <row r="93" spans="1:1" x14ac:dyDescent="0.3">
      <c r="A93" s="8" t="s">
        <v>610</v>
      </c>
    </row>
    <row r="94" spans="1:1" x14ac:dyDescent="0.3">
      <c r="A94" s="8" t="s">
        <v>611</v>
      </c>
    </row>
    <row r="95" spans="1:1" x14ac:dyDescent="0.3">
      <c r="A95" s="8" t="s">
        <v>197</v>
      </c>
    </row>
    <row r="97" spans="1:1" x14ac:dyDescent="0.3">
      <c r="A97" s="25" t="s">
        <v>612</v>
      </c>
    </row>
    <row r="99" spans="1:1" x14ac:dyDescent="0.3">
      <c r="A99" s="8" t="s">
        <v>217</v>
      </c>
    </row>
    <row r="100" spans="1:1" x14ac:dyDescent="0.3">
      <c r="A100" s="8" t="s">
        <v>64</v>
      </c>
    </row>
    <row r="101" spans="1:1" x14ac:dyDescent="0.3">
      <c r="A101" s="8" t="s">
        <v>613</v>
      </c>
    </row>
    <row r="102" spans="1:1" x14ac:dyDescent="0.3">
      <c r="A102" s="8" t="s">
        <v>576</v>
      </c>
    </row>
    <row r="103" spans="1:1" x14ac:dyDescent="0.3">
      <c r="A103" s="8" t="s">
        <v>614</v>
      </c>
    </row>
    <row r="104" spans="1:1" x14ac:dyDescent="0.3">
      <c r="A104" s="8" t="s">
        <v>586</v>
      </c>
    </row>
    <row r="105" spans="1:1" x14ac:dyDescent="0.3">
      <c r="A105" s="8" t="s">
        <v>587</v>
      </c>
    </row>
    <row r="106" spans="1:1" x14ac:dyDescent="0.3">
      <c r="A106" s="8" t="s">
        <v>615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17.25" x14ac:dyDescent="0.3">
      <c r="A110" s="6" t="s">
        <v>616</v>
      </c>
    </row>
    <row r="112" spans="1:1" x14ac:dyDescent="0.3">
      <c r="A112" t="s">
        <v>617</v>
      </c>
    </row>
    <row r="114" spans="1:1" x14ac:dyDescent="0.3">
      <c r="A114" s="25" t="s">
        <v>569</v>
      </c>
    </row>
    <row r="116" spans="1:1" x14ac:dyDescent="0.3">
      <c r="A116" s="8" t="s">
        <v>496</v>
      </c>
    </row>
    <row r="117" spans="1:1" x14ac:dyDescent="0.3">
      <c r="A117" s="8" t="s">
        <v>64</v>
      </c>
    </row>
    <row r="118" spans="1:1" x14ac:dyDescent="0.3">
      <c r="A118" s="8" t="s">
        <v>618</v>
      </c>
    </row>
    <row r="119" spans="1:1" x14ac:dyDescent="0.3">
      <c r="A119" s="8" t="s">
        <v>619</v>
      </c>
    </row>
    <row r="120" spans="1:1" x14ac:dyDescent="0.3">
      <c r="A120" s="8" t="s">
        <v>620</v>
      </c>
    </row>
    <row r="121" spans="1:1" x14ac:dyDescent="0.3">
      <c r="A121" s="8" t="s">
        <v>621</v>
      </c>
    </row>
    <row r="122" spans="1:1" x14ac:dyDescent="0.3">
      <c r="A122" s="8" t="s">
        <v>197</v>
      </c>
    </row>
    <row r="124" spans="1:1" x14ac:dyDescent="0.3">
      <c r="A124" s="25" t="s">
        <v>622</v>
      </c>
    </row>
    <row r="126" spans="1:1" x14ac:dyDescent="0.3">
      <c r="A126" s="8" t="s">
        <v>217</v>
      </c>
    </row>
    <row r="127" spans="1:1" x14ac:dyDescent="0.3">
      <c r="A127" s="8" t="s">
        <v>64</v>
      </c>
    </row>
    <row r="128" spans="1:1" x14ac:dyDescent="0.3">
      <c r="A128" s="8" t="s">
        <v>623</v>
      </c>
    </row>
    <row r="129" spans="1:1" x14ac:dyDescent="0.3">
      <c r="A129" s="8" t="s">
        <v>576</v>
      </c>
    </row>
    <row r="130" spans="1:1" x14ac:dyDescent="0.3">
      <c r="A130" s="8" t="s">
        <v>624</v>
      </c>
    </row>
    <row r="131" spans="1:1" x14ac:dyDescent="0.3">
      <c r="A131" s="8" t="s">
        <v>586</v>
      </c>
    </row>
    <row r="132" spans="1:1" x14ac:dyDescent="0.3">
      <c r="A132" s="8" t="s">
        <v>587</v>
      </c>
    </row>
    <row r="133" spans="1:1" x14ac:dyDescent="0.3">
      <c r="A133" s="8" t="s">
        <v>625</v>
      </c>
    </row>
    <row r="134" spans="1:1" x14ac:dyDescent="0.3">
      <c r="A134" s="8" t="s">
        <v>208</v>
      </c>
    </row>
    <row r="135" spans="1:1" x14ac:dyDescent="0.3">
      <c r="A135" s="8" t="s">
        <v>218</v>
      </c>
    </row>
    <row r="137" spans="1:1" ht="17.25" x14ac:dyDescent="0.3">
      <c r="A137" s="6" t="s">
        <v>602</v>
      </c>
    </row>
    <row r="138" spans="1:1" x14ac:dyDescent="0.3">
      <c r="A138" s="3"/>
    </row>
    <row r="139" spans="1:1" x14ac:dyDescent="0.3">
      <c r="A139" s="4" t="s">
        <v>626</v>
      </c>
    </row>
    <row r="140" spans="1:1" x14ac:dyDescent="0.3">
      <c r="A140" s="4" t="s">
        <v>627</v>
      </c>
    </row>
    <row r="144" spans="1:1" ht="21.75" x14ac:dyDescent="0.3">
      <c r="A144" s="2" t="s">
        <v>628</v>
      </c>
    </row>
    <row r="146" spans="1:1" x14ac:dyDescent="0.3">
      <c r="A146" s="8" t="s">
        <v>629</v>
      </c>
    </row>
    <row r="148" spans="1:1" ht="17.25" x14ac:dyDescent="0.3">
      <c r="A148" s="6" t="s">
        <v>630</v>
      </c>
    </row>
    <row r="150" spans="1:1" x14ac:dyDescent="0.3">
      <c r="A150" s="25" t="s">
        <v>569</v>
      </c>
    </row>
    <row r="152" spans="1:1" x14ac:dyDescent="0.3">
      <c r="A152" s="8" t="s">
        <v>496</v>
      </c>
    </row>
    <row r="153" spans="1:1" x14ac:dyDescent="0.3">
      <c r="A153" s="8" t="s">
        <v>64</v>
      </c>
    </row>
    <row r="154" spans="1:1" x14ac:dyDescent="0.3">
      <c r="A154" s="8" t="s">
        <v>631</v>
      </c>
    </row>
    <row r="155" spans="1:1" x14ac:dyDescent="0.3">
      <c r="A155" s="8" t="s">
        <v>632</v>
      </c>
    </row>
    <row r="156" spans="1:1" x14ac:dyDescent="0.3">
      <c r="A156" s="8" t="s">
        <v>633</v>
      </c>
    </row>
    <row r="157" spans="1:1" x14ac:dyDescent="0.3">
      <c r="A157" s="8" t="s">
        <v>634</v>
      </c>
    </row>
    <row r="158" spans="1:1" x14ac:dyDescent="0.3">
      <c r="A158" s="8" t="s">
        <v>635</v>
      </c>
    </row>
    <row r="159" spans="1:1" x14ac:dyDescent="0.3">
      <c r="A159" s="8" t="s">
        <v>636</v>
      </c>
    </row>
    <row r="160" spans="1:1" x14ac:dyDescent="0.3">
      <c r="A160" s="8" t="s">
        <v>197</v>
      </c>
    </row>
    <row r="162" spans="1:1" x14ac:dyDescent="0.3">
      <c r="A162" s="25" t="s">
        <v>612</v>
      </c>
    </row>
    <row r="164" spans="1:1" x14ac:dyDescent="0.3">
      <c r="A164" s="8" t="s">
        <v>217</v>
      </c>
    </row>
    <row r="165" spans="1:1" x14ac:dyDescent="0.3">
      <c r="A165" s="8" t="s">
        <v>64</v>
      </c>
    </row>
    <row r="166" spans="1:1" x14ac:dyDescent="0.3">
      <c r="A166" s="8" t="s">
        <v>637</v>
      </c>
    </row>
    <row r="167" spans="1:1" x14ac:dyDescent="0.3">
      <c r="A167" s="8" t="s">
        <v>576</v>
      </c>
    </row>
    <row r="168" spans="1:1" x14ac:dyDescent="0.3">
      <c r="A168" s="8" t="s">
        <v>638</v>
      </c>
    </row>
    <row r="169" spans="1:1" x14ac:dyDescent="0.3">
      <c r="A169" s="8" t="s">
        <v>639</v>
      </c>
    </row>
    <row r="170" spans="1:1" x14ac:dyDescent="0.3">
      <c r="A170" s="8" t="s">
        <v>640</v>
      </c>
    </row>
    <row r="171" spans="1:1" x14ac:dyDescent="0.3">
      <c r="A171" s="8" t="s">
        <v>641</v>
      </c>
    </row>
    <row r="172" spans="1:1" x14ac:dyDescent="0.3">
      <c r="A172" s="8" t="s">
        <v>642</v>
      </c>
    </row>
    <row r="173" spans="1:1" x14ac:dyDescent="0.3">
      <c r="A173" s="8" t="s">
        <v>585</v>
      </c>
    </row>
    <row r="174" spans="1:1" x14ac:dyDescent="0.3">
      <c r="A174" s="8" t="s">
        <v>586</v>
      </c>
    </row>
    <row r="175" spans="1:1" x14ac:dyDescent="0.3">
      <c r="A175" s="8" t="s">
        <v>587</v>
      </c>
    </row>
    <row r="176" spans="1:1" x14ac:dyDescent="0.3">
      <c r="A176" s="8" t="s">
        <v>643</v>
      </c>
    </row>
    <row r="177" spans="1:4" x14ac:dyDescent="0.3">
      <c r="A177" s="8" t="s">
        <v>208</v>
      </c>
    </row>
    <row r="178" spans="1:4" x14ac:dyDescent="0.3">
      <c r="A178" s="8" t="s">
        <v>218</v>
      </c>
    </row>
    <row r="180" spans="1:4" ht="17.25" x14ac:dyDescent="0.3">
      <c r="A180" s="6" t="s">
        <v>602</v>
      </c>
    </row>
    <row r="181" spans="1:4" x14ac:dyDescent="0.3">
      <c r="A181" s="3"/>
    </row>
    <row r="182" spans="1:4" x14ac:dyDescent="0.3">
      <c r="A182" s="4" t="s">
        <v>644</v>
      </c>
    </row>
    <row r="186" spans="1:4" ht="21.75" x14ac:dyDescent="0.3">
      <c r="A186" s="2" t="s">
        <v>645</v>
      </c>
    </row>
    <row r="188" spans="1:4" ht="33" x14ac:dyDescent="0.3">
      <c r="A188" s="23" t="s">
        <v>646</v>
      </c>
      <c r="B188" s="23" t="s">
        <v>647</v>
      </c>
      <c r="C188" s="23" t="s">
        <v>648</v>
      </c>
      <c r="D188" s="23" t="s">
        <v>649</v>
      </c>
    </row>
    <row r="189" spans="1:4" ht="33" x14ac:dyDescent="0.3">
      <c r="A189" s="24" t="s">
        <v>650</v>
      </c>
      <c r="B189" s="26" t="s">
        <v>651</v>
      </c>
      <c r="C189" s="20" t="s">
        <v>652</v>
      </c>
      <c r="D189" s="26" t="s">
        <v>653</v>
      </c>
    </row>
    <row r="190" spans="1:4" ht="33" x14ac:dyDescent="0.3">
      <c r="A190" s="24" t="s">
        <v>650</v>
      </c>
      <c r="B190" s="26" t="s">
        <v>654</v>
      </c>
      <c r="C190" s="20" t="s">
        <v>655</v>
      </c>
      <c r="D190" s="26" t="s">
        <v>656</v>
      </c>
    </row>
    <row r="191" spans="1:4" ht="33" x14ac:dyDescent="0.3">
      <c r="A191" s="24" t="s">
        <v>657</v>
      </c>
      <c r="B191" s="26" t="s">
        <v>658</v>
      </c>
      <c r="C191" s="20" t="s">
        <v>659</v>
      </c>
      <c r="D191" s="26" t="s">
        <v>660</v>
      </c>
    </row>
    <row r="192" spans="1:4" ht="33" x14ac:dyDescent="0.3">
      <c r="A192" s="24" t="s">
        <v>661</v>
      </c>
      <c r="B192" s="26" t="s">
        <v>658</v>
      </c>
      <c r="C192" s="20" t="s">
        <v>662</v>
      </c>
      <c r="D192" s="26" t="s">
        <v>663</v>
      </c>
    </row>
    <row r="193" spans="1:4" ht="33" x14ac:dyDescent="0.3">
      <c r="A193" s="24" t="s">
        <v>664</v>
      </c>
      <c r="B193" s="26" t="s">
        <v>654</v>
      </c>
      <c r="C193" s="20" t="s">
        <v>665</v>
      </c>
      <c r="D193" s="26" t="s">
        <v>656</v>
      </c>
    </row>
    <row r="195" spans="1:4" ht="21.75" x14ac:dyDescent="0.3">
      <c r="A195" s="2" t="s">
        <v>666</v>
      </c>
    </row>
    <row r="196" spans="1:4" x14ac:dyDescent="0.3">
      <c r="A196" s="3"/>
    </row>
    <row r="197" spans="1:4" x14ac:dyDescent="0.3">
      <c r="A197" s="3" t="s">
        <v>667</v>
      </c>
    </row>
    <row r="198" spans="1:4" x14ac:dyDescent="0.3">
      <c r="A198" s="3" t="s">
        <v>668</v>
      </c>
    </row>
    <row r="199" spans="1:4" x14ac:dyDescent="0.3">
      <c r="A199" s="3" t="s">
        <v>669</v>
      </c>
    </row>
    <row r="201" spans="1:4" x14ac:dyDescent="0.3">
      <c r="A201" t="s">
        <v>670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I13" sqref="I13"/>
    </sheetView>
  </sheetViews>
  <sheetFormatPr defaultRowHeight="16.5" x14ac:dyDescent="0.3"/>
  <sheetData>
    <row r="1" spans="1:1" x14ac:dyDescent="0.3">
      <c r="A1" s="8" t="s">
        <v>671</v>
      </c>
    </row>
    <row r="3" spans="1:1" ht="21.75" x14ac:dyDescent="0.3">
      <c r="A3" s="2" t="s">
        <v>672</v>
      </c>
    </row>
    <row r="5" spans="1:1" x14ac:dyDescent="0.3">
      <c r="A5" s="8" t="s">
        <v>673</v>
      </c>
    </row>
    <row r="6" spans="1:1" x14ac:dyDescent="0.3">
      <c r="A6" s="3"/>
    </row>
    <row r="7" spans="1:1" x14ac:dyDescent="0.3">
      <c r="A7" s="17" t="s">
        <v>674</v>
      </c>
    </row>
    <row r="8" spans="1:1" x14ac:dyDescent="0.3">
      <c r="A8" s="17" t="s">
        <v>675</v>
      </c>
    </row>
    <row r="10" spans="1:1" x14ac:dyDescent="0.3">
      <c r="A10" t="s">
        <v>676</v>
      </c>
    </row>
    <row r="12" spans="1:1" x14ac:dyDescent="0.3">
      <c r="A12" s="8" t="s">
        <v>503</v>
      </c>
    </row>
    <row r="13" spans="1:1" x14ac:dyDescent="0.3">
      <c r="A13" s="8" t="s">
        <v>64</v>
      </c>
    </row>
    <row r="14" spans="1:1" x14ac:dyDescent="0.3">
      <c r="A14" s="8" t="s">
        <v>677</v>
      </c>
    </row>
    <row r="15" spans="1:1" x14ac:dyDescent="0.3">
      <c r="A15" s="8" t="s">
        <v>678</v>
      </c>
    </row>
    <row r="16" spans="1:1" x14ac:dyDescent="0.3">
      <c r="A16" s="8" t="s">
        <v>679</v>
      </c>
    </row>
    <row r="17" spans="1:1" x14ac:dyDescent="0.3">
      <c r="A17" s="8" t="s">
        <v>680</v>
      </c>
    </row>
    <row r="18" spans="1:1" x14ac:dyDescent="0.3">
      <c r="A18" s="8" t="s">
        <v>681</v>
      </c>
    </row>
    <row r="20" spans="1:1" x14ac:dyDescent="0.3">
      <c r="A20" t="s">
        <v>682</v>
      </c>
    </row>
    <row r="22" spans="1:1" ht="21.75" x14ac:dyDescent="0.3">
      <c r="A22" s="2" t="s">
        <v>683</v>
      </c>
    </row>
    <row r="23" spans="1:1" x14ac:dyDescent="0.3">
      <c r="A23" s="3"/>
    </row>
    <row r="24" spans="1:1" x14ac:dyDescent="0.3">
      <c r="A24" s="17" t="s">
        <v>684</v>
      </c>
    </row>
    <row r="25" spans="1:1" x14ac:dyDescent="0.3">
      <c r="A25" s="17" t="s">
        <v>685</v>
      </c>
    </row>
    <row r="27" spans="1:1" x14ac:dyDescent="0.3">
      <c r="A27" t="s">
        <v>686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2" sqref="A22"/>
    </sheetView>
  </sheetViews>
  <sheetFormatPr defaultRowHeight="16.5" x14ac:dyDescent="0.3"/>
  <cols>
    <col min="1" max="1" width="105.75" customWidth="1"/>
  </cols>
  <sheetData>
    <row r="1" spans="1:1" x14ac:dyDescent="0.3">
      <c r="A1" t="s">
        <v>693</v>
      </c>
    </row>
    <row r="2" spans="1:1" x14ac:dyDescent="0.3">
      <c r="A2" t="s">
        <v>687</v>
      </c>
    </row>
    <row r="3" spans="1:1" x14ac:dyDescent="0.3">
      <c r="A3" t="s">
        <v>688</v>
      </c>
    </row>
    <row r="4" spans="1:1" x14ac:dyDescent="0.3">
      <c r="A4" t="s">
        <v>694</v>
      </c>
    </row>
    <row r="5" spans="1:1" x14ac:dyDescent="0.3">
      <c r="A5" t="s">
        <v>695</v>
      </c>
    </row>
    <row r="6" spans="1:1" x14ac:dyDescent="0.3">
      <c r="A6" t="s">
        <v>696</v>
      </c>
    </row>
    <row r="8" spans="1:1" x14ac:dyDescent="0.3">
      <c r="A8" t="s">
        <v>689</v>
      </c>
    </row>
    <row r="9" spans="1:1" x14ac:dyDescent="0.3">
      <c r="A9" t="s">
        <v>697</v>
      </c>
    </row>
    <row r="10" spans="1:1" x14ac:dyDescent="0.3">
      <c r="A10" t="s">
        <v>698</v>
      </c>
    </row>
    <row r="11" spans="1:1" x14ac:dyDescent="0.3">
      <c r="A11" t="s">
        <v>699</v>
      </c>
    </row>
    <row r="13" spans="1:1" x14ac:dyDescent="0.3">
      <c r="A13" t="s">
        <v>690</v>
      </c>
    </row>
    <row r="14" spans="1:1" x14ac:dyDescent="0.3">
      <c r="A14" t="s">
        <v>700</v>
      </c>
    </row>
    <row r="15" spans="1:1" x14ac:dyDescent="0.3">
      <c r="A15" t="s">
        <v>701</v>
      </c>
    </row>
    <row r="16" spans="1:1" x14ac:dyDescent="0.3">
      <c r="A16" t="s">
        <v>702</v>
      </c>
    </row>
    <row r="17" spans="1:1" x14ac:dyDescent="0.3">
      <c r="A17" t="s">
        <v>703</v>
      </c>
    </row>
    <row r="18" spans="1:1" x14ac:dyDescent="0.3">
      <c r="A18" t="s">
        <v>704</v>
      </c>
    </row>
    <row r="19" spans="1:1" x14ac:dyDescent="0.3">
      <c r="A19" t="s">
        <v>705</v>
      </c>
    </row>
    <row r="20" spans="1:1" x14ac:dyDescent="0.3">
      <c r="A20" t="s">
        <v>706</v>
      </c>
    </row>
    <row r="21" spans="1:1" x14ac:dyDescent="0.3">
      <c r="A21" t="s">
        <v>707</v>
      </c>
    </row>
    <row r="22" spans="1:1" x14ac:dyDescent="0.3">
      <c r="A22" t="s">
        <v>708</v>
      </c>
    </row>
    <row r="23" spans="1:1" x14ac:dyDescent="0.3">
      <c r="A23" t="s">
        <v>709</v>
      </c>
    </row>
    <row r="24" spans="1:1" x14ac:dyDescent="0.3">
      <c r="A24" t="s">
        <v>710</v>
      </c>
    </row>
    <row r="25" spans="1:1" x14ac:dyDescent="0.3">
      <c r="A25" t="s">
        <v>711</v>
      </c>
    </row>
    <row r="26" spans="1:1" x14ac:dyDescent="0.3">
      <c r="A26" t="s">
        <v>712</v>
      </c>
    </row>
    <row r="27" spans="1:1" x14ac:dyDescent="0.3">
      <c r="A27" t="s">
        <v>713</v>
      </c>
    </row>
    <row r="28" spans="1:1" x14ac:dyDescent="0.3">
      <c r="A28" t="s">
        <v>714</v>
      </c>
    </row>
    <row r="29" spans="1:1" x14ac:dyDescent="0.3">
      <c r="A29" t="s">
        <v>715</v>
      </c>
    </row>
    <row r="30" spans="1:1" x14ac:dyDescent="0.3">
      <c r="A30" t="s">
        <v>716</v>
      </c>
    </row>
    <row r="31" spans="1:1" x14ac:dyDescent="0.3">
      <c r="A31" t="s">
        <v>717</v>
      </c>
    </row>
    <row r="32" spans="1:1" x14ac:dyDescent="0.3">
      <c r="A32" t="s">
        <v>718</v>
      </c>
    </row>
    <row r="34" spans="1:1" x14ac:dyDescent="0.3">
      <c r="A34" t="s">
        <v>691</v>
      </c>
    </row>
    <row r="35" spans="1:1" x14ac:dyDescent="0.3">
      <c r="A35" t="s">
        <v>719</v>
      </c>
    </row>
    <row r="36" spans="1:1" x14ac:dyDescent="0.3">
      <c r="A36" t="s">
        <v>720</v>
      </c>
    </row>
    <row r="37" spans="1:1" x14ac:dyDescent="0.3">
      <c r="A37" t="s">
        <v>721</v>
      </c>
    </row>
    <row r="38" spans="1:1" x14ac:dyDescent="0.3">
      <c r="A38" t="s">
        <v>722</v>
      </c>
    </row>
    <row r="39" spans="1:1" x14ac:dyDescent="0.3">
      <c r="A39" t="s">
        <v>723</v>
      </c>
    </row>
    <row r="40" spans="1:1" x14ac:dyDescent="0.3">
      <c r="A40" t="s">
        <v>724</v>
      </c>
    </row>
    <row r="42" spans="1:1" x14ac:dyDescent="0.3">
      <c r="A42" t="s">
        <v>692</v>
      </c>
    </row>
    <row r="43" spans="1:1" x14ac:dyDescent="0.3">
      <c r="A43" t="s">
        <v>218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84" workbookViewId="0">
      <selection activeCell="F7" sqref="F7"/>
    </sheetView>
  </sheetViews>
  <sheetFormatPr defaultRowHeight="16.5" x14ac:dyDescent="0.3"/>
  <sheetData>
    <row r="1" spans="1:1" x14ac:dyDescent="0.3">
      <c r="A1" t="s">
        <v>1061</v>
      </c>
    </row>
    <row r="4" spans="1:1" x14ac:dyDescent="0.3">
      <c r="A4" t="s">
        <v>725</v>
      </c>
    </row>
    <row r="6" spans="1:1" ht="21.75" x14ac:dyDescent="0.3">
      <c r="A6" s="2" t="s">
        <v>726</v>
      </c>
    </row>
    <row r="7" spans="1:1" x14ac:dyDescent="0.3">
      <c r="A7" s="3"/>
    </row>
    <row r="8" spans="1:1" x14ac:dyDescent="0.3">
      <c r="A8" s="4" t="s">
        <v>727</v>
      </c>
    </row>
    <row r="9" spans="1:1" x14ac:dyDescent="0.3">
      <c r="A9" s="3"/>
    </row>
    <row r="10" spans="1:1" x14ac:dyDescent="0.3">
      <c r="A10" s="3"/>
    </row>
    <row r="11" spans="1:1" x14ac:dyDescent="0.3">
      <c r="A11" s="5" t="s">
        <v>728</v>
      </c>
    </row>
    <row r="12" spans="1:1" x14ac:dyDescent="0.3">
      <c r="A12" s="3"/>
    </row>
    <row r="13" spans="1:1" x14ac:dyDescent="0.3">
      <c r="A13" s="4" t="s">
        <v>729</v>
      </c>
    </row>
    <row r="14" spans="1:1" x14ac:dyDescent="0.3">
      <c r="A14" s="3"/>
    </row>
    <row r="15" spans="1:1" x14ac:dyDescent="0.3">
      <c r="A15" s="3"/>
    </row>
    <row r="16" spans="1:1" x14ac:dyDescent="0.3">
      <c r="A16" s="5" t="s">
        <v>730</v>
      </c>
    </row>
    <row r="17" spans="1:1" x14ac:dyDescent="0.3">
      <c r="A17" s="5" t="s">
        <v>731</v>
      </c>
    </row>
    <row r="18" spans="1:1" x14ac:dyDescent="0.3">
      <c r="A18" s="3"/>
    </row>
    <row r="19" spans="1:1" x14ac:dyDescent="0.3">
      <c r="A19" s="4" t="s">
        <v>732</v>
      </c>
    </row>
    <row r="20" spans="1:1" x14ac:dyDescent="0.3">
      <c r="A20" s="3"/>
    </row>
    <row r="21" spans="1:1" x14ac:dyDescent="0.3">
      <c r="A21" s="3"/>
    </row>
    <row r="22" spans="1:1" x14ac:dyDescent="0.3">
      <c r="A22" s="5" t="s">
        <v>733</v>
      </c>
    </row>
    <row r="23" spans="1:1" x14ac:dyDescent="0.3">
      <c r="A23" s="5" t="s">
        <v>734</v>
      </c>
    </row>
    <row r="24" spans="1:1" x14ac:dyDescent="0.3">
      <c r="A24" s="27" t="s">
        <v>735</v>
      </c>
    </row>
    <row r="25" spans="1:1" x14ac:dyDescent="0.3">
      <c r="A25" s="27" t="s">
        <v>736</v>
      </c>
    </row>
    <row r="26" spans="1:1" x14ac:dyDescent="0.3">
      <c r="A26" s="27" t="s">
        <v>737</v>
      </c>
    </row>
    <row r="27" spans="1:1" x14ac:dyDescent="0.3">
      <c r="A27" s="3"/>
    </row>
    <row r="28" spans="1:1" x14ac:dyDescent="0.3">
      <c r="A28" s="4" t="s">
        <v>738</v>
      </c>
    </row>
    <row r="29" spans="1:1" x14ac:dyDescent="0.3">
      <c r="A29" s="3"/>
    </row>
    <row r="30" spans="1:1" x14ac:dyDescent="0.3">
      <c r="A30" s="3"/>
    </row>
    <row r="31" spans="1:1" x14ac:dyDescent="0.3">
      <c r="A31" s="5" t="s">
        <v>739</v>
      </c>
    </row>
    <row r="32" spans="1:1" x14ac:dyDescent="0.3">
      <c r="A32" s="5" t="s">
        <v>740</v>
      </c>
    </row>
    <row r="33" spans="1:1" x14ac:dyDescent="0.3">
      <c r="A33" s="3"/>
    </row>
    <row r="34" spans="1:1" x14ac:dyDescent="0.3">
      <c r="A34" s="4" t="s">
        <v>741</v>
      </c>
    </row>
    <row r="35" spans="1:1" x14ac:dyDescent="0.3">
      <c r="A35" s="3"/>
    </row>
    <row r="36" spans="1:1" x14ac:dyDescent="0.3">
      <c r="A36" s="3"/>
    </row>
    <row r="37" spans="1:1" x14ac:dyDescent="0.3">
      <c r="A37" s="5" t="s">
        <v>742</v>
      </c>
    </row>
    <row r="39" spans="1:1" x14ac:dyDescent="0.3">
      <c r="A39" s="8" t="s">
        <v>224</v>
      </c>
    </row>
    <row r="40" spans="1:1" x14ac:dyDescent="0.3">
      <c r="A40" s="8" t="s">
        <v>64</v>
      </c>
    </row>
    <row r="41" spans="1:1" x14ac:dyDescent="0.3">
      <c r="A41" s="8" t="s">
        <v>743</v>
      </c>
    </row>
    <row r="42" spans="1:1" x14ac:dyDescent="0.3">
      <c r="A42" s="3"/>
    </row>
    <row r="43" spans="1:1" x14ac:dyDescent="0.3">
      <c r="A43" s="4" t="s">
        <v>744</v>
      </c>
    </row>
    <row r="44" spans="1:1" x14ac:dyDescent="0.3">
      <c r="A44" s="3"/>
    </row>
    <row r="45" spans="1:1" x14ac:dyDescent="0.3">
      <c r="A45" s="3"/>
    </row>
    <row r="46" spans="1:1" x14ac:dyDescent="0.3">
      <c r="A46" s="5" t="s">
        <v>745</v>
      </c>
    </row>
    <row r="47" spans="1:1" x14ac:dyDescent="0.3">
      <c r="A47" s="5" t="s">
        <v>746</v>
      </c>
    </row>
    <row r="48" spans="1:1" x14ac:dyDescent="0.3">
      <c r="A48" s="5" t="s">
        <v>747</v>
      </c>
    </row>
    <row r="49" spans="1:1" x14ac:dyDescent="0.3">
      <c r="A49" s="5" t="s">
        <v>748</v>
      </c>
    </row>
    <row r="50" spans="1:1" x14ac:dyDescent="0.3">
      <c r="A50" s="3"/>
    </row>
    <row r="51" spans="1:1" x14ac:dyDescent="0.3">
      <c r="A51" s="4" t="s">
        <v>749</v>
      </c>
    </row>
    <row r="52" spans="1:1" x14ac:dyDescent="0.3">
      <c r="A52" s="3"/>
    </row>
    <row r="53" spans="1:1" x14ac:dyDescent="0.3">
      <c r="A53" s="3"/>
    </row>
    <row r="54" spans="1:1" x14ac:dyDescent="0.3">
      <c r="A54" s="5" t="s">
        <v>750</v>
      </c>
    </row>
    <row r="55" spans="1:1" x14ac:dyDescent="0.3">
      <c r="A55" s="5" t="s">
        <v>751</v>
      </c>
    </row>
    <row r="57" spans="1:1" ht="21.75" x14ac:dyDescent="0.3">
      <c r="A57" s="2" t="s">
        <v>752</v>
      </c>
    </row>
    <row r="58" spans="1:1" x14ac:dyDescent="0.3">
      <c r="A58" s="3"/>
    </row>
    <row r="59" spans="1:1" x14ac:dyDescent="0.3">
      <c r="A59" s="4" t="s">
        <v>753</v>
      </c>
    </row>
    <row r="60" spans="1:1" x14ac:dyDescent="0.3">
      <c r="A60" s="3"/>
    </row>
    <row r="61" spans="1:1" x14ac:dyDescent="0.3">
      <c r="A61" s="4" t="s">
        <v>754</v>
      </c>
    </row>
    <row r="62" spans="1:1" x14ac:dyDescent="0.3">
      <c r="A62" s="3"/>
    </row>
    <row r="63" spans="1:1" x14ac:dyDescent="0.3">
      <c r="A63" s="4" t="s">
        <v>755</v>
      </c>
    </row>
    <row r="65" spans="1:1" ht="21.75" x14ac:dyDescent="0.3">
      <c r="A65" s="2" t="s">
        <v>756</v>
      </c>
    </row>
    <row r="66" spans="1:1" x14ac:dyDescent="0.3">
      <c r="A66" s="3"/>
    </row>
    <row r="67" spans="1:1" x14ac:dyDescent="0.3">
      <c r="A67" s="4" t="s">
        <v>757</v>
      </c>
    </row>
    <row r="68" spans="1:1" x14ac:dyDescent="0.3">
      <c r="A68" s="4" t="s">
        <v>758</v>
      </c>
    </row>
    <row r="69" spans="1:1" x14ac:dyDescent="0.3">
      <c r="A69" s="4" t="s">
        <v>759</v>
      </c>
    </row>
    <row r="70" spans="1:1" x14ac:dyDescent="0.3">
      <c r="A70" s="4" t="s">
        <v>760</v>
      </c>
    </row>
    <row r="71" spans="1:1" x14ac:dyDescent="0.3">
      <c r="A71" s="4" t="s">
        <v>761</v>
      </c>
    </row>
    <row r="72" spans="1:1" x14ac:dyDescent="0.3">
      <c r="A72" s="4" t="s">
        <v>762</v>
      </c>
    </row>
    <row r="74" spans="1:1" ht="21.75" x14ac:dyDescent="0.3">
      <c r="A74" s="2" t="s">
        <v>763</v>
      </c>
    </row>
    <row r="76" spans="1:1" ht="17.25" x14ac:dyDescent="0.3">
      <c r="A76" s="6" t="s">
        <v>764</v>
      </c>
    </row>
    <row r="78" spans="1:1" x14ac:dyDescent="0.3">
      <c r="A78" s="8" t="s">
        <v>217</v>
      </c>
    </row>
    <row r="79" spans="1:1" x14ac:dyDescent="0.3">
      <c r="A79" s="8" t="s">
        <v>64</v>
      </c>
    </row>
    <row r="80" spans="1:1" x14ac:dyDescent="0.3">
      <c r="A80" s="8" t="s">
        <v>765</v>
      </c>
    </row>
    <row r="81" spans="1:1" x14ac:dyDescent="0.3">
      <c r="A81" s="8" t="s">
        <v>576</v>
      </c>
    </row>
    <row r="82" spans="1:1" x14ac:dyDescent="0.3">
      <c r="A82" s="8" t="s">
        <v>766</v>
      </c>
    </row>
    <row r="83" spans="1:1" x14ac:dyDescent="0.3">
      <c r="A83" s="8" t="s">
        <v>767</v>
      </c>
    </row>
    <row r="84" spans="1:1" x14ac:dyDescent="0.3">
      <c r="A84" s="8" t="s">
        <v>768</v>
      </c>
    </row>
    <row r="85" spans="1:1" x14ac:dyDescent="0.3">
      <c r="A85" s="8" t="s">
        <v>585</v>
      </c>
    </row>
    <row r="86" spans="1:1" x14ac:dyDescent="0.3">
      <c r="A86" s="8" t="s">
        <v>769</v>
      </c>
    </row>
    <row r="87" spans="1:1" x14ac:dyDescent="0.3">
      <c r="A87" s="8" t="s">
        <v>587</v>
      </c>
    </row>
    <row r="88" spans="1:1" x14ac:dyDescent="0.3">
      <c r="A88" s="8" t="s">
        <v>770</v>
      </c>
    </row>
    <row r="89" spans="1:1" x14ac:dyDescent="0.3">
      <c r="A89" s="8" t="s">
        <v>208</v>
      </c>
    </row>
    <row r="90" spans="1:1" x14ac:dyDescent="0.3">
      <c r="A90" s="8" t="s">
        <v>218</v>
      </c>
    </row>
    <row r="92" spans="1:1" ht="17.25" x14ac:dyDescent="0.3">
      <c r="A92" s="6" t="s">
        <v>771</v>
      </c>
    </row>
    <row r="94" spans="1:1" x14ac:dyDescent="0.3">
      <c r="A94" s="8" t="s">
        <v>217</v>
      </c>
    </row>
    <row r="95" spans="1:1" x14ac:dyDescent="0.3">
      <c r="A95" s="8" t="s">
        <v>64</v>
      </c>
    </row>
    <row r="96" spans="1:1" x14ac:dyDescent="0.3">
      <c r="A96" s="8" t="s">
        <v>772</v>
      </c>
    </row>
    <row r="97" spans="1:1" x14ac:dyDescent="0.3">
      <c r="A97" s="8" t="s">
        <v>773</v>
      </c>
    </row>
    <row r="98" spans="1:1" x14ac:dyDescent="0.3">
      <c r="A98" s="8" t="s">
        <v>576</v>
      </c>
    </row>
    <row r="99" spans="1:1" x14ac:dyDescent="0.3">
      <c r="A99" s="8" t="s">
        <v>774</v>
      </c>
    </row>
    <row r="100" spans="1:1" x14ac:dyDescent="0.3">
      <c r="A100" s="8" t="s">
        <v>775</v>
      </c>
    </row>
    <row r="101" spans="1:1" x14ac:dyDescent="0.3">
      <c r="A101" s="8" t="s">
        <v>776</v>
      </c>
    </row>
    <row r="102" spans="1:1" x14ac:dyDescent="0.3">
      <c r="A102" s="8" t="s">
        <v>777</v>
      </c>
    </row>
    <row r="103" spans="1:1" x14ac:dyDescent="0.3">
      <c r="A103" s="8" t="s">
        <v>585</v>
      </c>
    </row>
    <row r="104" spans="1:1" x14ac:dyDescent="0.3">
      <c r="A104" s="8" t="s">
        <v>778</v>
      </c>
    </row>
    <row r="105" spans="1:1" x14ac:dyDescent="0.3">
      <c r="A105" s="8" t="s">
        <v>587</v>
      </c>
    </row>
    <row r="106" spans="1:1" x14ac:dyDescent="0.3">
      <c r="A106" s="8" t="s">
        <v>779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21.75" x14ac:dyDescent="0.3">
      <c r="A110" s="2" t="s">
        <v>780</v>
      </c>
    </row>
    <row r="111" spans="1:1" x14ac:dyDescent="0.3">
      <c r="A111" s="3"/>
    </row>
    <row r="112" spans="1:1" x14ac:dyDescent="0.3">
      <c r="A112" s="4" t="s">
        <v>781</v>
      </c>
    </row>
    <row r="113" spans="1:1" x14ac:dyDescent="0.3">
      <c r="A113" s="4" t="s">
        <v>782</v>
      </c>
    </row>
    <row r="114" spans="1:1" x14ac:dyDescent="0.3">
      <c r="A114" s="4" t="s">
        <v>783</v>
      </c>
    </row>
    <row r="116" spans="1:1" x14ac:dyDescent="0.3">
      <c r="A116" t="s">
        <v>784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31" workbookViewId="0">
      <selection activeCell="K55" sqref="K55"/>
    </sheetView>
  </sheetViews>
  <sheetFormatPr defaultRowHeight="16.5" x14ac:dyDescent="0.3"/>
  <sheetData>
    <row r="1" spans="1:1" x14ac:dyDescent="0.3">
      <c r="A1" t="s">
        <v>955</v>
      </c>
    </row>
    <row r="3" spans="1:1" ht="21.75" x14ac:dyDescent="0.3">
      <c r="A3" s="2" t="s">
        <v>956</v>
      </c>
    </row>
    <row r="5" spans="1:1" x14ac:dyDescent="0.3">
      <c r="A5" t="s">
        <v>957</v>
      </c>
    </row>
    <row r="7" spans="1:1" ht="21.75" x14ac:dyDescent="0.3">
      <c r="A7" s="2" t="s">
        <v>958</v>
      </c>
    </row>
    <row r="9" spans="1:1" x14ac:dyDescent="0.3">
      <c r="A9" t="s">
        <v>959</v>
      </c>
    </row>
    <row r="11" spans="1:1" x14ac:dyDescent="0.3">
      <c r="A11" s="8" t="s">
        <v>496</v>
      </c>
    </row>
    <row r="12" spans="1:1" x14ac:dyDescent="0.3">
      <c r="A12" s="8" t="s">
        <v>64</v>
      </c>
    </row>
    <row r="13" spans="1:1" x14ac:dyDescent="0.3">
      <c r="A13" s="8" t="s">
        <v>960</v>
      </c>
    </row>
    <row r="14" spans="1:1" x14ac:dyDescent="0.3">
      <c r="A14" s="8" t="s">
        <v>961</v>
      </c>
    </row>
    <row r="15" spans="1:1" x14ac:dyDescent="0.3">
      <c r="A15" s="8" t="s">
        <v>962</v>
      </c>
    </row>
    <row r="16" spans="1:1" x14ac:dyDescent="0.3">
      <c r="A16" s="8" t="s">
        <v>963</v>
      </c>
    </row>
    <row r="17" spans="1:1" x14ac:dyDescent="0.3">
      <c r="A17" s="8" t="s">
        <v>964</v>
      </c>
    </row>
    <row r="18" spans="1:1" x14ac:dyDescent="0.3">
      <c r="A18" s="8" t="s">
        <v>510</v>
      </c>
    </row>
    <row r="19" spans="1:1" x14ac:dyDescent="0.3">
      <c r="A19" s="8" t="s">
        <v>965</v>
      </c>
    </row>
    <row r="21" spans="1:1" x14ac:dyDescent="0.3">
      <c r="A21" s="8" t="s">
        <v>279</v>
      </c>
    </row>
    <row r="22" spans="1:1" x14ac:dyDescent="0.3">
      <c r="A22" s="8" t="s">
        <v>966</v>
      </c>
    </row>
    <row r="23" spans="1:1" x14ac:dyDescent="0.3">
      <c r="A23" s="8" t="s">
        <v>967</v>
      </c>
    </row>
    <row r="25" spans="1:1" x14ac:dyDescent="0.3">
      <c r="A25" s="8" t="s">
        <v>968</v>
      </c>
    </row>
    <row r="26" spans="1:1" x14ac:dyDescent="0.3">
      <c r="A26" s="8" t="s">
        <v>969</v>
      </c>
    </row>
    <row r="27" spans="1:1" x14ac:dyDescent="0.3">
      <c r="A27" s="8" t="s">
        <v>970</v>
      </c>
    </row>
    <row r="28" spans="1:1" x14ac:dyDescent="0.3">
      <c r="A28" s="8" t="s">
        <v>971</v>
      </c>
    </row>
    <row r="29" spans="1:1" x14ac:dyDescent="0.3">
      <c r="A29" s="8" t="s">
        <v>972</v>
      </c>
    </row>
    <row r="30" spans="1:1" x14ac:dyDescent="0.3">
      <c r="A30" s="8" t="s">
        <v>973</v>
      </c>
    </row>
    <row r="31" spans="1:1" x14ac:dyDescent="0.3">
      <c r="A31" s="8" t="s">
        <v>974</v>
      </c>
    </row>
    <row r="32" spans="1:1" x14ac:dyDescent="0.3">
      <c r="A32" s="8" t="s">
        <v>975</v>
      </c>
    </row>
    <row r="33" spans="1:1" x14ac:dyDescent="0.3">
      <c r="A33" s="8" t="s">
        <v>976</v>
      </c>
    </row>
    <row r="34" spans="1:1" x14ac:dyDescent="0.3">
      <c r="A34" s="8" t="s">
        <v>974</v>
      </c>
    </row>
    <row r="35" spans="1:1" x14ac:dyDescent="0.3">
      <c r="A35" s="8" t="s">
        <v>977</v>
      </c>
    </row>
    <row r="36" spans="1:1" x14ac:dyDescent="0.3">
      <c r="A36" s="8" t="s">
        <v>978</v>
      </c>
    </row>
    <row r="37" spans="1:1" x14ac:dyDescent="0.3">
      <c r="A37" s="8" t="s">
        <v>974</v>
      </c>
    </row>
    <row r="38" spans="1:1" x14ac:dyDescent="0.3">
      <c r="A38" s="8" t="s">
        <v>979</v>
      </c>
    </row>
    <row r="39" spans="1:1" x14ac:dyDescent="0.3">
      <c r="A39" s="8" t="s">
        <v>980</v>
      </c>
    </row>
    <row r="40" spans="1:1" x14ac:dyDescent="0.3">
      <c r="A40" s="8" t="s">
        <v>981</v>
      </c>
    </row>
    <row r="41" spans="1:1" x14ac:dyDescent="0.3">
      <c r="A41" s="8" t="s">
        <v>982</v>
      </c>
    </row>
    <row r="42" spans="1:1" x14ac:dyDescent="0.3">
      <c r="A42" s="8" t="s">
        <v>983</v>
      </c>
    </row>
    <row r="43" spans="1:1" x14ac:dyDescent="0.3">
      <c r="A43" s="8" t="s">
        <v>984</v>
      </c>
    </row>
    <row r="44" spans="1:1" x14ac:dyDescent="0.3">
      <c r="A44" s="8" t="s">
        <v>981</v>
      </c>
    </row>
    <row r="45" spans="1:1" x14ac:dyDescent="0.3">
      <c r="A45" s="8" t="s">
        <v>985</v>
      </c>
    </row>
    <row r="46" spans="1:1" x14ac:dyDescent="0.3">
      <c r="A46" s="8" t="s">
        <v>986</v>
      </c>
    </row>
    <row r="47" spans="1:1" x14ac:dyDescent="0.3">
      <c r="A47" s="8" t="s">
        <v>987</v>
      </c>
    </row>
    <row r="48" spans="1:1" x14ac:dyDescent="0.3">
      <c r="A48" s="8" t="s">
        <v>219</v>
      </c>
    </row>
    <row r="50" spans="1:1" x14ac:dyDescent="0.3">
      <c r="A50" s="8" t="s">
        <v>988</v>
      </c>
    </row>
    <row r="51" spans="1:1" x14ac:dyDescent="0.3">
      <c r="A51" s="8" t="s">
        <v>989</v>
      </c>
    </row>
    <row r="52" spans="1:1" x14ac:dyDescent="0.3">
      <c r="A52" s="8" t="s">
        <v>990</v>
      </c>
    </row>
    <row r="53" spans="1:1" x14ac:dyDescent="0.3">
      <c r="A53" s="8" t="s">
        <v>991</v>
      </c>
    </row>
    <row r="54" spans="1:1" x14ac:dyDescent="0.3">
      <c r="A54" s="8" t="s">
        <v>219</v>
      </c>
    </row>
    <row r="55" spans="1:1" x14ac:dyDescent="0.3">
      <c r="A55" s="8" t="s">
        <v>197</v>
      </c>
    </row>
    <row r="57" spans="1:1" ht="21.75" x14ac:dyDescent="0.3">
      <c r="A57" s="2" t="s">
        <v>992</v>
      </c>
    </row>
    <row r="58" spans="1:1" x14ac:dyDescent="0.3">
      <c r="A58" s="3"/>
    </row>
    <row r="59" spans="1:1" x14ac:dyDescent="0.3">
      <c r="A59" s="17" t="s">
        <v>993</v>
      </c>
    </row>
    <row r="60" spans="1:1" x14ac:dyDescent="0.3">
      <c r="A60" s="10" t="s">
        <v>994</v>
      </c>
    </row>
    <row r="61" spans="1:1" x14ac:dyDescent="0.3">
      <c r="A61" s="17" t="s">
        <v>995</v>
      </c>
    </row>
    <row r="62" spans="1:1" x14ac:dyDescent="0.3">
      <c r="A62" s="10" t="s">
        <v>996</v>
      </c>
    </row>
    <row r="63" spans="1:1" x14ac:dyDescent="0.3">
      <c r="A63" s="17" t="s">
        <v>997</v>
      </c>
    </row>
    <row r="64" spans="1:1" x14ac:dyDescent="0.3">
      <c r="A64" s="5" t="s">
        <v>998</v>
      </c>
    </row>
    <row r="65" spans="1:1" x14ac:dyDescent="0.3">
      <c r="A65" s="17" t="s">
        <v>999</v>
      </c>
    </row>
    <row r="66" spans="1:1" x14ac:dyDescent="0.3">
      <c r="A66" s="5" t="s">
        <v>1000</v>
      </c>
    </row>
    <row r="67" spans="1:1" x14ac:dyDescent="0.3">
      <c r="A67" s="17" t="s">
        <v>1001</v>
      </c>
    </row>
    <row r="69" spans="1:1" ht="21.75" x14ac:dyDescent="0.3">
      <c r="A69" s="2" t="s">
        <v>1002</v>
      </c>
    </row>
    <row r="70" spans="1:1" x14ac:dyDescent="0.3">
      <c r="A70" s="3"/>
    </row>
    <row r="71" spans="1:1" x14ac:dyDescent="0.3">
      <c r="A71" s="4" t="s">
        <v>1003</v>
      </c>
    </row>
    <row r="72" spans="1:1" x14ac:dyDescent="0.3">
      <c r="A72" s="4" t="s">
        <v>1004</v>
      </c>
    </row>
    <row r="74" spans="1:1" x14ac:dyDescent="0.3">
      <c r="A74" t="s">
        <v>1005</v>
      </c>
    </row>
    <row r="78" spans="1:1" x14ac:dyDescent="0.3">
      <c r="A78" s="8" t="s">
        <v>1006</v>
      </c>
    </row>
    <row r="80" spans="1:1" ht="21.75" x14ac:dyDescent="0.3">
      <c r="A80" s="2" t="s">
        <v>1007</v>
      </c>
    </row>
    <row r="82" spans="1:1" x14ac:dyDescent="0.3">
      <c r="A82" s="8" t="s">
        <v>1008</v>
      </c>
    </row>
    <row r="83" spans="1:1" x14ac:dyDescent="0.3">
      <c r="A83" s="3"/>
    </row>
    <row r="84" spans="1:1" x14ac:dyDescent="0.3">
      <c r="A84" s="22" t="s">
        <v>1009</v>
      </c>
    </row>
    <row r="85" spans="1:1" x14ac:dyDescent="0.3">
      <c r="A85" s="22" t="s">
        <v>1010</v>
      </c>
    </row>
    <row r="86" spans="1:1" x14ac:dyDescent="0.3">
      <c r="A86" s="22" t="s">
        <v>1011</v>
      </c>
    </row>
    <row r="87" spans="1:1" x14ac:dyDescent="0.3">
      <c r="A87" s="22" t="s">
        <v>1012</v>
      </c>
    </row>
    <row r="88" spans="1:1" x14ac:dyDescent="0.3">
      <c r="A88" s="22" t="s">
        <v>1013</v>
      </c>
    </row>
    <row r="90" spans="1:1" x14ac:dyDescent="0.3">
      <c r="A90" t="s">
        <v>287</v>
      </c>
    </row>
    <row r="92" spans="1:1" x14ac:dyDescent="0.3">
      <c r="A92" s="8" t="s">
        <v>496</v>
      </c>
    </row>
    <row r="93" spans="1:1" x14ac:dyDescent="0.3">
      <c r="A93" s="8" t="s">
        <v>64</v>
      </c>
    </row>
    <row r="94" spans="1:1" x14ac:dyDescent="0.3">
      <c r="A94" s="8" t="s">
        <v>1014</v>
      </c>
    </row>
    <row r="95" spans="1:1" x14ac:dyDescent="0.3">
      <c r="A95" s="8" t="s">
        <v>1015</v>
      </c>
    </row>
    <row r="96" spans="1:1" x14ac:dyDescent="0.3">
      <c r="A96" s="8" t="s">
        <v>1016</v>
      </c>
    </row>
    <row r="97" spans="1:1" x14ac:dyDescent="0.3">
      <c r="A97" s="8" t="s">
        <v>1017</v>
      </c>
    </row>
    <row r="98" spans="1:1" x14ac:dyDescent="0.3">
      <c r="A98" s="8" t="s">
        <v>1018</v>
      </c>
    </row>
    <row r="99" spans="1:1" x14ac:dyDescent="0.3">
      <c r="A99" s="8" t="s">
        <v>1019</v>
      </c>
    </row>
    <row r="101" spans="1:1" ht="21.75" x14ac:dyDescent="0.3">
      <c r="A101" s="2" t="s">
        <v>1020</v>
      </c>
    </row>
    <row r="103" spans="1:1" x14ac:dyDescent="0.3">
      <c r="A103" s="8" t="s">
        <v>1021</v>
      </c>
    </row>
    <row r="104" spans="1:1" x14ac:dyDescent="0.3">
      <c r="A104" s="3"/>
    </row>
    <row r="105" spans="1:1" x14ac:dyDescent="0.3">
      <c r="A105" s="22" t="s">
        <v>1022</v>
      </c>
    </row>
    <row r="106" spans="1:1" x14ac:dyDescent="0.3">
      <c r="A106" s="22" t="s">
        <v>1023</v>
      </c>
    </row>
    <row r="107" spans="1:1" x14ac:dyDescent="0.3">
      <c r="A107" s="22" t="s">
        <v>1024</v>
      </c>
    </row>
    <row r="108" spans="1:1" x14ac:dyDescent="0.3">
      <c r="A108" s="22" t="s">
        <v>1025</v>
      </c>
    </row>
    <row r="110" spans="1:1" x14ac:dyDescent="0.3">
      <c r="A110" t="s">
        <v>287</v>
      </c>
    </row>
    <row r="112" spans="1:1" x14ac:dyDescent="0.3">
      <c r="A112" s="8" t="s">
        <v>496</v>
      </c>
    </row>
    <row r="113" spans="1:1" x14ac:dyDescent="0.3">
      <c r="A113" s="8" t="s">
        <v>64</v>
      </c>
    </row>
    <row r="114" spans="1:1" x14ac:dyDescent="0.3">
      <c r="A114" s="8" t="s">
        <v>1026</v>
      </c>
    </row>
    <row r="115" spans="1:1" x14ac:dyDescent="0.3">
      <c r="A115" s="8" t="s">
        <v>1027</v>
      </c>
    </row>
    <row r="116" spans="1:1" x14ac:dyDescent="0.3">
      <c r="A116" s="8" t="s">
        <v>1028</v>
      </c>
    </row>
    <row r="117" spans="1:1" x14ac:dyDescent="0.3">
      <c r="A117" s="8" t="s">
        <v>1029</v>
      </c>
    </row>
    <row r="118" spans="1:1" x14ac:dyDescent="0.3">
      <c r="A118" s="8" t="s">
        <v>1030</v>
      </c>
    </row>
    <row r="119" spans="1:1" x14ac:dyDescent="0.3">
      <c r="A119" s="8" t="s">
        <v>1019</v>
      </c>
    </row>
    <row r="121" spans="1:1" ht="21.75" x14ac:dyDescent="0.3">
      <c r="A121" s="2" t="s">
        <v>1031</v>
      </c>
    </row>
    <row r="123" spans="1:1" x14ac:dyDescent="0.3">
      <c r="A123" s="8" t="s">
        <v>496</v>
      </c>
    </row>
    <row r="124" spans="1:1" x14ac:dyDescent="0.3">
      <c r="A124" s="8" t="s">
        <v>64</v>
      </c>
    </row>
    <row r="125" spans="1:1" x14ac:dyDescent="0.3">
      <c r="A125" s="8" t="s">
        <v>1032</v>
      </c>
    </row>
    <row r="126" spans="1:1" x14ac:dyDescent="0.3">
      <c r="A126" s="8" t="s">
        <v>1033</v>
      </c>
    </row>
    <row r="127" spans="1:1" x14ac:dyDescent="0.3">
      <c r="A127" s="8" t="s">
        <v>1034</v>
      </c>
    </row>
    <row r="128" spans="1:1" x14ac:dyDescent="0.3">
      <c r="A128" s="8" t="s">
        <v>1035</v>
      </c>
    </row>
    <row r="129" spans="1:1" x14ac:dyDescent="0.3">
      <c r="A129" s="8" t="s">
        <v>1036</v>
      </c>
    </row>
    <row r="130" spans="1:1" x14ac:dyDescent="0.3">
      <c r="A130" s="8" t="s">
        <v>1037</v>
      </c>
    </row>
    <row r="131" spans="1:1" x14ac:dyDescent="0.3">
      <c r="A131" s="8" t="s">
        <v>1038</v>
      </c>
    </row>
    <row r="132" spans="1:1" x14ac:dyDescent="0.3">
      <c r="A132" s="8" t="s">
        <v>1039</v>
      </c>
    </row>
    <row r="133" spans="1:1" x14ac:dyDescent="0.3">
      <c r="A133" s="8" t="s">
        <v>1040</v>
      </c>
    </row>
    <row r="134" spans="1:1" x14ac:dyDescent="0.3">
      <c r="A134" s="8" t="s">
        <v>1041</v>
      </c>
    </row>
    <row r="135" spans="1:1" x14ac:dyDescent="0.3">
      <c r="A135" s="8" t="s">
        <v>1042</v>
      </c>
    </row>
    <row r="136" spans="1:1" x14ac:dyDescent="0.3">
      <c r="A136" s="8" t="s">
        <v>1043</v>
      </c>
    </row>
    <row r="137" spans="1:1" x14ac:dyDescent="0.3">
      <c r="A137" s="8" t="s">
        <v>1044</v>
      </c>
    </row>
    <row r="138" spans="1:1" x14ac:dyDescent="0.3">
      <c r="A138" s="8" t="s">
        <v>1038</v>
      </c>
    </row>
    <row r="139" spans="1:1" x14ac:dyDescent="0.3">
      <c r="A139" s="8" t="s">
        <v>1045</v>
      </c>
    </row>
    <row r="140" spans="1:1" x14ac:dyDescent="0.3">
      <c r="A140" s="8" t="s">
        <v>1046</v>
      </c>
    </row>
    <row r="141" spans="1:1" x14ac:dyDescent="0.3">
      <c r="A141" s="8" t="s">
        <v>1047</v>
      </c>
    </row>
    <row r="142" spans="1:1" x14ac:dyDescent="0.3">
      <c r="A142" s="8" t="s">
        <v>1048</v>
      </c>
    </row>
    <row r="143" spans="1:1" x14ac:dyDescent="0.3">
      <c r="A143" s="8" t="s">
        <v>1049</v>
      </c>
    </row>
    <row r="144" spans="1:1" x14ac:dyDescent="0.3">
      <c r="A144" s="8" t="s">
        <v>1050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A24" sqref="A24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273</v>
      </c>
    </row>
    <row r="2" spans="1:2" x14ac:dyDescent="0.3">
      <c r="A2" s="1" t="s">
        <v>272</v>
      </c>
    </row>
    <row r="3" spans="1:2" x14ac:dyDescent="0.3">
      <c r="A3" s="18" t="s">
        <v>1290</v>
      </c>
    </row>
    <row r="4" spans="1:2" x14ac:dyDescent="0.3">
      <c r="A4" s="31" t="s">
        <v>1140</v>
      </c>
    </row>
    <row r="6" spans="1:2" x14ac:dyDescent="0.3">
      <c r="A6" s="1" t="s">
        <v>274</v>
      </c>
    </row>
    <row r="7" spans="1:2" x14ac:dyDescent="0.3">
      <c r="A7" t="s">
        <v>261</v>
      </c>
      <c r="B7" t="s">
        <v>262</v>
      </c>
    </row>
    <row r="8" spans="1:2" x14ac:dyDescent="0.3">
      <c r="A8" t="s">
        <v>263</v>
      </c>
      <c r="B8" t="s">
        <v>260</v>
      </c>
    </row>
    <row r="9" spans="1:2" x14ac:dyDescent="0.3">
      <c r="A9" t="s">
        <v>264</v>
      </c>
      <c r="B9" t="s">
        <v>1053</v>
      </c>
    </row>
    <row r="10" spans="1:2" x14ac:dyDescent="0.3">
      <c r="A10" t="s">
        <v>265</v>
      </c>
      <c r="B10"/>
    </row>
    <row r="11" spans="1:2" x14ac:dyDescent="0.3">
      <c r="A11" t="s">
        <v>266</v>
      </c>
      <c r="B11" t="s">
        <v>1256</v>
      </c>
    </row>
    <row r="12" spans="1:2" x14ac:dyDescent="0.3">
      <c r="A12" t="s">
        <v>267</v>
      </c>
      <c r="B12" t="s">
        <v>1258</v>
      </c>
    </row>
    <row r="13" spans="1:2" x14ac:dyDescent="0.3">
      <c r="A13" t="s">
        <v>268</v>
      </c>
      <c r="B13" t="s">
        <v>1255</v>
      </c>
    </row>
    <row r="14" spans="1:2" x14ac:dyDescent="0.3">
      <c r="A14" t="s">
        <v>269</v>
      </c>
      <c r="B14" t="s">
        <v>1259</v>
      </c>
    </row>
    <row r="15" spans="1:2" x14ac:dyDescent="0.3">
      <c r="A15" t="s">
        <v>270</v>
      </c>
      <c r="B15" s="11">
        <v>17</v>
      </c>
    </row>
    <row r="16" spans="1:2" x14ac:dyDescent="0.3">
      <c r="A16" t="s">
        <v>271</v>
      </c>
      <c r="B16" s="31" t="s">
        <v>1140</v>
      </c>
    </row>
    <row r="17" spans="1:2" x14ac:dyDescent="0.3">
      <c r="B17"/>
    </row>
    <row r="19" spans="1:2" x14ac:dyDescent="0.3">
      <c r="A19" s="1" t="s">
        <v>307</v>
      </c>
    </row>
    <row r="20" spans="1:2" ht="18" x14ac:dyDescent="0.3">
      <c r="A20" s="36" t="s">
        <v>1260</v>
      </c>
    </row>
    <row r="22" spans="1:2" x14ac:dyDescent="0.3">
      <c r="A22" s="13" t="s">
        <v>1254</v>
      </c>
    </row>
    <row r="23" spans="1:2" x14ac:dyDescent="0.3">
      <c r="A23" s="13" t="s">
        <v>1135</v>
      </c>
    </row>
    <row r="24" spans="1:2" x14ac:dyDescent="0.3">
      <c r="A24" s="13" t="s">
        <v>1136</v>
      </c>
    </row>
    <row r="25" spans="1:2" x14ac:dyDescent="0.3">
      <c r="A25" s="13" t="s">
        <v>275</v>
      </c>
    </row>
    <row r="27" spans="1:2" x14ac:dyDescent="0.3">
      <c r="A27" s="13" t="s">
        <v>1141</v>
      </c>
    </row>
    <row r="29" spans="1:2" x14ac:dyDescent="0.3">
      <c r="A29" s="16" t="s">
        <v>1144</v>
      </c>
    </row>
    <row r="31" spans="1:2" x14ac:dyDescent="0.3">
      <c r="A31" s="13" t="s">
        <v>304</v>
      </c>
    </row>
    <row r="32" spans="1:2" x14ac:dyDescent="0.3">
      <c r="A32" s="13" t="s">
        <v>305</v>
      </c>
    </row>
    <row r="33" spans="1:1" x14ac:dyDescent="0.3">
      <c r="A33" s="13" t="s">
        <v>306</v>
      </c>
    </row>
    <row r="35" spans="1:1" x14ac:dyDescent="0.3">
      <c r="A35" s="13" t="s">
        <v>1137</v>
      </c>
    </row>
    <row r="37" spans="1:1" x14ac:dyDescent="0.3">
      <c r="A37" s="16" t="s">
        <v>1145</v>
      </c>
    </row>
    <row r="38" spans="1:1" x14ac:dyDescent="0.3">
      <c r="A38" s="13" t="s">
        <v>1138</v>
      </c>
    </row>
    <row r="39" spans="1:1" x14ac:dyDescent="0.3">
      <c r="A39" s="13" t="s">
        <v>1139</v>
      </c>
    </row>
    <row r="43" spans="1:1" x14ac:dyDescent="0.3">
      <c r="A43" s="1" t="s">
        <v>311</v>
      </c>
    </row>
    <row r="44" spans="1:1" x14ac:dyDescent="0.3">
      <c r="A44" s="13" t="s">
        <v>1142</v>
      </c>
    </row>
    <row r="46" spans="1:1" x14ac:dyDescent="0.3">
      <c r="A46" s="13" t="s">
        <v>277</v>
      </c>
    </row>
    <row r="47" spans="1:1" x14ac:dyDescent="0.3">
      <c r="A47" s="13" t="s">
        <v>308</v>
      </c>
    </row>
    <row r="48" spans="1:1" x14ac:dyDescent="0.3">
      <c r="A48" s="13" t="s">
        <v>278</v>
      </c>
    </row>
    <row r="50" spans="1:1" x14ac:dyDescent="0.3">
      <c r="A50" s="14" t="s">
        <v>279</v>
      </c>
    </row>
    <row r="51" spans="1:1" x14ac:dyDescent="0.3">
      <c r="A51" s="13" t="s">
        <v>280</v>
      </c>
    </row>
    <row r="53" spans="1:1" x14ac:dyDescent="0.3">
      <c r="A53" s="15" t="s">
        <v>281</v>
      </c>
    </row>
    <row r="54" spans="1:1" x14ac:dyDescent="0.3">
      <c r="A54" s="14" t="s">
        <v>309</v>
      </c>
    </row>
    <row r="55" spans="1:1" x14ac:dyDescent="0.3">
      <c r="A55" s="15" t="s">
        <v>310</v>
      </c>
    </row>
    <row r="56" spans="1:1" x14ac:dyDescent="0.3">
      <c r="A56" s="15" t="s">
        <v>1143</v>
      </c>
    </row>
    <row r="57" spans="1:1" x14ac:dyDescent="0.3">
      <c r="A57" s="15" t="s">
        <v>219</v>
      </c>
    </row>
    <row r="58" spans="1:1" x14ac:dyDescent="0.3">
      <c r="A58" s="15" t="s">
        <v>197</v>
      </c>
    </row>
    <row r="61" spans="1:1" x14ac:dyDescent="0.3">
      <c r="A61" s="1" t="s">
        <v>325</v>
      </c>
    </row>
    <row r="62" spans="1:1" x14ac:dyDescent="0.3">
      <c r="A62" s="13" t="s">
        <v>1142</v>
      </c>
    </row>
    <row r="64" spans="1:1" x14ac:dyDescent="0.3">
      <c r="A64" s="13" t="s">
        <v>276</v>
      </c>
    </row>
    <row r="65" spans="1:1" x14ac:dyDescent="0.3">
      <c r="A65" s="13" t="s">
        <v>277</v>
      </c>
    </row>
    <row r="66" spans="1:1" x14ac:dyDescent="0.3">
      <c r="A66" s="13" t="s">
        <v>312</v>
      </c>
    </row>
    <row r="67" spans="1:1" x14ac:dyDescent="0.3">
      <c r="A67" s="13" t="s">
        <v>313</v>
      </c>
    </row>
    <row r="68" spans="1:1" x14ac:dyDescent="0.3">
      <c r="A68" s="13" t="s">
        <v>314</v>
      </c>
    </row>
    <row r="70" spans="1:1" x14ac:dyDescent="0.3">
      <c r="A70" s="14" t="s">
        <v>279</v>
      </c>
    </row>
    <row r="71" spans="1:1" x14ac:dyDescent="0.3">
      <c r="A71" s="13" t="s">
        <v>315</v>
      </c>
    </row>
    <row r="73" spans="1:1" x14ac:dyDescent="0.3">
      <c r="A73" s="15" t="s">
        <v>316</v>
      </c>
    </row>
    <row r="74" spans="1:1" x14ac:dyDescent="0.3">
      <c r="A74" s="14" t="s">
        <v>317</v>
      </c>
    </row>
    <row r="75" spans="1:1" x14ac:dyDescent="0.3">
      <c r="A75" s="15" t="s">
        <v>318</v>
      </c>
    </row>
    <row r="76" spans="1:1" x14ac:dyDescent="0.3">
      <c r="A76" s="15" t="s">
        <v>319</v>
      </c>
    </row>
    <row r="78" spans="1:1" x14ac:dyDescent="0.3">
      <c r="A78" s="15" t="s">
        <v>320</v>
      </c>
    </row>
    <row r="79" spans="1:1" x14ac:dyDescent="0.3">
      <c r="A79" s="15" t="s">
        <v>1147</v>
      </c>
    </row>
    <row r="80" spans="1:1" x14ac:dyDescent="0.3">
      <c r="A80" s="16" t="s">
        <v>321</v>
      </c>
    </row>
    <row r="81" spans="1:1" x14ac:dyDescent="0.3">
      <c r="A81" s="16" t="s">
        <v>322</v>
      </c>
    </row>
    <row r="82" spans="1:1" x14ac:dyDescent="0.3">
      <c r="A82" s="15" t="s">
        <v>323</v>
      </c>
    </row>
    <row r="84" spans="1:1" x14ac:dyDescent="0.3">
      <c r="A84" s="15" t="s">
        <v>1146</v>
      </c>
    </row>
    <row r="85" spans="1:1" x14ac:dyDescent="0.3">
      <c r="A85" s="15" t="s">
        <v>324</v>
      </c>
    </row>
    <row r="86" spans="1:1" x14ac:dyDescent="0.3">
      <c r="A86" s="15" t="s">
        <v>219</v>
      </c>
    </row>
    <row r="87" spans="1:1" x14ac:dyDescent="0.3">
      <c r="A87" s="15" t="s">
        <v>197</v>
      </c>
    </row>
    <row r="89" spans="1:1" x14ac:dyDescent="0.3">
      <c r="A89" s="1" t="s">
        <v>336</v>
      </c>
    </row>
    <row r="90" spans="1:1" x14ac:dyDescent="0.3">
      <c r="A90" s="13" t="s">
        <v>1142</v>
      </c>
    </row>
    <row r="92" spans="1:1" x14ac:dyDescent="0.3">
      <c r="A92" s="13" t="s">
        <v>326</v>
      </c>
    </row>
    <row r="93" spans="1:1" x14ac:dyDescent="0.3">
      <c r="A93" s="13" t="s">
        <v>276</v>
      </c>
    </row>
    <row r="94" spans="1:1" x14ac:dyDescent="0.3">
      <c r="A94" s="13" t="s">
        <v>277</v>
      </c>
    </row>
    <row r="95" spans="1:1" x14ac:dyDescent="0.3">
      <c r="A95" s="13" t="s">
        <v>327</v>
      </c>
    </row>
    <row r="96" spans="1:1" x14ac:dyDescent="0.3">
      <c r="A96" s="13" t="s">
        <v>328</v>
      </c>
    </row>
    <row r="98" spans="1:1" x14ac:dyDescent="0.3">
      <c r="A98" s="14" t="s">
        <v>279</v>
      </c>
    </row>
    <row r="99" spans="1:1" x14ac:dyDescent="0.3">
      <c r="A99" s="13" t="s">
        <v>329</v>
      </c>
    </row>
    <row r="101" spans="1:1" x14ac:dyDescent="0.3">
      <c r="A101" s="15" t="s">
        <v>316</v>
      </c>
    </row>
    <row r="102" spans="1:1" x14ac:dyDescent="0.3">
      <c r="A102" s="14" t="s">
        <v>330</v>
      </c>
    </row>
    <row r="103" spans="1:1" x14ac:dyDescent="0.3">
      <c r="A103" s="15" t="s">
        <v>331</v>
      </c>
    </row>
    <row r="105" spans="1:1" x14ac:dyDescent="0.3">
      <c r="A105" s="15" t="s">
        <v>332</v>
      </c>
    </row>
    <row r="106" spans="1:1" x14ac:dyDescent="0.3">
      <c r="A106" s="16" t="s">
        <v>333</v>
      </c>
    </row>
    <row r="107" spans="1:1" x14ac:dyDescent="0.3">
      <c r="A107" s="16" t="s">
        <v>334</v>
      </c>
    </row>
    <row r="109" spans="1:1" x14ac:dyDescent="0.3">
      <c r="A109" s="16" t="s">
        <v>335</v>
      </c>
    </row>
    <row r="110" spans="1:1" x14ac:dyDescent="0.3">
      <c r="A110" s="15" t="s">
        <v>219</v>
      </c>
    </row>
    <row r="111" spans="1:1" x14ac:dyDescent="0.3">
      <c r="A111" s="15" t="s">
        <v>197</v>
      </c>
    </row>
    <row r="113" spans="1:1" x14ac:dyDescent="0.3">
      <c r="A113" s="1" t="s">
        <v>1156</v>
      </c>
    </row>
    <row r="114" spans="1:1" x14ac:dyDescent="0.3">
      <c r="A114" s="32" t="s">
        <v>1152</v>
      </c>
    </row>
    <row r="115" spans="1:1" x14ac:dyDescent="0.3">
      <c r="A115" s="32" t="s">
        <v>1157</v>
      </c>
    </row>
    <row r="116" spans="1:1" x14ac:dyDescent="0.3">
      <c r="A116" s="32" t="s">
        <v>1158</v>
      </c>
    </row>
    <row r="117" spans="1:1" x14ac:dyDescent="0.3">
      <c r="A117" s="32" t="s">
        <v>1153</v>
      </c>
    </row>
    <row r="118" spans="1:1" x14ac:dyDescent="0.3">
      <c r="A118" s="33" t="s">
        <v>1154</v>
      </c>
    </row>
    <row r="119" spans="1:1" x14ac:dyDescent="0.3">
      <c r="A119" s="33" t="s">
        <v>1155</v>
      </c>
    </row>
  </sheetData>
  <phoneticPr fontId="1" type="noConversion"/>
  <hyperlinks>
    <hyperlink ref="B7" r:id="rId1" display="https://start.spring.io/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topLeftCell="A103" workbookViewId="0">
      <selection activeCell="H117" sqref="H117"/>
    </sheetView>
  </sheetViews>
  <sheetFormatPr defaultRowHeight="16.5" x14ac:dyDescent="0.3"/>
  <sheetData>
    <row r="1" spans="1:1" x14ac:dyDescent="0.3">
      <c r="A1" t="s">
        <v>785</v>
      </c>
    </row>
    <row r="3" spans="1:1" ht="21.75" x14ac:dyDescent="0.3">
      <c r="A3" s="2" t="s">
        <v>786</v>
      </c>
    </row>
    <row r="4" spans="1:1" x14ac:dyDescent="0.3">
      <c r="A4" s="3"/>
    </row>
    <row r="5" spans="1:1" x14ac:dyDescent="0.3">
      <c r="A5" s="4" t="s">
        <v>787</v>
      </c>
    </row>
    <row r="6" spans="1:1" x14ac:dyDescent="0.3">
      <c r="A6" s="4" t="s">
        <v>127</v>
      </c>
    </row>
    <row r="8" spans="1:1" x14ac:dyDescent="0.3">
      <c r="A8" s="8" t="s">
        <v>496</v>
      </c>
    </row>
    <row r="9" spans="1:1" x14ac:dyDescent="0.3">
      <c r="A9" s="8" t="s">
        <v>64</v>
      </c>
    </row>
    <row r="10" spans="1:1" x14ac:dyDescent="0.3">
      <c r="A10" s="8" t="s">
        <v>788</v>
      </c>
    </row>
    <row r="11" spans="1:1" x14ac:dyDescent="0.3">
      <c r="A11" s="8" t="s">
        <v>789</v>
      </c>
    </row>
    <row r="13" spans="1:1" ht="21.75" x14ac:dyDescent="0.3">
      <c r="A13" s="2" t="s">
        <v>790</v>
      </c>
    </row>
    <row r="14" spans="1:1" x14ac:dyDescent="0.3">
      <c r="A14" s="3"/>
    </row>
    <row r="15" spans="1:1" x14ac:dyDescent="0.3">
      <c r="A15" s="4" t="s">
        <v>791</v>
      </c>
    </row>
    <row r="16" spans="1:1" x14ac:dyDescent="0.3">
      <c r="A16" s="4" t="s">
        <v>127</v>
      </c>
    </row>
    <row r="18" spans="1:1" x14ac:dyDescent="0.3">
      <c r="A18" s="8" t="s">
        <v>496</v>
      </c>
    </row>
    <row r="19" spans="1:1" x14ac:dyDescent="0.3">
      <c r="A19" s="8" t="s">
        <v>64</v>
      </c>
    </row>
    <row r="20" spans="1:1" x14ac:dyDescent="0.3">
      <c r="A20" s="8" t="s">
        <v>792</v>
      </c>
    </row>
    <row r="21" spans="1:1" x14ac:dyDescent="0.3">
      <c r="A21" s="8" t="s">
        <v>793</v>
      </c>
    </row>
    <row r="23" spans="1:1" ht="21.75" x14ac:dyDescent="0.3">
      <c r="A23" s="2" t="s">
        <v>794</v>
      </c>
    </row>
    <row r="24" spans="1:1" x14ac:dyDescent="0.3">
      <c r="A24" s="3"/>
    </row>
    <row r="25" spans="1:1" x14ac:dyDescent="0.3">
      <c r="A25" s="4" t="s">
        <v>795</v>
      </c>
    </row>
    <row r="26" spans="1:1" x14ac:dyDescent="0.3">
      <c r="A26" s="4" t="s">
        <v>127</v>
      </c>
    </row>
    <row r="28" spans="1:1" x14ac:dyDescent="0.3">
      <c r="A28" s="8" t="s">
        <v>496</v>
      </c>
    </row>
    <row r="29" spans="1:1" x14ac:dyDescent="0.3">
      <c r="A29" s="8" t="s">
        <v>64</v>
      </c>
    </row>
    <row r="30" spans="1:1" x14ac:dyDescent="0.3">
      <c r="A30" s="8" t="s">
        <v>796</v>
      </c>
    </row>
    <row r="31" spans="1:1" x14ac:dyDescent="0.3">
      <c r="A31" s="8" t="s">
        <v>797</v>
      </c>
    </row>
    <row r="33" spans="1:1" ht="21.75" x14ac:dyDescent="0.3">
      <c r="A33" s="2" t="s">
        <v>798</v>
      </c>
    </row>
    <row r="34" spans="1:1" x14ac:dyDescent="0.3">
      <c r="A34" s="3"/>
    </row>
    <row r="35" spans="1:1" x14ac:dyDescent="0.3">
      <c r="A35" s="4" t="s">
        <v>799</v>
      </c>
    </row>
    <row r="36" spans="1:1" x14ac:dyDescent="0.3">
      <c r="A36" s="4" t="s">
        <v>127</v>
      </c>
    </row>
    <row r="38" spans="1:1" x14ac:dyDescent="0.3">
      <c r="A38" s="8" t="s">
        <v>496</v>
      </c>
    </row>
    <row r="39" spans="1:1" x14ac:dyDescent="0.3">
      <c r="A39" s="8" t="s">
        <v>64</v>
      </c>
    </row>
    <row r="40" spans="1:1" x14ac:dyDescent="0.3">
      <c r="A40" s="8" t="s">
        <v>800</v>
      </c>
    </row>
    <row r="41" spans="1:1" x14ac:dyDescent="0.3">
      <c r="A41" s="8" t="s">
        <v>789</v>
      </c>
    </row>
    <row r="43" spans="1:1" ht="21.75" x14ac:dyDescent="0.3">
      <c r="A43" s="2" t="s">
        <v>801</v>
      </c>
    </row>
    <row r="44" spans="1:1" x14ac:dyDescent="0.3">
      <c r="A44" s="3"/>
    </row>
    <row r="45" spans="1:1" x14ac:dyDescent="0.3">
      <c r="A45" s="4" t="s">
        <v>802</v>
      </c>
    </row>
    <row r="46" spans="1:1" x14ac:dyDescent="0.3">
      <c r="A46" s="4" t="s">
        <v>127</v>
      </c>
    </row>
    <row r="48" spans="1:1" x14ac:dyDescent="0.3">
      <c r="A48" s="8" t="s">
        <v>496</v>
      </c>
    </row>
    <row r="49" spans="1:1" x14ac:dyDescent="0.3">
      <c r="A49" s="8" t="s">
        <v>64</v>
      </c>
    </row>
    <row r="50" spans="1:1" x14ac:dyDescent="0.3">
      <c r="A50" s="8" t="s">
        <v>803</v>
      </c>
    </row>
    <row r="51" spans="1:1" x14ac:dyDescent="0.3">
      <c r="A51" s="8" t="s">
        <v>789</v>
      </c>
    </row>
    <row r="53" spans="1:1" ht="21.75" x14ac:dyDescent="0.3">
      <c r="A53" s="2" t="s">
        <v>804</v>
      </c>
    </row>
    <row r="54" spans="1:1" x14ac:dyDescent="0.3">
      <c r="A54" s="3"/>
    </row>
    <row r="55" spans="1:1" x14ac:dyDescent="0.3">
      <c r="A55" s="4" t="s">
        <v>805</v>
      </c>
    </row>
    <row r="56" spans="1:1" x14ac:dyDescent="0.3">
      <c r="A56" s="4" t="s">
        <v>127</v>
      </c>
    </row>
    <row r="58" spans="1:1" x14ac:dyDescent="0.3">
      <c r="A58" s="8" t="s">
        <v>496</v>
      </c>
    </row>
    <row r="59" spans="1:1" x14ac:dyDescent="0.3">
      <c r="A59" s="8" t="s">
        <v>64</v>
      </c>
    </row>
    <row r="60" spans="1:1" x14ac:dyDescent="0.3">
      <c r="A60" s="8" t="s">
        <v>806</v>
      </c>
    </row>
    <row r="61" spans="1:1" x14ac:dyDescent="0.3">
      <c r="A61" s="8" t="s">
        <v>807</v>
      </c>
    </row>
    <row r="63" spans="1:1" ht="21.75" x14ac:dyDescent="0.3">
      <c r="A63" s="2" t="s">
        <v>808</v>
      </c>
    </row>
    <row r="64" spans="1:1" x14ac:dyDescent="0.3">
      <c r="A64" s="3"/>
    </row>
    <row r="65" spans="1:1" x14ac:dyDescent="0.3">
      <c r="A65" s="4" t="s">
        <v>809</v>
      </c>
    </row>
    <row r="66" spans="1:1" x14ac:dyDescent="0.3">
      <c r="A66" s="4" t="s">
        <v>127</v>
      </c>
    </row>
    <row r="68" spans="1:1" x14ac:dyDescent="0.3">
      <c r="A68" s="8" t="s">
        <v>496</v>
      </c>
    </row>
    <row r="69" spans="1:1" x14ac:dyDescent="0.3">
      <c r="A69" s="8" t="s">
        <v>64</v>
      </c>
    </row>
    <row r="70" spans="1:1" x14ac:dyDescent="0.3">
      <c r="A70" s="8" t="s">
        <v>810</v>
      </c>
    </row>
    <row r="71" spans="1:1" x14ac:dyDescent="0.3">
      <c r="A71" s="8" t="s">
        <v>811</v>
      </c>
    </row>
    <row r="73" spans="1:1" ht="21.75" x14ac:dyDescent="0.3">
      <c r="A73" s="2" t="s">
        <v>812</v>
      </c>
    </row>
    <row r="74" spans="1:1" x14ac:dyDescent="0.3">
      <c r="A74" s="3"/>
    </row>
    <row r="75" spans="1:1" x14ac:dyDescent="0.3">
      <c r="A75" s="4" t="s">
        <v>813</v>
      </c>
    </row>
    <row r="76" spans="1:1" x14ac:dyDescent="0.3">
      <c r="A76" s="4" t="s">
        <v>127</v>
      </c>
    </row>
    <row r="78" spans="1:1" x14ac:dyDescent="0.3">
      <c r="A78" s="8" t="s">
        <v>496</v>
      </c>
    </row>
    <row r="79" spans="1:1" x14ac:dyDescent="0.3">
      <c r="A79" s="8" t="s">
        <v>64</v>
      </c>
    </row>
    <row r="80" spans="1:1" x14ac:dyDescent="0.3">
      <c r="A80" s="8" t="s">
        <v>814</v>
      </c>
    </row>
    <row r="81" spans="1:1" x14ac:dyDescent="0.3">
      <c r="A81" s="8" t="s">
        <v>811</v>
      </c>
    </row>
    <row r="83" spans="1:1" ht="21.75" x14ac:dyDescent="0.3">
      <c r="A83" s="2" t="s">
        <v>815</v>
      </c>
    </row>
    <row r="84" spans="1:1" x14ac:dyDescent="0.3">
      <c r="A84" s="3"/>
    </row>
    <row r="85" spans="1:1" x14ac:dyDescent="0.3">
      <c r="A85" s="4" t="s">
        <v>816</v>
      </c>
    </row>
    <row r="86" spans="1:1" x14ac:dyDescent="0.3">
      <c r="A86" s="4" t="s">
        <v>127</v>
      </c>
    </row>
    <row r="88" spans="1:1" x14ac:dyDescent="0.3">
      <c r="A88" s="8" t="s">
        <v>496</v>
      </c>
    </row>
    <row r="89" spans="1:1" x14ac:dyDescent="0.3">
      <c r="A89" s="8" t="s">
        <v>64</v>
      </c>
    </row>
    <row r="90" spans="1:1" x14ac:dyDescent="0.3">
      <c r="A90" s="8" t="s">
        <v>817</v>
      </c>
    </row>
    <row r="91" spans="1:1" x14ac:dyDescent="0.3">
      <c r="A91" s="8" t="s">
        <v>818</v>
      </c>
    </row>
    <row r="93" spans="1:1" ht="21.75" x14ac:dyDescent="0.3">
      <c r="A93" s="2" t="s">
        <v>819</v>
      </c>
    </row>
    <row r="94" spans="1:1" x14ac:dyDescent="0.3">
      <c r="A94" s="3"/>
    </row>
    <row r="95" spans="1:1" x14ac:dyDescent="0.3">
      <c r="A95" s="4" t="s">
        <v>820</v>
      </c>
    </row>
    <row r="96" spans="1:1" x14ac:dyDescent="0.3">
      <c r="A96" s="4" t="s">
        <v>127</v>
      </c>
    </row>
    <row r="98" spans="1:1" x14ac:dyDescent="0.3">
      <c r="A98" s="8" t="s">
        <v>496</v>
      </c>
    </row>
    <row r="99" spans="1:1" x14ac:dyDescent="0.3">
      <c r="A99" s="8" t="s">
        <v>64</v>
      </c>
    </row>
    <row r="100" spans="1:1" x14ac:dyDescent="0.3">
      <c r="A100" s="8" t="s">
        <v>821</v>
      </c>
    </row>
    <row r="101" spans="1:1" x14ac:dyDescent="0.3">
      <c r="A101" s="8" t="s">
        <v>818</v>
      </c>
    </row>
    <row r="103" spans="1:1" ht="21.75" x14ac:dyDescent="0.3">
      <c r="A103" s="2" t="s">
        <v>822</v>
      </c>
    </row>
    <row r="104" spans="1:1" x14ac:dyDescent="0.3">
      <c r="A104" s="3"/>
    </row>
    <row r="105" spans="1:1" x14ac:dyDescent="0.3">
      <c r="A105" s="4" t="s">
        <v>823</v>
      </c>
    </row>
    <row r="106" spans="1:1" x14ac:dyDescent="0.3">
      <c r="A106" s="4" t="s">
        <v>127</v>
      </c>
    </row>
    <row r="108" spans="1:1" x14ac:dyDescent="0.3">
      <c r="A108" s="8" t="s">
        <v>496</v>
      </c>
    </row>
    <row r="109" spans="1:1" x14ac:dyDescent="0.3">
      <c r="A109" s="8" t="s">
        <v>64</v>
      </c>
    </row>
    <row r="110" spans="1:1" x14ac:dyDescent="0.3">
      <c r="A110" s="8" t="s">
        <v>824</v>
      </c>
    </row>
    <row r="111" spans="1:1" x14ac:dyDescent="0.3">
      <c r="A111" s="8" t="s">
        <v>818</v>
      </c>
    </row>
    <row r="113" spans="1:1" ht="21.75" x14ac:dyDescent="0.3">
      <c r="A113" s="2" t="s">
        <v>825</v>
      </c>
    </row>
    <row r="114" spans="1:1" x14ac:dyDescent="0.3">
      <c r="A114" s="3"/>
    </row>
    <row r="115" spans="1:1" x14ac:dyDescent="0.3">
      <c r="A115" s="4" t="s">
        <v>826</v>
      </c>
    </row>
    <row r="116" spans="1:1" x14ac:dyDescent="0.3">
      <c r="A116" s="4" t="s">
        <v>127</v>
      </c>
    </row>
    <row r="118" spans="1:1" x14ac:dyDescent="0.3">
      <c r="A118" s="8" t="s">
        <v>496</v>
      </c>
    </row>
    <row r="119" spans="1:1" x14ac:dyDescent="0.3">
      <c r="A119" s="8" t="s">
        <v>64</v>
      </c>
    </row>
    <row r="120" spans="1:1" x14ac:dyDescent="0.3">
      <c r="A120" s="8" t="s">
        <v>827</v>
      </c>
    </row>
    <row r="121" spans="1:1" x14ac:dyDescent="0.3">
      <c r="A121" s="8" t="s">
        <v>818</v>
      </c>
    </row>
    <row r="123" spans="1:1" ht="21.75" x14ac:dyDescent="0.3">
      <c r="A123" s="2" t="s">
        <v>828</v>
      </c>
    </row>
    <row r="124" spans="1:1" x14ac:dyDescent="0.3">
      <c r="A124" s="3"/>
    </row>
    <row r="125" spans="1:1" x14ac:dyDescent="0.3">
      <c r="A125" s="4" t="s">
        <v>829</v>
      </c>
    </row>
    <row r="126" spans="1:1" x14ac:dyDescent="0.3">
      <c r="A126" s="4" t="s">
        <v>127</v>
      </c>
    </row>
    <row r="128" spans="1:1" x14ac:dyDescent="0.3">
      <c r="A128" s="8" t="s">
        <v>496</v>
      </c>
    </row>
    <row r="129" spans="1:1" x14ac:dyDescent="0.3">
      <c r="A129" s="8" t="s">
        <v>64</v>
      </c>
    </row>
    <row r="130" spans="1:1" x14ac:dyDescent="0.3">
      <c r="A130" s="8" t="s">
        <v>830</v>
      </c>
    </row>
    <row r="131" spans="1:1" x14ac:dyDescent="0.3">
      <c r="A131" s="8" t="s">
        <v>831</v>
      </c>
    </row>
    <row r="133" spans="1:1" ht="21.75" x14ac:dyDescent="0.3">
      <c r="A133" s="2" t="s">
        <v>832</v>
      </c>
    </row>
    <row r="134" spans="1:1" x14ac:dyDescent="0.3">
      <c r="A134" s="3"/>
    </row>
    <row r="135" spans="1:1" x14ac:dyDescent="0.3">
      <c r="A135" s="4" t="s">
        <v>833</v>
      </c>
    </row>
    <row r="136" spans="1:1" x14ac:dyDescent="0.3">
      <c r="A136" s="4" t="s">
        <v>127</v>
      </c>
    </row>
    <row r="138" spans="1:1" x14ac:dyDescent="0.3">
      <c r="A138" s="8" t="s">
        <v>496</v>
      </c>
    </row>
    <row r="139" spans="1:1" x14ac:dyDescent="0.3">
      <c r="A139" s="8" t="s">
        <v>64</v>
      </c>
    </row>
    <row r="140" spans="1:1" x14ac:dyDescent="0.3">
      <c r="A140" s="8" t="s">
        <v>834</v>
      </c>
    </row>
    <row r="141" spans="1:1" x14ac:dyDescent="0.3">
      <c r="A141" s="8" t="s">
        <v>831</v>
      </c>
    </row>
    <row r="143" spans="1:1" ht="21.75" x14ac:dyDescent="0.3">
      <c r="A143" s="2" t="s">
        <v>835</v>
      </c>
    </row>
    <row r="144" spans="1:1" x14ac:dyDescent="0.3">
      <c r="A144" s="3"/>
    </row>
    <row r="145" spans="1:1" x14ac:dyDescent="0.3">
      <c r="A145" s="4" t="s">
        <v>836</v>
      </c>
    </row>
    <row r="146" spans="1:1" x14ac:dyDescent="0.3">
      <c r="A146" s="4" t="s">
        <v>127</v>
      </c>
    </row>
    <row r="148" spans="1:1" x14ac:dyDescent="0.3">
      <c r="A148" s="8" t="s">
        <v>496</v>
      </c>
    </row>
    <row r="149" spans="1:1" x14ac:dyDescent="0.3">
      <c r="A149" s="8" t="s">
        <v>64</v>
      </c>
    </row>
    <row r="150" spans="1:1" x14ac:dyDescent="0.3">
      <c r="A150" s="8" t="s">
        <v>837</v>
      </c>
    </row>
    <row r="151" spans="1:1" x14ac:dyDescent="0.3">
      <c r="A151" s="8" t="s">
        <v>838</v>
      </c>
    </row>
    <row r="153" spans="1:1" ht="21.75" x14ac:dyDescent="0.3">
      <c r="A153" s="2" t="s">
        <v>839</v>
      </c>
    </row>
    <row r="154" spans="1:1" x14ac:dyDescent="0.3">
      <c r="A154" s="3"/>
    </row>
    <row r="155" spans="1:1" x14ac:dyDescent="0.3">
      <c r="A155" s="4" t="s">
        <v>840</v>
      </c>
    </row>
    <row r="156" spans="1:1" x14ac:dyDescent="0.3">
      <c r="A156" s="4" t="s">
        <v>127</v>
      </c>
    </row>
    <row r="158" spans="1:1" x14ac:dyDescent="0.3">
      <c r="A158" s="8" t="s">
        <v>496</v>
      </c>
    </row>
    <row r="159" spans="1:1" x14ac:dyDescent="0.3">
      <c r="A159" s="8" t="s">
        <v>64</v>
      </c>
    </row>
    <row r="160" spans="1:1" x14ac:dyDescent="0.3">
      <c r="A160" s="8" t="s">
        <v>841</v>
      </c>
    </row>
    <row r="161" spans="1:1" x14ac:dyDescent="0.3">
      <c r="A161" s="8" t="s">
        <v>838</v>
      </c>
    </row>
    <row r="163" spans="1:1" ht="21.75" x14ac:dyDescent="0.3">
      <c r="A163" s="2" t="s">
        <v>842</v>
      </c>
    </row>
    <row r="164" spans="1:1" x14ac:dyDescent="0.3">
      <c r="A164" s="3"/>
    </row>
    <row r="165" spans="1:1" x14ac:dyDescent="0.3">
      <c r="A165" s="4" t="s">
        <v>843</v>
      </c>
    </row>
    <row r="166" spans="1:1" x14ac:dyDescent="0.3">
      <c r="A166" s="4" t="s">
        <v>127</v>
      </c>
    </row>
    <row r="168" spans="1:1" x14ac:dyDescent="0.3">
      <c r="A168" s="8" t="s">
        <v>496</v>
      </c>
    </row>
    <row r="169" spans="1:1" x14ac:dyDescent="0.3">
      <c r="A169" s="8" t="s">
        <v>64</v>
      </c>
    </row>
    <row r="170" spans="1:1" x14ac:dyDescent="0.3">
      <c r="A170" s="8" t="s">
        <v>844</v>
      </c>
    </row>
    <row r="171" spans="1:1" x14ac:dyDescent="0.3">
      <c r="A171" s="8" t="s">
        <v>845</v>
      </c>
    </row>
    <row r="173" spans="1:1" ht="21.75" x14ac:dyDescent="0.3">
      <c r="A173" s="2" t="s">
        <v>846</v>
      </c>
    </row>
    <row r="174" spans="1:1" x14ac:dyDescent="0.3">
      <c r="A174" s="3"/>
    </row>
    <row r="175" spans="1:1" x14ac:dyDescent="0.3">
      <c r="A175" s="4" t="s">
        <v>847</v>
      </c>
    </row>
    <row r="176" spans="1:1" x14ac:dyDescent="0.3">
      <c r="A176" s="4" t="s">
        <v>127</v>
      </c>
    </row>
    <row r="178" spans="1:1" x14ac:dyDescent="0.3">
      <c r="A178" s="8" t="s">
        <v>496</v>
      </c>
    </row>
    <row r="179" spans="1:1" x14ac:dyDescent="0.3">
      <c r="A179" s="8" t="s">
        <v>64</v>
      </c>
    </row>
    <row r="180" spans="1:1" x14ac:dyDescent="0.3">
      <c r="A180" s="8" t="s">
        <v>848</v>
      </c>
    </row>
    <row r="181" spans="1:1" x14ac:dyDescent="0.3">
      <c r="A181" s="8" t="s">
        <v>845</v>
      </c>
    </row>
    <row r="183" spans="1:1" ht="21.75" x14ac:dyDescent="0.3">
      <c r="A183" s="2" t="s">
        <v>849</v>
      </c>
    </row>
    <row r="184" spans="1:1" x14ac:dyDescent="0.3">
      <c r="A184" s="3"/>
    </row>
    <row r="185" spans="1:1" x14ac:dyDescent="0.3">
      <c r="A185" s="4" t="s">
        <v>850</v>
      </c>
    </row>
    <row r="186" spans="1:1" x14ac:dyDescent="0.3">
      <c r="A186" s="4" t="s">
        <v>127</v>
      </c>
    </row>
    <row r="188" spans="1:1" x14ac:dyDescent="0.3">
      <c r="A188" s="8" t="s">
        <v>496</v>
      </c>
    </row>
    <row r="189" spans="1:1" x14ac:dyDescent="0.3">
      <c r="A189" s="8" t="s">
        <v>64</v>
      </c>
    </row>
    <row r="190" spans="1:1" x14ac:dyDescent="0.3">
      <c r="A190" s="8" t="s">
        <v>851</v>
      </c>
    </row>
    <row r="191" spans="1:1" x14ac:dyDescent="0.3">
      <c r="A191" s="8" t="s">
        <v>845</v>
      </c>
    </row>
    <row r="193" spans="1:1" ht="21.75" x14ac:dyDescent="0.3">
      <c r="A193" s="2" t="s">
        <v>852</v>
      </c>
    </row>
    <row r="194" spans="1:1" x14ac:dyDescent="0.3">
      <c r="A194" s="3"/>
    </row>
    <row r="195" spans="1:1" x14ac:dyDescent="0.3">
      <c r="A195" s="4" t="s">
        <v>853</v>
      </c>
    </row>
    <row r="196" spans="1:1" x14ac:dyDescent="0.3">
      <c r="A196" s="4" t="s">
        <v>127</v>
      </c>
    </row>
    <row r="198" spans="1:1" x14ac:dyDescent="0.3">
      <c r="A198" s="8" t="s">
        <v>496</v>
      </c>
    </row>
    <row r="199" spans="1:1" x14ac:dyDescent="0.3">
      <c r="A199" s="8" t="s">
        <v>64</v>
      </c>
    </row>
    <row r="200" spans="1:1" x14ac:dyDescent="0.3">
      <c r="A200" s="8" t="s">
        <v>854</v>
      </c>
    </row>
    <row r="201" spans="1:1" x14ac:dyDescent="0.3">
      <c r="A201" s="8" t="s">
        <v>855</v>
      </c>
    </row>
    <row r="203" spans="1:1" ht="21.75" x14ac:dyDescent="0.3">
      <c r="A203" s="2" t="s">
        <v>856</v>
      </c>
    </row>
    <row r="204" spans="1:1" x14ac:dyDescent="0.3">
      <c r="A204" s="3"/>
    </row>
    <row r="205" spans="1:1" x14ac:dyDescent="0.3">
      <c r="A205" s="4" t="s">
        <v>857</v>
      </c>
    </row>
    <row r="206" spans="1:1" x14ac:dyDescent="0.3">
      <c r="A206" s="4" t="s">
        <v>127</v>
      </c>
    </row>
    <row r="208" spans="1:1" x14ac:dyDescent="0.3">
      <c r="A208" s="8" t="s">
        <v>496</v>
      </c>
    </row>
    <row r="209" spans="1:1" x14ac:dyDescent="0.3">
      <c r="A209" s="8" t="s">
        <v>64</v>
      </c>
    </row>
    <row r="210" spans="1:1" x14ac:dyDescent="0.3">
      <c r="A210" s="8" t="s">
        <v>858</v>
      </c>
    </row>
    <row r="211" spans="1:1" x14ac:dyDescent="0.3">
      <c r="A211" s="8" t="s">
        <v>859</v>
      </c>
    </row>
    <row r="213" spans="1:1" ht="21.75" x14ac:dyDescent="0.3">
      <c r="A213" s="2" t="s">
        <v>860</v>
      </c>
    </row>
    <row r="214" spans="1:1" x14ac:dyDescent="0.3">
      <c r="A214" s="3"/>
    </row>
    <row r="215" spans="1:1" x14ac:dyDescent="0.3">
      <c r="A215" s="4" t="s">
        <v>861</v>
      </c>
    </row>
    <row r="216" spans="1:1" x14ac:dyDescent="0.3">
      <c r="A216" s="4" t="s">
        <v>127</v>
      </c>
    </row>
    <row r="218" spans="1:1" x14ac:dyDescent="0.3">
      <c r="A218" s="8" t="s">
        <v>496</v>
      </c>
    </row>
    <row r="219" spans="1:1" x14ac:dyDescent="0.3">
      <c r="A219" s="8" t="s">
        <v>64</v>
      </c>
    </row>
    <row r="220" spans="1:1" x14ac:dyDescent="0.3">
      <c r="A220" s="8" t="s">
        <v>862</v>
      </c>
    </row>
    <row r="221" spans="1:1" x14ac:dyDescent="0.3">
      <c r="A221" s="8" t="s">
        <v>863</v>
      </c>
    </row>
    <row r="223" spans="1:1" ht="21.75" x14ac:dyDescent="0.3">
      <c r="A223" s="2" t="s">
        <v>864</v>
      </c>
    </row>
    <row r="224" spans="1:1" x14ac:dyDescent="0.3">
      <c r="A224" s="3"/>
    </row>
    <row r="225" spans="1:1" x14ac:dyDescent="0.3">
      <c r="A225" s="4" t="s">
        <v>865</v>
      </c>
    </row>
    <row r="226" spans="1:1" x14ac:dyDescent="0.3">
      <c r="A226" s="4" t="s">
        <v>127</v>
      </c>
    </row>
    <row r="228" spans="1:1" x14ac:dyDescent="0.3">
      <c r="A228" s="8" t="s">
        <v>496</v>
      </c>
    </row>
    <row r="229" spans="1:1" x14ac:dyDescent="0.3">
      <c r="A229" s="8" t="s">
        <v>64</v>
      </c>
    </row>
    <row r="230" spans="1:1" x14ac:dyDescent="0.3">
      <c r="A230" s="8" t="s">
        <v>866</v>
      </c>
    </row>
    <row r="231" spans="1:1" x14ac:dyDescent="0.3">
      <c r="A231" s="8" t="s">
        <v>867</v>
      </c>
    </row>
    <row r="233" spans="1:1" ht="21.75" x14ac:dyDescent="0.3">
      <c r="A233" s="2" t="s">
        <v>868</v>
      </c>
    </row>
    <row r="234" spans="1:1" x14ac:dyDescent="0.3">
      <c r="A234" s="3"/>
    </row>
    <row r="235" spans="1:1" x14ac:dyDescent="0.3">
      <c r="A235" s="4" t="s">
        <v>869</v>
      </c>
    </row>
    <row r="236" spans="1:1" x14ac:dyDescent="0.3">
      <c r="A236" s="4" t="s">
        <v>127</v>
      </c>
    </row>
    <row r="238" spans="1:1" x14ac:dyDescent="0.3">
      <c r="A238" s="8" t="s">
        <v>496</v>
      </c>
    </row>
    <row r="239" spans="1:1" x14ac:dyDescent="0.3">
      <c r="A239" s="8" t="s">
        <v>64</v>
      </c>
    </row>
    <row r="240" spans="1:1" x14ac:dyDescent="0.3">
      <c r="A240" s="8" t="s">
        <v>870</v>
      </c>
    </row>
    <row r="241" spans="1:1" x14ac:dyDescent="0.3">
      <c r="A241" s="8" t="s">
        <v>789</v>
      </c>
    </row>
    <row r="243" spans="1:1" ht="21.75" x14ac:dyDescent="0.3">
      <c r="A243" s="2" t="s">
        <v>871</v>
      </c>
    </row>
    <row r="244" spans="1:1" x14ac:dyDescent="0.3">
      <c r="A244" s="3"/>
    </row>
    <row r="245" spans="1:1" x14ac:dyDescent="0.3">
      <c r="A245" s="4" t="s">
        <v>872</v>
      </c>
    </row>
    <row r="246" spans="1:1" x14ac:dyDescent="0.3">
      <c r="A246" s="4" t="s">
        <v>127</v>
      </c>
    </row>
    <row r="248" spans="1:1" x14ac:dyDescent="0.3">
      <c r="A248" s="8" t="s">
        <v>496</v>
      </c>
    </row>
    <row r="249" spans="1:1" x14ac:dyDescent="0.3">
      <c r="A249" s="8" t="s">
        <v>64</v>
      </c>
    </row>
    <row r="250" spans="1:1" x14ac:dyDescent="0.3">
      <c r="A250" s="8" t="s">
        <v>873</v>
      </c>
    </row>
    <row r="251" spans="1:1" x14ac:dyDescent="0.3">
      <c r="A251" s="8" t="s">
        <v>874</v>
      </c>
    </row>
    <row r="253" spans="1:1" ht="21.75" x14ac:dyDescent="0.3">
      <c r="A253" s="2" t="s">
        <v>875</v>
      </c>
    </row>
    <row r="254" spans="1:1" x14ac:dyDescent="0.3">
      <c r="A254" s="3"/>
    </row>
    <row r="255" spans="1:1" x14ac:dyDescent="0.3">
      <c r="A255" s="4" t="s">
        <v>876</v>
      </c>
    </row>
    <row r="256" spans="1:1" x14ac:dyDescent="0.3">
      <c r="A256" s="3" t="s">
        <v>877</v>
      </c>
    </row>
    <row r="257" spans="1:1" x14ac:dyDescent="0.3">
      <c r="A257" s="4" t="s">
        <v>878</v>
      </c>
    </row>
    <row r="261" spans="1:1" x14ac:dyDescent="0.3">
      <c r="A261" t="s">
        <v>879</v>
      </c>
    </row>
    <row r="263" spans="1:1" x14ac:dyDescent="0.3">
      <c r="A263" t="s">
        <v>880</v>
      </c>
    </row>
    <row r="264" spans="1:1" x14ac:dyDescent="0.3">
      <c r="A264" t="s">
        <v>881</v>
      </c>
    </row>
    <row r="265" spans="1:1" x14ac:dyDescent="0.3">
      <c r="A265" t="s">
        <v>882</v>
      </c>
    </row>
    <row r="267" spans="1:1" x14ac:dyDescent="0.3">
      <c r="A267" t="s">
        <v>883</v>
      </c>
    </row>
    <row r="268" spans="1:1" x14ac:dyDescent="0.3">
      <c r="A268" t="s">
        <v>884</v>
      </c>
    </row>
    <row r="269" spans="1:1" x14ac:dyDescent="0.3">
      <c r="A269" t="s">
        <v>885</v>
      </c>
    </row>
    <row r="271" spans="1:1" x14ac:dyDescent="0.3">
      <c r="A271" t="s">
        <v>886</v>
      </c>
    </row>
    <row r="272" spans="1:1" x14ac:dyDescent="0.3">
      <c r="A272" t="s">
        <v>887</v>
      </c>
    </row>
    <row r="273" spans="1:1" x14ac:dyDescent="0.3">
      <c r="A273" t="s">
        <v>888</v>
      </c>
    </row>
    <row r="275" spans="1:1" x14ac:dyDescent="0.3">
      <c r="A275" t="s">
        <v>889</v>
      </c>
    </row>
    <row r="276" spans="1:1" x14ac:dyDescent="0.3">
      <c r="A276" t="s">
        <v>197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40" workbookViewId="0">
      <selection activeCell="H60" sqref="H60"/>
    </sheetView>
  </sheetViews>
  <sheetFormatPr defaultRowHeight="16.5" x14ac:dyDescent="0.3"/>
  <sheetData>
    <row r="1" spans="1:1" ht="21.75" x14ac:dyDescent="0.3">
      <c r="A1" s="2" t="s">
        <v>2</v>
      </c>
    </row>
    <row r="2" spans="1:1" x14ac:dyDescent="0.3">
      <c r="A2" s="3"/>
    </row>
    <row r="3" spans="1:1" x14ac:dyDescent="0.3">
      <c r="A3" s="4" t="s">
        <v>3</v>
      </c>
    </row>
    <row r="4" spans="1:1" x14ac:dyDescent="0.3">
      <c r="A4" s="5" t="s">
        <v>4</v>
      </c>
    </row>
    <row r="5" spans="1:1" x14ac:dyDescent="0.3">
      <c r="A5" s="4" t="s">
        <v>5</v>
      </c>
    </row>
    <row r="6" spans="1:1" x14ac:dyDescent="0.3">
      <c r="A6" s="5" t="s">
        <v>6</v>
      </c>
    </row>
    <row r="7" spans="1:1" x14ac:dyDescent="0.3">
      <c r="A7" s="5" t="s">
        <v>7</v>
      </c>
    </row>
    <row r="8" spans="1:1" x14ac:dyDescent="0.3">
      <c r="A8" s="5" t="s">
        <v>8</v>
      </c>
    </row>
    <row r="9" spans="1:1" x14ac:dyDescent="0.3">
      <c r="A9" s="4" t="s">
        <v>9</v>
      </c>
    </row>
    <row r="10" spans="1:1" x14ac:dyDescent="0.3">
      <c r="A10" s="5" t="s">
        <v>10</v>
      </c>
    </row>
    <row r="11" spans="1:1" x14ac:dyDescent="0.3">
      <c r="A11" s="5" t="s">
        <v>11</v>
      </c>
    </row>
    <row r="12" spans="1:1" x14ac:dyDescent="0.3">
      <c r="A12" s="5" t="s">
        <v>12</v>
      </c>
    </row>
    <row r="13" spans="1:1" x14ac:dyDescent="0.3">
      <c r="A13" s="4" t="s">
        <v>13</v>
      </c>
    </row>
    <row r="14" spans="1:1" x14ac:dyDescent="0.3">
      <c r="A14" s="5" t="s">
        <v>14</v>
      </c>
    </row>
    <row r="15" spans="1:1" x14ac:dyDescent="0.3">
      <c r="A15" s="5" t="s">
        <v>15</v>
      </c>
    </row>
    <row r="17" spans="1:1" ht="21.75" x14ac:dyDescent="0.3">
      <c r="A17" s="2" t="s">
        <v>16</v>
      </c>
    </row>
    <row r="19" spans="1:1" ht="17.25" x14ac:dyDescent="0.3">
      <c r="A19" s="6" t="s">
        <v>17</v>
      </c>
    </row>
    <row r="20" spans="1:1" x14ac:dyDescent="0.3">
      <c r="A20" s="3"/>
    </row>
    <row r="21" spans="1:1" x14ac:dyDescent="0.3">
      <c r="A21" s="3" t="s">
        <v>18</v>
      </c>
    </row>
    <row r="23" spans="1:1" ht="17.25" x14ac:dyDescent="0.3">
      <c r="A23" s="6" t="s">
        <v>19</v>
      </c>
    </row>
    <row r="24" spans="1:1" x14ac:dyDescent="0.3">
      <c r="A24" s="3"/>
    </row>
    <row r="25" spans="1:1" x14ac:dyDescent="0.3">
      <c r="A25" s="4" t="s">
        <v>20</v>
      </c>
    </row>
    <row r="26" spans="1:1" x14ac:dyDescent="0.3">
      <c r="A26" s="7" t="s">
        <v>21</v>
      </c>
    </row>
    <row r="27" spans="1:1" x14ac:dyDescent="0.3">
      <c r="A27" s="7" t="s">
        <v>22</v>
      </c>
    </row>
    <row r="28" spans="1:1" x14ac:dyDescent="0.3">
      <c r="A28" s="7" t="s">
        <v>23</v>
      </c>
    </row>
    <row r="29" spans="1:1" x14ac:dyDescent="0.3">
      <c r="A29" s="7" t="s">
        <v>24</v>
      </c>
    </row>
    <row r="31" spans="1:1" ht="17.25" x14ac:dyDescent="0.3">
      <c r="A31" s="6" t="s">
        <v>25</v>
      </c>
    </row>
    <row r="32" spans="1:1" x14ac:dyDescent="0.3">
      <c r="A32" s="3"/>
    </row>
    <row r="33" spans="1:1" x14ac:dyDescent="0.3">
      <c r="A33" s="4" t="s">
        <v>20</v>
      </c>
    </row>
    <row r="34" spans="1:1" x14ac:dyDescent="0.3">
      <c r="A34" s="7" t="s">
        <v>26</v>
      </c>
    </row>
    <row r="35" spans="1:1" x14ac:dyDescent="0.3">
      <c r="A35" s="7" t="s">
        <v>27</v>
      </c>
    </row>
    <row r="36" spans="1:1" x14ac:dyDescent="0.3">
      <c r="A36" s="7" t="s">
        <v>28</v>
      </c>
    </row>
    <row r="38" spans="1:1" ht="17.25" x14ac:dyDescent="0.3">
      <c r="A38" s="6" t="s">
        <v>29</v>
      </c>
    </row>
    <row r="39" spans="1:1" x14ac:dyDescent="0.3">
      <c r="A39" s="3"/>
    </row>
    <row r="40" spans="1:1" x14ac:dyDescent="0.3">
      <c r="A40" s="4" t="s">
        <v>20</v>
      </c>
    </row>
    <row r="41" spans="1:1" x14ac:dyDescent="0.3">
      <c r="A41" s="7" t="s">
        <v>30</v>
      </c>
    </row>
    <row r="42" spans="1:1" x14ac:dyDescent="0.3">
      <c r="A42" s="7" t="s">
        <v>31</v>
      </c>
    </row>
    <row r="44" spans="1:1" ht="21.75" x14ac:dyDescent="0.3">
      <c r="A44" s="2" t="s">
        <v>32</v>
      </c>
    </row>
    <row r="45" spans="1:1" x14ac:dyDescent="0.3">
      <c r="A45" s="3"/>
    </row>
    <row r="46" spans="1:1" x14ac:dyDescent="0.3">
      <c r="A46" s="4" t="s">
        <v>33</v>
      </c>
    </row>
    <row r="47" spans="1:1" x14ac:dyDescent="0.3">
      <c r="A47" s="4" t="s">
        <v>34</v>
      </c>
    </row>
    <row r="48" spans="1:1" x14ac:dyDescent="0.3">
      <c r="A48" s="5" t="s">
        <v>35</v>
      </c>
    </row>
    <row r="49" spans="1:1" x14ac:dyDescent="0.3">
      <c r="A49" s="5" t="s">
        <v>36</v>
      </c>
    </row>
    <row r="50" spans="1:1" x14ac:dyDescent="0.3">
      <c r="A50" s="4" t="s">
        <v>37</v>
      </c>
    </row>
    <row r="51" spans="1:1" x14ac:dyDescent="0.3">
      <c r="A51" s="5" t="s">
        <v>38</v>
      </c>
    </row>
    <row r="52" spans="1:1" x14ac:dyDescent="0.3">
      <c r="A52" s="5" t="s">
        <v>39</v>
      </c>
    </row>
    <row r="53" spans="1:1" x14ac:dyDescent="0.3">
      <c r="A53" s="4" t="s">
        <v>40</v>
      </c>
    </row>
    <row r="55" spans="1:1" ht="21.75" x14ac:dyDescent="0.3">
      <c r="A55" s="2" t="s">
        <v>41</v>
      </c>
    </row>
    <row r="56" spans="1:1" x14ac:dyDescent="0.3">
      <c r="A56" s="3"/>
    </row>
    <row r="57" spans="1:1" x14ac:dyDescent="0.3">
      <c r="A57" s="4" t="s">
        <v>42</v>
      </c>
    </row>
    <row r="58" spans="1:1" x14ac:dyDescent="0.3">
      <c r="A58" s="4" t="s">
        <v>43</v>
      </c>
    </row>
    <row r="59" spans="1:1" x14ac:dyDescent="0.3">
      <c r="A59" s="4" t="s">
        <v>44</v>
      </c>
    </row>
    <row r="60" spans="1:1" x14ac:dyDescent="0.3">
      <c r="A60" s="4" t="s">
        <v>45</v>
      </c>
    </row>
    <row r="61" spans="1:1" x14ac:dyDescent="0.3">
      <c r="A61" s="4" t="s">
        <v>46</v>
      </c>
    </row>
    <row r="62" spans="1:1" x14ac:dyDescent="0.3">
      <c r="A62" s="4" t="s">
        <v>47</v>
      </c>
    </row>
    <row r="64" spans="1:1" ht="21.75" x14ac:dyDescent="0.3">
      <c r="A64" s="2" t="s">
        <v>48</v>
      </c>
    </row>
    <row r="65" spans="1:1" x14ac:dyDescent="0.3">
      <c r="A65" s="3"/>
    </row>
    <row r="66" spans="1:1" x14ac:dyDescent="0.3">
      <c r="A66" s="4" t="s">
        <v>49</v>
      </c>
    </row>
    <row r="67" spans="1:1" x14ac:dyDescent="0.3">
      <c r="A67" s="4" t="s">
        <v>50</v>
      </c>
    </row>
    <row r="68" spans="1:1" x14ac:dyDescent="0.3">
      <c r="A68" s="4" t="s">
        <v>51</v>
      </c>
    </row>
    <row r="70" spans="1:1" x14ac:dyDescent="0.3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opLeftCell="A149" workbookViewId="0">
      <selection activeCell="B87" sqref="B87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303</v>
      </c>
    </row>
    <row r="4" spans="1:1" ht="21.75" x14ac:dyDescent="0.3">
      <c r="A4" s="2" t="s">
        <v>302</v>
      </c>
    </row>
    <row r="5" spans="1:1" ht="21.75" x14ac:dyDescent="0.3">
      <c r="A5" s="2" t="s">
        <v>115</v>
      </c>
    </row>
    <row r="7" spans="1:1" ht="17.25" x14ac:dyDescent="0.3">
      <c r="A7" s="6" t="s">
        <v>90</v>
      </c>
    </row>
    <row r="8" spans="1:1" x14ac:dyDescent="0.3">
      <c r="A8" s="3"/>
    </row>
    <row r="9" spans="1:1" x14ac:dyDescent="0.3">
      <c r="A9" s="4" t="s">
        <v>116</v>
      </c>
    </row>
    <row r="10" spans="1:1" x14ac:dyDescent="0.3">
      <c r="A10" s="7" t="s">
        <v>117</v>
      </c>
    </row>
    <row r="11" spans="1:1" x14ac:dyDescent="0.3">
      <c r="A11" s="7" t="s">
        <v>118</v>
      </c>
    </row>
    <row r="12" spans="1:1" x14ac:dyDescent="0.3">
      <c r="A12" s="7" t="s">
        <v>119</v>
      </c>
    </row>
    <row r="13" spans="1:1" x14ac:dyDescent="0.3">
      <c r="A13" s="3"/>
    </row>
    <row r="14" spans="1:1" x14ac:dyDescent="0.3">
      <c r="A14" s="4" t="s">
        <v>120</v>
      </c>
    </row>
    <row r="15" spans="1:1" x14ac:dyDescent="0.3">
      <c r="A15" s="7" t="s">
        <v>121</v>
      </c>
    </row>
    <row r="16" spans="1:1" x14ac:dyDescent="0.3">
      <c r="A16" s="7" t="s">
        <v>122</v>
      </c>
    </row>
    <row r="17" spans="1:1" x14ac:dyDescent="0.3">
      <c r="A17" s="7" t="s">
        <v>123</v>
      </c>
    </row>
    <row r="19" spans="1:1" ht="17.25" x14ac:dyDescent="0.3">
      <c r="A19" s="6" t="s">
        <v>112</v>
      </c>
    </row>
    <row r="20" spans="1:1" x14ac:dyDescent="0.3">
      <c r="A20" s="3"/>
    </row>
    <row r="21" spans="1:1" x14ac:dyDescent="0.3">
      <c r="A21" s="4" t="s">
        <v>124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125</v>
      </c>
    </row>
    <row r="25" spans="1:1" x14ac:dyDescent="0.3">
      <c r="A25" s="7" t="s">
        <v>126</v>
      </c>
    </row>
    <row r="26" spans="1:1" x14ac:dyDescent="0.3">
      <c r="A26" s="7" t="s">
        <v>127</v>
      </c>
    </row>
    <row r="27" spans="1:1" x14ac:dyDescent="0.3">
      <c r="A27" s="9" t="s">
        <v>128</v>
      </c>
    </row>
    <row r="28" spans="1:1" x14ac:dyDescent="0.3">
      <c r="A28" s="9" t="s">
        <v>129</v>
      </c>
    </row>
    <row r="29" spans="1:1" x14ac:dyDescent="0.3">
      <c r="A29" s="9" t="s">
        <v>130</v>
      </c>
    </row>
    <row r="30" spans="1:1" x14ac:dyDescent="0.3">
      <c r="A30" s="3"/>
    </row>
    <row r="31" spans="1:1" x14ac:dyDescent="0.3">
      <c r="A31" s="4" t="s">
        <v>131</v>
      </c>
    </row>
    <row r="32" spans="1:1" x14ac:dyDescent="0.3">
      <c r="A32" s="7" t="s">
        <v>132</v>
      </c>
    </row>
    <row r="33" spans="1:1" x14ac:dyDescent="0.3">
      <c r="A33" s="7" t="s">
        <v>133</v>
      </c>
    </row>
    <row r="34" spans="1:1" x14ac:dyDescent="0.3">
      <c r="A34" s="7" t="s">
        <v>134</v>
      </c>
    </row>
    <row r="35" spans="1:1" x14ac:dyDescent="0.3">
      <c r="A35" s="3"/>
    </row>
    <row r="36" spans="1:1" x14ac:dyDescent="0.3">
      <c r="A36" s="4" t="s">
        <v>135</v>
      </c>
    </row>
    <row r="37" spans="1:1" x14ac:dyDescent="0.3">
      <c r="A37" s="7" t="s">
        <v>136</v>
      </c>
    </row>
    <row r="38" spans="1:1" x14ac:dyDescent="0.3">
      <c r="A38" s="7" t="s">
        <v>137</v>
      </c>
    </row>
    <row r="39" spans="1:1" x14ac:dyDescent="0.3">
      <c r="A39" s="7" t="s">
        <v>138</v>
      </c>
    </row>
    <row r="40" spans="1:1" x14ac:dyDescent="0.3">
      <c r="A40" s="3"/>
    </row>
    <row r="41" spans="1:1" x14ac:dyDescent="0.3">
      <c r="A41" s="4" t="s">
        <v>139</v>
      </c>
    </row>
    <row r="42" spans="1:1" x14ac:dyDescent="0.3">
      <c r="A42" s="7" t="s">
        <v>140</v>
      </c>
    </row>
    <row r="43" spans="1:1" x14ac:dyDescent="0.3">
      <c r="A43" s="7" t="s">
        <v>141</v>
      </c>
    </row>
    <row r="44" spans="1:1" x14ac:dyDescent="0.3">
      <c r="A44" s="7" t="s">
        <v>142</v>
      </c>
    </row>
    <row r="45" spans="1:1" x14ac:dyDescent="0.3">
      <c r="A45" s="3"/>
    </row>
    <row r="46" spans="1:1" x14ac:dyDescent="0.3">
      <c r="A46" s="4" t="s">
        <v>143</v>
      </c>
    </row>
    <row r="47" spans="1:1" x14ac:dyDescent="0.3">
      <c r="A47" s="7" t="s">
        <v>144</v>
      </c>
    </row>
    <row r="48" spans="1:1" x14ac:dyDescent="0.3">
      <c r="A48" s="7" t="s">
        <v>145</v>
      </c>
    </row>
    <row r="49" spans="1:1" x14ac:dyDescent="0.3">
      <c r="A49" s="7" t="s">
        <v>146</v>
      </c>
    </row>
    <row r="50" spans="1:1" x14ac:dyDescent="0.3">
      <c r="A50" s="3"/>
    </row>
    <row r="51" spans="1:1" x14ac:dyDescent="0.3">
      <c r="A51" s="4" t="s">
        <v>147</v>
      </c>
    </row>
    <row r="52" spans="1:1" x14ac:dyDescent="0.3">
      <c r="A52" s="7" t="s">
        <v>148</v>
      </c>
    </row>
    <row r="53" spans="1:1" x14ac:dyDescent="0.3">
      <c r="A53" s="7" t="s">
        <v>149</v>
      </c>
    </row>
    <row r="54" spans="1:1" x14ac:dyDescent="0.3">
      <c r="A54" s="7" t="s">
        <v>150</v>
      </c>
    </row>
    <row r="58" spans="1:1" ht="21.75" x14ac:dyDescent="0.3">
      <c r="A58" s="2" t="s">
        <v>113</v>
      </c>
    </row>
    <row r="59" spans="1:1" x14ac:dyDescent="0.3">
      <c r="A59" s="3"/>
    </row>
    <row r="60" spans="1:1" x14ac:dyDescent="0.3">
      <c r="A60" s="4" t="s">
        <v>151</v>
      </c>
    </row>
    <row r="61" spans="1:1" x14ac:dyDescent="0.3">
      <c r="A61" s="7" t="s">
        <v>152</v>
      </c>
    </row>
    <row r="62" spans="1:1" x14ac:dyDescent="0.3">
      <c r="A62" s="7" t="s">
        <v>126</v>
      </c>
    </row>
    <row r="63" spans="1:1" x14ac:dyDescent="0.3">
      <c r="A63" s="7" t="s">
        <v>153</v>
      </c>
    </row>
    <row r="64" spans="1:1" x14ac:dyDescent="0.3">
      <c r="A64" s="3"/>
    </row>
    <row r="65" spans="1:2" x14ac:dyDescent="0.3">
      <c r="A65" s="4" t="s">
        <v>154</v>
      </c>
    </row>
    <row r="66" spans="1:2" x14ac:dyDescent="0.3">
      <c r="A66" s="7" t="s">
        <v>155</v>
      </c>
    </row>
    <row r="67" spans="1:2" x14ac:dyDescent="0.3">
      <c r="A67" s="7" t="s">
        <v>145</v>
      </c>
    </row>
    <row r="68" spans="1:2" x14ac:dyDescent="0.3">
      <c r="A68" s="7" t="s">
        <v>156</v>
      </c>
    </row>
    <row r="69" spans="1:2" x14ac:dyDescent="0.3">
      <c r="A69" s="3"/>
    </row>
    <row r="70" spans="1:2" x14ac:dyDescent="0.3">
      <c r="A70" s="4" t="s">
        <v>157</v>
      </c>
    </row>
    <row r="71" spans="1:2" x14ac:dyDescent="0.3">
      <c r="A71" s="7" t="s">
        <v>362</v>
      </c>
    </row>
    <row r="72" spans="1:2" x14ac:dyDescent="0.3">
      <c r="A72" s="7" t="s">
        <v>363</v>
      </c>
    </row>
    <row r="73" spans="1:2" ht="115.5" x14ac:dyDescent="0.3">
      <c r="A73" s="7"/>
      <c r="B73" s="20" t="s">
        <v>364</v>
      </c>
    </row>
    <row r="74" spans="1:2" ht="115.5" x14ac:dyDescent="0.3">
      <c r="A74" s="7"/>
      <c r="B74" s="20" t="s">
        <v>365</v>
      </c>
    </row>
    <row r="75" spans="1:2" ht="181.5" x14ac:dyDescent="0.3">
      <c r="A75" s="7"/>
      <c r="B75" s="20" t="s">
        <v>366</v>
      </c>
    </row>
    <row r="76" spans="1:2" ht="181.5" x14ac:dyDescent="0.3">
      <c r="A76" s="7"/>
      <c r="B76" s="20" t="s">
        <v>367</v>
      </c>
    </row>
    <row r="77" spans="1:2" ht="115.5" x14ac:dyDescent="0.3">
      <c r="A77" s="7"/>
      <c r="B77" s="20" t="s">
        <v>368</v>
      </c>
    </row>
    <row r="78" spans="1:2" ht="66" x14ac:dyDescent="0.3">
      <c r="A78" s="7"/>
      <c r="B78" s="20" t="s">
        <v>369</v>
      </c>
    </row>
    <row r="79" spans="1:2" x14ac:dyDescent="0.3">
      <c r="A79" s="7"/>
    </row>
    <row r="80" spans="1:2" x14ac:dyDescent="0.3">
      <c r="A80" s="19" t="s">
        <v>348</v>
      </c>
    </row>
    <row r="81" spans="1:2" x14ac:dyDescent="0.3">
      <c r="A81" s="7" t="s">
        <v>349</v>
      </c>
    </row>
    <row r="82" spans="1:2" x14ac:dyDescent="0.3">
      <c r="A82" s="7" t="s">
        <v>350</v>
      </c>
    </row>
    <row r="83" spans="1:2" x14ac:dyDescent="0.3">
      <c r="A83" s="7" t="s">
        <v>351</v>
      </c>
    </row>
    <row r="84" spans="1:2" ht="148.5" x14ac:dyDescent="0.3">
      <c r="A84" s="7"/>
      <c r="B84" s="20" t="s">
        <v>370</v>
      </c>
    </row>
    <row r="85" spans="1:2" x14ac:dyDescent="0.3">
      <c r="A85" s="7" t="s">
        <v>352</v>
      </c>
      <c r="B85" t="s">
        <v>357</v>
      </c>
    </row>
    <row r="86" spans="1:2" x14ac:dyDescent="0.3">
      <c r="A86" s="7"/>
      <c r="B86" t="s">
        <v>358</v>
      </c>
    </row>
    <row r="87" spans="1:2" x14ac:dyDescent="0.3">
      <c r="A87" s="7"/>
    </row>
    <row r="88" spans="1:2" x14ac:dyDescent="0.3">
      <c r="B88" s="21"/>
    </row>
    <row r="89" spans="1:2" ht="21.75" x14ac:dyDescent="0.3">
      <c r="A89" s="2" t="s">
        <v>114</v>
      </c>
    </row>
    <row r="90" spans="1:2" x14ac:dyDescent="0.3">
      <c r="A90" s="3"/>
    </row>
    <row r="91" spans="1:2" x14ac:dyDescent="0.3">
      <c r="A91" s="4" t="s">
        <v>158</v>
      </c>
    </row>
    <row r="92" spans="1:2" x14ac:dyDescent="0.3">
      <c r="A92" s="7" t="s">
        <v>159</v>
      </c>
    </row>
    <row r="93" spans="1:2" x14ac:dyDescent="0.3">
      <c r="A93" s="7" t="s">
        <v>160</v>
      </c>
    </row>
    <row r="94" spans="1:2" x14ac:dyDescent="0.3">
      <c r="A94" s="7" t="s">
        <v>161</v>
      </c>
    </row>
    <row r="95" spans="1:2" x14ac:dyDescent="0.3">
      <c r="A95" s="3"/>
    </row>
    <row r="96" spans="1:2" x14ac:dyDescent="0.3">
      <c r="A96" s="4" t="s">
        <v>162</v>
      </c>
    </row>
    <row r="97" spans="1:2" x14ac:dyDescent="0.3">
      <c r="A97" s="7" t="s">
        <v>163</v>
      </c>
    </row>
    <row r="98" spans="1:2" x14ac:dyDescent="0.3">
      <c r="A98" s="7" t="s">
        <v>164</v>
      </c>
    </row>
    <row r="99" spans="1:2" x14ac:dyDescent="0.3">
      <c r="A99" s="7" t="s">
        <v>165</v>
      </c>
    </row>
    <row r="102" spans="1:2" ht="21.75" x14ac:dyDescent="0.3">
      <c r="A102" s="2" t="s">
        <v>166</v>
      </c>
    </row>
    <row r="103" spans="1:2" ht="17.25" customHeight="1" x14ac:dyDescent="0.3">
      <c r="A103" s="18" t="s">
        <v>346</v>
      </c>
    </row>
    <row r="104" spans="1:2" ht="18" customHeight="1" x14ac:dyDescent="0.3">
      <c r="A104" s="18" t="s">
        <v>1148</v>
      </c>
      <c r="B104" s="18"/>
    </row>
    <row r="105" spans="1:2" ht="17.25" customHeight="1" x14ac:dyDescent="0.3">
      <c r="A105" s="18" t="s">
        <v>1149</v>
      </c>
      <c r="B105" s="18"/>
    </row>
    <row r="106" spans="1:2" ht="17.25" customHeight="1" x14ac:dyDescent="0.3">
      <c r="A106" s="18" t="s">
        <v>347</v>
      </c>
      <c r="B106" s="18"/>
    </row>
    <row r="107" spans="1:2" ht="17.25" customHeight="1" x14ac:dyDescent="0.3">
      <c r="A107" s="18" t="s">
        <v>1150</v>
      </c>
      <c r="B107" s="18"/>
    </row>
    <row r="108" spans="1:2" ht="17.25" customHeight="1" x14ac:dyDescent="0.3">
      <c r="A108" s="18" t="s">
        <v>1151</v>
      </c>
      <c r="B108" s="18"/>
    </row>
    <row r="109" spans="1:2" s="38" customFormat="1" ht="48.75" customHeight="1" x14ac:dyDescent="0.3">
      <c r="A109" s="37" t="s">
        <v>360</v>
      </c>
    </row>
    <row r="110" spans="1:2" ht="17.25" customHeight="1" x14ac:dyDescent="0.3">
      <c r="A110" s="18" t="s">
        <v>361</v>
      </c>
      <c r="B110" s="18"/>
    </row>
    <row r="111" spans="1:2" ht="17.25" customHeight="1" x14ac:dyDescent="0.3">
      <c r="A111" s="18"/>
      <c r="B111" s="18"/>
    </row>
    <row r="112" spans="1:2" ht="17.25" x14ac:dyDescent="0.3">
      <c r="A112" s="6" t="s">
        <v>167</v>
      </c>
    </row>
    <row r="113" spans="1:1" x14ac:dyDescent="0.3">
      <c r="A113" s="3"/>
    </row>
    <row r="114" spans="1:1" x14ac:dyDescent="0.3">
      <c r="A114" s="4" t="s">
        <v>168</v>
      </c>
    </row>
    <row r="115" spans="1:1" x14ac:dyDescent="0.3">
      <c r="A115" s="7" t="s">
        <v>169</v>
      </c>
    </row>
    <row r="116" spans="1:1" x14ac:dyDescent="0.3">
      <c r="A116" s="7" t="s">
        <v>127</v>
      </c>
    </row>
    <row r="117" spans="1:1" x14ac:dyDescent="0.3">
      <c r="A117" s="9" t="s">
        <v>170</v>
      </c>
    </row>
    <row r="118" spans="1:1" x14ac:dyDescent="0.3">
      <c r="A118" s="9" t="s">
        <v>171</v>
      </c>
    </row>
    <row r="119" spans="1:1" x14ac:dyDescent="0.3">
      <c r="A119" s="9" t="s">
        <v>172</v>
      </c>
    </row>
    <row r="120" spans="1:1" x14ac:dyDescent="0.3">
      <c r="A120" s="3"/>
    </row>
    <row r="121" spans="1:1" x14ac:dyDescent="0.3">
      <c r="A121" s="4" t="s">
        <v>173</v>
      </c>
    </row>
    <row r="122" spans="1:1" x14ac:dyDescent="0.3">
      <c r="A122" s="7" t="s">
        <v>174</v>
      </c>
    </row>
    <row r="123" spans="1:1" x14ac:dyDescent="0.3">
      <c r="A123" s="7" t="s">
        <v>175</v>
      </c>
    </row>
    <row r="124" spans="1:1" x14ac:dyDescent="0.3">
      <c r="A124" s="7" t="s">
        <v>127</v>
      </c>
    </row>
    <row r="125" spans="1:1" x14ac:dyDescent="0.3">
      <c r="A125" s="9" t="s">
        <v>176</v>
      </c>
    </row>
    <row r="126" spans="1:1" x14ac:dyDescent="0.3">
      <c r="A126" s="9" t="s">
        <v>177</v>
      </c>
    </row>
    <row r="128" spans="1:1" ht="17.25" x14ac:dyDescent="0.3">
      <c r="A128" s="6" t="s">
        <v>178</v>
      </c>
    </row>
    <row r="129" spans="1:1" x14ac:dyDescent="0.3">
      <c r="A129" s="4" t="s">
        <v>168</v>
      </c>
    </row>
    <row r="130" spans="1:1" x14ac:dyDescent="0.3">
      <c r="A130" s="7" t="s">
        <v>179</v>
      </c>
    </row>
    <row r="131" spans="1:1" x14ac:dyDescent="0.3">
      <c r="A131" s="7" t="s">
        <v>127</v>
      </c>
    </row>
    <row r="132" spans="1:1" x14ac:dyDescent="0.3">
      <c r="A132" s="9" t="s">
        <v>180</v>
      </c>
    </row>
    <row r="133" spans="1:1" x14ac:dyDescent="0.3">
      <c r="A133" s="9" t="s">
        <v>181</v>
      </c>
    </row>
    <row r="135" spans="1:1" ht="17.25" x14ac:dyDescent="0.3">
      <c r="A135" s="6" t="s">
        <v>182</v>
      </c>
    </row>
    <row r="136" spans="1:1" x14ac:dyDescent="0.3">
      <c r="A136" s="3"/>
    </row>
    <row r="137" spans="1:1" x14ac:dyDescent="0.3">
      <c r="A137" s="4" t="s">
        <v>183</v>
      </c>
    </row>
    <row r="138" spans="1:1" x14ac:dyDescent="0.3">
      <c r="A138" s="7" t="s">
        <v>184</v>
      </c>
    </row>
    <row r="139" spans="1:1" x14ac:dyDescent="0.3">
      <c r="A139" s="7" t="s">
        <v>127</v>
      </c>
    </row>
    <row r="140" spans="1:1" x14ac:dyDescent="0.3">
      <c r="A140" s="9" t="s">
        <v>185</v>
      </c>
    </row>
    <row r="141" spans="1:1" x14ac:dyDescent="0.3">
      <c r="A141" s="9" t="s">
        <v>186</v>
      </c>
    </row>
    <row r="142" spans="1:1" x14ac:dyDescent="0.3">
      <c r="A142" s="3"/>
    </row>
    <row r="143" spans="1:1" x14ac:dyDescent="0.3">
      <c r="A143" s="4" t="s">
        <v>187</v>
      </c>
    </row>
    <row r="144" spans="1:1" x14ac:dyDescent="0.3">
      <c r="A144" s="7" t="s">
        <v>188</v>
      </c>
    </row>
    <row r="145" spans="1:1" x14ac:dyDescent="0.3">
      <c r="A145" s="7" t="s">
        <v>127</v>
      </c>
    </row>
    <row r="146" spans="1:1" x14ac:dyDescent="0.3">
      <c r="A146" s="9" t="s">
        <v>189</v>
      </c>
    </row>
    <row r="148" spans="1:1" ht="17.25" x14ac:dyDescent="0.3">
      <c r="A148" s="6" t="s">
        <v>190</v>
      </c>
    </row>
    <row r="149" spans="1:1" x14ac:dyDescent="0.3">
      <c r="A149" s="3"/>
    </row>
    <row r="150" spans="1:1" x14ac:dyDescent="0.3">
      <c r="A150" s="4" t="s">
        <v>191</v>
      </c>
    </row>
    <row r="151" spans="1:1" x14ac:dyDescent="0.3">
      <c r="A151" s="7" t="s">
        <v>192</v>
      </c>
    </row>
    <row r="152" spans="1:1" x14ac:dyDescent="0.3">
      <c r="A152" s="7" t="s">
        <v>127</v>
      </c>
    </row>
    <row r="153" spans="1:1" ht="16.899999999999999" customHeight="1" x14ac:dyDescent="0.3"/>
    <row r="154" spans="1:1" x14ac:dyDescent="0.3">
      <c r="A154" s="8" t="s">
        <v>193</v>
      </c>
    </row>
    <row r="155" spans="1:1" x14ac:dyDescent="0.3">
      <c r="A155" s="8" t="s">
        <v>194</v>
      </c>
    </row>
    <row r="156" spans="1:1" x14ac:dyDescent="0.3">
      <c r="A156" s="8" t="s">
        <v>195</v>
      </c>
    </row>
    <row r="157" spans="1:1" x14ac:dyDescent="0.3">
      <c r="A157" s="8" t="s">
        <v>196</v>
      </c>
    </row>
    <row r="158" spans="1:1" x14ac:dyDescent="0.3">
      <c r="A158" s="8" t="s">
        <v>197</v>
      </c>
    </row>
    <row r="159" spans="1:1" x14ac:dyDescent="0.3">
      <c r="A159" s="3"/>
    </row>
    <row r="160" spans="1:1" x14ac:dyDescent="0.3">
      <c r="A160" s="4" t="s">
        <v>198</v>
      </c>
    </row>
    <row r="161" spans="1:1" x14ac:dyDescent="0.3">
      <c r="A161" s="7" t="s">
        <v>199</v>
      </c>
    </row>
    <row r="162" spans="1:1" x14ac:dyDescent="0.3">
      <c r="A162" s="7" t="s">
        <v>127</v>
      </c>
    </row>
    <row r="164" spans="1:1" x14ac:dyDescent="0.3">
      <c r="A164" s="8" t="s">
        <v>193</v>
      </c>
    </row>
    <row r="165" spans="1:1" x14ac:dyDescent="0.3">
      <c r="A165" s="8" t="s">
        <v>200</v>
      </c>
    </row>
    <row r="166" spans="1:1" x14ac:dyDescent="0.3">
      <c r="A166" s="8" t="s">
        <v>201</v>
      </c>
    </row>
    <row r="167" spans="1:1" x14ac:dyDescent="0.3">
      <c r="A167" s="8" t="s">
        <v>197</v>
      </c>
    </row>
    <row r="169" spans="1:1" ht="17.25" x14ac:dyDescent="0.3">
      <c r="A169" s="6" t="s">
        <v>202</v>
      </c>
    </row>
    <row r="170" spans="1:1" x14ac:dyDescent="0.3">
      <c r="A170" s="4" t="s">
        <v>203</v>
      </c>
    </row>
    <row r="171" spans="1:1" x14ac:dyDescent="0.3">
      <c r="A171" s="7" t="s">
        <v>204</v>
      </c>
    </row>
    <row r="172" spans="1:1" x14ac:dyDescent="0.3">
      <c r="A172" s="7" t="s">
        <v>127</v>
      </c>
    </row>
    <row r="174" spans="1:1" x14ac:dyDescent="0.3">
      <c r="A174" s="8" t="s">
        <v>193</v>
      </c>
    </row>
    <row r="175" spans="1:1" x14ac:dyDescent="0.3">
      <c r="A175" s="8" t="s">
        <v>205</v>
      </c>
    </row>
    <row r="176" spans="1:1" x14ac:dyDescent="0.3">
      <c r="A176" s="8" t="s">
        <v>206</v>
      </c>
    </row>
    <row r="177" spans="1:1" x14ac:dyDescent="0.3">
      <c r="A177" s="8" t="s">
        <v>207</v>
      </c>
    </row>
    <row r="178" spans="1:1" x14ac:dyDescent="0.3">
      <c r="A178" s="8" t="s">
        <v>208</v>
      </c>
    </row>
    <row r="179" spans="1:1" x14ac:dyDescent="0.3">
      <c r="A179" s="8" t="s">
        <v>197</v>
      </c>
    </row>
    <row r="181" spans="1:1" ht="17.25" x14ac:dyDescent="0.3">
      <c r="A181" s="6" t="s">
        <v>209</v>
      </c>
    </row>
    <row r="182" spans="1:1" x14ac:dyDescent="0.3">
      <c r="A182" s="4" t="s">
        <v>210</v>
      </c>
    </row>
    <row r="183" spans="1:1" x14ac:dyDescent="0.3">
      <c r="A183" s="7" t="s">
        <v>211</v>
      </c>
    </row>
    <row r="184" spans="1:1" x14ac:dyDescent="0.3">
      <c r="A184" s="7" t="s">
        <v>127</v>
      </c>
    </row>
    <row r="186" spans="1:1" x14ac:dyDescent="0.3">
      <c r="A186" s="8" t="s">
        <v>193</v>
      </c>
    </row>
    <row r="187" spans="1:1" x14ac:dyDescent="0.3">
      <c r="A187" s="8" t="s">
        <v>212</v>
      </c>
    </row>
    <row r="188" spans="1:1" x14ac:dyDescent="0.3">
      <c r="A188" s="8" t="s">
        <v>213</v>
      </c>
    </row>
    <row r="189" spans="1:1" x14ac:dyDescent="0.3">
      <c r="A189" s="8" t="s">
        <v>214</v>
      </c>
    </row>
    <row r="190" spans="1:1" x14ac:dyDescent="0.3">
      <c r="A190" s="8" t="s">
        <v>215</v>
      </c>
    </row>
    <row r="191" spans="1:1" x14ac:dyDescent="0.3">
      <c r="A191" s="8" t="s">
        <v>197</v>
      </c>
    </row>
    <row r="194" spans="1:2" ht="21.75" x14ac:dyDescent="0.3">
      <c r="A194" s="2" t="s">
        <v>216</v>
      </c>
    </row>
    <row r="196" spans="1:2" ht="17.25" x14ac:dyDescent="0.3">
      <c r="A196" s="6" t="s">
        <v>1159</v>
      </c>
    </row>
    <row r="197" spans="1:2" x14ac:dyDescent="0.3">
      <c r="A197" s="3"/>
    </row>
    <row r="198" spans="1:2" x14ac:dyDescent="0.3">
      <c r="A198" s="4" t="s">
        <v>1168</v>
      </c>
    </row>
    <row r="199" spans="1:2" x14ac:dyDescent="0.3">
      <c r="A199" s="4" t="s">
        <v>127</v>
      </c>
    </row>
    <row r="200" spans="1:2" x14ac:dyDescent="0.3">
      <c r="A200" s="10" t="s">
        <v>1160</v>
      </c>
      <c r="B200" t="s">
        <v>1161</v>
      </c>
    </row>
    <row r="201" spans="1:2" x14ac:dyDescent="0.3">
      <c r="A201" s="10" t="s">
        <v>1162</v>
      </c>
      <c r="B201" t="s">
        <v>1163</v>
      </c>
    </row>
    <row r="202" spans="1:2" x14ac:dyDescent="0.3">
      <c r="A202" s="10" t="s">
        <v>1164</v>
      </c>
      <c r="B202" t="s">
        <v>1165</v>
      </c>
    </row>
    <row r="203" spans="1:2" x14ac:dyDescent="0.3">
      <c r="A203" s="10" t="s">
        <v>1166</v>
      </c>
      <c r="B203" t="s">
        <v>1167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0" workbookViewId="0">
      <selection activeCell="I21" sqref="I21"/>
    </sheetView>
  </sheetViews>
  <sheetFormatPr defaultRowHeight="16.5" x14ac:dyDescent="0.3"/>
  <sheetData>
    <row r="1" spans="1:4" ht="21.75" x14ac:dyDescent="0.3">
      <c r="A1" s="2" t="s">
        <v>293</v>
      </c>
    </row>
    <row r="2" spans="1:4" ht="21.75" x14ac:dyDescent="0.3">
      <c r="A2" s="2" t="s">
        <v>1169</v>
      </c>
    </row>
    <row r="3" spans="1:4" x14ac:dyDescent="0.3">
      <c r="A3" t="s">
        <v>291</v>
      </c>
    </row>
    <row r="4" spans="1:4" x14ac:dyDescent="0.3">
      <c r="A4" t="s">
        <v>244</v>
      </c>
    </row>
    <row r="5" spans="1:4" x14ac:dyDescent="0.3">
      <c r="A5" t="s">
        <v>296</v>
      </c>
    </row>
    <row r="6" spans="1:4" x14ac:dyDescent="0.3">
      <c r="A6" t="s">
        <v>246</v>
      </c>
    </row>
    <row r="7" spans="1:4" x14ac:dyDescent="0.3">
      <c r="A7" t="s">
        <v>298</v>
      </c>
    </row>
    <row r="8" spans="1:4" x14ac:dyDescent="0.3">
      <c r="A8" t="s">
        <v>1291</v>
      </c>
    </row>
    <row r="9" spans="1:4" x14ac:dyDescent="0.3">
      <c r="A9" t="s">
        <v>356</v>
      </c>
      <c r="C9" t="s">
        <v>353</v>
      </c>
    </row>
    <row r="10" spans="1:4" x14ac:dyDescent="0.3">
      <c r="A10" t="s">
        <v>356</v>
      </c>
      <c r="C10" t="s">
        <v>354</v>
      </c>
      <c r="D10" t="s">
        <v>1170</v>
      </c>
    </row>
    <row r="11" spans="1:4" x14ac:dyDescent="0.3">
      <c r="A11" t="s">
        <v>356</v>
      </c>
      <c r="C11" t="s">
        <v>355</v>
      </c>
    </row>
    <row r="12" spans="1:4" x14ac:dyDescent="0.3">
      <c r="A12" t="s">
        <v>1292</v>
      </c>
    </row>
    <row r="13" spans="1:4" x14ac:dyDescent="0.3">
      <c r="A13" t="s">
        <v>356</v>
      </c>
      <c r="C13" s="12" t="s">
        <v>359</v>
      </c>
    </row>
    <row r="14" spans="1:4" x14ac:dyDescent="0.3">
      <c r="A14" t="s">
        <v>356</v>
      </c>
      <c r="C14" s="12" t="s">
        <v>1294</v>
      </c>
    </row>
    <row r="15" spans="1:4" x14ac:dyDescent="0.3">
      <c r="A15" t="s">
        <v>356</v>
      </c>
      <c r="C15" t="s">
        <v>1303</v>
      </c>
    </row>
    <row r="16" spans="1:4" x14ac:dyDescent="0.3">
      <c r="A16" t="s">
        <v>356</v>
      </c>
      <c r="C16" s="12" t="s">
        <v>1287</v>
      </c>
    </row>
    <row r="17" spans="1:3" x14ac:dyDescent="0.3">
      <c r="A17" t="s">
        <v>356</v>
      </c>
      <c r="C17" s="12" t="s">
        <v>1295</v>
      </c>
    </row>
    <row r="18" spans="1:3" x14ac:dyDescent="0.3">
      <c r="A18" t="s">
        <v>356</v>
      </c>
      <c r="C18" s="12" t="s">
        <v>1289</v>
      </c>
    </row>
    <row r="19" spans="1:3" x14ac:dyDescent="0.3">
      <c r="A19" t="s">
        <v>356</v>
      </c>
      <c r="C19" t="s">
        <v>1297</v>
      </c>
    </row>
    <row r="20" spans="1:3" x14ac:dyDescent="0.3">
      <c r="A20" t="s">
        <v>1293</v>
      </c>
    </row>
    <row r="21" spans="1:3" x14ac:dyDescent="0.3">
      <c r="A21" t="s">
        <v>248</v>
      </c>
    </row>
    <row r="23" spans="1:3" ht="21.75" x14ac:dyDescent="0.3">
      <c r="A23" s="2" t="s">
        <v>1177</v>
      </c>
    </row>
    <row r="24" spans="1:3" x14ac:dyDescent="0.3">
      <c r="A24" t="s">
        <v>1284</v>
      </c>
    </row>
    <row r="25" spans="1:3" x14ac:dyDescent="0.3">
      <c r="A25" t="s">
        <v>1081</v>
      </c>
    </row>
    <row r="26" spans="1:3" x14ac:dyDescent="0.3">
      <c r="A26" t="s">
        <v>356</v>
      </c>
      <c r="C26" t="s">
        <v>1073</v>
      </c>
    </row>
    <row r="27" spans="1:3" x14ac:dyDescent="0.3">
      <c r="A27" t="s">
        <v>356</v>
      </c>
      <c r="C27" t="s">
        <v>1074</v>
      </c>
    </row>
    <row r="28" spans="1:3" x14ac:dyDescent="0.3">
      <c r="A28" t="s">
        <v>356</v>
      </c>
      <c r="C28" t="s">
        <v>1075</v>
      </c>
    </row>
    <row r="29" spans="1:3" x14ac:dyDescent="0.3">
      <c r="A29" t="s">
        <v>356</v>
      </c>
      <c r="C29" t="s">
        <v>1076</v>
      </c>
    </row>
    <row r="30" spans="1:3" x14ac:dyDescent="0.3">
      <c r="A30" t="s">
        <v>356</v>
      </c>
      <c r="C30" t="s">
        <v>1077</v>
      </c>
    </row>
    <row r="31" spans="1:3" x14ac:dyDescent="0.3">
      <c r="A31" t="s">
        <v>356</v>
      </c>
      <c r="C31" t="s">
        <v>1078</v>
      </c>
    </row>
    <row r="32" spans="1:3" x14ac:dyDescent="0.3">
      <c r="A32" t="s">
        <v>356</v>
      </c>
      <c r="C32" t="s">
        <v>1079</v>
      </c>
    </row>
    <row r="33" spans="1:3" x14ac:dyDescent="0.3">
      <c r="A33" t="s">
        <v>356</v>
      </c>
      <c r="C33" t="s">
        <v>1080</v>
      </c>
    </row>
    <row r="34" spans="1:3" x14ac:dyDescent="0.3">
      <c r="A34" t="s">
        <v>1082</v>
      </c>
    </row>
    <row r="35" spans="1:3" x14ac:dyDescent="0.3">
      <c r="A35" t="s">
        <v>356</v>
      </c>
      <c r="C35" t="s">
        <v>1078</v>
      </c>
    </row>
    <row r="36" spans="1:3" x14ac:dyDescent="0.3">
      <c r="A36" t="s">
        <v>299</v>
      </c>
    </row>
    <row r="37" spans="1:3" x14ac:dyDescent="0.3">
      <c r="A37" t="s">
        <v>292</v>
      </c>
    </row>
    <row r="38" spans="1:3" x14ac:dyDescent="0.3">
      <c r="A38" t="s">
        <v>297</v>
      </c>
    </row>
    <row r="39" spans="1:3" x14ac:dyDescent="0.3">
      <c r="A39" t="s"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38" workbookViewId="0">
      <selection activeCell="I61" sqref="I61"/>
    </sheetView>
  </sheetViews>
  <sheetFormatPr defaultRowHeight="16.5" x14ac:dyDescent="0.3"/>
  <sheetData>
    <row r="1" spans="1:1" ht="21.75" x14ac:dyDescent="0.3">
      <c r="A1" s="2" t="s">
        <v>293</v>
      </c>
    </row>
    <row r="2" spans="1:1" ht="21.75" x14ac:dyDescent="0.3">
      <c r="A2" s="2" t="s">
        <v>1171</v>
      </c>
    </row>
    <row r="3" spans="1:1" x14ac:dyDescent="0.3">
      <c r="A3" t="s">
        <v>1172</v>
      </c>
    </row>
    <row r="4" spans="1:1" x14ac:dyDescent="0.3">
      <c r="A4" t="s">
        <v>244</v>
      </c>
    </row>
    <row r="5" spans="1:1" x14ac:dyDescent="0.3">
      <c r="A5" t="s">
        <v>296</v>
      </c>
    </row>
    <row r="6" spans="1:1" x14ac:dyDescent="0.3">
      <c r="A6" t="s">
        <v>246</v>
      </c>
    </row>
    <row r="7" spans="1:1" x14ac:dyDescent="0.3">
      <c r="A7" t="s">
        <v>298</v>
      </c>
    </row>
    <row r="8" spans="1:1" x14ac:dyDescent="0.3">
      <c r="A8" t="s">
        <v>247</v>
      </c>
    </row>
    <row r="9" spans="1:1" x14ac:dyDescent="0.3">
      <c r="A9" t="s">
        <v>248</v>
      </c>
    </row>
    <row r="10" spans="1:1" x14ac:dyDescent="0.3">
      <c r="A10" t="s">
        <v>244</v>
      </c>
    </row>
    <row r="11" spans="1:1" x14ac:dyDescent="0.3">
      <c r="A11" t="s">
        <v>259</v>
      </c>
    </row>
    <row r="12" spans="1:1" x14ac:dyDescent="0.3">
      <c r="A12" t="s">
        <v>247</v>
      </c>
    </row>
    <row r="13" spans="1:1" x14ac:dyDescent="0.3">
      <c r="A13" t="s">
        <v>299</v>
      </c>
    </row>
    <row r="14" spans="1:1" x14ac:dyDescent="0.3">
      <c r="A14" t="s">
        <v>292</v>
      </c>
    </row>
    <row r="15" spans="1:1" x14ac:dyDescent="0.3">
      <c r="A15" t="s">
        <v>297</v>
      </c>
    </row>
    <row r="16" spans="1:1" x14ac:dyDescent="0.3">
      <c r="A16" t="s">
        <v>249</v>
      </c>
    </row>
    <row r="18" spans="1:1" ht="21.75" x14ac:dyDescent="0.3">
      <c r="A18" s="2" t="s">
        <v>294</v>
      </c>
    </row>
    <row r="19" spans="1:1" x14ac:dyDescent="0.3">
      <c r="A19" t="s">
        <v>1172</v>
      </c>
    </row>
    <row r="20" spans="1:1" x14ac:dyDescent="0.3">
      <c r="A20" t="s">
        <v>244</v>
      </c>
    </row>
    <row r="21" spans="1:1" x14ac:dyDescent="0.3">
      <c r="A21" t="s">
        <v>245</v>
      </c>
    </row>
    <row r="22" spans="1:1" x14ac:dyDescent="0.3">
      <c r="A22" t="s">
        <v>244</v>
      </c>
    </row>
    <row r="23" spans="1:1" x14ac:dyDescent="0.3">
      <c r="A23" t="s">
        <v>259</v>
      </c>
    </row>
    <row r="24" spans="1:1" x14ac:dyDescent="0.3">
      <c r="A24" t="s">
        <v>244</v>
      </c>
    </row>
    <row r="25" spans="1:1" x14ac:dyDescent="0.3">
      <c r="A25" t="s">
        <v>295</v>
      </c>
    </row>
    <row r="27" spans="1:1" ht="21.75" x14ac:dyDescent="0.3">
      <c r="A27" s="2" t="s">
        <v>250</v>
      </c>
    </row>
    <row r="29" spans="1:1" x14ac:dyDescent="0.3">
      <c r="A29" t="s">
        <v>251</v>
      </c>
    </row>
    <row r="30" spans="1:1" x14ac:dyDescent="0.3">
      <c r="A30" s="3"/>
    </row>
    <row r="31" spans="1:1" x14ac:dyDescent="0.3">
      <c r="A31" s="4" t="s">
        <v>252</v>
      </c>
    </row>
    <row r="33" spans="1:1" x14ac:dyDescent="0.3">
      <c r="A33" s="8" t="s">
        <v>253</v>
      </c>
    </row>
    <row r="34" spans="1:1" x14ac:dyDescent="0.3">
      <c r="A34" s="8" t="s">
        <v>254</v>
      </c>
    </row>
    <row r="35" spans="1:1" x14ac:dyDescent="0.3">
      <c r="A35" s="8"/>
    </row>
    <row r="36" spans="1:1" x14ac:dyDescent="0.3">
      <c r="A36" s="8" t="s">
        <v>371</v>
      </c>
    </row>
    <row r="37" spans="1:1" ht="16.149999999999999" customHeight="1" x14ac:dyDescent="0.3">
      <c r="A37" s="8"/>
    </row>
    <row r="38" spans="1:1" x14ac:dyDescent="0.3">
      <c r="A38" t="s">
        <v>282</v>
      </c>
    </row>
    <row r="39" spans="1:1" x14ac:dyDescent="0.3">
      <c r="A39" s="1" t="s">
        <v>1173</v>
      </c>
    </row>
    <row r="40" spans="1:1" x14ac:dyDescent="0.3">
      <c r="A40" s="8"/>
    </row>
    <row r="41" spans="1:1" x14ac:dyDescent="0.3">
      <c r="A41" t="s">
        <v>300</v>
      </c>
    </row>
    <row r="43" spans="1:1" ht="21.75" x14ac:dyDescent="0.3">
      <c r="A43" s="2" t="s">
        <v>255</v>
      </c>
    </row>
    <row r="45" spans="1:1" x14ac:dyDescent="0.3">
      <c r="A45" t="s">
        <v>256</v>
      </c>
    </row>
    <row r="46" spans="1:1" x14ac:dyDescent="0.3">
      <c r="A46" s="3"/>
    </row>
    <row r="47" spans="1:1" x14ac:dyDescent="0.3">
      <c r="A47" s="4" t="s">
        <v>257</v>
      </c>
    </row>
    <row r="49" spans="1:1" x14ac:dyDescent="0.3">
      <c r="A49" s="8" t="s">
        <v>258</v>
      </c>
    </row>
    <row r="50" spans="1:1" x14ac:dyDescent="0.3">
      <c r="A50" s="8" t="s">
        <v>1174</v>
      </c>
    </row>
    <row r="51" spans="1:1" x14ac:dyDescent="0.3">
      <c r="A51" s="8"/>
    </row>
    <row r="52" spans="1:1" x14ac:dyDescent="0.3">
      <c r="A52" s="1" t="s">
        <v>1175</v>
      </c>
    </row>
    <row r="53" spans="1:1" x14ac:dyDescent="0.3">
      <c r="A53" s="3" t="s">
        <v>1176</v>
      </c>
    </row>
    <row r="55" spans="1:1" x14ac:dyDescent="0.3">
      <c r="A55" s="3"/>
    </row>
    <row r="56" spans="1:1" ht="21.75" x14ac:dyDescent="0.3">
      <c r="A56" s="2" t="s">
        <v>301</v>
      </c>
    </row>
    <row r="57" spans="1:1" x14ac:dyDescent="0.3">
      <c r="A57" s="7" t="s">
        <v>343</v>
      </c>
    </row>
    <row r="58" spans="1:1" x14ac:dyDescent="0.3">
      <c r="A58" s="7" t="s">
        <v>344</v>
      </c>
    </row>
    <row r="59" spans="1:1" x14ac:dyDescent="0.3">
      <c r="A59" s="7" t="s">
        <v>345</v>
      </c>
    </row>
    <row r="61" spans="1:1" x14ac:dyDescent="0.3">
      <c r="A61" s="7" t="s">
        <v>284</v>
      </c>
    </row>
    <row r="62" spans="1:1" x14ac:dyDescent="0.3">
      <c r="A62" s="7" t="s">
        <v>285</v>
      </c>
    </row>
    <row r="63" spans="1:1" x14ac:dyDescent="0.3">
      <c r="A63" s="7" t="s">
        <v>286</v>
      </c>
    </row>
    <row r="66" spans="1:1" x14ac:dyDescent="0.3">
      <c r="A66" t="s">
        <v>283</v>
      </c>
    </row>
    <row r="69" spans="1:1" x14ac:dyDescent="0.3">
      <c r="A69" t="s">
        <v>483</v>
      </c>
    </row>
    <row r="71" spans="1:1" ht="21.75" x14ac:dyDescent="0.3">
      <c r="A71" s="2" t="s">
        <v>484</v>
      </c>
    </row>
    <row r="73" spans="1:1" x14ac:dyDescent="0.3">
      <c r="A73" t="s">
        <v>485</v>
      </c>
    </row>
    <row r="75" spans="1:1" x14ac:dyDescent="0.3">
      <c r="A75" s="8" t="s">
        <v>224</v>
      </c>
    </row>
    <row r="76" spans="1:1" x14ac:dyDescent="0.3">
      <c r="A76" s="8" t="s">
        <v>64</v>
      </c>
    </row>
    <row r="77" spans="1:1" x14ac:dyDescent="0.3">
      <c r="A77" s="8" t="s">
        <v>486</v>
      </c>
    </row>
    <row r="79" spans="1:1" ht="21.75" x14ac:dyDescent="0.3">
      <c r="A79" s="2" t="s">
        <v>487</v>
      </c>
    </row>
    <row r="81" spans="1:1" x14ac:dyDescent="0.3">
      <c r="A81" s="8" t="s">
        <v>488</v>
      </c>
    </row>
    <row r="83" spans="1:1" x14ac:dyDescent="0.3">
      <c r="A83" s="8" t="s">
        <v>489</v>
      </c>
    </row>
    <row r="84" spans="1:1" x14ac:dyDescent="0.3">
      <c r="A84" s="8" t="s">
        <v>64</v>
      </c>
    </row>
    <row r="85" spans="1:1" x14ac:dyDescent="0.3">
      <c r="A85" s="8" t="s">
        <v>490</v>
      </c>
    </row>
    <row r="86" spans="1:1" x14ac:dyDescent="0.3">
      <c r="A86" s="8" t="s">
        <v>491</v>
      </c>
    </row>
    <row r="87" spans="1:1" x14ac:dyDescent="0.3">
      <c r="A87" s="8" t="s">
        <v>492</v>
      </c>
    </row>
    <row r="88" spans="1:1" x14ac:dyDescent="0.3">
      <c r="A88" s="8" t="s">
        <v>208</v>
      </c>
    </row>
    <row r="89" spans="1:1" x14ac:dyDescent="0.3">
      <c r="A89" s="8" t="s">
        <v>197</v>
      </c>
    </row>
    <row r="91" spans="1:1" ht="21.75" x14ac:dyDescent="0.3">
      <c r="A91" s="2" t="s">
        <v>493</v>
      </c>
    </row>
    <row r="93" spans="1:1" x14ac:dyDescent="0.3">
      <c r="A93" t="s">
        <v>494</v>
      </c>
    </row>
    <row r="95" spans="1:1" x14ac:dyDescent="0.3">
      <c r="A95" s="8" t="s">
        <v>224</v>
      </c>
    </row>
    <row r="96" spans="1:1" x14ac:dyDescent="0.3">
      <c r="A96" s="8" t="s">
        <v>64</v>
      </c>
    </row>
    <row r="97" spans="1:1" x14ac:dyDescent="0.3">
      <c r="A97" s="8" t="s">
        <v>254</v>
      </c>
    </row>
    <row r="99" spans="1:1" x14ac:dyDescent="0.3">
      <c r="A99" t="s">
        <v>495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D24" sqref="D24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36.875" bestFit="1" customWidth="1"/>
  </cols>
  <sheetData>
    <row r="1" spans="1:7" x14ac:dyDescent="0.3">
      <c r="A1" t="s">
        <v>94</v>
      </c>
    </row>
    <row r="2" spans="1:7" x14ac:dyDescent="0.3">
      <c r="A2" t="s">
        <v>98</v>
      </c>
      <c r="B2" t="s">
        <v>99</v>
      </c>
      <c r="D2" t="s">
        <v>108</v>
      </c>
    </row>
    <row r="3" spans="1:7" x14ac:dyDescent="0.3">
      <c r="A3" t="s">
        <v>111</v>
      </c>
      <c r="B3" t="s">
        <v>1266</v>
      </c>
      <c r="C3" s="12" t="s">
        <v>359</v>
      </c>
      <c r="D3" t="s">
        <v>1270</v>
      </c>
      <c r="E3" s="12" t="s">
        <v>1275</v>
      </c>
      <c r="G3" s="12"/>
    </row>
    <row r="4" spans="1:7" x14ac:dyDescent="0.3">
      <c r="D4" t="s">
        <v>1271</v>
      </c>
      <c r="E4" s="12" t="s">
        <v>1274</v>
      </c>
      <c r="G4" s="12"/>
    </row>
    <row r="5" spans="1:7" x14ac:dyDescent="0.3">
      <c r="D5" t="s">
        <v>1272</v>
      </c>
      <c r="E5" t="s">
        <v>1273</v>
      </c>
      <c r="G5" s="12"/>
    </row>
    <row r="6" spans="1:7" x14ac:dyDescent="0.3">
      <c r="B6" t="s">
        <v>106</v>
      </c>
      <c r="C6" s="12" t="s">
        <v>1267</v>
      </c>
      <c r="D6" t="s">
        <v>100</v>
      </c>
      <c r="E6" s="12" t="s">
        <v>227</v>
      </c>
      <c r="G6" s="12"/>
    </row>
    <row r="7" spans="1:7" x14ac:dyDescent="0.3">
      <c r="D7" t="s">
        <v>96</v>
      </c>
      <c r="E7" s="12" t="s">
        <v>228</v>
      </c>
      <c r="G7" s="12"/>
    </row>
    <row r="8" spans="1:7" x14ac:dyDescent="0.3">
      <c r="D8" t="s">
        <v>107</v>
      </c>
      <c r="E8" s="12" t="s">
        <v>229</v>
      </c>
      <c r="G8" s="12"/>
    </row>
    <row r="9" spans="1:7" x14ac:dyDescent="0.3">
      <c r="B9" t="s">
        <v>97</v>
      </c>
      <c r="C9" s="12" t="s">
        <v>230</v>
      </c>
      <c r="D9" t="s">
        <v>101</v>
      </c>
      <c r="E9" s="12" t="s">
        <v>231</v>
      </c>
      <c r="G9" s="12"/>
    </row>
    <row r="10" spans="1:7" x14ac:dyDescent="0.3">
      <c r="D10" t="s">
        <v>1268</v>
      </c>
      <c r="E10" s="12" t="s">
        <v>1269</v>
      </c>
      <c r="G10" s="12"/>
    </row>
    <row r="11" spans="1:7" x14ac:dyDescent="0.3">
      <c r="D11" t="s">
        <v>102</v>
      </c>
      <c r="E11" s="12" t="s">
        <v>232</v>
      </c>
      <c r="G11" s="12"/>
    </row>
    <row r="12" spans="1:7" x14ac:dyDescent="0.3">
      <c r="B12" t="s">
        <v>103</v>
      </c>
      <c r="C12" s="12" t="s">
        <v>233</v>
      </c>
      <c r="D12" t="s">
        <v>104</v>
      </c>
      <c r="E12" s="12" t="s">
        <v>234</v>
      </c>
      <c r="G12" s="12"/>
    </row>
    <row r="13" spans="1:7" x14ac:dyDescent="0.3">
      <c r="D13" t="s">
        <v>105</v>
      </c>
      <c r="E13" s="12" t="s">
        <v>235</v>
      </c>
      <c r="G13" s="12"/>
    </row>
    <row r="14" spans="1:7" x14ac:dyDescent="0.3">
      <c r="A14" t="s">
        <v>110</v>
      </c>
      <c r="B14" t="s">
        <v>1266</v>
      </c>
      <c r="C14" s="12" t="s">
        <v>359</v>
      </c>
      <c r="D14" t="s">
        <v>1280</v>
      </c>
      <c r="E14" s="12" t="s">
        <v>1277</v>
      </c>
      <c r="G14" s="12"/>
    </row>
    <row r="15" spans="1:7" x14ac:dyDescent="0.3">
      <c r="C15" s="12"/>
      <c r="E15" s="12"/>
      <c r="G15" s="12"/>
    </row>
    <row r="16" spans="1:7" x14ac:dyDescent="0.3">
      <c r="B16" t="s">
        <v>1281</v>
      </c>
      <c r="C16" s="12" t="s">
        <v>1294</v>
      </c>
      <c r="D16" t="s">
        <v>1083</v>
      </c>
      <c r="E16" s="12" t="s">
        <v>1278</v>
      </c>
      <c r="G16" s="12"/>
    </row>
    <row r="17" spans="2:7" x14ac:dyDescent="0.3">
      <c r="G17" s="12"/>
    </row>
    <row r="18" spans="2:7" x14ac:dyDescent="0.3">
      <c r="B18" t="s">
        <v>1282</v>
      </c>
      <c r="C18" t="s">
        <v>1303</v>
      </c>
      <c r="D18" t="s">
        <v>1085</v>
      </c>
      <c r="E18" t="s">
        <v>1279</v>
      </c>
      <c r="G18" s="12"/>
    </row>
    <row r="19" spans="2:7" x14ac:dyDescent="0.3">
      <c r="G19" s="12"/>
    </row>
    <row r="20" spans="2:7" x14ac:dyDescent="0.3">
      <c r="B20" t="s">
        <v>1283</v>
      </c>
      <c r="C20" s="12" t="s">
        <v>1287</v>
      </c>
      <c r="D20" t="s">
        <v>109</v>
      </c>
      <c r="E20" s="12" t="s">
        <v>1276</v>
      </c>
      <c r="G20" s="12"/>
    </row>
    <row r="21" spans="2:7" x14ac:dyDescent="0.3">
      <c r="G21" s="12"/>
    </row>
    <row r="22" spans="2:7" x14ac:dyDescent="0.3">
      <c r="B22" t="s">
        <v>1285</v>
      </c>
      <c r="C22" s="12" t="s">
        <v>1295</v>
      </c>
      <c r="D22" t="s">
        <v>1286</v>
      </c>
      <c r="E22" s="12" t="s">
        <v>1288</v>
      </c>
      <c r="G22" s="12"/>
    </row>
    <row r="23" spans="2:7" x14ac:dyDescent="0.3">
      <c r="G23" s="12"/>
    </row>
    <row r="24" spans="2:7" x14ac:dyDescent="0.3">
      <c r="B24" t="s">
        <v>111</v>
      </c>
      <c r="C24" s="12" t="s">
        <v>1289</v>
      </c>
      <c r="D24" t="s">
        <v>95</v>
      </c>
      <c r="E24" s="12" t="s">
        <v>1084</v>
      </c>
      <c r="G24" s="12"/>
    </row>
    <row r="25" spans="2:7" x14ac:dyDescent="0.3">
      <c r="E25" s="12"/>
      <c r="G25" s="12"/>
    </row>
    <row r="26" spans="2:7" x14ac:dyDescent="0.3">
      <c r="B26" t="s">
        <v>1296</v>
      </c>
      <c r="C26" t="s">
        <v>1297</v>
      </c>
      <c r="D26" t="s">
        <v>1298</v>
      </c>
      <c r="E26" t="s">
        <v>1300</v>
      </c>
      <c r="G26" s="12"/>
    </row>
    <row r="27" spans="2:7" x14ac:dyDescent="0.3">
      <c r="D27" t="s">
        <v>1299</v>
      </c>
      <c r="E27" s="12" t="s">
        <v>1302</v>
      </c>
      <c r="G27" s="12"/>
    </row>
    <row r="28" spans="2:7" x14ac:dyDescent="0.3">
      <c r="D28" t="s">
        <v>1304</v>
      </c>
      <c r="E28" s="12" t="s">
        <v>1305</v>
      </c>
      <c r="G28" s="12"/>
    </row>
    <row r="29" spans="2:7" x14ac:dyDescent="0.3">
      <c r="G29" s="12"/>
    </row>
    <row r="30" spans="2:7" x14ac:dyDescent="0.3">
      <c r="G30" s="12"/>
    </row>
    <row r="31" spans="2:7" x14ac:dyDescent="0.3">
      <c r="G31" s="12"/>
    </row>
    <row r="32" spans="2:7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  <row r="37" spans="7:7" x14ac:dyDescent="0.3">
      <c r="G37" s="12"/>
    </row>
    <row r="38" spans="7:7" x14ac:dyDescent="0.3">
      <c r="G38" s="12"/>
    </row>
    <row r="39" spans="7:7" x14ac:dyDescent="0.3">
      <c r="G39" s="12"/>
    </row>
    <row r="40" spans="7:7" x14ac:dyDescent="0.3">
      <c r="G40" s="12"/>
    </row>
    <row r="41" spans="7:7" x14ac:dyDescent="0.3">
      <c r="G41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workbookViewId="0">
      <selection activeCell="F8" sqref="F8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2" t="s">
        <v>891</v>
      </c>
      <c r="B1" s="12" t="s">
        <v>892</v>
      </c>
    </row>
    <row r="2" spans="1:2" x14ac:dyDescent="0.3">
      <c r="A2" t="s">
        <v>1184</v>
      </c>
      <c r="B2" t="s">
        <v>1195</v>
      </c>
    </row>
    <row r="3" spans="1:2" x14ac:dyDescent="0.3">
      <c r="A3" t="s">
        <v>1185</v>
      </c>
      <c r="B3" t="s">
        <v>1194</v>
      </c>
    </row>
    <row r="4" spans="1:2" x14ac:dyDescent="0.3">
      <c r="A4" t="s">
        <v>1186</v>
      </c>
      <c r="B4" t="s">
        <v>1244</v>
      </c>
    </row>
    <row r="5" spans="1:2" x14ac:dyDescent="0.3">
      <c r="A5" t="s">
        <v>1187</v>
      </c>
      <c r="B5" t="s">
        <v>1193</v>
      </c>
    </row>
    <row r="6" spans="1:2" x14ac:dyDescent="0.3">
      <c r="A6" t="s">
        <v>1264</v>
      </c>
      <c r="B6" t="s">
        <v>1265</v>
      </c>
    </row>
    <row r="7" spans="1:2" x14ac:dyDescent="0.3">
      <c r="A7" t="s">
        <v>1188</v>
      </c>
      <c r="B7" t="s">
        <v>1196</v>
      </c>
    </row>
    <row r="8" spans="1:2" x14ac:dyDescent="0.3">
      <c r="A8" t="s">
        <v>1189</v>
      </c>
      <c r="B8" t="s">
        <v>1072</v>
      </c>
    </row>
    <row r="9" spans="1:2" x14ac:dyDescent="0.3">
      <c r="A9" t="s">
        <v>1190</v>
      </c>
      <c r="B9" t="s">
        <v>1246</v>
      </c>
    </row>
    <row r="10" spans="1:2" x14ac:dyDescent="0.3">
      <c r="A10" t="s">
        <v>1191</v>
      </c>
      <c r="B10" t="s">
        <v>1248</v>
      </c>
    </row>
    <row r="11" spans="1:2" x14ac:dyDescent="0.3">
      <c r="A11" t="s">
        <v>1192</v>
      </c>
      <c r="B11" t="s">
        <v>1197</v>
      </c>
    </row>
    <row r="12" spans="1:2" x14ac:dyDescent="0.3">
      <c r="A12" s="12" t="s">
        <v>243</v>
      </c>
      <c r="B12" s="12" t="s">
        <v>930</v>
      </c>
    </row>
    <row r="13" spans="1:2" x14ac:dyDescent="0.3">
      <c r="A13" s="12" t="s">
        <v>944</v>
      </c>
      <c r="B13" s="12" t="s">
        <v>945</v>
      </c>
    </row>
    <row r="14" spans="1:2" x14ac:dyDescent="0.3">
      <c r="A14"/>
      <c r="B14"/>
    </row>
    <row r="15" spans="1:2" x14ac:dyDescent="0.3">
      <c r="A15"/>
      <c r="B15"/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opLeftCell="A79" workbookViewId="0">
      <selection activeCell="D25" sqref="D25"/>
    </sheetView>
  </sheetViews>
  <sheetFormatPr defaultRowHeight="16.5" x14ac:dyDescent="0.3"/>
  <cols>
    <col min="1" max="1" width="14.5" bestFit="1" customWidth="1"/>
    <col min="2" max="2" width="18.75" bestFit="1" customWidth="1"/>
    <col min="3" max="3" width="16.25" bestFit="1" customWidth="1"/>
    <col min="4" max="4" width="14.5" bestFit="1" customWidth="1"/>
    <col min="5" max="5" width="9.25" bestFit="1" customWidth="1"/>
    <col min="6" max="6" width="10.875" bestFit="1" customWidth="1"/>
    <col min="7" max="7" width="13.25" bestFit="1" customWidth="1"/>
    <col min="8" max="8" width="11.375" bestFit="1" customWidth="1"/>
    <col min="10" max="10" width="11.625" bestFit="1" customWidth="1"/>
  </cols>
  <sheetData>
    <row r="1" spans="1:13" s="12" customFormat="1" x14ac:dyDescent="0.3">
      <c r="A1" s="12" t="s">
        <v>891</v>
      </c>
      <c r="B1" s="12" t="s">
        <v>892</v>
      </c>
      <c r="C1" s="12" t="s">
        <v>893</v>
      </c>
      <c r="D1" s="12" t="s">
        <v>894</v>
      </c>
      <c r="E1" s="12" t="s">
        <v>895</v>
      </c>
      <c r="F1" s="12" t="s">
        <v>896</v>
      </c>
      <c r="G1" s="12" t="s">
        <v>897</v>
      </c>
      <c r="H1" s="12" t="s">
        <v>898</v>
      </c>
      <c r="I1" s="12" t="s">
        <v>899</v>
      </c>
      <c r="J1" s="12" t="s">
        <v>901</v>
      </c>
      <c r="K1" s="12" t="s">
        <v>900</v>
      </c>
      <c r="L1" s="12" t="s">
        <v>1183</v>
      </c>
      <c r="M1" s="12" t="s">
        <v>902</v>
      </c>
    </row>
    <row r="2" spans="1:13" x14ac:dyDescent="0.3">
      <c r="A2" t="s">
        <v>1184</v>
      </c>
      <c r="B2" t="s">
        <v>1195</v>
      </c>
      <c r="C2" t="s">
        <v>1087</v>
      </c>
      <c r="D2" t="str">
        <f>VLOOKUP(C2,컬러명!$A$2:$H$184,2,FALSE)</f>
        <v>car_type_code</v>
      </c>
      <c r="E2" t="str">
        <f>VLOOKUP(C2,컬러명!$A$2:$H$184,3,FALSE)</f>
        <v>int</v>
      </c>
      <c r="F2" t="str">
        <f>VLOOKUP(C2,컬러명!$A$2:$H$184,4,FALSE)</f>
        <v/>
      </c>
      <c r="G2" t="str">
        <f>VLOOKUP(C2,컬러명!$A$2:$H$184,5,FALSE)</f>
        <v>not null</v>
      </c>
      <c r="I2" t="str">
        <f>VLOOKUP(C2,컬러명!$A$2:$H$184,7,FALSE)</f>
        <v>code</v>
      </c>
      <c r="J2" t="str">
        <f>VLOOKUP(C2,컬러명!$A$2:$H$184,8,FALSE)</f>
        <v>no</v>
      </c>
      <c r="K2">
        <v>1</v>
      </c>
      <c r="L2">
        <v>1</v>
      </c>
      <c r="M2">
        <v>1</v>
      </c>
    </row>
    <row r="3" spans="1:13" x14ac:dyDescent="0.3">
      <c r="A3" t="s">
        <v>1184</v>
      </c>
      <c r="B3" t="s">
        <v>1195</v>
      </c>
      <c r="C3" t="s">
        <v>1086</v>
      </c>
      <c r="D3" t="str">
        <f>VLOOKUP(C3,컬러명!$A$2:$H$184,2,FALSE)</f>
        <v>car_type_category</v>
      </c>
      <c r="E3" t="str">
        <f>VLOOKUP(C3,컬러명!$A$2:$H$184,3,FALSE)</f>
        <v>char</v>
      </c>
      <c r="F3">
        <f>VLOOKUP(C3,컬러명!$A$2:$H$184,4,FALSE)</f>
        <v>2</v>
      </c>
      <c r="G3" t="str">
        <f>VLOOKUP(C3,컬러명!$A$2:$H$184,5,FALSE)</f>
        <v>not null</v>
      </c>
      <c r="I3" t="str">
        <f>VLOOKUP(C3,컬러명!$A$2:$H$184,7,FALSE)</f>
        <v>code</v>
      </c>
      <c r="J3" t="str">
        <f>VLOOKUP(C3,컬러명!$A$2:$H$184,8,FALSE)</f>
        <v>no</v>
      </c>
      <c r="L3">
        <v>2</v>
      </c>
    </row>
    <row r="4" spans="1:13" x14ac:dyDescent="0.3">
      <c r="A4" t="s">
        <v>1184</v>
      </c>
      <c r="B4" t="s">
        <v>1195</v>
      </c>
      <c r="C4" t="s">
        <v>1088</v>
      </c>
      <c r="D4" t="str">
        <f>VLOOKUP(C4,컬러명!$A$2:$H$184,2,FALSE)</f>
        <v>car_type_name</v>
      </c>
      <c r="E4" t="str">
        <f>VLOOKUP(C4,컬러명!$A$2:$H$184,3,FALSE)</f>
        <v>varchar</v>
      </c>
      <c r="F4">
        <f>VLOOKUP(C4,컬러명!$A$2:$H$184,4,FALSE)</f>
        <v>100</v>
      </c>
      <c r="G4" t="str">
        <f>VLOOKUP(C4,컬러명!$A$2:$H$184,5,FALSE)</f>
        <v>not null</v>
      </c>
      <c r="I4" t="str">
        <f>VLOOKUP(C4,컬러명!$A$2:$H$184,7,FALSE)</f>
        <v>name</v>
      </c>
      <c r="J4" t="str">
        <f>VLOOKUP(C4,컬러명!$A$2:$H$184,8,FALSE)</f>
        <v>no</v>
      </c>
      <c r="L4">
        <v>3</v>
      </c>
    </row>
    <row r="5" spans="1:13" x14ac:dyDescent="0.3">
      <c r="A5" t="s">
        <v>1184</v>
      </c>
      <c r="B5" t="s">
        <v>1195</v>
      </c>
      <c r="C5" t="s">
        <v>1101</v>
      </c>
      <c r="D5" t="str">
        <f>VLOOKUP(C5,컬러명!$A$2:$H$184,2,FALSE)</f>
        <v>seating_capacity</v>
      </c>
      <c r="E5" t="str">
        <f>VLOOKUP(C5,컬러명!$A$2:$H$184,3,FALSE)</f>
        <v>char</v>
      </c>
      <c r="F5">
        <f>VLOOKUP(C5,컬러명!$A$2:$H$184,4,FALSE)</f>
        <v>2</v>
      </c>
      <c r="G5" t="str">
        <f>VLOOKUP(C5,컬러명!$A$2:$H$184,5,FALSE)</f>
        <v>not null</v>
      </c>
      <c r="I5" t="str">
        <f>VLOOKUP(C5,컬러명!$A$2:$H$184,7,FALSE)</f>
        <v>code</v>
      </c>
      <c r="J5" t="str">
        <f>VLOOKUP(C5,컬러명!$A$2:$H$184,8,FALSE)</f>
        <v>no</v>
      </c>
      <c r="L5">
        <v>4</v>
      </c>
    </row>
    <row r="6" spans="1:13" x14ac:dyDescent="0.3">
      <c r="A6" t="s">
        <v>1184</v>
      </c>
      <c r="B6" t="s">
        <v>1195</v>
      </c>
      <c r="C6" t="s">
        <v>1102</v>
      </c>
      <c r="D6" t="str">
        <f>VLOOKUP(C6,컬러명!$A$2:$H$184,2,FALSE)</f>
        <v>fuel_type</v>
      </c>
      <c r="E6" t="str">
        <f>VLOOKUP(C6,컬러명!$A$2:$H$184,3,FALSE)</f>
        <v>char</v>
      </c>
      <c r="F6">
        <f>VLOOKUP(C6,컬러명!$A$2:$H$184,4,FALSE)</f>
        <v>2</v>
      </c>
      <c r="G6" t="str">
        <f>VLOOKUP(C6,컬러명!$A$2:$H$184,5,FALSE)</f>
        <v>not null</v>
      </c>
      <c r="I6" t="str">
        <f>VLOOKUP(C6,컬러명!$A$2:$H$184,7,FALSE)</f>
        <v>code</v>
      </c>
      <c r="J6" t="str">
        <f>VLOOKUP(C6,컬러명!$A$2:$H$184,8,FALSE)</f>
        <v>no</v>
      </c>
      <c r="L6">
        <v>5</v>
      </c>
    </row>
    <row r="7" spans="1:13" x14ac:dyDescent="0.3">
      <c r="A7" t="s">
        <v>1184</v>
      </c>
      <c r="B7" t="s">
        <v>1195</v>
      </c>
      <c r="C7" t="s">
        <v>1108</v>
      </c>
      <c r="D7" t="str">
        <f>VLOOKUP(C7,컬러명!$A$2:$H$184,2,FALSE)</f>
        <v>speed_limit</v>
      </c>
      <c r="E7" t="str">
        <f>VLOOKUP(C7,컬러명!$A$2:$H$184,3,FALSE)</f>
        <v>char</v>
      </c>
      <c r="F7">
        <f>VLOOKUP(C7,컬러명!$A$2:$H$184,4,FALSE)</f>
        <v>2</v>
      </c>
      <c r="G7" t="str">
        <f>VLOOKUP(C7,컬러명!$A$2:$H$184,5,FALSE)</f>
        <v>not null</v>
      </c>
      <c r="I7" t="str">
        <f>VLOOKUP(C7,컬러명!$A$2:$H$184,7,FALSE)</f>
        <v>code</v>
      </c>
      <c r="J7" t="str">
        <f>VLOOKUP(C7,컬러명!$A$2:$H$184,8,FALSE)</f>
        <v>no</v>
      </c>
      <c r="L7">
        <v>6</v>
      </c>
    </row>
    <row r="8" spans="1:13" x14ac:dyDescent="0.3">
      <c r="A8" t="s">
        <v>1184</v>
      </c>
      <c r="B8" t="s">
        <v>1195</v>
      </c>
      <c r="C8" t="s">
        <v>1109</v>
      </c>
      <c r="D8" t="str">
        <f>VLOOKUP(C8,컬러명!$A$2:$H$184,2,FALSE)</f>
        <v>license_restriction</v>
      </c>
      <c r="E8" t="str">
        <f>VLOOKUP(C8,컬러명!$A$2:$H$184,3,FALSE)</f>
        <v>char</v>
      </c>
      <c r="F8">
        <f>VLOOKUP(C8,컬러명!$A$2:$H$184,4,FALSE)</f>
        <v>2</v>
      </c>
      <c r="G8" t="str">
        <f>VLOOKUP(C8,컬러명!$A$2:$H$184,5,FALSE)</f>
        <v>not null</v>
      </c>
      <c r="I8" t="str">
        <f>VLOOKUP(C8,컬러명!$A$2:$H$184,7,FALSE)</f>
        <v>code</v>
      </c>
      <c r="J8" t="str">
        <f>VLOOKUP(C8,컬러명!$A$2:$H$184,8,FALSE)</f>
        <v>no</v>
      </c>
      <c r="L8">
        <v>7</v>
      </c>
    </row>
    <row r="9" spans="1:13" x14ac:dyDescent="0.3">
      <c r="A9" t="s">
        <v>1184</v>
      </c>
      <c r="B9" t="s">
        <v>1195</v>
      </c>
      <c r="C9" t="s">
        <v>1127</v>
      </c>
      <c r="D9" t="str">
        <f>VLOOKUP(C9,컬러명!$A$2:$H$184,2,FALSE)</f>
        <v>car_manufacturer</v>
      </c>
      <c r="E9" t="str">
        <f>VLOOKUP(C9,컬러명!$A$2:$H$184,3,FALSE)</f>
        <v>char</v>
      </c>
      <c r="F9">
        <f>VLOOKUP(C9,컬러명!$A$2:$H$184,4,FALSE)</f>
        <v>2</v>
      </c>
      <c r="G9" t="str">
        <f>VLOOKUP(C9,컬러명!$A$2:$H$184,5,FALSE)</f>
        <v>not null</v>
      </c>
      <c r="I9" t="str">
        <f>VLOOKUP(C9,컬러명!$A$2:$H$184,7,FALSE)</f>
        <v>code</v>
      </c>
      <c r="J9" t="str">
        <f>VLOOKUP(C9,컬러명!$A$2:$H$184,8,FALSE)</f>
        <v>no</v>
      </c>
      <c r="L9">
        <v>8</v>
      </c>
    </row>
    <row r="10" spans="1:13" s="12" customFormat="1" x14ac:dyDescent="0.3">
      <c r="A10" t="s">
        <v>1184</v>
      </c>
      <c r="B10" t="s">
        <v>1195</v>
      </c>
      <c r="C10" s="12" t="s">
        <v>922</v>
      </c>
      <c r="D10" t="str">
        <f>VLOOKUP(C10,컬러명!$A$2:$H$184,2,FALSE)</f>
        <v>created_at</v>
      </c>
      <c r="E10" t="str">
        <f>VLOOKUP(C10,컬러명!$A$2:$H$184,3,FALSE)</f>
        <v>timestamp</v>
      </c>
      <c r="F10" t="str">
        <f>VLOOKUP(C10,컬러명!$A$2:$H$184,4,FALSE)</f>
        <v/>
      </c>
      <c r="G10"/>
      <c r="H10"/>
      <c r="I10" t="str">
        <f>VLOOKUP(C10,컬러명!$A$2:$H$184,7,FALSE)</f>
        <v>sysdate</v>
      </c>
      <c r="J10" t="str">
        <f>VLOOKUP(C10,컬러명!$A$2:$H$184,8,FALSE)</f>
        <v>create</v>
      </c>
      <c r="K10"/>
      <c r="L10">
        <v>9</v>
      </c>
    </row>
    <row r="11" spans="1:13" s="12" customFormat="1" x14ac:dyDescent="0.3">
      <c r="A11" t="s">
        <v>1184</v>
      </c>
      <c r="B11" t="s">
        <v>1195</v>
      </c>
      <c r="C11" s="12" t="s">
        <v>917</v>
      </c>
      <c r="D11" t="str">
        <f>VLOOKUP(C11,컬러명!$A$2:$H$184,2,FALSE)</f>
        <v>updated_at</v>
      </c>
      <c r="E11" t="str">
        <f>VLOOKUP(C11,컬러명!$A$2:$H$184,3,FALSE)</f>
        <v>timestamp</v>
      </c>
      <c r="F11" t="str">
        <f>VLOOKUP(C11,컬러명!$A$2:$H$184,4,FALSE)</f>
        <v/>
      </c>
      <c r="G11"/>
      <c r="H11"/>
      <c r="I11" t="str">
        <f>VLOOKUP(C11,컬러명!$A$2:$H$184,7,FALSE)</f>
        <v>sysdate</v>
      </c>
      <c r="J11" t="str">
        <f>VLOOKUP(C11,컬러명!$A$2:$H$184,8,FALSE)</f>
        <v>update</v>
      </c>
      <c r="K11"/>
      <c r="L11">
        <v>10</v>
      </c>
    </row>
    <row r="12" spans="1:13" x14ac:dyDescent="0.3">
      <c r="A12" t="s">
        <v>1185</v>
      </c>
      <c r="B12" t="s">
        <v>1194</v>
      </c>
      <c r="C12" t="s">
        <v>1111</v>
      </c>
      <c r="D12" t="str">
        <f>VLOOKUP(C12,컬러명!$A$2:$H$184,2,FALSE)</f>
        <v>car_code</v>
      </c>
      <c r="E12" t="str">
        <f>VLOOKUP(C12,컬러명!$A$2:$H$184,3,FALSE)</f>
        <v>int</v>
      </c>
      <c r="F12" t="str">
        <f>VLOOKUP(C12,컬러명!$A$2:$H$184,4,FALSE)</f>
        <v/>
      </c>
      <c r="G12" t="str">
        <f>VLOOKUP(C12,컬러명!$A$2:$H$184,5,FALSE)</f>
        <v>not null</v>
      </c>
      <c r="I12" t="str">
        <f>VLOOKUP(C12,컬러명!$A$2:$H$184,7,FALSE)</f>
        <v>code</v>
      </c>
      <c r="J12" t="str">
        <f>VLOOKUP(C12,컬러명!$A$2:$H$184,8,FALSE)</f>
        <v>no</v>
      </c>
      <c r="K12">
        <v>1</v>
      </c>
      <c r="L12">
        <v>1</v>
      </c>
      <c r="M12">
        <v>1</v>
      </c>
    </row>
    <row r="13" spans="1:13" x14ac:dyDescent="0.3">
      <c r="A13" t="s">
        <v>1185</v>
      </c>
      <c r="B13" t="s">
        <v>1194</v>
      </c>
      <c r="C13" t="s">
        <v>1087</v>
      </c>
      <c r="D13" t="str">
        <f>VLOOKUP(C13,컬러명!$A$2:$H$184,2,FALSE)</f>
        <v>car_type_code</v>
      </c>
      <c r="E13" t="str">
        <f>VLOOKUP(C13,컬러명!$A$2:$H$184,3,FALSE)</f>
        <v>int</v>
      </c>
      <c r="F13" t="str">
        <f>VLOOKUP(C13,컬러명!$A$2:$H$184,4,FALSE)</f>
        <v/>
      </c>
      <c r="G13" t="str">
        <f>VLOOKUP(C13,컬러명!$A$2:$H$184,5,FALSE)</f>
        <v>not null</v>
      </c>
      <c r="I13" t="str">
        <f>VLOOKUP(C13,컬러명!$A$2:$H$184,7,FALSE)</f>
        <v>code</v>
      </c>
      <c r="J13" t="str">
        <f>VLOOKUP(C13,컬러명!$A$2:$H$184,8,FALSE)</f>
        <v>no</v>
      </c>
      <c r="L13">
        <v>2</v>
      </c>
    </row>
    <row r="14" spans="1:13" x14ac:dyDescent="0.3">
      <c r="A14" t="s">
        <v>1185</v>
      </c>
      <c r="B14" t="s">
        <v>1194</v>
      </c>
      <c r="C14" t="s">
        <v>1114</v>
      </c>
      <c r="D14" t="str">
        <f>VLOOKUP(C14,컬러명!$A$2:$H$184,2,FALSE)</f>
        <v>car_number</v>
      </c>
      <c r="E14" t="str">
        <f>VLOOKUP(C14,컬러명!$A$2:$H$184,3,FALSE)</f>
        <v>varchar</v>
      </c>
      <c r="F14">
        <f>VLOOKUP(C14,컬러명!$A$2:$H$184,4,FALSE)</f>
        <v>100</v>
      </c>
      <c r="G14" t="str">
        <f>VLOOKUP(C14,컬러명!$A$2:$H$184,5,FALSE)</f>
        <v>not null</v>
      </c>
      <c r="I14" t="str">
        <f>VLOOKUP(C14,컬러명!$A$2:$H$184,7,FALSE)</f>
        <v>name</v>
      </c>
      <c r="J14" t="str">
        <f>VLOOKUP(C14,컬러명!$A$2:$H$184,8,FALSE)</f>
        <v>no</v>
      </c>
      <c r="L14">
        <v>3</v>
      </c>
    </row>
    <row r="15" spans="1:13" x14ac:dyDescent="0.3">
      <c r="A15" t="s">
        <v>1185</v>
      </c>
      <c r="B15" t="s">
        <v>1194</v>
      </c>
      <c r="C15" t="s">
        <v>1110</v>
      </c>
      <c r="D15" t="str">
        <f>VLOOKUP(C15,컬러명!$A$2:$H$184,2,FALSE)</f>
        <v>model_year</v>
      </c>
      <c r="E15" t="str">
        <f>VLOOKUP(C15,컬러명!$A$2:$H$184,3,FALSE)</f>
        <v>char</v>
      </c>
      <c r="F15">
        <f>VLOOKUP(C15,컬러명!$A$2:$H$184,4,FALSE)</f>
        <v>4</v>
      </c>
      <c r="G15" t="str">
        <f>VLOOKUP(C15,컬러명!$A$2:$H$184,5,FALSE)</f>
        <v>not null</v>
      </c>
      <c r="I15" t="str">
        <f>VLOOKUP(C15,컬러명!$A$2:$H$184,7,FALSE)</f>
        <v>name</v>
      </c>
      <c r="J15" t="str">
        <f>VLOOKUP(C15,컬러명!$A$2:$H$184,8,FALSE)</f>
        <v>no</v>
      </c>
      <c r="L15">
        <v>4</v>
      </c>
    </row>
    <row r="16" spans="1:13" x14ac:dyDescent="0.3">
      <c r="A16" t="s">
        <v>1185</v>
      </c>
      <c r="B16" t="s">
        <v>1194</v>
      </c>
      <c r="C16" t="s">
        <v>1112</v>
      </c>
      <c r="D16" t="str">
        <f>VLOOKUP(C16,컬러명!$A$2:$H$184,2,FALSE)</f>
        <v>car_image_name</v>
      </c>
      <c r="E16" t="str">
        <f>VLOOKUP(C16,컬러명!$A$2:$H$184,3,FALSE)</f>
        <v>varchar</v>
      </c>
      <c r="F16">
        <f>VLOOKUP(C16,컬러명!$A$2:$H$184,4,FALSE)</f>
        <v>200</v>
      </c>
      <c r="G16" t="str">
        <f>VLOOKUP(C16,컬러명!$A$2:$H$184,5,FALSE)</f>
        <v>not null</v>
      </c>
      <c r="I16" t="str">
        <f>VLOOKUP(C16,컬러명!$A$2:$H$184,7,FALSE)</f>
        <v>name</v>
      </c>
      <c r="J16" t="str">
        <f>VLOOKUP(C16,컬러명!$A$2:$H$184,8,FALSE)</f>
        <v>no</v>
      </c>
      <c r="L16">
        <v>5</v>
      </c>
    </row>
    <row r="17" spans="1:13" x14ac:dyDescent="0.3">
      <c r="A17" t="s">
        <v>1185</v>
      </c>
      <c r="B17" t="s">
        <v>1194</v>
      </c>
      <c r="C17" t="s">
        <v>1091</v>
      </c>
      <c r="D17" t="str">
        <f>VLOOKUP(C17,컬러명!$A$2:$H$184,2,FALSE)</f>
        <v>branch_code</v>
      </c>
      <c r="E17" t="str">
        <f>VLOOKUP(C17,컬러명!$A$2:$H$184,3,FALSE)</f>
        <v>int</v>
      </c>
      <c r="F17" t="str">
        <f>VLOOKUP(C17,컬러명!$A$2:$H$184,4,FALSE)</f>
        <v/>
      </c>
      <c r="G17" t="str">
        <f>VLOOKUP(C17,컬러명!$A$2:$H$184,5,FALSE)</f>
        <v>not null</v>
      </c>
      <c r="I17" t="str">
        <f>VLOOKUP(C17,컬러명!$A$2:$H$184,7,FALSE)</f>
        <v>code</v>
      </c>
      <c r="J17" t="str">
        <f>VLOOKUP(C17,컬러명!$A$2:$H$184,8,FALSE)</f>
        <v>no</v>
      </c>
      <c r="L17">
        <v>6</v>
      </c>
    </row>
    <row r="18" spans="1:13" s="12" customFormat="1" x14ac:dyDescent="0.3">
      <c r="A18" t="s">
        <v>1185</v>
      </c>
      <c r="B18" t="s">
        <v>1194</v>
      </c>
      <c r="C18" s="12" t="s">
        <v>922</v>
      </c>
      <c r="D18" t="str">
        <f>VLOOKUP(C18,컬러명!$A$2:$H$184,2,FALSE)</f>
        <v>created_at</v>
      </c>
      <c r="E18" t="str">
        <f>VLOOKUP(C18,컬러명!$A$2:$H$184,3,FALSE)</f>
        <v>timestamp</v>
      </c>
      <c r="F18" t="str">
        <f>VLOOKUP(C18,컬러명!$A$2:$H$184,4,FALSE)</f>
        <v/>
      </c>
      <c r="G18"/>
      <c r="H18"/>
      <c r="I18" t="str">
        <f>VLOOKUP(C18,컬러명!$A$2:$H$184,7,FALSE)</f>
        <v>sysdate</v>
      </c>
      <c r="J18" t="str">
        <f>VLOOKUP(C18,컬러명!$A$2:$H$184,8,FALSE)</f>
        <v>create</v>
      </c>
      <c r="K18"/>
      <c r="L18">
        <v>7</v>
      </c>
    </row>
    <row r="19" spans="1:13" s="12" customFormat="1" x14ac:dyDescent="0.3">
      <c r="A19" t="s">
        <v>1185</v>
      </c>
      <c r="B19" t="s">
        <v>1194</v>
      </c>
      <c r="C19" s="12" t="s">
        <v>917</v>
      </c>
      <c r="D19" t="str">
        <f>VLOOKUP(C19,컬러명!$A$2:$H$184,2,FALSE)</f>
        <v>updated_at</v>
      </c>
      <c r="E19" t="str">
        <f>VLOOKUP(C19,컬러명!$A$2:$H$184,3,FALSE)</f>
        <v>timestamp</v>
      </c>
      <c r="F19" t="str">
        <f>VLOOKUP(C19,컬러명!$A$2:$H$184,4,FALSE)</f>
        <v/>
      </c>
      <c r="G19"/>
      <c r="H19"/>
      <c r="I19" t="str">
        <f>VLOOKUP(C19,컬러명!$A$2:$H$184,7,FALSE)</f>
        <v>sysdate</v>
      </c>
      <c r="J19" t="str">
        <f>VLOOKUP(C19,컬러명!$A$2:$H$184,8,FALSE)</f>
        <v>update</v>
      </c>
      <c r="K19"/>
      <c r="L19">
        <v>8</v>
      </c>
    </row>
    <row r="20" spans="1:13" x14ac:dyDescent="0.3">
      <c r="A20" t="s">
        <v>1186</v>
      </c>
      <c r="B20" t="s">
        <v>1244</v>
      </c>
      <c r="C20" t="s">
        <v>1113</v>
      </c>
      <c r="D20" t="str">
        <f>VLOOKUP(C20,컬러명!$A$2:$H$184,2,FALSE)</f>
        <v>rate_code</v>
      </c>
      <c r="E20" t="str">
        <f>VLOOKUP(C20,컬러명!$A$2:$H$184,3,FALSE)</f>
        <v>int</v>
      </c>
      <c r="F20" t="str">
        <f>VLOOKUP(C20,컬러명!$A$2:$H$184,4,FALSE)</f>
        <v/>
      </c>
      <c r="G20" t="str">
        <f>VLOOKUP(C20,컬러명!$A$2:$H$184,5,FALSE)</f>
        <v>not null</v>
      </c>
      <c r="I20" t="str">
        <f>VLOOKUP(C20,컬러명!$A$2:$H$184,7,FALSE)</f>
        <v>code</v>
      </c>
      <c r="J20" t="str">
        <f>VLOOKUP(C20,컬러명!$A$2:$H$184,8,FALSE)</f>
        <v>no</v>
      </c>
      <c r="K20">
        <v>1</v>
      </c>
      <c r="L20">
        <v>1</v>
      </c>
      <c r="M20">
        <v>1</v>
      </c>
    </row>
    <row r="21" spans="1:13" x14ac:dyDescent="0.3">
      <c r="A21" t="s">
        <v>1186</v>
      </c>
      <c r="B21" t="s">
        <v>1244</v>
      </c>
      <c r="C21" t="s">
        <v>1087</v>
      </c>
      <c r="D21" t="str">
        <f>VLOOKUP(C21,컬러명!$A$2:$H$184,2,FALSE)</f>
        <v>car_type_code</v>
      </c>
      <c r="E21" t="str">
        <f>VLOOKUP(C21,컬러명!$A$2:$H$184,3,FALSE)</f>
        <v>int</v>
      </c>
      <c r="F21" t="str">
        <f>VLOOKUP(C21,컬러명!$A$2:$H$184,4,FALSE)</f>
        <v/>
      </c>
      <c r="G21" t="str">
        <f>VLOOKUP(C21,컬러명!$A$2:$H$184,5,FALSE)</f>
        <v>not null</v>
      </c>
      <c r="I21" t="str">
        <f>VLOOKUP(C21,컬러명!$A$2:$H$184,7,FALSE)</f>
        <v>code</v>
      </c>
      <c r="J21" t="str">
        <f>VLOOKUP(C21,컬러명!$A$2:$H$184,8,FALSE)</f>
        <v>no</v>
      </c>
      <c r="L21">
        <v>2</v>
      </c>
    </row>
    <row r="22" spans="1:13" x14ac:dyDescent="0.3">
      <c r="A22" t="s">
        <v>1186</v>
      </c>
      <c r="B22" t="s">
        <v>1244</v>
      </c>
      <c r="C22" t="s">
        <v>1115</v>
      </c>
      <c r="D22" t="str">
        <f>VLOOKUP(C22,컬러명!$A$2:$H$184,2,FALSE)</f>
        <v>rental_rate_main_category</v>
      </c>
      <c r="E22" t="str">
        <f>VLOOKUP(C22,컬러명!$A$2:$H$184,3,FALSE)</f>
        <v>char</v>
      </c>
      <c r="F22">
        <f>VLOOKUP(C22,컬러명!$A$2:$H$184,4,FALSE)</f>
        <v>1</v>
      </c>
      <c r="G22" t="str">
        <f>VLOOKUP(C22,컬러명!$A$2:$H$184,5,FALSE)</f>
        <v>not null</v>
      </c>
      <c r="I22" t="str">
        <f>VLOOKUP(C22,컬러명!$A$2:$H$184,7,FALSE)</f>
        <v>name</v>
      </c>
      <c r="J22" t="str">
        <f>VLOOKUP(C22,컬러명!$A$2:$H$184,8,FALSE)</f>
        <v>no</v>
      </c>
      <c r="L22">
        <v>3</v>
      </c>
    </row>
    <row r="23" spans="1:13" x14ac:dyDescent="0.3">
      <c r="A23" t="s">
        <v>1186</v>
      </c>
      <c r="B23" t="s">
        <v>1244</v>
      </c>
      <c r="C23" t="s">
        <v>1116</v>
      </c>
      <c r="D23" t="str">
        <f>VLOOKUP(C23,컬러명!$A$2:$H$184,2,FALSE)</f>
        <v>rental_rate_sub_category</v>
      </c>
      <c r="E23" t="str">
        <f>VLOOKUP(C23,컬러명!$A$2:$H$184,3,FALSE)</f>
        <v>char</v>
      </c>
      <c r="F23">
        <f>VLOOKUP(C23,컬러명!$A$2:$H$184,4,FALSE)</f>
        <v>2</v>
      </c>
      <c r="G23" t="str">
        <f>VLOOKUP(C23,컬러명!$A$2:$H$184,5,FALSE)</f>
        <v>not null</v>
      </c>
      <c r="I23" t="str">
        <f>VLOOKUP(C23,컬러명!$A$2:$H$184,7,FALSE)</f>
        <v>name</v>
      </c>
      <c r="J23" t="str">
        <f>VLOOKUP(C23,컬러명!$A$2:$H$184,8,FALSE)</f>
        <v>no</v>
      </c>
      <c r="L23">
        <v>4</v>
      </c>
    </row>
    <row r="24" spans="1:13" x14ac:dyDescent="0.3">
      <c r="A24" t="s">
        <v>1186</v>
      </c>
      <c r="B24" t="s">
        <v>1244</v>
      </c>
      <c r="C24" t="s">
        <v>1089</v>
      </c>
      <c r="D24" t="str">
        <f>VLOOKUP(C24,컬러명!$A$2:$H$184,2,FALSE)</f>
        <v>rental_rate</v>
      </c>
      <c r="E24" t="str">
        <f>VLOOKUP(C24,컬러명!$A$2:$H$184,3,FALSE)</f>
        <v>int</v>
      </c>
      <c r="F24" t="str">
        <f>VLOOKUP(C24,컬러명!$A$2:$H$184,4,FALSE)</f>
        <v/>
      </c>
      <c r="G24" t="str">
        <f>VLOOKUP(C24,컬러명!$A$2:$H$184,5,FALSE)</f>
        <v>not null</v>
      </c>
      <c r="H24">
        <f>VLOOKUP(C24,컬러명!$A$2:$H$184,6,FALSE)</f>
        <v>0</v>
      </c>
      <c r="I24" t="str">
        <f>VLOOKUP(C24,컬러명!$A$2:$H$184,7,FALSE)</f>
        <v>number</v>
      </c>
      <c r="J24" t="str">
        <f>VLOOKUP(C24,컬러명!$A$2:$H$184,8,FALSE)</f>
        <v>no</v>
      </c>
      <c r="L24">
        <v>5</v>
      </c>
    </row>
    <row r="25" spans="1:13" ht="16.899999999999999" customHeight="1" x14ac:dyDescent="0.3">
      <c r="A25" t="s">
        <v>1186</v>
      </c>
      <c r="B25" t="s">
        <v>1244</v>
      </c>
      <c r="C25" t="s">
        <v>1179</v>
      </c>
      <c r="D25" t="str">
        <f>VLOOKUP(C25,컬러명!$A$2:$H$184,2,FALSE)</f>
        <v>rental_discount_rate</v>
      </c>
      <c r="E25" t="str">
        <f>VLOOKUP(C25,컬러명!$A$2:$H$184,3,FALSE)</f>
        <v>int</v>
      </c>
      <c r="F25" t="str">
        <f>VLOOKUP(C25,컬러명!$A$2:$H$184,4,FALSE)</f>
        <v/>
      </c>
      <c r="G25" t="str">
        <f>VLOOKUP(C25,컬러명!$A$2:$H$184,5,FALSE)</f>
        <v>not null</v>
      </c>
      <c r="H25">
        <f>VLOOKUP(C25,컬러명!$A$2:$H$184,6,FALSE)</f>
        <v>0</v>
      </c>
      <c r="I25" t="str">
        <f>VLOOKUP(C25,컬러명!$A$2:$H$184,7,FALSE)</f>
        <v>number</v>
      </c>
      <c r="J25" t="str">
        <f>VLOOKUP(C25,컬러명!$A$2:$H$184,8,FALSE)</f>
        <v>no</v>
      </c>
      <c r="L25">
        <v>6</v>
      </c>
    </row>
    <row r="26" spans="1:13" s="12" customFormat="1" x14ac:dyDescent="0.3">
      <c r="A26" t="s">
        <v>1186</v>
      </c>
      <c r="B26" t="s">
        <v>1244</v>
      </c>
      <c r="C26" s="12" t="s">
        <v>922</v>
      </c>
      <c r="D26" t="str">
        <f>VLOOKUP(C26,컬러명!$A$2:$H$184,2,FALSE)</f>
        <v>created_at</v>
      </c>
      <c r="E26" t="str">
        <f>VLOOKUP(C26,컬러명!$A$2:$H$184,3,FALSE)</f>
        <v>timestamp</v>
      </c>
      <c r="F26" t="str">
        <f>VLOOKUP(C26,컬러명!$A$2:$H$184,4,FALSE)</f>
        <v/>
      </c>
      <c r="G26"/>
      <c r="H26"/>
      <c r="I26" t="str">
        <f>VLOOKUP(C26,컬러명!$A$2:$H$184,7,FALSE)</f>
        <v>sysdate</v>
      </c>
      <c r="J26" t="str">
        <f>VLOOKUP(C26,컬러명!$A$2:$H$184,8,FALSE)</f>
        <v>create</v>
      </c>
      <c r="K26"/>
      <c r="L26">
        <v>7</v>
      </c>
    </row>
    <row r="27" spans="1:13" s="12" customFormat="1" x14ac:dyDescent="0.3">
      <c r="A27" t="s">
        <v>1186</v>
      </c>
      <c r="B27" t="s">
        <v>1244</v>
      </c>
      <c r="C27" s="12" t="s">
        <v>917</v>
      </c>
      <c r="D27" t="str">
        <f>VLOOKUP(C27,컬러명!$A$2:$H$184,2,FALSE)</f>
        <v>updated_at</v>
      </c>
      <c r="E27" t="str">
        <f>VLOOKUP(C27,컬러명!$A$2:$H$184,3,FALSE)</f>
        <v>timestamp</v>
      </c>
      <c r="F27" t="str">
        <f>VLOOKUP(C27,컬러명!$A$2:$H$184,4,FALSE)</f>
        <v/>
      </c>
      <c r="G27"/>
      <c r="H27"/>
      <c r="I27" t="str">
        <f>VLOOKUP(C27,컬러명!$A$2:$H$184,7,FALSE)</f>
        <v>sysdate</v>
      </c>
      <c r="J27" t="str">
        <f>VLOOKUP(C27,컬러명!$A$2:$H$184,8,FALSE)</f>
        <v>update</v>
      </c>
      <c r="K27"/>
      <c r="L27">
        <v>8</v>
      </c>
    </row>
    <row r="28" spans="1:13" x14ac:dyDescent="0.3">
      <c r="A28" t="s">
        <v>1187</v>
      </c>
      <c r="B28" t="s">
        <v>1193</v>
      </c>
      <c r="C28" t="s">
        <v>1090</v>
      </c>
      <c r="D28" t="str">
        <f>VLOOKUP(C28,컬러명!$A$2:$H$184,2,FALSE)</f>
        <v>region_code</v>
      </c>
      <c r="E28" t="str">
        <f>VLOOKUP(C28,컬러명!$A$2:$H$184,3,FALSE)</f>
        <v>int</v>
      </c>
      <c r="F28" t="str">
        <f>VLOOKUP(C28,컬러명!$A$2:$H$184,4,FALSE)</f>
        <v/>
      </c>
      <c r="G28" t="str">
        <f>VLOOKUP(C28,컬러명!$A$2:$H$184,5,FALSE)</f>
        <v>not null</v>
      </c>
      <c r="I28" t="str">
        <f>VLOOKUP(C28,컬러명!$A$2:$H$184,7,FALSE)</f>
        <v>code</v>
      </c>
      <c r="J28" t="str">
        <f>VLOOKUP(C28,컬러명!$A$2:$H$184,8,FALSE)</f>
        <v>no</v>
      </c>
      <c r="K28">
        <v>1</v>
      </c>
      <c r="L28">
        <v>1</v>
      </c>
      <c r="M28">
        <v>1</v>
      </c>
    </row>
    <row r="29" spans="1:13" x14ac:dyDescent="0.3">
      <c r="A29" t="s">
        <v>1187</v>
      </c>
      <c r="B29" t="s">
        <v>1193</v>
      </c>
      <c r="C29" t="s">
        <v>1092</v>
      </c>
      <c r="D29" t="str">
        <f>VLOOKUP(C29,컬러명!$A$2:$H$184,2,FALSE)</f>
        <v>region_name</v>
      </c>
      <c r="E29" t="str">
        <f>VLOOKUP(C29,컬러명!$A$2:$H$184,3,FALSE)</f>
        <v>varchar</v>
      </c>
      <c r="F29">
        <f>VLOOKUP(C29,컬러명!$A$2:$H$184,4,FALSE)</f>
        <v>100</v>
      </c>
      <c r="G29" t="str">
        <f>VLOOKUP(C29,컬러명!$A$2:$H$184,5,FALSE)</f>
        <v>not null</v>
      </c>
      <c r="I29" t="str">
        <f>VLOOKUP(C29,컬러명!$A$2:$H$184,7,FALSE)</f>
        <v>name</v>
      </c>
      <c r="J29" t="str">
        <f>VLOOKUP(C29,컬러명!$A$2:$H$184,8,FALSE)</f>
        <v>no</v>
      </c>
      <c r="L29">
        <v>2</v>
      </c>
    </row>
    <row r="30" spans="1:13" s="12" customFormat="1" x14ac:dyDescent="0.3">
      <c r="A30" t="s">
        <v>1187</v>
      </c>
      <c r="B30" t="s">
        <v>1193</v>
      </c>
      <c r="C30" s="12" t="s">
        <v>922</v>
      </c>
      <c r="D30" t="str">
        <f>VLOOKUP(C30,컬러명!$A$2:$H$184,2,FALSE)</f>
        <v>created_at</v>
      </c>
      <c r="E30" t="str">
        <f>VLOOKUP(C30,컬러명!$A$2:$H$184,3,FALSE)</f>
        <v>timestamp</v>
      </c>
      <c r="F30" t="str">
        <f>VLOOKUP(C30,컬러명!$A$2:$H$184,4,FALSE)</f>
        <v/>
      </c>
      <c r="G30"/>
      <c r="H30"/>
      <c r="I30" t="str">
        <f>VLOOKUP(C30,컬러명!$A$2:$H$184,7,FALSE)</f>
        <v>sysdate</v>
      </c>
      <c r="J30" t="str">
        <f>VLOOKUP(C30,컬러명!$A$2:$H$184,8,FALSE)</f>
        <v>create</v>
      </c>
      <c r="K30"/>
      <c r="L30">
        <v>3</v>
      </c>
    </row>
    <row r="31" spans="1:13" s="12" customFormat="1" x14ac:dyDescent="0.3">
      <c r="A31" t="s">
        <v>1187</v>
      </c>
      <c r="B31" t="s">
        <v>1193</v>
      </c>
      <c r="C31" s="12" t="s">
        <v>917</v>
      </c>
      <c r="D31" t="str">
        <f>VLOOKUP(C31,컬러명!$A$2:$H$184,2,FALSE)</f>
        <v>updated_at</v>
      </c>
      <c r="E31" t="str">
        <f>VLOOKUP(C31,컬러명!$A$2:$H$184,3,FALSE)</f>
        <v>timestamp</v>
      </c>
      <c r="F31" t="str">
        <f>VLOOKUP(C31,컬러명!$A$2:$H$184,4,FALSE)</f>
        <v/>
      </c>
      <c r="G31"/>
      <c r="H31"/>
      <c r="I31" t="str">
        <f>VLOOKUP(C31,컬러명!$A$2:$H$184,7,FALSE)</f>
        <v>sysdate</v>
      </c>
      <c r="J31" t="str">
        <f>VLOOKUP(C31,컬러명!$A$2:$H$184,8,FALSE)</f>
        <v>update</v>
      </c>
      <c r="K31"/>
      <c r="L31">
        <v>4</v>
      </c>
    </row>
    <row r="32" spans="1:13" x14ac:dyDescent="0.3">
      <c r="A32" t="s">
        <v>1264</v>
      </c>
      <c r="B32" t="s">
        <v>1265</v>
      </c>
      <c r="C32" t="s">
        <v>1091</v>
      </c>
      <c r="D32" t="str">
        <f>VLOOKUP(C32,컬러명!$A$2:$H$184,2,FALSE)</f>
        <v>branch_code</v>
      </c>
      <c r="E32" t="str">
        <f>VLOOKUP(C32,컬러명!$A$2:$H$184,3,FALSE)</f>
        <v>int</v>
      </c>
      <c r="F32" t="str">
        <f>VLOOKUP(C32,컬러명!$A$2:$H$184,4,FALSE)</f>
        <v/>
      </c>
      <c r="G32" t="str">
        <f>VLOOKUP(C32,컬러명!$A$2:$H$184,5,FALSE)</f>
        <v>not null</v>
      </c>
      <c r="I32" t="str">
        <f>VLOOKUP(C32,컬러명!$A$2:$H$184,7,FALSE)</f>
        <v>code</v>
      </c>
      <c r="J32" t="str">
        <f>VLOOKUP(C32,컬러명!$A$2:$H$184,8,FALSE)</f>
        <v>no</v>
      </c>
      <c r="K32">
        <v>1</v>
      </c>
      <c r="L32">
        <v>1</v>
      </c>
      <c r="M32">
        <v>1</v>
      </c>
    </row>
    <row r="33" spans="1:13" x14ac:dyDescent="0.3">
      <c r="A33" t="s">
        <v>1264</v>
      </c>
      <c r="B33" t="s">
        <v>1265</v>
      </c>
      <c r="C33" t="s">
        <v>1093</v>
      </c>
      <c r="D33" t="str">
        <f>VLOOKUP(C33,컬러명!$A$2:$H$184,2,FALSE)</f>
        <v>branch_name</v>
      </c>
      <c r="E33" t="str">
        <f>VLOOKUP(C33,컬러명!$A$2:$H$184,3,FALSE)</f>
        <v>varchar</v>
      </c>
      <c r="F33">
        <f>VLOOKUP(C33,컬러명!$A$2:$H$184,4,FALSE)</f>
        <v>100</v>
      </c>
      <c r="G33" t="str">
        <f>VLOOKUP(C33,컬러명!$A$2:$H$184,5,FALSE)</f>
        <v>not null</v>
      </c>
      <c r="I33" t="str">
        <f>VLOOKUP(C33,컬러명!$A$2:$H$184,7,FALSE)</f>
        <v>name</v>
      </c>
      <c r="J33" t="str">
        <f>VLOOKUP(C33,컬러명!$A$2:$H$184,8,FALSE)</f>
        <v>no</v>
      </c>
      <c r="L33">
        <v>2</v>
      </c>
    </row>
    <row r="34" spans="1:13" x14ac:dyDescent="0.3">
      <c r="A34" t="s">
        <v>1264</v>
      </c>
      <c r="B34" t="s">
        <v>1265</v>
      </c>
      <c r="C34" t="s">
        <v>1094</v>
      </c>
      <c r="D34" t="str">
        <f>VLOOKUP(C34,컬러명!$A$2:$H$184,2,FALSE)</f>
        <v>branch_longitude</v>
      </c>
      <c r="E34" t="str">
        <f>VLOOKUP(C34,컬러명!$A$2:$H$184,3,FALSE)</f>
        <v>varchar</v>
      </c>
      <c r="F34">
        <f>VLOOKUP(C34,컬러명!$A$2:$H$184,4,FALSE)</f>
        <v>10</v>
      </c>
      <c r="I34" t="str">
        <f>VLOOKUP(C34,컬러명!$A$2:$H$184,7,FALSE)</f>
        <v>name</v>
      </c>
      <c r="J34" t="str">
        <f>VLOOKUP(C34,컬러명!$A$2:$H$184,8,FALSE)</f>
        <v>no</v>
      </c>
      <c r="L34">
        <v>3</v>
      </c>
    </row>
    <row r="35" spans="1:13" x14ac:dyDescent="0.3">
      <c r="A35" t="s">
        <v>1264</v>
      </c>
      <c r="B35" t="s">
        <v>1265</v>
      </c>
      <c r="C35" t="s">
        <v>1128</v>
      </c>
      <c r="D35" t="str">
        <f>VLOOKUP(C35,컬러명!$A$2:$H$184,2,FALSE)</f>
        <v>branch_latitude</v>
      </c>
      <c r="E35" t="str">
        <f>VLOOKUP(C35,컬러명!$A$2:$H$184,3,FALSE)</f>
        <v>varchar</v>
      </c>
      <c r="F35">
        <f>VLOOKUP(C35,컬러명!$A$2:$H$184,4,FALSE)</f>
        <v>10</v>
      </c>
      <c r="I35" t="str">
        <f>VLOOKUP(C35,컬러명!$A$2:$H$184,7,FALSE)</f>
        <v>name</v>
      </c>
      <c r="J35" t="str">
        <f>VLOOKUP(C35,컬러명!$A$2:$H$184,8,FALSE)</f>
        <v>no</v>
      </c>
      <c r="L35">
        <v>4</v>
      </c>
    </row>
    <row r="36" spans="1:13" x14ac:dyDescent="0.3">
      <c r="A36" t="s">
        <v>1264</v>
      </c>
      <c r="B36" t="s">
        <v>1265</v>
      </c>
      <c r="C36" t="s">
        <v>1090</v>
      </c>
      <c r="D36" t="str">
        <f>VLOOKUP(C36,컬러명!$A$2:$H$184,2,FALSE)</f>
        <v>region_code</v>
      </c>
      <c r="E36" t="str">
        <f>VLOOKUP(C36,컬러명!$A$2:$H$184,3,FALSE)</f>
        <v>int</v>
      </c>
      <c r="F36" t="str">
        <f>VLOOKUP(C36,컬러명!$A$2:$H$184,4,FALSE)</f>
        <v/>
      </c>
      <c r="G36" t="str">
        <f>VLOOKUP(C36,컬러명!$A$2:$H$184,5,FALSE)</f>
        <v>not null</v>
      </c>
      <c r="I36" t="str">
        <f>VLOOKUP(C36,컬러명!$A$2:$H$184,7,FALSE)</f>
        <v>code</v>
      </c>
      <c r="J36" t="str">
        <f>VLOOKUP(C36,컬러명!$A$2:$H$184,8,FALSE)</f>
        <v>no</v>
      </c>
      <c r="L36">
        <v>5</v>
      </c>
    </row>
    <row r="37" spans="1:13" x14ac:dyDescent="0.3">
      <c r="A37" t="s">
        <v>1264</v>
      </c>
      <c r="B37" t="s">
        <v>1265</v>
      </c>
      <c r="C37" t="s">
        <v>1263</v>
      </c>
      <c r="D37" t="str">
        <f>VLOOKUP(C37,컬러명!$A$2:$H$184,2,FALSE)</f>
        <v>post_code</v>
      </c>
      <c r="E37" t="str">
        <f>VLOOKUP(C37,컬러명!$A$2:$H$184,3,FALSE)</f>
        <v>char</v>
      </c>
      <c r="F37">
        <f>VLOOKUP(C37,컬러명!$A$2:$H$184,4,FALSE)</f>
        <v>5</v>
      </c>
      <c r="I37" t="str">
        <f>VLOOKUP(C37,컬러명!$A$2:$H$184,7,FALSE)</f>
        <v>code</v>
      </c>
      <c r="J37" t="str">
        <f>VLOOKUP(C37,컬러명!$A$2:$H$184,8,FALSE)</f>
        <v>no</v>
      </c>
      <c r="L37">
        <v>6</v>
      </c>
    </row>
    <row r="38" spans="1:13" x14ac:dyDescent="0.3">
      <c r="A38" t="s">
        <v>1264</v>
      </c>
      <c r="B38" t="s">
        <v>1265</v>
      </c>
      <c r="C38" t="s">
        <v>1181</v>
      </c>
      <c r="D38" t="str">
        <f>VLOOKUP(C38,컬러명!$A$2:$H$184,2,FALSE)</f>
        <v>branch_basic_address</v>
      </c>
      <c r="E38" t="str">
        <f>VLOOKUP(C38,컬러명!$A$2:$H$184,3,FALSE)</f>
        <v>varchar</v>
      </c>
      <c r="F38">
        <f>VLOOKUP(C38,컬러명!$A$2:$H$184,4,FALSE)</f>
        <v>200</v>
      </c>
      <c r="I38" t="str">
        <f>VLOOKUP(C38,컬러명!$A$2:$H$184,7,FALSE)</f>
        <v>name</v>
      </c>
      <c r="J38" t="str">
        <f>VLOOKUP(C38,컬러명!$A$2:$H$184,8,FALSE)</f>
        <v>no</v>
      </c>
      <c r="L38">
        <v>7</v>
      </c>
    </row>
    <row r="39" spans="1:13" x14ac:dyDescent="0.3">
      <c r="A39" t="s">
        <v>1264</v>
      </c>
      <c r="B39" t="s">
        <v>1265</v>
      </c>
      <c r="C39" t="s">
        <v>1182</v>
      </c>
      <c r="D39" t="str">
        <f>VLOOKUP(C39,컬러명!$A$2:$H$184,2,FALSE)</f>
        <v>branch_detailed_address</v>
      </c>
      <c r="E39" t="str">
        <f>VLOOKUP(C39,컬러명!$A$2:$H$184,3,FALSE)</f>
        <v>varchar</v>
      </c>
      <c r="F39">
        <f>VLOOKUP(C39,컬러명!$A$2:$H$184,4,FALSE)</f>
        <v>200</v>
      </c>
      <c r="I39" t="str">
        <f>VLOOKUP(C39,컬러명!$A$2:$H$184,7,FALSE)</f>
        <v>name</v>
      </c>
      <c r="J39" t="str">
        <f>VLOOKUP(C39,컬러명!$A$2:$H$184,8,FALSE)</f>
        <v>no</v>
      </c>
      <c r="L39">
        <v>8</v>
      </c>
    </row>
    <row r="40" spans="1:13" x14ac:dyDescent="0.3">
      <c r="A40" t="s">
        <v>1264</v>
      </c>
      <c r="B40" t="s">
        <v>1265</v>
      </c>
      <c r="C40" t="s">
        <v>1180</v>
      </c>
      <c r="D40" t="str">
        <f>VLOOKUP(C40,컬러명!$A$2:$H$184,2,FALSE)</f>
        <v>branch_phone_number</v>
      </c>
      <c r="E40" t="str">
        <f>VLOOKUP(C40,컬러명!$A$2:$H$184,3,FALSE)</f>
        <v>varchar</v>
      </c>
      <c r="F40">
        <f>VLOOKUP(C40,컬러명!$A$2:$H$184,4,FALSE)</f>
        <v>20</v>
      </c>
      <c r="I40" t="str">
        <f>VLOOKUP(C40,컬러명!$A$2:$H$184,7,FALSE)</f>
        <v>name</v>
      </c>
      <c r="J40" t="str">
        <f>VLOOKUP(C40,컬러명!$A$2:$H$184,8,FALSE)</f>
        <v>no</v>
      </c>
      <c r="L40">
        <v>9</v>
      </c>
    </row>
    <row r="41" spans="1:13" x14ac:dyDescent="0.3">
      <c r="A41" t="s">
        <v>1264</v>
      </c>
      <c r="B41" t="s">
        <v>1265</v>
      </c>
      <c r="C41" t="s">
        <v>1125</v>
      </c>
      <c r="D41" t="str">
        <f>VLOOKUP(C41,컬러명!$A$2:$H$184,2,FALSE)</f>
        <v>available_pickup_time</v>
      </c>
      <c r="E41" t="str">
        <f>VLOOKUP(C41,컬러명!$A$2:$H$184,3,FALSE)</f>
        <v>char</v>
      </c>
      <c r="F41">
        <f>VLOOKUP(C41,컬러명!$A$2:$H$184,4,FALSE)</f>
        <v>4</v>
      </c>
      <c r="I41" t="str">
        <f>VLOOKUP(C41,컬러명!$A$2:$H$184,7,FALSE)</f>
        <v>time</v>
      </c>
      <c r="J41" t="str">
        <f>VLOOKUP(C41,컬러명!$A$2:$H$184,8,FALSE)</f>
        <v>no</v>
      </c>
      <c r="L41">
        <v>10</v>
      </c>
    </row>
    <row r="42" spans="1:13" x14ac:dyDescent="0.3">
      <c r="A42" t="s">
        <v>1264</v>
      </c>
      <c r="B42" t="s">
        <v>1265</v>
      </c>
      <c r="C42" t="s">
        <v>1126</v>
      </c>
      <c r="D42" t="str">
        <f>VLOOKUP(C42,컬러명!$A$2:$H$184,2,FALSE)</f>
        <v>available_return_time</v>
      </c>
      <c r="E42" t="str">
        <f>VLOOKUP(C42,컬러명!$A$2:$H$184,3,FALSE)</f>
        <v>char</v>
      </c>
      <c r="F42">
        <f>VLOOKUP(C42,컬러명!$A$2:$H$184,4,FALSE)</f>
        <v>4</v>
      </c>
      <c r="I42" t="str">
        <f>VLOOKUP(C42,컬러명!$A$2:$H$184,7,FALSE)</f>
        <v>time</v>
      </c>
      <c r="J42" t="str">
        <f>VLOOKUP(C42,컬러명!$A$2:$H$184,8,FALSE)</f>
        <v>no</v>
      </c>
      <c r="L42">
        <v>11</v>
      </c>
    </row>
    <row r="43" spans="1:13" s="12" customFormat="1" x14ac:dyDescent="0.3">
      <c r="A43" t="s">
        <v>1264</v>
      </c>
      <c r="B43" t="s">
        <v>1265</v>
      </c>
      <c r="C43" s="12" t="s">
        <v>922</v>
      </c>
      <c r="D43" t="str">
        <f>VLOOKUP(C43,컬러명!$A$2:$H$184,2,FALSE)</f>
        <v>created_at</v>
      </c>
      <c r="E43" t="str">
        <f>VLOOKUP(C43,컬러명!$A$2:$H$184,3,FALSE)</f>
        <v>timestamp</v>
      </c>
      <c r="F43" t="str">
        <f>VLOOKUP(C43,컬러명!$A$2:$H$184,4,FALSE)</f>
        <v/>
      </c>
      <c r="G43"/>
      <c r="H43"/>
      <c r="I43" t="str">
        <f>VLOOKUP(C43,컬러명!$A$2:$H$184,7,FALSE)</f>
        <v>sysdate</v>
      </c>
      <c r="J43" t="str">
        <f>VLOOKUP(C43,컬러명!$A$2:$H$184,8,FALSE)</f>
        <v>create</v>
      </c>
      <c r="K43"/>
      <c r="L43">
        <v>12</v>
      </c>
    </row>
    <row r="44" spans="1:13" s="12" customFormat="1" x14ac:dyDescent="0.3">
      <c r="A44" t="s">
        <v>1264</v>
      </c>
      <c r="B44" t="s">
        <v>1265</v>
      </c>
      <c r="C44" s="12" t="s">
        <v>917</v>
      </c>
      <c r="D44" t="str">
        <f>VLOOKUP(C44,컬러명!$A$2:$H$184,2,FALSE)</f>
        <v>updated_at</v>
      </c>
      <c r="E44" t="str">
        <f>VLOOKUP(C44,컬러명!$A$2:$H$184,3,FALSE)</f>
        <v>timestamp</v>
      </c>
      <c r="F44" t="str">
        <f>VLOOKUP(C44,컬러명!$A$2:$H$184,4,FALSE)</f>
        <v/>
      </c>
      <c r="G44"/>
      <c r="H44"/>
      <c r="I44" t="str">
        <f>VLOOKUP(C44,컬러명!$A$2:$H$184,7,FALSE)</f>
        <v>sysdate</v>
      </c>
      <c r="J44" t="str">
        <f>VLOOKUP(C44,컬러명!$A$2:$H$184,8,FALSE)</f>
        <v>update</v>
      </c>
      <c r="K44"/>
      <c r="L44">
        <v>13</v>
      </c>
    </row>
    <row r="45" spans="1:13" x14ac:dyDescent="0.3">
      <c r="A45" t="s">
        <v>1188</v>
      </c>
      <c r="B45" t="s">
        <v>1196</v>
      </c>
      <c r="C45" t="s">
        <v>1117</v>
      </c>
      <c r="D45" t="str">
        <f>VLOOKUP(C45,컬러명!$A$2:$H$184,2,FALSE)</f>
        <v>reservation_code</v>
      </c>
      <c r="E45" t="str">
        <f>VLOOKUP(C45,컬러명!$A$2:$H$184,3,FALSE)</f>
        <v>int</v>
      </c>
      <c r="F45" t="str">
        <f>VLOOKUP(C45,컬러명!$A$2:$H$184,4,FALSE)</f>
        <v/>
      </c>
      <c r="G45" t="str">
        <f>VLOOKUP(C45,컬러명!$A$2:$H$184,5,FALSE)</f>
        <v>not null</v>
      </c>
      <c r="I45" t="str">
        <f>VLOOKUP(C45,컬러명!$A$2:$H$184,7,FALSE)</f>
        <v>code</v>
      </c>
      <c r="J45" t="str">
        <f>VLOOKUP(C45,컬러명!$A$2:$H$184,8,FALSE)</f>
        <v>no</v>
      </c>
      <c r="K45">
        <v>1</v>
      </c>
      <c r="L45">
        <v>1</v>
      </c>
      <c r="M45">
        <v>1</v>
      </c>
    </row>
    <row r="46" spans="1:13" x14ac:dyDescent="0.3">
      <c r="A46" t="s">
        <v>1188</v>
      </c>
      <c r="B46" t="s">
        <v>1196</v>
      </c>
      <c r="C46" t="s">
        <v>1118</v>
      </c>
      <c r="D46" t="str">
        <f>VLOOKUP(C46,컬러명!$A$2:$H$184,2,FALSE)</f>
        <v>user_code</v>
      </c>
      <c r="E46" t="str">
        <f>VLOOKUP(C46,컬러명!$A$2:$H$184,3,FALSE)</f>
        <v>int</v>
      </c>
      <c r="F46" t="str">
        <f>VLOOKUP(C46,컬러명!$A$2:$H$184,4,FALSE)</f>
        <v/>
      </c>
      <c r="G46" t="str">
        <f>VLOOKUP(C46,컬러명!$A$2:$H$184,5,FALSE)</f>
        <v>not null</v>
      </c>
      <c r="I46" t="str">
        <f>VLOOKUP(C46,컬러명!$A$2:$H$184,7,FALSE)</f>
        <v>code</v>
      </c>
      <c r="J46" t="str">
        <f>VLOOKUP(C46,컬러명!$A$2:$H$184,8,FALSE)</f>
        <v>no</v>
      </c>
      <c r="L46">
        <v>2</v>
      </c>
    </row>
    <row r="47" spans="1:13" x14ac:dyDescent="0.3">
      <c r="A47" t="s">
        <v>1188</v>
      </c>
      <c r="B47" t="s">
        <v>1196</v>
      </c>
      <c r="C47" t="s">
        <v>1111</v>
      </c>
      <c r="D47" t="str">
        <f>VLOOKUP(C47,컬러명!$A$2:$H$184,2,FALSE)</f>
        <v>car_code</v>
      </c>
      <c r="E47" t="str">
        <f>VLOOKUP(C47,컬러명!$A$2:$H$184,3,FALSE)</f>
        <v>int</v>
      </c>
      <c r="F47" t="str">
        <f>VLOOKUP(C47,컬러명!$A$2:$H$184,4,FALSE)</f>
        <v/>
      </c>
      <c r="G47" t="str">
        <f>VLOOKUP(C47,컬러명!$A$2:$H$184,5,FALSE)</f>
        <v>not null</v>
      </c>
      <c r="I47" t="str">
        <f>VLOOKUP(C47,컬러명!$A$2:$H$184,7,FALSE)</f>
        <v>code</v>
      </c>
      <c r="J47" t="str">
        <f>VLOOKUP(C47,컬러명!$A$2:$H$184,8,FALSE)</f>
        <v>no</v>
      </c>
      <c r="L47">
        <v>3</v>
      </c>
    </row>
    <row r="48" spans="1:13" x14ac:dyDescent="0.3">
      <c r="A48" t="s">
        <v>1188</v>
      </c>
      <c r="B48" t="s">
        <v>1196</v>
      </c>
      <c r="C48" t="s">
        <v>1095</v>
      </c>
      <c r="D48" t="str">
        <f>VLOOKUP(C48,컬러명!$A$2:$H$184,2,FALSE)</f>
        <v>rental_location</v>
      </c>
      <c r="E48" t="str">
        <f>VLOOKUP(C48,컬러명!$A$2:$H$184,3,FALSE)</f>
        <v>int</v>
      </c>
      <c r="F48" t="str">
        <f>VLOOKUP(C48,컬러명!$A$2:$H$184,4,FALSE)</f>
        <v/>
      </c>
      <c r="G48" t="str">
        <f>VLOOKUP(C48,컬러명!$A$2:$H$184,5,FALSE)</f>
        <v>not null</v>
      </c>
      <c r="I48" t="str">
        <f>VLOOKUP(C48,컬러명!$A$2:$H$184,7,FALSE)</f>
        <v>code</v>
      </c>
      <c r="J48" t="str">
        <f>VLOOKUP(C48,컬러명!$A$2:$H$184,8,FALSE)</f>
        <v>no</v>
      </c>
      <c r="L48">
        <v>4</v>
      </c>
    </row>
    <row r="49" spans="1:13" x14ac:dyDescent="0.3">
      <c r="A49" t="s">
        <v>1188</v>
      </c>
      <c r="B49" t="s">
        <v>1196</v>
      </c>
      <c r="C49" t="s">
        <v>1097</v>
      </c>
      <c r="D49" t="str">
        <f>VLOOKUP(C49,컬러명!$A$2:$H$184,2,FALSE)</f>
        <v>rental_date</v>
      </c>
      <c r="E49" t="str">
        <f>VLOOKUP(C49,컬러명!$A$2:$H$184,3,FALSE)</f>
        <v>char</v>
      </c>
      <c r="F49">
        <f>VLOOKUP(C49,컬러명!$A$2:$H$184,4,FALSE)</f>
        <v>8</v>
      </c>
      <c r="G49" t="str">
        <f>VLOOKUP(C49,컬러명!$A$2:$H$184,5,FALSE)</f>
        <v>not null</v>
      </c>
      <c r="I49" t="str">
        <f>VLOOKUP(C49,컬러명!$A$2:$H$184,7,FALSE)</f>
        <v>date</v>
      </c>
      <c r="J49" t="str">
        <f>VLOOKUP(C49,컬러명!$A$2:$H$184,8,FALSE)</f>
        <v>no</v>
      </c>
      <c r="L49">
        <v>5</v>
      </c>
    </row>
    <row r="50" spans="1:13" x14ac:dyDescent="0.3">
      <c r="A50" t="s">
        <v>1188</v>
      </c>
      <c r="B50" t="s">
        <v>1196</v>
      </c>
      <c r="C50" t="s">
        <v>1098</v>
      </c>
      <c r="D50" t="str">
        <f>VLOOKUP(C50,컬러명!$A$2:$H$184,2,FALSE)</f>
        <v>rental_time</v>
      </c>
      <c r="E50" t="str">
        <f>VLOOKUP(C50,컬러명!$A$2:$H$184,3,FALSE)</f>
        <v>char</v>
      </c>
      <c r="F50">
        <f>VLOOKUP(C50,컬러명!$A$2:$H$184,4,FALSE)</f>
        <v>4</v>
      </c>
      <c r="G50" t="str">
        <f>VLOOKUP(C50,컬러명!$A$2:$H$184,5,FALSE)</f>
        <v>not null</v>
      </c>
      <c r="I50" t="str">
        <f>VLOOKUP(C50,컬러명!$A$2:$H$184,7,FALSE)</f>
        <v>time</v>
      </c>
      <c r="J50" t="str">
        <f>VLOOKUP(C50,컬러명!$A$2:$H$184,8,FALSE)</f>
        <v>no</v>
      </c>
      <c r="L50">
        <v>6</v>
      </c>
    </row>
    <row r="51" spans="1:13" x14ac:dyDescent="0.3">
      <c r="A51" t="s">
        <v>1188</v>
      </c>
      <c r="B51" t="s">
        <v>1196</v>
      </c>
      <c r="C51" t="s">
        <v>1096</v>
      </c>
      <c r="D51" t="str">
        <f>VLOOKUP(C51,컬러명!$A$2:$H$184,2,FALSE)</f>
        <v>return_location</v>
      </c>
      <c r="E51" t="str">
        <f>VLOOKUP(C51,컬러명!$A$2:$H$184,3,FALSE)</f>
        <v>int</v>
      </c>
      <c r="F51" t="str">
        <f>VLOOKUP(C51,컬러명!$A$2:$H$184,4,FALSE)</f>
        <v/>
      </c>
      <c r="G51" t="str">
        <f>VLOOKUP(C51,컬러명!$A$2:$H$184,5,FALSE)</f>
        <v>not null</v>
      </c>
      <c r="I51" t="str">
        <f>VLOOKUP(C51,컬러명!$A$2:$H$184,7,FALSE)</f>
        <v>code</v>
      </c>
      <c r="J51" t="str">
        <f>VLOOKUP(C51,컬러명!$A$2:$H$184,8,FALSE)</f>
        <v>no</v>
      </c>
      <c r="L51">
        <v>7</v>
      </c>
    </row>
    <row r="52" spans="1:13" x14ac:dyDescent="0.3">
      <c r="A52" t="s">
        <v>1188</v>
      </c>
      <c r="B52" t="s">
        <v>1196</v>
      </c>
      <c r="C52" t="s">
        <v>1099</v>
      </c>
      <c r="D52" t="str">
        <f>VLOOKUP(C52,컬러명!$A$2:$H$184,2,FALSE)</f>
        <v>return_date</v>
      </c>
      <c r="E52" t="str">
        <f>VLOOKUP(C52,컬러명!$A$2:$H$184,3,FALSE)</f>
        <v>char</v>
      </c>
      <c r="F52">
        <f>VLOOKUP(C52,컬러명!$A$2:$H$184,4,FALSE)</f>
        <v>8</v>
      </c>
      <c r="G52" t="str">
        <f>VLOOKUP(C52,컬러명!$A$2:$H$184,5,FALSE)</f>
        <v>not null</v>
      </c>
      <c r="I52" t="str">
        <f>VLOOKUP(C52,컬러명!$A$2:$H$184,7,FALSE)</f>
        <v>date</v>
      </c>
      <c r="J52" t="str">
        <f>VLOOKUP(C52,컬러명!$A$2:$H$184,8,FALSE)</f>
        <v>no</v>
      </c>
      <c r="L52">
        <v>8</v>
      </c>
    </row>
    <row r="53" spans="1:13" x14ac:dyDescent="0.3">
      <c r="A53" t="s">
        <v>1188</v>
      </c>
      <c r="B53" t="s">
        <v>1196</v>
      </c>
      <c r="C53" t="s">
        <v>1100</v>
      </c>
      <c r="D53" t="str">
        <f>VLOOKUP(C53,컬러명!$A$2:$H$184,2,FALSE)</f>
        <v>return_time</v>
      </c>
      <c r="E53" t="str">
        <f>VLOOKUP(C53,컬러명!$A$2:$H$184,3,FALSE)</f>
        <v>char</v>
      </c>
      <c r="F53">
        <f>VLOOKUP(C53,컬러명!$A$2:$H$184,4,FALSE)</f>
        <v>4</v>
      </c>
      <c r="G53" t="str">
        <f>VLOOKUP(C53,컬러명!$A$2:$H$184,5,FALSE)</f>
        <v>not null</v>
      </c>
      <c r="I53" t="str">
        <f>VLOOKUP(C53,컬러명!$A$2:$H$184,7,FALSE)</f>
        <v>time</v>
      </c>
      <c r="J53" t="str">
        <f>VLOOKUP(C53,컬러명!$A$2:$H$184,8,FALSE)</f>
        <v>no</v>
      </c>
      <c r="L53">
        <v>9</v>
      </c>
    </row>
    <row r="54" spans="1:13" x14ac:dyDescent="0.3">
      <c r="A54" t="s">
        <v>1188</v>
      </c>
      <c r="B54" t="s">
        <v>1196</v>
      </c>
      <c r="C54" t="s">
        <v>1106</v>
      </c>
      <c r="D54" t="str">
        <f>VLOOKUP(C54,컬러명!$A$2:$H$184,2,FALSE)</f>
        <v>payment_category</v>
      </c>
      <c r="E54" t="str">
        <f>VLOOKUP(C54,컬러명!$A$2:$H$184,3,FALSE)</f>
        <v>char</v>
      </c>
      <c r="F54">
        <f>VLOOKUP(C54,컬러명!$A$2:$H$184,4,FALSE)</f>
        <v>1</v>
      </c>
      <c r="G54" t="str">
        <f>VLOOKUP(C54,컬러명!$A$2:$H$184,5,FALSE)</f>
        <v>not null</v>
      </c>
      <c r="I54" t="str">
        <f>VLOOKUP(C54,컬러명!$A$2:$H$184,7,FALSE)</f>
        <v>code</v>
      </c>
      <c r="J54" t="str">
        <f>VLOOKUP(C54,컬러명!$A$2:$H$184,8,FALSE)</f>
        <v>no</v>
      </c>
      <c r="L54">
        <v>10</v>
      </c>
    </row>
    <row r="55" spans="1:13" x14ac:dyDescent="0.3">
      <c r="A55" t="s">
        <v>1188</v>
      </c>
      <c r="B55" t="s">
        <v>1196</v>
      </c>
      <c r="C55" t="s">
        <v>1107</v>
      </c>
      <c r="D55" t="str">
        <f>VLOOKUP(C55,컬러명!$A$2:$H$184,2,FALSE)</f>
        <v>payment_type</v>
      </c>
      <c r="E55" t="str">
        <f>VLOOKUP(C55,컬러명!$A$2:$H$184,3,FALSE)</f>
        <v>char</v>
      </c>
      <c r="F55">
        <f>VLOOKUP(C55,컬러명!$A$2:$H$184,4,FALSE)</f>
        <v>2</v>
      </c>
      <c r="G55" t="str">
        <f>VLOOKUP(C55,컬러명!$A$2:$H$184,5,FALSE)</f>
        <v>not null</v>
      </c>
      <c r="I55" t="str">
        <f>VLOOKUP(C55,컬러명!$A$2:$H$184,7,FALSE)</f>
        <v>code</v>
      </c>
      <c r="J55" t="str">
        <f>VLOOKUP(C55,컬러명!$A$2:$H$184,8,FALSE)</f>
        <v>no</v>
      </c>
      <c r="L55">
        <v>11</v>
      </c>
    </row>
    <row r="56" spans="1:13" x14ac:dyDescent="0.3">
      <c r="A56" t="s">
        <v>1188</v>
      </c>
      <c r="B56" t="s">
        <v>1196</v>
      </c>
      <c r="C56" t="s">
        <v>1119</v>
      </c>
      <c r="D56" t="str">
        <f>VLOOKUP(C56,컬러명!$A$2:$H$184,2,FALSE)</f>
        <v>payment_amount</v>
      </c>
      <c r="E56" t="str">
        <f>VLOOKUP(C56,컬러명!$A$2:$H$184,3,FALSE)</f>
        <v>int</v>
      </c>
      <c r="F56" t="str">
        <f>VLOOKUP(C56,컬러명!$A$2:$H$184,4,FALSE)</f>
        <v/>
      </c>
      <c r="G56" t="str">
        <f>VLOOKUP(C56,컬러명!$A$2:$H$184,5,FALSE)</f>
        <v>not null</v>
      </c>
      <c r="H56">
        <f>VLOOKUP(C56,컬러명!$A$2:$H$184,6,FALSE)</f>
        <v>0</v>
      </c>
      <c r="I56" t="str">
        <f>VLOOKUP(C56,컬러명!$A$2:$H$184,7,FALSE)</f>
        <v>number</v>
      </c>
      <c r="J56" t="str">
        <f>VLOOKUP(C56,컬러명!$A$2:$H$184,8,FALSE)</f>
        <v>no</v>
      </c>
      <c r="L56">
        <v>12</v>
      </c>
    </row>
    <row r="57" spans="1:13" s="12" customFormat="1" x14ac:dyDescent="0.3">
      <c r="A57" t="s">
        <v>1188</v>
      </c>
      <c r="B57" t="s">
        <v>1196</v>
      </c>
      <c r="C57" s="12" t="s">
        <v>922</v>
      </c>
      <c r="D57" t="str">
        <f>VLOOKUP(C57,컬러명!$A$2:$H$184,2,FALSE)</f>
        <v>created_at</v>
      </c>
      <c r="E57" t="str">
        <f>VLOOKUP(C57,컬러명!$A$2:$H$184,3,FALSE)</f>
        <v>timestamp</v>
      </c>
      <c r="F57" t="str">
        <f>VLOOKUP(C57,컬러명!$A$2:$H$184,4,FALSE)</f>
        <v/>
      </c>
      <c r="G57"/>
      <c r="H57"/>
      <c r="I57" t="str">
        <f>VLOOKUP(C57,컬러명!$A$2:$H$184,7,FALSE)</f>
        <v>sysdate</v>
      </c>
      <c r="J57" t="str">
        <f>VLOOKUP(C57,컬러명!$A$2:$H$184,8,FALSE)</f>
        <v>create</v>
      </c>
      <c r="K57"/>
      <c r="L57">
        <v>13</v>
      </c>
    </row>
    <row r="58" spans="1:13" s="12" customFormat="1" x14ac:dyDescent="0.3">
      <c r="A58" t="s">
        <v>1188</v>
      </c>
      <c r="B58" t="s">
        <v>1196</v>
      </c>
      <c r="C58" s="12" t="s">
        <v>917</v>
      </c>
      <c r="D58" t="str">
        <f>VLOOKUP(C58,컬러명!$A$2:$H$184,2,FALSE)</f>
        <v>updated_at</v>
      </c>
      <c r="E58" t="str">
        <f>VLOOKUP(C58,컬러명!$A$2:$H$184,3,FALSE)</f>
        <v>timestamp</v>
      </c>
      <c r="F58" t="str">
        <f>VLOOKUP(C58,컬러명!$A$2:$H$184,4,FALSE)</f>
        <v/>
      </c>
      <c r="G58"/>
      <c r="H58"/>
      <c r="I58" t="str">
        <f>VLOOKUP(C58,컬러명!$A$2:$H$184,7,FALSE)</f>
        <v>sysdate</v>
      </c>
      <c r="J58" t="str">
        <f>VLOOKUP(C58,컬러명!$A$2:$H$184,8,FALSE)</f>
        <v>update</v>
      </c>
      <c r="K58"/>
      <c r="L58">
        <v>14</v>
      </c>
    </row>
    <row r="59" spans="1:13" x14ac:dyDescent="0.3">
      <c r="A59" t="s">
        <v>1189</v>
      </c>
      <c r="B59" t="s">
        <v>1072</v>
      </c>
      <c r="C59" t="s">
        <v>1118</v>
      </c>
      <c r="D59" t="str">
        <f>VLOOKUP(C59,컬러명!$A$2:$H$184,2,FALSE)</f>
        <v>user_code</v>
      </c>
      <c r="E59" t="str">
        <f>VLOOKUP(C59,컬러명!$A$2:$H$184,3,FALSE)</f>
        <v>int</v>
      </c>
      <c r="F59" t="str">
        <f>VLOOKUP(C59,컬러명!$A$2:$H$184,4,FALSE)</f>
        <v/>
      </c>
      <c r="G59" t="str">
        <f>VLOOKUP(C59,컬러명!$A$2:$H$184,5,FALSE)</f>
        <v>not null</v>
      </c>
      <c r="I59" t="str">
        <f>VLOOKUP(C59,컬러명!$A$2:$H$184,7,FALSE)</f>
        <v>code</v>
      </c>
      <c r="J59" t="str">
        <f>VLOOKUP(C59,컬러명!$A$2:$H$184,8,FALSE)</f>
        <v>no</v>
      </c>
      <c r="K59">
        <v>1</v>
      </c>
      <c r="L59">
        <v>1</v>
      </c>
      <c r="M59">
        <v>1</v>
      </c>
    </row>
    <row r="60" spans="1:13" x14ac:dyDescent="0.3">
      <c r="A60" t="s">
        <v>1189</v>
      </c>
      <c r="B60" t="s">
        <v>1072</v>
      </c>
      <c r="C60" s="12" t="s">
        <v>908</v>
      </c>
      <c r="D60" t="str">
        <f>VLOOKUP(C60,컬러명!$A$2:$H$184,2,FALSE)</f>
        <v>user_email</v>
      </c>
      <c r="E60" t="str">
        <f>VLOOKUP(C60,컬러명!$A$2:$H$184,3,FALSE)</f>
        <v>varchar</v>
      </c>
      <c r="F60">
        <f>VLOOKUP(C60,컬러명!$A$2:$H$184,4,FALSE)</f>
        <v>100</v>
      </c>
      <c r="G60" t="str">
        <f>VLOOKUP(C60,컬러명!$A$2:$H$184,5,FALSE)</f>
        <v>not null</v>
      </c>
      <c r="I60" t="str">
        <f>VLOOKUP(C60,컬러명!$A$2:$H$184,7,FALSE)</f>
        <v>name</v>
      </c>
      <c r="J60" t="str">
        <f>VLOOKUP(C60,컬러명!$A$2:$H$184,8,FALSE)</f>
        <v>no</v>
      </c>
      <c r="L60">
        <v>2</v>
      </c>
    </row>
    <row r="61" spans="1:13" x14ac:dyDescent="0.3">
      <c r="A61" t="s">
        <v>1189</v>
      </c>
      <c r="B61" t="s">
        <v>1072</v>
      </c>
      <c r="C61" s="12" t="s">
        <v>236</v>
      </c>
      <c r="D61" t="str">
        <f>VLOOKUP(C61,컬러명!$A$2:$H$184,2,FALSE)</f>
        <v>user_name</v>
      </c>
      <c r="E61" t="str">
        <f>VLOOKUP(C61,컬러명!$A$2:$H$184,3,FALSE)</f>
        <v>varchar</v>
      </c>
      <c r="F61">
        <f>VLOOKUP(C61,컬러명!$A$2:$H$184,4,FALSE)</f>
        <v>100</v>
      </c>
      <c r="G61" t="str">
        <f>VLOOKUP(C61,컬러명!$A$2:$H$184,5,FALSE)</f>
        <v>not null</v>
      </c>
      <c r="I61" t="str">
        <f>VLOOKUP(C61,컬러명!$A$2:$H$184,7,FALSE)</f>
        <v>name</v>
      </c>
      <c r="J61" t="str">
        <f>VLOOKUP(C61,컬러명!$A$2:$H$184,8,FALSE)</f>
        <v>no</v>
      </c>
      <c r="L61">
        <v>3</v>
      </c>
    </row>
    <row r="62" spans="1:13" x14ac:dyDescent="0.3">
      <c r="A62" t="s">
        <v>1189</v>
      </c>
      <c r="B62" t="s">
        <v>1072</v>
      </c>
      <c r="C62" s="12" t="s">
        <v>914</v>
      </c>
      <c r="D62" t="str">
        <f>VLOOKUP(C62,컬러명!$A$2:$H$184,2,FALSE)</f>
        <v>user_password</v>
      </c>
      <c r="E62" t="str">
        <f>VLOOKUP(C62,컬러명!$A$2:$H$184,3,FALSE)</f>
        <v>varchar</v>
      </c>
      <c r="F62">
        <f>VLOOKUP(C62,컬러명!$A$2:$H$184,4,FALSE)</f>
        <v>100</v>
      </c>
      <c r="G62" t="str">
        <f>VLOOKUP(C62,컬러명!$A$2:$H$184,5,FALSE)</f>
        <v>not null</v>
      </c>
      <c r="I62" t="str">
        <f>VLOOKUP(C62,컬러명!$A$2:$H$184,7,FALSE)</f>
        <v>name</v>
      </c>
      <c r="J62" t="str">
        <f>VLOOKUP(C62,컬러명!$A$2:$H$184,8,FALSE)</f>
        <v>no</v>
      </c>
      <c r="L62">
        <v>4</v>
      </c>
    </row>
    <row r="63" spans="1:13" x14ac:dyDescent="0.3">
      <c r="A63" t="s">
        <v>1189</v>
      </c>
      <c r="B63" t="s">
        <v>1072</v>
      </c>
      <c r="C63" s="12" t="s">
        <v>912</v>
      </c>
      <c r="D63" t="str">
        <f>VLOOKUP(C63,컬러명!$A$2:$H$184,2,FALSE)</f>
        <v>user_phone_number</v>
      </c>
      <c r="E63" t="str">
        <f>VLOOKUP(C63,컬러명!$A$2:$H$184,3,FALSE)</f>
        <v>varchar</v>
      </c>
      <c r="F63">
        <f>VLOOKUP(C63,컬러명!$A$2:$H$184,4,FALSE)</f>
        <v>20</v>
      </c>
      <c r="G63" t="str">
        <f>VLOOKUP(C63,컬러명!$A$2:$H$184,5,FALSE)</f>
        <v>not null</v>
      </c>
      <c r="I63" t="str">
        <f>VLOOKUP(C63,컬러명!$A$2:$H$184,7,FALSE)</f>
        <v>name</v>
      </c>
      <c r="J63" t="str">
        <f>VLOOKUP(C63,컬러명!$A$2:$H$184,8,FALSE)</f>
        <v>no</v>
      </c>
      <c r="L63">
        <v>5</v>
      </c>
    </row>
    <row r="64" spans="1:13" x14ac:dyDescent="0.3">
      <c r="A64" t="s">
        <v>1189</v>
      </c>
      <c r="B64" t="s">
        <v>1072</v>
      </c>
      <c r="C64" s="12" t="s">
        <v>1071</v>
      </c>
      <c r="D64" t="str">
        <f>VLOOKUP(C64,컬러명!$A$2:$H$184,2,FALSE)</f>
        <v>user_birth_date</v>
      </c>
      <c r="E64" t="str">
        <f>VLOOKUP(C64,컬러명!$A$2:$H$184,3,FALSE)</f>
        <v>char</v>
      </c>
      <c r="F64">
        <f>VLOOKUP(C64,컬러명!$A$2:$H$184,4,FALSE)</f>
        <v>8</v>
      </c>
      <c r="G64" t="str">
        <f>VLOOKUP(C64,컬러명!$A$2:$H$184,5,FALSE)</f>
        <v>not null</v>
      </c>
      <c r="I64" t="str">
        <f>VLOOKUP(C64,컬러명!$A$2:$H$184,7,FALSE)</f>
        <v>date</v>
      </c>
      <c r="J64" t="str">
        <f>VLOOKUP(C64,컬러명!$A$2:$H$184,8,FALSE)</f>
        <v>no</v>
      </c>
      <c r="L64">
        <v>6</v>
      </c>
    </row>
    <row r="65" spans="1:13" x14ac:dyDescent="0.3">
      <c r="A65" t="s">
        <v>1189</v>
      </c>
      <c r="B65" t="s">
        <v>1072</v>
      </c>
      <c r="C65" t="s">
        <v>1103</v>
      </c>
      <c r="D65" t="str">
        <f>VLOOKUP(C65,컬러명!$A$2:$H$184,2,FALSE)</f>
        <v>driver_license_number</v>
      </c>
      <c r="E65" t="str">
        <f>VLOOKUP(C65,컬러명!$A$2:$H$184,3,FALSE)</f>
        <v>varchar</v>
      </c>
      <c r="F65">
        <f>VLOOKUP(C65,컬러명!$A$2:$H$184,4,FALSE)</f>
        <v>50</v>
      </c>
      <c r="G65" t="str">
        <f>VLOOKUP(C65,컬러명!$A$2:$H$184,5,FALSE)</f>
        <v>not null</v>
      </c>
      <c r="I65" t="str">
        <f>VLOOKUP(C65,컬러명!$A$2:$H$184,7,FALSE)</f>
        <v>name</v>
      </c>
      <c r="J65" t="str">
        <f>VLOOKUP(C65,컬러명!$A$2:$H$184,8,FALSE)</f>
        <v>no</v>
      </c>
      <c r="L65">
        <v>7</v>
      </c>
    </row>
    <row r="66" spans="1:13" x14ac:dyDescent="0.3">
      <c r="A66" t="s">
        <v>1189</v>
      </c>
      <c r="B66" t="s">
        <v>1072</v>
      </c>
      <c r="C66" t="s">
        <v>1104</v>
      </c>
      <c r="D66" t="str">
        <f>VLOOKUP(C66,컬러명!$A$2:$H$184,2,FALSE)</f>
        <v>license_expiry_date</v>
      </c>
      <c r="E66" t="str">
        <f>VLOOKUP(C66,컬러명!$A$2:$H$184,3,FALSE)</f>
        <v>char</v>
      </c>
      <c r="F66">
        <f>VLOOKUP(C66,컬러명!$A$2:$H$184,4,FALSE)</f>
        <v>8</v>
      </c>
      <c r="G66" t="str">
        <f>VLOOKUP(C66,컬러명!$A$2:$H$184,5,FALSE)</f>
        <v>not null</v>
      </c>
      <c r="I66" t="str">
        <f>VLOOKUP(C66,컬러명!$A$2:$H$184,7,FALSE)</f>
        <v>date</v>
      </c>
      <c r="J66" t="str">
        <f>VLOOKUP(C66,컬러명!$A$2:$H$184,8,FALSE)</f>
        <v>no</v>
      </c>
      <c r="L66">
        <v>8</v>
      </c>
    </row>
    <row r="67" spans="1:13" x14ac:dyDescent="0.3">
      <c r="A67" t="s">
        <v>1189</v>
      </c>
      <c r="B67" t="s">
        <v>1072</v>
      </c>
      <c r="C67" t="s">
        <v>1105</v>
      </c>
      <c r="D67" t="str">
        <f>VLOOKUP(C67,컬러명!$A$2:$H$184,2,FALSE)</f>
        <v>license_issue_date</v>
      </c>
      <c r="E67" t="str">
        <f>VLOOKUP(C67,컬러명!$A$2:$H$184,3,FALSE)</f>
        <v>char</v>
      </c>
      <c r="F67">
        <f>VLOOKUP(C67,컬러명!$A$2:$H$184,4,FALSE)</f>
        <v>8</v>
      </c>
      <c r="G67" t="str">
        <f>VLOOKUP(C67,컬러명!$A$2:$H$184,5,FALSE)</f>
        <v>not null</v>
      </c>
      <c r="I67" t="str">
        <f>VLOOKUP(C67,컬러명!$A$2:$H$184,7,FALSE)</f>
        <v>date</v>
      </c>
      <c r="J67" t="str">
        <f>VLOOKUP(C67,컬러명!$A$2:$H$184,8,FALSE)</f>
        <v>no</v>
      </c>
      <c r="L67">
        <v>9</v>
      </c>
    </row>
    <row r="68" spans="1:13" x14ac:dyDescent="0.3">
      <c r="A68" t="s">
        <v>1189</v>
      </c>
      <c r="B68" t="s">
        <v>1072</v>
      </c>
      <c r="C68" s="12" t="s">
        <v>237</v>
      </c>
      <c r="D68" t="str">
        <f>VLOOKUP(C68,컬러명!$A$2:$H$184,2,FALSE)</f>
        <v>user_category</v>
      </c>
      <c r="E68" t="str">
        <f>VLOOKUP(C68,컬러명!$A$2:$H$184,3,FALSE)</f>
        <v>char</v>
      </c>
      <c r="F68">
        <f>VLOOKUP(C68,컬러명!$A$2:$H$184,4,FALSE)</f>
        <v>1</v>
      </c>
      <c r="G68" t="str">
        <f>VLOOKUP(C68,컬러명!$A$2:$H$184,5,FALSE)</f>
        <v>not null</v>
      </c>
      <c r="I68" t="str">
        <f>VLOOKUP(C68,컬러명!$A$2:$H$184,7,FALSE)</f>
        <v>name</v>
      </c>
      <c r="J68" t="str">
        <f>VLOOKUP(C68,컬러명!$A$2:$H$184,8,FALSE)</f>
        <v>no</v>
      </c>
      <c r="L68">
        <v>10</v>
      </c>
    </row>
    <row r="69" spans="1:13" x14ac:dyDescent="0.3">
      <c r="A69" t="s">
        <v>1189</v>
      </c>
      <c r="B69" t="s">
        <v>1072</v>
      </c>
      <c r="C69" s="12" t="s">
        <v>238</v>
      </c>
      <c r="D69" t="str">
        <f>VLOOKUP(C69,컬러명!$A$2:$H$184,2,FALSE)</f>
        <v>usage_status</v>
      </c>
      <c r="E69" t="str">
        <f>VLOOKUP(C69,컬러명!$A$2:$H$184,3,FALSE)</f>
        <v>char</v>
      </c>
      <c r="F69">
        <f>VLOOKUP(C69,컬러명!$A$2:$H$184,4,FALSE)</f>
        <v>1</v>
      </c>
      <c r="G69" t="str">
        <f>VLOOKUP(C69,컬러명!$A$2:$H$184,5,FALSE)</f>
        <v>not null</v>
      </c>
      <c r="I69" t="str">
        <f>VLOOKUP(C69,컬러명!$A$2:$H$184,7,FALSE)</f>
        <v>name</v>
      </c>
      <c r="J69" t="str">
        <f>VLOOKUP(C69,컬러명!$A$2:$H$184,8,FALSE)</f>
        <v>no</v>
      </c>
      <c r="L69">
        <v>11</v>
      </c>
    </row>
    <row r="70" spans="1:13" s="12" customFormat="1" x14ac:dyDescent="0.3">
      <c r="A70" t="s">
        <v>1189</v>
      </c>
      <c r="B70" t="s">
        <v>1072</v>
      </c>
      <c r="C70" s="12" t="s">
        <v>922</v>
      </c>
      <c r="D70" t="str">
        <f>VLOOKUP(C70,컬러명!$A$2:$H$184,2,FALSE)</f>
        <v>created_at</v>
      </c>
      <c r="E70" t="str">
        <f>VLOOKUP(C70,컬러명!$A$2:$H$184,3,FALSE)</f>
        <v>timestamp</v>
      </c>
      <c r="F70" t="str">
        <f>VLOOKUP(C70,컬러명!$A$2:$H$184,4,FALSE)</f>
        <v/>
      </c>
      <c r="G70"/>
      <c r="H70"/>
      <c r="I70" t="str">
        <f>VLOOKUP(C70,컬러명!$A$2:$H$184,7,FALSE)</f>
        <v>sysdate</v>
      </c>
      <c r="J70" t="str">
        <f>VLOOKUP(C70,컬러명!$A$2:$H$184,8,FALSE)</f>
        <v>create</v>
      </c>
      <c r="K70"/>
      <c r="L70">
        <v>12</v>
      </c>
    </row>
    <row r="71" spans="1:13" s="12" customFormat="1" x14ac:dyDescent="0.3">
      <c r="A71" t="s">
        <v>1189</v>
      </c>
      <c r="B71" t="s">
        <v>1072</v>
      </c>
      <c r="C71" s="12" t="s">
        <v>917</v>
      </c>
      <c r="D71" t="str">
        <f>VLOOKUP(C71,컬러명!$A$2:$H$184,2,FALSE)</f>
        <v>updated_at</v>
      </c>
      <c r="E71" t="str">
        <f>VLOOKUP(C71,컬러명!$A$2:$H$184,3,FALSE)</f>
        <v>timestamp</v>
      </c>
      <c r="F71" t="str">
        <f>VLOOKUP(C71,컬러명!$A$2:$H$184,4,FALSE)</f>
        <v/>
      </c>
      <c r="G71"/>
      <c r="H71"/>
      <c r="I71" t="str">
        <f>VLOOKUP(C71,컬러명!$A$2:$H$184,7,FALSE)</f>
        <v>sysdate</v>
      </c>
      <c r="J71" t="str">
        <f>VLOOKUP(C71,컬러명!$A$2:$H$184,8,FALSE)</f>
        <v>update</v>
      </c>
      <c r="K71"/>
      <c r="L71">
        <v>13</v>
      </c>
    </row>
    <row r="72" spans="1:13" x14ac:dyDescent="0.3">
      <c r="A72" t="s">
        <v>1190</v>
      </c>
      <c r="B72" t="s">
        <v>1246</v>
      </c>
      <c r="C72" t="s">
        <v>1120</v>
      </c>
      <c r="D72" t="str">
        <f>VLOOKUP(C72,컬러명!$A$2:$H$184,2,FALSE)</f>
        <v>admin_code</v>
      </c>
      <c r="E72" t="str">
        <f>VLOOKUP(C72,컬러명!$A$2:$H$184,3,FALSE)</f>
        <v>int</v>
      </c>
      <c r="F72" t="str">
        <f>VLOOKUP(C72,컬러명!$A$2:$H$184,4,FALSE)</f>
        <v/>
      </c>
      <c r="G72" t="str">
        <f>VLOOKUP(C72,컬러명!$A$2:$H$184,5,FALSE)</f>
        <v>not null</v>
      </c>
      <c r="I72" t="str">
        <f>VLOOKUP(C72,컬러명!$A$2:$H$184,7,FALSE)</f>
        <v>code</v>
      </c>
      <c r="J72" t="str">
        <f>VLOOKUP(C72,컬러명!$A$2:$H$184,8,FALSE)</f>
        <v>no</v>
      </c>
      <c r="K72">
        <v>1</v>
      </c>
      <c r="L72">
        <v>1</v>
      </c>
      <c r="M72">
        <v>1</v>
      </c>
    </row>
    <row r="73" spans="1:13" x14ac:dyDescent="0.3">
      <c r="A73" t="s">
        <v>1190</v>
      </c>
      <c r="B73" t="s">
        <v>1246</v>
      </c>
      <c r="C73" t="s">
        <v>1121</v>
      </c>
      <c r="D73" t="str">
        <f>VLOOKUP(C73,컬러명!$A$2:$H$184,2,FALSE)</f>
        <v>admin_id</v>
      </c>
      <c r="E73" t="str">
        <f>VLOOKUP(C73,컬러명!$A$2:$H$184,3,FALSE)</f>
        <v>varchar</v>
      </c>
      <c r="F73">
        <f>VLOOKUP(C73,컬러명!$A$2:$H$184,4,FALSE)</f>
        <v>50</v>
      </c>
      <c r="G73" t="str">
        <f>VLOOKUP(C73,컬러명!$A$2:$H$184,5,FALSE)</f>
        <v>not null</v>
      </c>
      <c r="I73" t="str">
        <f>VLOOKUP(C73,컬러명!$A$2:$H$184,7,FALSE)</f>
        <v>name</v>
      </c>
      <c r="J73" t="str">
        <f>VLOOKUP(C73,컬러명!$A$2:$H$184,8,FALSE)</f>
        <v>no</v>
      </c>
      <c r="L73">
        <v>2</v>
      </c>
    </row>
    <row r="74" spans="1:13" x14ac:dyDescent="0.3">
      <c r="A74" t="s">
        <v>1190</v>
      </c>
      <c r="B74" t="s">
        <v>1246</v>
      </c>
      <c r="C74" t="s">
        <v>1122</v>
      </c>
      <c r="D74" t="str">
        <f>VLOOKUP(C74,컬러명!$A$2:$H$184,2,FALSE)</f>
        <v>admin_password</v>
      </c>
      <c r="E74" t="str">
        <f>VLOOKUP(C74,컬러명!$A$2:$H$184,3,FALSE)</f>
        <v>varchar</v>
      </c>
      <c r="F74">
        <f>VLOOKUP(C74,컬러명!$A$2:$H$184,4,FALSE)</f>
        <v>100</v>
      </c>
      <c r="G74" t="str">
        <f>VLOOKUP(C74,컬러명!$A$2:$H$184,5,FALSE)</f>
        <v>not null</v>
      </c>
      <c r="I74" t="str">
        <f>VLOOKUP(C74,컬러명!$A$2:$H$184,7,FALSE)</f>
        <v>name</v>
      </c>
      <c r="J74" t="str">
        <f>VLOOKUP(C74,컬러명!$A$2:$H$184,8,FALSE)</f>
        <v>no</v>
      </c>
      <c r="L74">
        <v>3</v>
      </c>
    </row>
    <row r="75" spans="1:13" x14ac:dyDescent="0.3">
      <c r="A75" t="s">
        <v>1190</v>
      </c>
      <c r="B75" t="s">
        <v>1246</v>
      </c>
      <c r="C75" t="s">
        <v>1129</v>
      </c>
      <c r="D75" t="str">
        <f>VLOOKUP(C75,컬러명!$A$2:$H$184,2,FALSE)</f>
        <v>admin_name</v>
      </c>
      <c r="E75" t="str">
        <f>VLOOKUP(C75,컬러명!$A$2:$H$184,3,FALSE)</f>
        <v>varchar</v>
      </c>
      <c r="F75">
        <f>VLOOKUP(C75,컬러명!$A$2:$H$184,4,FALSE)</f>
        <v>100</v>
      </c>
      <c r="G75" t="str">
        <f>VLOOKUP(C75,컬러명!$A$2:$H$184,5,FALSE)</f>
        <v>not null</v>
      </c>
      <c r="I75" t="str">
        <f>VLOOKUP(C75,컬러명!$A$2:$H$184,7,FALSE)</f>
        <v>name</v>
      </c>
      <c r="J75" t="str">
        <f>VLOOKUP(C75,컬러명!$A$2:$H$184,8,FALSE)</f>
        <v>no</v>
      </c>
      <c r="L75">
        <v>4</v>
      </c>
    </row>
    <row r="76" spans="1:13" x14ac:dyDescent="0.3">
      <c r="A76" t="s">
        <v>1190</v>
      </c>
      <c r="B76" t="s">
        <v>1246</v>
      </c>
      <c r="C76" t="s">
        <v>1123</v>
      </c>
      <c r="D76" t="str">
        <f>VLOOKUP(C76,컬러명!$A$2:$H$184,2,FALSE)</f>
        <v>admin_privileges</v>
      </c>
      <c r="E76" t="str">
        <f>VLOOKUP(C76,컬러명!$A$2:$H$184,3,FALSE)</f>
        <v>varchar</v>
      </c>
      <c r="F76">
        <f>VLOOKUP(C76,컬러명!$A$2:$H$184,4,FALSE)</f>
        <v>10</v>
      </c>
      <c r="G76" t="str">
        <f>VLOOKUP(C76,컬러명!$A$2:$H$184,5,FALSE)</f>
        <v>not null</v>
      </c>
      <c r="I76" t="str">
        <f>VLOOKUP(C76,컬러명!$A$2:$H$184,7,FALSE)</f>
        <v>name</v>
      </c>
      <c r="J76" t="str">
        <f>VLOOKUP(C76,컬러명!$A$2:$H$184,8,FALSE)</f>
        <v>no</v>
      </c>
      <c r="L76">
        <v>5</v>
      </c>
    </row>
    <row r="77" spans="1:13" x14ac:dyDescent="0.3">
      <c r="A77" t="s">
        <v>1190</v>
      </c>
      <c r="B77" t="s">
        <v>1246</v>
      </c>
      <c r="C77" t="s">
        <v>1124</v>
      </c>
      <c r="D77" t="str">
        <f>VLOOKUP(C77,컬러명!$A$2:$H$184,2,FALSE)</f>
        <v>usage_status</v>
      </c>
      <c r="E77" t="str">
        <f>VLOOKUP(C77,컬러명!$A$2:$H$184,3,FALSE)</f>
        <v>char</v>
      </c>
      <c r="F77">
        <f>VLOOKUP(C77,컬러명!$A$2:$H$184,4,FALSE)</f>
        <v>1</v>
      </c>
      <c r="G77" t="str">
        <f>VLOOKUP(C77,컬러명!$A$2:$H$184,5,FALSE)</f>
        <v>not null</v>
      </c>
      <c r="I77" t="str">
        <f>VLOOKUP(C77,컬러명!$A$2:$H$184,7,FALSE)</f>
        <v>name</v>
      </c>
      <c r="J77" t="str">
        <f>VLOOKUP(C77,컬러명!$A$2:$H$184,8,FALSE)</f>
        <v>no</v>
      </c>
      <c r="L77">
        <v>6</v>
      </c>
    </row>
    <row r="78" spans="1:13" s="12" customFormat="1" x14ac:dyDescent="0.3">
      <c r="A78" t="s">
        <v>1190</v>
      </c>
      <c r="B78" t="s">
        <v>1246</v>
      </c>
      <c r="C78" s="12" t="s">
        <v>922</v>
      </c>
      <c r="D78" t="str">
        <f>VLOOKUP(C78,컬러명!$A$2:$H$184,2,FALSE)</f>
        <v>created_at</v>
      </c>
      <c r="E78" t="str">
        <f>VLOOKUP(C78,컬러명!$A$2:$H$184,3,FALSE)</f>
        <v>timestamp</v>
      </c>
      <c r="F78" t="str">
        <f>VLOOKUP(C78,컬러명!$A$2:$H$184,4,FALSE)</f>
        <v/>
      </c>
      <c r="G78"/>
      <c r="H78"/>
      <c r="I78" t="str">
        <f>VLOOKUP(C78,컬러명!$A$2:$H$184,7,FALSE)</f>
        <v>sysdate</v>
      </c>
      <c r="J78" t="str">
        <f>VLOOKUP(C78,컬러명!$A$2:$H$184,8,FALSE)</f>
        <v>create</v>
      </c>
      <c r="K78"/>
      <c r="L78">
        <v>7</v>
      </c>
    </row>
    <row r="79" spans="1:13" s="12" customFormat="1" x14ac:dyDescent="0.3">
      <c r="A79" t="s">
        <v>1190</v>
      </c>
      <c r="B79" t="s">
        <v>1246</v>
      </c>
      <c r="C79" s="12" t="s">
        <v>917</v>
      </c>
      <c r="D79" t="str">
        <f>VLOOKUP(C79,컬러명!$A$2:$H$184,2,FALSE)</f>
        <v>updated_at</v>
      </c>
      <c r="E79" t="str">
        <f>VLOOKUP(C79,컬러명!$A$2:$H$184,3,FALSE)</f>
        <v>timestamp</v>
      </c>
      <c r="F79" t="str">
        <f>VLOOKUP(C79,컬러명!$A$2:$H$184,4,FALSE)</f>
        <v/>
      </c>
      <c r="G79"/>
      <c r="H79"/>
      <c r="I79" t="str">
        <f>VLOOKUP(C79,컬러명!$A$2:$H$184,7,FALSE)</f>
        <v>sysdate</v>
      </c>
      <c r="J79" t="str">
        <f>VLOOKUP(C79,컬러명!$A$2:$H$184,8,FALSE)</f>
        <v>update</v>
      </c>
      <c r="K79"/>
      <c r="L79">
        <v>8</v>
      </c>
    </row>
    <row r="80" spans="1:13" x14ac:dyDescent="0.3">
      <c r="A80" t="s">
        <v>1191</v>
      </c>
      <c r="B80" t="s">
        <v>1248</v>
      </c>
      <c r="C80" t="s">
        <v>1130</v>
      </c>
      <c r="D80" t="str">
        <f>VLOOKUP(C80,컬러명!$A$2:$H$184,2,FALSE)</f>
        <v>inquiry_code</v>
      </c>
      <c r="E80" t="str">
        <f>VLOOKUP(C80,컬러명!$A$2:$H$184,3,FALSE)</f>
        <v>int</v>
      </c>
      <c r="F80" t="str">
        <f>VLOOKUP(C80,컬러명!$A$2:$H$184,4,FALSE)</f>
        <v/>
      </c>
      <c r="G80" t="str">
        <f>VLOOKUP(C80,컬러명!$A$2:$H$184,5,FALSE)</f>
        <v>not null</v>
      </c>
      <c r="I80" t="str">
        <f>VLOOKUP(C80,컬러명!$A$2:$H$184,7,FALSE)</f>
        <v>code</v>
      </c>
      <c r="J80" t="str">
        <f>VLOOKUP(C80,컬러명!$A$2:$H$184,8,FALSE)</f>
        <v>no</v>
      </c>
      <c r="K80">
        <v>1</v>
      </c>
      <c r="L80">
        <v>1</v>
      </c>
      <c r="M80">
        <v>1</v>
      </c>
    </row>
    <row r="81" spans="1:13" x14ac:dyDescent="0.3">
      <c r="A81" t="s">
        <v>1191</v>
      </c>
      <c r="B81" t="s">
        <v>1248</v>
      </c>
      <c r="C81" t="s">
        <v>1131</v>
      </c>
      <c r="D81" t="str">
        <f>VLOOKUP(C81,컬러명!$A$2:$H$184,2,FALSE)</f>
        <v>inquiry_title</v>
      </c>
      <c r="E81" t="str">
        <f>VLOOKUP(C81,컬러명!$A$2:$H$184,3,FALSE)</f>
        <v>varchar</v>
      </c>
      <c r="F81">
        <f>VLOOKUP(C81,컬러명!$A$2:$H$184,4,FALSE)</f>
        <v>100</v>
      </c>
      <c r="G81" t="str">
        <f>VLOOKUP(C81,컬러명!$A$2:$H$184,5,FALSE)</f>
        <v>not null</v>
      </c>
      <c r="I81" t="str">
        <f>VLOOKUP(C81,컬러명!$A$2:$H$184,7,FALSE)</f>
        <v>name</v>
      </c>
      <c r="J81" t="str">
        <f>VLOOKUP(C81,컬러명!$A$2:$H$184,8,FALSE)</f>
        <v>no</v>
      </c>
      <c r="L81">
        <v>2</v>
      </c>
    </row>
    <row r="82" spans="1:13" x14ac:dyDescent="0.3">
      <c r="A82" t="s">
        <v>1191</v>
      </c>
      <c r="B82" t="s">
        <v>1248</v>
      </c>
      <c r="C82" t="s">
        <v>1132</v>
      </c>
      <c r="D82" t="str">
        <f>VLOOKUP(C82,컬러명!$A$2:$H$184,2,FALSE)</f>
        <v>inquiry_content</v>
      </c>
      <c r="E82" t="str">
        <f>VLOOKUP(C82,컬러명!$A$2:$H$184,3,FALSE)</f>
        <v>varchar</v>
      </c>
      <c r="F82">
        <f>VLOOKUP(C82,컬러명!$A$2:$H$184,4,FALSE)</f>
        <v>2000</v>
      </c>
      <c r="G82" t="str">
        <f>VLOOKUP(C82,컬러명!$A$2:$H$184,5,FALSE)</f>
        <v>not null</v>
      </c>
      <c r="I82" t="str">
        <f>VLOOKUP(C82,컬러명!$A$2:$H$184,7,FALSE)</f>
        <v>name</v>
      </c>
      <c r="J82" t="str">
        <f>VLOOKUP(C82,컬러명!$A$2:$H$184,8,FALSE)</f>
        <v>no</v>
      </c>
      <c r="L82">
        <v>3</v>
      </c>
    </row>
    <row r="83" spans="1:13" x14ac:dyDescent="0.3">
      <c r="A83" t="s">
        <v>1191</v>
      </c>
      <c r="B83" t="s">
        <v>1248</v>
      </c>
      <c r="C83" t="s">
        <v>1118</v>
      </c>
      <c r="D83" t="str">
        <f>VLOOKUP(C83,컬러명!$A$2:$H$184,2,FALSE)</f>
        <v>user_code</v>
      </c>
      <c r="E83" t="str">
        <f>VLOOKUP(C83,컬러명!$A$2:$H$184,3,FALSE)</f>
        <v>int</v>
      </c>
      <c r="F83" t="str">
        <f>VLOOKUP(C83,컬러명!$A$2:$H$184,4,FALSE)</f>
        <v/>
      </c>
      <c r="G83" t="str">
        <f>VLOOKUP(C83,컬러명!$A$2:$H$184,5,FALSE)</f>
        <v>not null</v>
      </c>
      <c r="I83" t="str">
        <f>VLOOKUP(C83,컬러명!$A$2:$H$184,7,FALSE)</f>
        <v>code</v>
      </c>
      <c r="J83" t="str">
        <f>VLOOKUP(C83,컬러명!$A$2:$H$184,8,FALSE)</f>
        <v>no</v>
      </c>
      <c r="L83">
        <v>4</v>
      </c>
    </row>
    <row r="84" spans="1:13" s="12" customFormat="1" x14ac:dyDescent="0.3">
      <c r="A84" t="s">
        <v>1191</v>
      </c>
      <c r="B84" t="s">
        <v>1248</v>
      </c>
      <c r="C84" s="12" t="s">
        <v>922</v>
      </c>
      <c r="D84" t="str">
        <f>VLOOKUP(C84,컬러명!$A$2:$H$184,2,FALSE)</f>
        <v>created_at</v>
      </c>
      <c r="E84" t="str">
        <f>VLOOKUP(C84,컬러명!$A$2:$H$184,3,FALSE)</f>
        <v>timestamp</v>
      </c>
      <c r="F84" t="str">
        <f>VLOOKUP(C84,컬러명!$A$2:$H$184,4,FALSE)</f>
        <v/>
      </c>
      <c r="G84"/>
      <c r="H84"/>
      <c r="I84" t="str">
        <f>VLOOKUP(C84,컬러명!$A$2:$H$184,7,FALSE)</f>
        <v>sysdate</v>
      </c>
      <c r="J84" t="str">
        <f>VLOOKUP(C84,컬러명!$A$2:$H$184,8,FALSE)</f>
        <v>create</v>
      </c>
      <c r="K84"/>
      <c r="L84">
        <v>5</v>
      </c>
    </row>
    <row r="85" spans="1:13" s="12" customFormat="1" x14ac:dyDescent="0.3">
      <c r="A85" t="s">
        <v>1191</v>
      </c>
      <c r="B85" t="s">
        <v>1248</v>
      </c>
      <c r="C85" s="12" t="s">
        <v>917</v>
      </c>
      <c r="D85" t="str">
        <f>VLOOKUP(C85,컬러명!$A$2:$H$184,2,FALSE)</f>
        <v>updated_at</v>
      </c>
      <c r="E85" t="str">
        <f>VLOOKUP(C85,컬러명!$A$2:$H$184,3,FALSE)</f>
        <v>timestamp</v>
      </c>
      <c r="F85" t="str">
        <f>VLOOKUP(C85,컬러명!$A$2:$H$184,4,FALSE)</f>
        <v/>
      </c>
      <c r="G85"/>
      <c r="H85"/>
      <c r="I85" t="str">
        <f>VLOOKUP(C85,컬러명!$A$2:$H$184,7,FALSE)</f>
        <v>sysdate</v>
      </c>
      <c r="J85" t="str">
        <f>VLOOKUP(C85,컬러명!$A$2:$H$184,8,FALSE)</f>
        <v>update</v>
      </c>
      <c r="K85"/>
      <c r="L85">
        <v>6</v>
      </c>
    </row>
    <row r="86" spans="1:13" x14ac:dyDescent="0.3">
      <c r="A86" t="s">
        <v>1192</v>
      </c>
      <c r="B86" t="s">
        <v>1197</v>
      </c>
      <c r="C86" t="s">
        <v>1133</v>
      </c>
      <c r="D86" t="str">
        <f>VLOOKUP(C86,컬러명!$A$2:$H$184,2,FALSE)</f>
        <v>response_code</v>
      </c>
      <c r="E86" t="str">
        <f>VLOOKUP(C86,컬러명!$A$2:$H$184,3,FALSE)</f>
        <v>int</v>
      </c>
      <c r="F86" t="str">
        <f>VLOOKUP(C86,컬러명!$A$2:$H$184,4,FALSE)</f>
        <v/>
      </c>
      <c r="G86" t="str">
        <f>VLOOKUP(C86,컬러명!$A$2:$H$184,5,FALSE)</f>
        <v>not null</v>
      </c>
      <c r="I86" t="str">
        <f>VLOOKUP(C86,컬러명!$A$2:$H$184,7,FALSE)</f>
        <v>code</v>
      </c>
      <c r="J86" t="str">
        <f>VLOOKUP(C86,컬러명!$A$2:$H$184,8,FALSE)</f>
        <v>no</v>
      </c>
      <c r="K86">
        <v>1</v>
      </c>
      <c r="L86">
        <v>1</v>
      </c>
      <c r="M86">
        <v>1</v>
      </c>
    </row>
    <row r="87" spans="1:13" x14ac:dyDescent="0.3">
      <c r="A87" t="s">
        <v>1192</v>
      </c>
      <c r="B87" t="s">
        <v>1197</v>
      </c>
      <c r="C87" t="s">
        <v>1130</v>
      </c>
      <c r="D87" t="str">
        <f>VLOOKUP(C87,컬러명!$A$2:$H$184,2,FALSE)</f>
        <v>inquiry_code</v>
      </c>
      <c r="E87" t="str">
        <f>VLOOKUP(C87,컬러명!$A$2:$H$184,3,FALSE)</f>
        <v>int</v>
      </c>
      <c r="F87" t="str">
        <f>VLOOKUP(C87,컬러명!$A$2:$H$184,4,FALSE)</f>
        <v/>
      </c>
      <c r="G87" t="str">
        <f>VLOOKUP(C87,컬러명!$A$2:$H$184,5,FALSE)</f>
        <v>not null</v>
      </c>
      <c r="I87" t="str">
        <f>VLOOKUP(C87,컬러명!$A$2:$H$184,7,FALSE)</f>
        <v>code</v>
      </c>
      <c r="J87" t="str">
        <f>VLOOKUP(C87,컬러명!$A$2:$H$184,8,FALSE)</f>
        <v>no</v>
      </c>
      <c r="L87">
        <v>2</v>
      </c>
    </row>
    <row r="88" spans="1:13" x14ac:dyDescent="0.3">
      <c r="A88" t="s">
        <v>1192</v>
      </c>
      <c r="B88" t="s">
        <v>1197</v>
      </c>
      <c r="C88" t="s">
        <v>1134</v>
      </c>
      <c r="D88" t="str">
        <f>VLOOKUP(C88,컬러명!$A$2:$H$184,2,FALSE)</f>
        <v>response_content</v>
      </c>
      <c r="E88" t="str">
        <f>VLOOKUP(C88,컬러명!$A$2:$H$184,3,FALSE)</f>
        <v>varchar</v>
      </c>
      <c r="F88">
        <f>VLOOKUP(C88,컬러명!$A$2:$H$184,4,FALSE)</f>
        <v>2000</v>
      </c>
      <c r="G88" t="str">
        <f>VLOOKUP(C88,컬러명!$A$2:$H$184,5,FALSE)</f>
        <v>not null</v>
      </c>
      <c r="I88" t="str">
        <f>VLOOKUP(C88,컬러명!$A$2:$H$184,7,FALSE)</f>
        <v>name</v>
      </c>
      <c r="J88" t="str">
        <f>VLOOKUP(C88,컬러명!$A$2:$H$184,8,FALSE)</f>
        <v>no</v>
      </c>
      <c r="L88">
        <v>3</v>
      </c>
    </row>
    <row r="89" spans="1:13" x14ac:dyDescent="0.3">
      <c r="A89" t="s">
        <v>1192</v>
      </c>
      <c r="B89" t="s">
        <v>1197</v>
      </c>
      <c r="C89" t="s">
        <v>1120</v>
      </c>
      <c r="D89" t="str">
        <f>VLOOKUP(C89,컬러명!$A$2:$H$184,2,FALSE)</f>
        <v>admin_code</v>
      </c>
      <c r="E89" t="str">
        <f>VLOOKUP(C89,컬러명!$A$2:$H$184,3,FALSE)</f>
        <v>int</v>
      </c>
      <c r="F89" t="str">
        <f>VLOOKUP(C89,컬러명!$A$2:$H$184,4,FALSE)</f>
        <v/>
      </c>
      <c r="G89" t="str">
        <f>VLOOKUP(C89,컬러명!$A$2:$H$184,5,FALSE)</f>
        <v>not null</v>
      </c>
      <c r="I89" t="str">
        <f>VLOOKUP(C89,컬러명!$A$2:$H$184,7,FALSE)</f>
        <v>code</v>
      </c>
      <c r="J89" t="str">
        <f>VLOOKUP(C89,컬러명!$A$2:$H$184,8,FALSE)</f>
        <v>no</v>
      </c>
      <c r="L89">
        <v>4</v>
      </c>
    </row>
    <row r="90" spans="1:13" s="12" customFormat="1" x14ac:dyDescent="0.3">
      <c r="A90" t="s">
        <v>1192</v>
      </c>
      <c r="B90" t="s">
        <v>1197</v>
      </c>
      <c r="C90" s="12" t="s">
        <v>922</v>
      </c>
      <c r="D90" t="str">
        <f>VLOOKUP(C90,컬러명!$A$2:$H$184,2,FALSE)</f>
        <v>created_at</v>
      </c>
      <c r="E90" t="str">
        <f>VLOOKUP(C90,컬러명!$A$2:$H$184,3,FALSE)</f>
        <v>timestamp</v>
      </c>
      <c r="F90" t="str">
        <f>VLOOKUP(C90,컬러명!$A$2:$H$184,4,FALSE)</f>
        <v/>
      </c>
      <c r="G90"/>
      <c r="H90"/>
      <c r="I90" t="str">
        <f>VLOOKUP(C90,컬러명!$A$2:$H$184,7,FALSE)</f>
        <v>sysdate</v>
      </c>
      <c r="J90" t="str">
        <f>VLOOKUP(C90,컬러명!$A$2:$H$184,8,FALSE)</f>
        <v>create</v>
      </c>
      <c r="K90"/>
      <c r="L90">
        <v>5</v>
      </c>
    </row>
    <row r="91" spans="1:13" s="12" customFormat="1" x14ac:dyDescent="0.3">
      <c r="A91" t="s">
        <v>1192</v>
      </c>
      <c r="B91" t="s">
        <v>1197</v>
      </c>
      <c r="C91" s="12" t="s">
        <v>917</v>
      </c>
      <c r="D91" t="str">
        <f>VLOOKUP(C91,컬러명!$A$2:$H$184,2,FALSE)</f>
        <v>updated_at</v>
      </c>
      <c r="E91" t="str">
        <f>VLOOKUP(C91,컬러명!$A$2:$H$184,3,FALSE)</f>
        <v>timestamp</v>
      </c>
      <c r="F91" t="str">
        <f>VLOOKUP(C91,컬러명!$A$2:$H$184,4,FALSE)</f>
        <v/>
      </c>
      <c r="G91"/>
      <c r="H91"/>
      <c r="I91" t="str">
        <f>VLOOKUP(C91,컬러명!$A$2:$H$184,7,FALSE)</f>
        <v>sysdate</v>
      </c>
      <c r="J91" t="str">
        <f>VLOOKUP(C91,컬러명!$A$2:$H$184,8,FALSE)</f>
        <v>update</v>
      </c>
      <c r="K91"/>
      <c r="L91">
        <v>6</v>
      </c>
    </row>
    <row r="92" spans="1:13" x14ac:dyDescent="0.3">
      <c r="A92" s="12" t="s">
        <v>243</v>
      </c>
      <c r="B92" s="12" t="s">
        <v>930</v>
      </c>
      <c r="C92" s="12" t="s">
        <v>239</v>
      </c>
      <c r="D92" t="str">
        <f>VLOOKUP(C92,컬러명!$A$2:$H$184,2,FALSE)</f>
        <v>menu_code</v>
      </c>
      <c r="E92" t="str">
        <f>VLOOKUP(C92,컬러명!$A$2:$H$184,3,FALSE)</f>
        <v>int</v>
      </c>
      <c r="F92" t="str">
        <f>VLOOKUP(C92,컬러명!$A$2:$H$184,4,FALSE)</f>
        <v/>
      </c>
      <c r="I92" t="str">
        <f>VLOOKUP(C92,컬러명!$A$2:$H$184,7,FALSE)</f>
        <v>code</v>
      </c>
      <c r="J92" t="str">
        <f>VLOOKUP(C92,컬러명!$A$2:$H$184,8,FALSE)</f>
        <v>no</v>
      </c>
      <c r="K92">
        <v>1</v>
      </c>
      <c r="L92">
        <v>1</v>
      </c>
      <c r="M92">
        <v>1</v>
      </c>
    </row>
    <row r="93" spans="1:13" x14ac:dyDescent="0.3">
      <c r="A93" s="12" t="s">
        <v>243</v>
      </c>
      <c r="B93" s="12" t="s">
        <v>930</v>
      </c>
      <c r="C93" s="12" t="s">
        <v>931</v>
      </c>
      <c r="D93" t="str">
        <f>VLOOKUP(C93,컬러명!$A$2:$H$184,2,FALSE)</f>
        <v>menu_kind</v>
      </c>
      <c r="E93" t="str">
        <f>VLOOKUP(C93,컬러명!$A$2:$H$184,3,FALSE)</f>
        <v>char</v>
      </c>
      <c r="F93">
        <f>VLOOKUP(C93,컬러명!$A$2:$H$184,4,FALSE)</f>
        <v>1</v>
      </c>
      <c r="I93" t="str">
        <f>VLOOKUP(C93,컬러명!$A$2:$H$184,7,FALSE)</f>
        <v>code</v>
      </c>
      <c r="J93" t="str">
        <f>VLOOKUP(C93,컬러명!$A$2:$H$184,8,FALSE)</f>
        <v>no</v>
      </c>
      <c r="L93">
        <v>2</v>
      </c>
    </row>
    <row r="94" spans="1:13" x14ac:dyDescent="0.3">
      <c r="A94" s="12" t="s">
        <v>243</v>
      </c>
      <c r="B94" s="12" t="s">
        <v>930</v>
      </c>
      <c r="C94" s="12" t="s">
        <v>932</v>
      </c>
      <c r="D94" t="str">
        <f>VLOOKUP(C94,컬러명!$A$2:$H$184,2,FALSE)</f>
        <v>menu_main</v>
      </c>
      <c r="E94" t="str">
        <f>VLOOKUP(C94,컬러명!$A$2:$H$184,3,FALSE)</f>
        <v>char</v>
      </c>
      <c r="F94">
        <f>VLOOKUP(C94,컬러명!$A$2:$H$184,4,FALSE)</f>
        <v>2</v>
      </c>
      <c r="I94" t="str">
        <f>VLOOKUP(C94,컬러명!$A$2:$H$184,7,FALSE)</f>
        <v>code</v>
      </c>
      <c r="J94" t="str">
        <f>VLOOKUP(C94,컬러명!$A$2:$H$184,8,FALSE)</f>
        <v>no</v>
      </c>
      <c r="L94">
        <v>3</v>
      </c>
    </row>
    <row r="95" spans="1:13" x14ac:dyDescent="0.3">
      <c r="A95" s="12" t="s">
        <v>243</v>
      </c>
      <c r="B95" s="12" t="s">
        <v>930</v>
      </c>
      <c r="C95" s="12" t="s">
        <v>933</v>
      </c>
      <c r="D95" t="str">
        <f>VLOOKUP(C95,컬러명!$A$2:$H$184,2,FALSE)</f>
        <v>menu_sub</v>
      </c>
      <c r="E95" t="str">
        <f>VLOOKUP(C95,컬러명!$A$2:$H$184,3,FALSE)</f>
        <v>char</v>
      </c>
      <c r="F95">
        <f>VLOOKUP(C95,컬러명!$A$2:$H$184,4,FALSE)</f>
        <v>2</v>
      </c>
      <c r="I95" t="str">
        <f>VLOOKUP(C95,컬러명!$A$2:$H$184,7,FALSE)</f>
        <v>code</v>
      </c>
      <c r="J95" t="str">
        <f>VLOOKUP(C95,컬러명!$A$2:$H$184,8,FALSE)</f>
        <v>no</v>
      </c>
      <c r="L95">
        <v>4</v>
      </c>
    </row>
    <row r="96" spans="1:13" x14ac:dyDescent="0.3">
      <c r="A96" s="12" t="s">
        <v>243</v>
      </c>
      <c r="B96" s="12" t="s">
        <v>930</v>
      </c>
      <c r="C96" s="12" t="s">
        <v>934</v>
      </c>
      <c r="D96" t="str">
        <f>VLOOKUP(C96,컬러명!$A$2:$H$184,2,FALSE)</f>
        <v>menu_small</v>
      </c>
      <c r="E96" t="str">
        <f>VLOOKUP(C96,컬러명!$A$2:$H$184,3,FALSE)</f>
        <v>char</v>
      </c>
      <c r="F96">
        <f>VLOOKUP(C96,컬러명!$A$2:$H$184,4,FALSE)</f>
        <v>2</v>
      </c>
      <c r="I96" t="str">
        <f>VLOOKUP(C96,컬러명!$A$2:$H$184,7,FALSE)</f>
        <v>code</v>
      </c>
      <c r="J96" t="str">
        <f>VLOOKUP(C96,컬러명!$A$2:$H$184,8,FALSE)</f>
        <v>no</v>
      </c>
      <c r="L96">
        <v>5</v>
      </c>
    </row>
    <row r="97" spans="1:13" x14ac:dyDescent="0.3">
      <c r="A97" s="12" t="s">
        <v>243</v>
      </c>
      <c r="B97" s="12" t="s">
        <v>930</v>
      </c>
      <c r="C97" s="12" t="s">
        <v>337</v>
      </c>
      <c r="D97" t="str">
        <f>VLOOKUP(C97,컬러명!$A$2:$H$184,2,FALSE)</f>
        <v>menu_name</v>
      </c>
      <c r="E97" t="str">
        <f>VLOOKUP(C97,컬러명!$A$2:$H$184,3,FALSE)</f>
        <v>varchar</v>
      </c>
      <c r="F97">
        <f>VLOOKUP(C97,컬러명!$A$2:$H$184,4,FALSE)</f>
        <v>100</v>
      </c>
      <c r="I97" t="str">
        <f>VLOOKUP(C97,컬러명!$A$2:$H$184,7,FALSE)</f>
        <v>name</v>
      </c>
      <c r="J97" t="str">
        <f>VLOOKUP(C97,컬러명!$A$2:$H$184,8,FALSE)</f>
        <v>no</v>
      </c>
      <c r="L97">
        <v>6</v>
      </c>
    </row>
    <row r="98" spans="1:13" x14ac:dyDescent="0.3">
      <c r="A98" s="12" t="s">
        <v>243</v>
      </c>
      <c r="B98" s="12" t="s">
        <v>930</v>
      </c>
      <c r="C98" s="12" t="s">
        <v>936</v>
      </c>
      <c r="D98" t="str">
        <f>VLOOKUP(C98,컬러명!$A$2:$H$184,2,FALSE)</f>
        <v>menu_type</v>
      </c>
      <c r="E98" t="str">
        <f>VLOOKUP(C98,컬러명!$A$2:$H$184,3,FALSE)</f>
        <v>char</v>
      </c>
      <c r="F98">
        <f>VLOOKUP(C98,컬러명!$A$2:$H$184,4,FALSE)</f>
        <v>1</v>
      </c>
      <c r="I98" t="str">
        <f>VLOOKUP(C98,컬러명!$A$2:$H$184,7,FALSE)</f>
        <v>code</v>
      </c>
      <c r="J98" t="str">
        <f>VLOOKUP(C98,컬러명!$A$2:$H$184,8,FALSE)</f>
        <v>no</v>
      </c>
      <c r="L98">
        <v>7</v>
      </c>
    </row>
    <row r="99" spans="1:13" x14ac:dyDescent="0.3">
      <c r="A99" s="12" t="s">
        <v>243</v>
      </c>
      <c r="B99" s="12" t="s">
        <v>930</v>
      </c>
      <c r="C99" s="12" t="s">
        <v>938</v>
      </c>
      <c r="D99" t="str">
        <f>VLOOKUP(C99,컬러명!$A$2:$H$184,2,FALSE)</f>
        <v>menu_icon</v>
      </c>
      <c r="E99" t="str">
        <f>VLOOKUP(C99,컬러명!$A$2:$H$184,3,FALSE)</f>
        <v>varchar</v>
      </c>
      <c r="F99">
        <f>VLOOKUP(C99,컬러명!$A$2:$H$184,4,FALSE)</f>
        <v>100</v>
      </c>
      <c r="I99" t="str">
        <f>VLOOKUP(C99,컬러명!$A$2:$H$184,7,FALSE)</f>
        <v>name</v>
      </c>
      <c r="J99" t="str">
        <f>VLOOKUP(C99,컬러명!$A$2:$H$184,8,FALSE)</f>
        <v>no</v>
      </c>
      <c r="L99">
        <v>8</v>
      </c>
    </row>
    <row r="100" spans="1:13" x14ac:dyDescent="0.3">
      <c r="A100" s="12" t="s">
        <v>243</v>
      </c>
      <c r="B100" s="12" t="s">
        <v>930</v>
      </c>
      <c r="C100" s="12" t="s">
        <v>940</v>
      </c>
      <c r="D100" t="str">
        <f>VLOOKUP(C100,컬러명!$A$2:$H$184,2,FALSE)</f>
        <v>menu_component</v>
      </c>
      <c r="E100" t="str">
        <f>VLOOKUP(C100,컬러명!$A$2:$H$184,3,FALSE)</f>
        <v>varchar</v>
      </c>
      <c r="F100">
        <f>VLOOKUP(C100,컬러명!$A$2:$H$184,4,FALSE)</f>
        <v>100</v>
      </c>
      <c r="I100" t="str">
        <f>VLOOKUP(C100,컬러명!$A$2:$H$184,7,FALSE)</f>
        <v>name</v>
      </c>
      <c r="J100" t="str">
        <f>VLOOKUP(C100,컬러명!$A$2:$H$184,8,FALSE)</f>
        <v>no</v>
      </c>
      <c r="L100">
        <v>9</v>
      </c>
    </row>
    <row r="101" spans="1:13" x14ac:dyDescent="0.3">
      <c r="A101" s="12" t="s">
        <v>243</v>
      </c>
      <c r="B101" s="12" t="s">
        <v>930</v>
      </c>
      <c r="C101" s="12" t="s">
        <v>922</v>
      </c>
      <c r="D101" t="str">
        <f>VLOOKUP(C101,컬러명!$A$2:$H$184,2,FALSE)</f>
        <v>created_at</v>
      </c>
      <c r="E101" t="str">
        <f>VLOOKUP(C101,컬러명!$A$2:$H$184,3,FALSE)</f>
        <v>timestamp</v>
      </c>
      <c r="F101" t="str">
        <f>VLOOKUP(C101,컬러명!$A$2:$H$184,4,FALSE)</f>
        <v/>
      </c>
      <c r="I101" t="str">
        <f>VLOOKUP(C101,컬러명!$A$2:$H$184,7,FALSE)</f>
        <v>sysdate</v>
      </c>
      <c r="J101" t="str">
        <f>VLOOKUP(C101,컬러명!$A$2:$H$184,8,FALSE)</f>
        <v>create</v>
      </c>
      <c r="L101">
        <v>10</v>
      </c>
    </row>
    <row r="102" spans="1:13" x14ac:dyDescent="0.3">
      <c r="A102" s="12" t="s">
        <v>243</v>
      </c>
      <c r="B102" s="12" t="s">
        <v>930</v>
      </c>
      <c r="C102" s="12" t="s">
        <v>917</v>
      </c>
      <c r="D102" t="str">
        <f>VLOOKUP(C102,컬러명!$A$2:$H$184,2,FALSE)</f>
        <v>updated_at</v>
      </c>
      <c r="E102" t="str">
        <f>VLOOKUP(C102,컬러명!$A$2:$H$184,3,FALSE)</f>
        <v>timestamp</v>
      </c>
      <c r="F102" t="str">
        <f>VLOOKUP(C102,컬러명!$A$2:$H$184,4,FALSE)</f>
        <v/>
      </c>
      <c r="I102" t="str">
        <f>VLOOKUP(C102,컬러명!$A$2:$H$184,7,FALSE)</f>
        <v>sysdate</v>
      </c>
      <c r="J102" t="str">
        <f>VLOOKUP(C102,컬러명!$A$2:$H$184,8,FALSE)</f>
        <v>update</v>
      </c>
      <c r="L102">
        <v>11</v>
      </c>
    </row>
    <row r="103" spans="1:13" x14ac:dyDescent="0.3">
      <c r="A103" s="12" t="s">
        <v>944</v>
      </c>
      <c r="B103" s="12" t="s">
        <v>945</v>
      </c>
      <c r="C103" s="12" t="s">
        <v>946</v>
      </c>
      <c r="D103" t="str">
        <f>VLOOKUP(C103,컬러명!$A$2:$H$184,2,FALSE)</f>
        <v>common_kind_code</v>
      </c>
      <c r="E103" t="str">
        <f>VLOOKUP(C103,컬러명!$A$2:$H$184,3,FALSE)</f>
        <v>varchar</v>
      </c>
      <c r="F103">
        <f>VLOOKUP(C103,컬러명!$A$2:$H$184,4,FALSE)</f>
        <v>20</v>
      </c>
      <c r="I103" t="str">
        <f>VLOOKUP(C103,컬러명!$A$2:$H$184,7,FALSE)</f>
        <v>code</v>
      </c>
      <c r="J103" t="str">
        <f>VLOOKUP(C103,컬러명!$A$2:$H$184,8,FALSE)</f>
        <v>no</v>
      </c>
      <c r="L103">
        <v>1</v>
      </c>
      <c r="M103">
        <v>1</v>
      </c>
    </row>
    <row r="104" spans="1:13" x14ac:dyDescent="0.3">
      <c r="A104" s="12" t="s">
        <v>944</v>
      </c>
      <c r="B104" s="12" t="s">
        <v>945</v>
      </c>
      <c r="C104" s="12" t="s">
        <v>948</v>
      </c>
      <c r="D104" t="str">
        <f>VLOOKUP(C104,컬러명!$A$2:$H$184,2,FALSE)</f>
        <v>common_code</v>
      </c>
      <c r="E104" t="str">
        <f>VLOOKUP(C104,컬러명!$A$2:$H$184,3,FALSE)</f>
        <v>varchar</v>
      </c>
      <c r="F104">
        <f>VLOOKUP(C104,컬러명!$A$2:$H$184,4,FALSE)</f>
        <v>2</v>
      </c>
      <c r="I104" t="str">
        <f>VLOOKUP(C104,컬러명!$A$2:$H$184,7,FALSE)</f>
        <v>code</v>
      </c>
      <c r="J104" t="str">
        <f>VLOOKUP(C104,컬러명!$A$2:$H$184,8,FALSE)</f>
        <v>no</v>
      </c>
      <c r="L104">
        <v>2</v>
      </c>
      <c r="M104">
        <v>2</v>
      </c>
    </row>
    <row r="105" spans="1:13" x14ac:dyDescent="0.3">
      <c r="A105" s="12" t="s">
        <v>944</v>
      </c>
      <c r="B105" s="12" t="s">
        <v>945</v>
      </c>
      <c r="C105" s="12" t="s">
        <v>950</v>
      </c>
      <c r="D105" t="str">
        <f>VLOOKUP(C105,컬러명!$A$2:$H$184,2,FALSE)</f>
        <v>common_name</v>
      </c>
      <c r="E105" t="str">
        <f>VLOOKUP(C105,컬러명!$A$2:$H$184,3,FALSE)</f>
        <v>varchar</v>
      </c>
      <c r="F105">
        <f>VLOOKUP(C105,컬러명!$A$2:$H$184,4,FALSE)</f>
        <v>200</v>
      </c>
      <c r="I105" t="str">
        <f>VLOOKUP(C105,컬러명!$A$2:$H$184,7,FALSE)</f>
        <v>name</v>
      </c>
      <c r="J105" t="str">
        <f>VLOOKUP(C105,컬러명!$A$2:$H$184,8,FALSE)</f>
        <v>no</v>
      </c>
      <c r="L105">
        <v>3</v>
      </c>
    </row>
    <row r="106" spans="1:13" x14ac:dyDescent="0.3">
      <c r="A106" s="12" t="s">
        <v>944</v>
      </c>
      <c r="B106" s="12" t="s">
        <v>945</v>
      </c>
      <c r="C106" s="12" t="s">
        <v>922</v>
      </c>
      <c r="D106" t="str">
        <f>VLOOKUP(C106,컬러명!$A$2:$H$184,2,FALSE)</f>
        <v>created_at</v>
      </c>
      <c r="E106" t="str">
        <f>VLOOKUP(C106,컬러명!$A$2:$H$184,3,FALSE)</f>
        <v>timestamp</v>
      </c>
      <c r="F106" t="str">
        <f>VLOOKUP(C106,컬러명!$A$2:$H$184,4,FALSE)</f>
        <v/>
      </c>
      <c r="I106" t="str">
        <f>VLOOKUP(C106,컬러명!$A$2:$H$184,7,FALSE)</f>
        <v>sysdate</v>
      </c>
      <c r="J106" t="str">
        <f>VLOOKUP(C106,컬러명!$A$2:$H$184,8,FALSE)</f>
        <v>create</v>
      </c>
      <c r="L106">
        <v>4</v>
      </c>
    </row>
    <row r="107" spans="1:13" x14ac:dyDescent="0.3">
      <c r="A107" s="12" t="s">
        <v>944</v>
      </c>
      <c r="B107" s="12" t="s">
        <v>945</v>
      </c>
      <c r="C107" s="12" t="s">
        <v>917</v>
      </c>
      <c r="D107" t="str">
        <f>VLOOKUP(C107,컬러명!$A$2:$H$184,2,FALSE)</f>
        <v>updated_at</v>
      </c>
      <c r="E107" t="str">
        <f>VLOOKUP(C107,컬러명!$A$2:$H$184,3,FALSE)</f>
        <v>timestamp</v>
      </c>
      <c r="F107" t="str">
        <f>VLOOKUP(C107,컬러명!$A$2:$H$184,4,FALSE)</f>
        <v/>
      </c>
      <c r="I107" t="str">
        <f>VLOOKUP(C107,컬러명!$A$2:$H$184,7,FALSE)</f>
        <v>sysdate</v>
      </c>
      <c r="J107" t="str">
        <f>VLOOKUP(C107,컬러명!$A$2:$H$184,8,FALSE)</f>
        <v>update</v>
      </c>
      <c r="L107">
        <v>5</v>
      </c>
    </row>
  </sheetData>
  <autoFilter ref="A1:M9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메뉴구성</vt:lpstr>
      <vt:lpstr>테이블명</vt:lpstr>
      <vt:lpstr>테이블 컬럼명</vt:lpstr>
      <vt:lpstr>컬러명</vt:lpstr>
      <vt:lpstr>참고(bcrypt 암호화)</vt:lpstr>
      <vt:lpstr>참고(MVC 패턴설명)</vt:lpstr>
      <vt:lpstr>참고(docker)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2024-11-12T04:52:33Z</dcterms:modified>
</cp:coreProperties>
</file>