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Report" sheetId="2" r:id="rId1"/>
    <sheet name="Issues" sheetId="3" r:id="rId2"/>
  </sheets>
  <definedNames>
    <definedName name="ExternalData_1" localSheetId="1" hidden="1">Issues!$A$1:$J$57</definedName>
    <definedName name="ExternalData_1" localSheetId="0" hidden="1">Report!$A$1:$J$47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3" l="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M2" i="3"/>
  <c r="O2" i="3" s="1"/>
  <c r="P2" i="3" s="1"/>
  <c r="M3" i="3"/>
  <c r="O3" i="3" s="1"/>
  <c r="M4" i="3"/>
  <c r="O4" i="3" s="1"/>
  <c r="M5" i="3"/>
  <c r="O5" i="3" s="1"/>
  <c r="M6" i="3"/>
  <c r="O6" i="3" s="1"/>
  <c r="P6" i="3" s="1"/>
  <c r="M7" i="3"/>
  <c r="O7" i="3" s="1"/>
  <c r="M8" i="3"/>
  <c r="O8" i="3" s="1"/>
  <c r="M9" i="3"/>
  <c r="O9" i="3" s="1"/>
  <c r="M10" i="3"/>
  <c r="O10" i="3" s="1"/>
  <c r="P10" i="3" s="1"/>
  <c r="M11" i="3"/>
  <c r="O11" i="3" s="1"/>
  <c r="M12" i="3"/>
  <c r="O12" i="3" s="1"/>
  <c r="M13" i="3"/>
  <c r="O13" i="3" s="1"/>
  <c r="M14" i="3"/>
  <c r="O14" i="3" s="1"/>
  <c r="P14" i="3" s="1"/>
  <c r="M15" i="3"/>
  <c r="O15" i="3" s="1"/>
  <c r="M16" i="3"/>
  <c r="O16" i="3" s="1"/>
  <c r="M17" i="3"/>
  <c r="O17" i="3" s="1"/>
  <c r="M18" i="3"/>
  <c r="O18" i="3" s="1"/>
  <c r="P18" i="3" s="1"/>
  <c r="M19" i="3"/>
  <c r="O19" i="3" s="1"/>
  <c r="M20" i="3"/>
  <c r="O20" i="3" s="1"/>
  <c r="M21" i="3"/>
  <c r="O21" i="3" s="1"/>
  <c r="M22" i="3"/>
  <c r="O22" i="3" s="1"/>
  <c r="P22" i="3" s="1"/>
  <c r="M23" i="3"/>
  <c r="O23" i="3" s="1"/>
  <c r="M24" i="3"/>
  <c r="O24" i="3" s="1"/>
  <c r="M25" i="3"/>
  <c r="O25" i="3" s="1"/>
  <c r="M26" i="3"/>
  <c r="O26" i="3" s="1"/>
  <c r="P26" i="3" s="1"/>
  <c r="M27" i="3"/>
  <c r="O27" i="3" s="1"/>
  <c r="M28" i="3"/>
  <c r="O28" i="3" s="1"/>
  <c r="M29" i="3"/>
  <c r="O29" i="3" s="1"/>
  <c r="M30" i="3"/>
  <c r="O30" i="3" s="1"/>
  <c r="P30" i="3" s="1"/>
  <c r="M31" i="3"/>
  <c r="O31" i="3" s="1"/>
  <c r="M32" i="3"/>
  <c r="O32" i="3" s="1"/>
  <c r="M33" i="3"/>
  <c r="O33" i="3" s="1"/>
  <c r="M34" i="3"/>
  <c r="O34" i="3" s="1"/>
  <c r="P34" i="3" s="1"/>
  <c r="M35" i="3"/>
  <c r="O35" i="3" s="1"/>
  <c r="M36" i="3"/>
  <c r="O36" i="3" s="1"/>
  <c r="M37" i="3"/>
  <c r="O37" i="3" s="1"/>
  <c r="M38" i="3"/>
  <c r="O38" i="3" s="1"/>
  <c r="P38" i="3" s="1"/>
  <c r="M39" i="3"/>
  <c r="O39" i="3" s="1"/>
  <c r="M40" i="3"/>
  <c r="O40" i="3" s="1"/>
  <c r="M41" i="3"/>
  <c r="O41" i="3" s="1"/>
  <c r="M42" i="3"/>
  <c r="O42" i="3" s="1"/>
  <c r="P42" i="3" s="1"/>
  <c r="M43" i="3"/>
  <c r="O43" i="3" s="1"/>
  <c r="M44" i="3"/>
  <c r="O44" i="3" s="1"/>
  <c r="M45" i="3"/>
  <c r="O45" i="3" s="1"/>
  <c r="M46" i="3"/>
  <c r="O46" i="3" s="1"/>
  <c r="P46" i="3" s="1"/>
  <c r="M47" i="3"/>
  <c r="O47" i="3" s="1"/>
  <c r="M48" i="3"/>
  <c r="O48" i="3" s="1"/>
  <c r="M49" i="3"/>
  <c r="O49" i="3" s="1"/>
  <c r="M50" i="3"/>
  <c r="O50" i="3" s="1"/>
  <c r="P50" i="3" s="1"/>
  <c r="M51" i="3"/>
  <c r="O51" i="3" s="1"/>
  <c r="M52" i="3"/>
  <c r="O52" i="3" s="1"/>
  <c r="M53" i="3"/>
  <c r="O53" i="3" s="1"/>
  <c r="M54" i="3"/>
  <c r="O54" i="3" s="1"/>
  <c r="P54" i="3" s="1"/>
  <c r="M55" i="3"/>
  <c r="O55" i="3" s="1"/>
  <c r="M56" i="3"/>
  <c r="O56" i="3" s="1"/>
  <c r="M57" i="3"/>
  <c r="O57" i="3" s="1"/>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K2" i="3"/>
  <c r="K3" i="3"/>
  <c r="P3" i="3" s="1"/>
  <c r="K4" i="3"/>
  <c r="P4" i="3" s="1"/>
  <c r="K5" i="3"/>
  <c r="P5" i="3" s="1"/>
  <c r="K6" i="3"/>
  <c r="K7" i="3"/>
  <c r="P7" i="3" s="1"/>
  <c r="K8" i="3"/>
  <c r="P8" i="3" s="1"/>
  <c r="K9" i="3"/>
  <c r="P9" i="3" s="1"/>
  <c r="K10" i="3"/>
  <c r="K11" i="3"/>
  <c r="P11" i="3" s="1"/>
  <c r="K12" i="3"/>
  <c r="P12" i="3" s="1"/>
  <c r="K13" i="3"/>
  <c r="P13" i="3" s="1"/>
  <c r="K14" i="3"/>
  <c r="K15" i="3"/>
  <c r="P15" i="3" s="1"/>
  <c r="K16" i="3"/>
  <c r="P16" i="3" s="1"/>
  <c r="K17" i="3"/>
  <c r="P17" i="3" s="1"/>
  <c r="K18" i="3"/>
  <c r="K19" i="3"/>
  <c r="P19" i="3" s="1"/>
  <c r="K20" i="3"/>
  <c r="P20" i="3" s="1"/>
  <c r="K21" i="3"/>
  <c r="P21" i="3" s="1"/>
  <c r="K22" i="3"/>
  <c r="K23" i="3"/>
  <c r="P23" i="3" s="1"/>
  <c r="K24" i="3"/>
  <c r="P24" i="3" s="1"/>
  <c r="K25" i="3"/>
  <c r="P25" i="3" s="1"/>
  <c r="K26" i="3"/>
  <c r="K27" i="3"/>
  <c r="P27" i="3" s="1"/>
  <c r="K28" i="3"/>
  <c r="P28" i="3" s="1"/>
  <c r="K29" i="3"/>
  <c r="P29" i="3" s="1"/>
  <c r="K30" i="3"/>
  <c r="K31" i="3"/>
  <c r="P31" i="3" s="1"/>
  <c r="K32" i="3"/>
  <c r="P32" i="3" s="1"/>
  <c r="K33" i="3"/>
  <c r="P33" i="3" s="1"/>
  <c r="K34" i="3"/>
  <c r="K35" i="3"/>
  <c r="P35" i="3" s="1"/>
  <c r="K36" i="3"/>
  <c r="P36" i="3" s="1"/>
  <c r="K37" i="3"/>
  <c r="P37" i="3" s="1"/>
  <c r="K38" i="3"/>
  <c r="K39" i="3"/>
  <c r="P39" i="3" s="1"/>
  <c r="K40" i="3"/>
  <c r="P40" i="3" s="1"/>
  <c r="K41" i="3"/>
  <c r="P41" i="3" s="1"/>
  <c r="K42" i="3"/>
  <c r="K43" i="3"/>
  <c r="P43" i="3" s="1"/>
  <c r="K44" i="3"/>
  <c r="P44" i="3" s="1"/>
  <c r="K45" i="3"/>
  <c r="P45" i="3" s="1"/>
  <c r="K46" i="3"/>
  <c r="K47" i="3"/>
  <c r="P47" i="3" s="1"/>
  <c r="K48" i="3"/>
  <c r="P48" i="3" s="1"/>
  <c r="K49" i="3"/>
  <c r="P49" i="3" s="1"/>
  <c r="K50" i="3"/>
  <c r="K51" i="3"/>
  <c r="P51" i="3" s="1"/>
  <c r="K52" i="3"/>
  <c r="P52" i="3" s="1"/>
  <c r="K53" i="3"/>
  <c r="P53" i="3" s="1"/>
  <c r="K54" i="3"/>
  <c r="K55" i="3"/>
  <c r="P55" i="3" s="1"/>
  <c r="K56" i="3"/>
  <c r="P56" i="3" s="1"/>
  <c r="K57" i="3"/>
  <c r="P57" i="3" s="1"/>
</calcChain>
</file>

<file path=xl/connections.xml><?xml version="1.0" encoding="utf-8"?>
<connections xmlns="http://schemas.openxmlformats.org/spreadsheetml/2006/main">
  <connection id="1" keepAlive="1" name="Query - Project_Statements" description="Connection to the 'Project_Statements' query in the workbook." type="5" refreshedVersion="6" background="1" saveData="1">
    <dbPr connection="Provider=Microsoft.Mashup.OleDb.1;Data Source=$Workbook$;Location=Project_Statements;Extended Properties=&quot;&quot;" command="SELECT * FROM [Project_Statements]"/>
  </connection>
  <connection id="2" keepAlive="1" name="Query - Project_Statements (2)" description="Connection to the 'Project_Statements (2)' query in the workbook." type="5" refreshedVersion="6" background="1" saveData="1">
    <dbPr connection="Provider=Microsoft.Mashup.OleDb.1;Data Source=$Workbook$;Location=Project_Statements (2);Extended Properties=&quot;&quot;" command="SELECT * FROM [Project_Statements (2)]"/>
  </connection>
</connections>
</file>

<file path=xl/sharedStrings.xml><?xml version="1.0" encoding="utf-8"?>
<sst xmlns="http://schemas.openxmlformats.org/spreadsheetml/2006/main" count="833" uniqueCount="280">
  <si>
    <t>ProjectID</t>
  </si>
  <si>
    <t>ProjectName</t>
  </si>
  <si>
    <t>Parent</t>
  </si>
  <si>
    <t>GrandParent</t>
  </si>
  <si>
    <t>GreatGrandParent</t>
  </si>
  <si>
    <t>approvaltime</t>
  </si>
  <si>
    <t>contactEmail</t>
  </si>
  <si>
    <t>ProjectStatement_HTML</t>
  </si>
  <si>
    <t>TargetFunding</t>
  </si>
  <si>
    <t>Label</t>
  </si>
  <si>
    <t>Improved and equitable access to sustainable water, sanitation and hygiene servi</t>
  </si>
  <si>
    <t>Sanitation and Hygiene Advancement and Prioritisation (SHAP) Programme</t>
  </si>
  <si>
    <t>Malawi</t>
  </si>
  <si>
    <t>Southern Africa Region</t>
  </si>
  <si>
    <t>LloydMtalimanja@wateraid.org</t>
  </si>
  <si>
    <t>GBP 1,500,000.00</t>
  </si>
  <si>
    <t>Approved Identification</t>
  </si>
  <si>
    <t>National Sector Governance CSD</t>
  </si>
  <si>
    <t>1- GOVERNANCE AND POLICY</t>
  </si>
  <si>
    <t>Madagascar</t>
  </si>
  <si>
    <t>RidjanirainyRandrianarisoa@wateraid.org</t>
  </si>
  <si>
    <t xml:space="preserve">_x000D_
_x000D_
GBP 236,000_x000D_
_x000D_
</t>
  </si>
  <si>
    <t>ALASORA CSD</t>
  </si>
  <si>
    <t>2- SUSTAINABLE PROGRAMME DELIVERY</t>
  </si>
  <si>
    <t>OdileRandriamananjara@wateraid.org</t>
  </si>
  <si>
    <t>GBP_x000D_
  941,211.75</t>
  </si>
  <si>
    <t>Manjakandriana CSD</t>
  </si>
  <si>
    <t>GBP 1,143,282</t>
  </si>
  <si>
    <t>CUA IV ARRONDISSEMENT CSD</t>
  </si>
  <si>
    <t xml:space="preserve">_x000D_
_x000D_
GBP 469,639_x000D_
</t>
  </si>
  <si>
    <t>FSM Project CSD</t>
  </si>
  <si>
    <t>GBP 1,047,805</t>
  </si>
  <si>
    <t>Ambohimangakely CSD</t>
  </si>
  <si>
    <t>GBP 624,913</t>
  </si>
  <si>
    <t>Bugesera District M&amp;E for Accountability</t>
  </si>
  <si>
    <t>District Integrated WASH Programme (DIWASH)</t>
  </si>
  <si>
    <t>Rwanda</t>
  </si>
  <si>
    <t>East Africa Region</t>
  </si>
  <si>
    <t>OlivierNdizeye@wateraid.org</t>
  </si>
  <si>
    <t>GBP 168,439.5</t>
  </si>
  <si>
    <t>Bugesera Water Safety Plan Capacity Enhancement Project (BWSPCEP)</t>
  </si>
  <si>
    <t>JeanPaulMbarushimana@wateraid.org</t>
  </si>
  <si>
    <t>GBP 636,857</t>
  </si>
  <si>
    <t>WASH For Healthy Learning</t>
  </si>
  <si>
    <t>1,986,831 Canadian dollars</t>
  </si>
  <si>
    <t>Research and Learning Project</t>
  </si>
  <si>
    <t>Sector Enabling and Influencing Programme</t>
  </si>
  <si>
    <t>JeanLambertSebareze@wateraid.org</t>
  </si>
  <si>
    <t>GBP 250,000</t>
  </si>
  <si>
    <t>Resourcing</t>
  </si>
  <si>
    <t>WAG Organisational Development and Sector Strengthening Programme (2016-2021)</t>
  </si>
  <si>
    <t>Ghana</t>
  </si>
  <si>
    <t>West Africa Region</t>
  </si>
  <si>
    <t>antoinetteshor-anyawoe@wateraid.org</t>
  </si>
  <si>
    <t>GBP 50,000</t>
  </si>
  <si>
    <t>Projet de Gestion Intégrée des Déchets</t>
  </si>
  <si>
    <t>WAM Programme Urbain</t>
  </si>
  <si>
    <t>Mali</t>
  </si>
  <si>
    <t>AlySow@wateraid.org</t>
  </si>
  <si>
    <t>Hygiene Equals Good Health Project (HI=GH)</t>
  </si>
  <si>
    <t>WAG WASH Health Programme (2016-2021)</t>
  </si>
  <si>
    <t>ChakaUzondu@wateraid.org</t>
  </si>
  <si>
    <t>GBP 150,000</t>
  </si>
  <si>
    <t>WASH Rights and Hygiene Campaigns</t>
  </si>
  <si>
    <t>WAG WASH in Education Programme (2016-2021)</t>
  </si>
  <si>
    <t>georgeyorke@wateraid.org</t>
  </si>
  <si>
    <t>GBP 20,000</t>
  </si>
  <si>
    <t>Projet Résilience AEPHA des communautés  pastorales  dans le cercle d’Ansongo</t>
  </si>
  <si>
    <t>WAM Programme Multi-Pays</t>
  </si>
  <si>
    <t>AlphaNouhoumTraore@wateraid.org</t>
  </si>
  <si>
    <t>Improving health status through integrated WASH&amp;Nutrition interventions</t>
  </si>
  <si>
    <t>WAP Rural WASH Programme 2016-21</t>
  </si>
  <si>
    <t>Pakistan</t>
  </si>
  <si>
    <t>South Asia Region</t>
  </si>
  <si>
    <t>HinaKausar@wateraid.org</t>
  </si>
  <si>
    <t>GBP 552,299</t>
  </si>
  <si>
    <t>Micro Finance for WASH Promotion</t>
  </si>
  <si>
    <t>Rural Wash</t>
  </si>
  <si>
    <t>Bangladesh</t>
  </si>
  <si>
    <t>ImamurRahman@wateraid.org</t>
  </si>
  <si>
    <t>GBP 300,000</t>
  </si>
  <si>
    <t>Manjakandriana Healthy start CSD</t>
  </si>
  <si>
    <t xml:space="preserve">GBP 86,132_x000D_
</t>
  </si>
  <si>
    <t>Climate Change Project</t>
  </si>
  <si>
    <t>WASH in Economic Development Programme (WiDE)</t>
  </si>
  <si>
    <t>Uganda</t>
  </si>
  <si>
    <t>CeaserKimbugwe@wateraid.org</t>
  </si>
  <si>
    <t>GBP 800,000</t>
  </si>
  <si>
    <t>&lt;h1 align="left" style="text-align: left;"&gt;&lt;font color="windowtext" face="Arial,sans-serif" style="font-size: 12pt;"&gt;Project Statement&lt;/font&gt;&lt;/h1&gt; &lt;h1 align="left" style="text-align: left;"&gt;&lt;strong&gt;&lt;font color="windowtext" face="Arial,sans-serif" style="font-size: 12pt;"&gt;WaterAid Malawi&lt;/font&gt;&lt;/strong&gt;&lt;/h1&gt;  &lt;table width="100%" style="width: 100%;" border="0" cellspacing="0" cellpadding="0"&gt; &lt;tbody&gt;&lt;tr&gt; &lt;td width="24%" valign="top" style="background: rgb(242, 242, 242); padding: 0cm 5.4pt; border: 1pt solid rgb(127, 127, 127); border-image: none; width: 24.72%; text-align: left;"&gt; &lt;p style="margin-bottom: 0pt;"&gt;&lt;strong&gt;&lt;font face="Arial,sans-serif" style="font-size: 12pt;"&gt;Name of programme&lt;/font&gt;&lt;/strong&gt;&lt;/p&gt; &lt;/td&gt; &lt;td width="75%" valign="top" style="border-width: 1pt 1pt 1pt medium; border-style: solid solid solid none; padding: 0cm 5.4pt; width: 75.28%; text-align: left; border-top-color: rgb(127, 127, 127); border-right-color: rgb(127, 127, 127); border-bottom-color: rgb(127, 127, 127);" colspan="3"&gt; &lt;p style="margin-bottom: 0pt;"&gt;&amp;nbsp;&lt;/p&gt; &lt;/td&gt;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12pt;"&gt;Name of project&lt;/font&gt;&lt;/strong&gt;&lt;/p&gt;&lt;span style="font-size: 16px;"&gt; &lt;/span&gt;&lt;/td&gt; &lt;td width="75%" valign="top" style="border-width: medium 1pt 1pt medium; border-style: none solid solid none; padding: 0cm 5.4pt; width: 75.28%; text-align: left; border-right-color: rgb(127, 127, 127); border-bottom-color: rgb(127, 127, 127);" colspan="3"&gt; &lt;p style="margin-bottom: 0pt;"&gt;&lt;span style="font-family: Arial; font-size: 16px;"&gt;Improved and equitable access to sustainable water, sanitation and hygiene services in communities and institutions&lt;/span&gt;&lt;/p&gt; &lt;/td&gt;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12pt;"&gt;Prepared by&lt;/font&gt;&lt;/strong&gt;&lt;/p&gt; &lt;/td&gt; &lt;td width="27%" valign="top" style="border-width: medium 1pt 1pt medium; border-style: none solid solid none; padding: 0cm 5.4pt; width: 27.74%; text-align: left; border-right-color: rgb(127, 127, 127); border-bottom-color: rgb(127, 127, 127);"&gt; &lt;p style="margin-bottom: 0pt;"&gt;&lt;font face="Arial,sans-serif" style="font-size: 12pt;"&gt;Lloyd Mtalimanja&lt;/font&gt;&lt;/p&gt; &lt;/td&gt; &lt;td width="28%" valign="top" style="border-width: medium 1pt 1pt medium; border-style: none solid solid none; padding: 0cm 5.4pt; width: 28.76%; text-align: left; border-right-color: rgb(127, 127, 127); border-bottom-color: rgb(127, 127, 127);"&gt; &lt;p style="margin-bottom: 0pt;"&gt;&lt;font face="Arial,sans-serif" style="font-size: 12pt;"&gt;Project Manager&lt;/font&gt;&lt;/p&gt; &lt;/td&gt; &lt;td width="18%" valign="top" style="border-width: medium 1pt 1pt medium; border-style: none solid solid none; padding: 0cm 5.4pt; width: 18.8%; text-align: left; border-right-color: rgb(127, 127, 127); border-bottom-color: rgb(127, 127, 127);"&gt; &lt;p style="margin-bottom: 0pt;"&gt;&lt;font face="Arial,sans-serif" style="font-size: 12pt;"&gt;09/04/2017&lt;/font&gt;&lt;/p&gt; &lt;/td&gt;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12pt;"&gt;Approved by&lt;/font&gt;&lt;/strong&gt;&lt;/p&gt; &lt;/td&gt; &lt;td width="27%" valign="top" style="border-width: medium 1pt 1pt medium; border-style: none solid solid none; padding: 0cm 5.4pt; width: 27.74%; text-align: left; border-right-color: rgb(127, 127, 127); border-bottom-color: rgb(127, 127, 127);"&gt; &lt;p style="margin-bottom: 0pt;"&gt;&lt;font face="Arial,sans-serif" style="font-size: 12pt;"&gt;[Name]&lt;/font&gt;&lt;/p&gt; &lt;/td&gt; &lt;td width="28%" valign="top" style="border-width: medium 1pt 1pt medium; border-style: none solid solid none; padding: 0cm 5.4pt; width: 28.76%; text-align: left; border-right-color: rgb(127, 127, 127); border-bottom-color: rgb(127, 127, 127);"&gt; &lt;p style="margin-bottom: 0pt;"&gt;&lt;font face="Arial,sans-serif" style="font-size: 12pt;"&gt;Programme Manager&lt;/font&gt;&lt;/p&gt; &lt;/td&gt; &lt;td width="18%" valign="top" style="border-width: medium 1pt 1pt medium; border-style: none solid solid none; padding: 0cm 5.4pt; width: 18.8%; text-align: left; border-right-color: rgb(127, 127, 127); border-bottom-color: rgb(127, 127, 127);"&gt; &lt;p style="margin-bottom: 0pt;"&gt;&lt;font face="Arial,sans-serif" style="font-size: 12pt;"&gt;DD/MM/YYYY&lt;/font&gt;&lt;/p&gt; &lt;/td&gt; &lt;/tr&gt; &lt;/tbody&gt;&lt;/table&gt; &lt;p style="margin-bottom: 0pt;"&gt;&lt;font color="black" face="Arial,sans-serif" style="font-size: 12pt;"&gt;&lt;/font&gt;&amp;nbsp;&lt;/p&gt; &lt;h2&gt;&lt;font color="black" face="Arial,sans-serif" style="font-size: 12pt;"&gt;&lt;/font&gt;&lt;font face="Arial,sans-serif" style="font-size: 12pt;"&gt;1. Why?&lt;/font&gt;&lt;/h2&gt; &lt;p style="margin-bottom: 0pt;"&gt;&lt;font color="black" face="Arial,sans-serif" style="font-size: 12pt;"&gt;&lt;/font&gt;&lt;strong&gt;&lt;font color="#ffb612" face="Arial,sans-serif" style="font-size: 12pt;"&gt;&amp;nbsp;&lt;/font&gt;&lt;/strong&gt;&lt;span style="color: rgb(0, 0, 0); font-size: 12pt;"&gt;Sustainability of WASH infrastructure and services still remains a_x000D_
  challenge at both national and district level. For instance, over 25% of community_x000D_
  water points at any given time is non functional. Although, there is no data_x000D_
  on functionality of sanitation infrastructure in public places such as_x000D_
  schools, markets and health care facilities, it has been observed that_x000D_
  maintenance of public sanitation infrastructure is also a challenge. After_x000D_
  considerable investments and years of use, sanitation infrastructure is often_x000D_
  abandoned due to poor maintenance. In addition to lack of adequate_x000D_
  community/institution based systems for operation and maintenance, local_x000D_
  councils usually have no funds to support even essential maintenance needs of_x000D_
  the infrastructure. In most cases, WASH technologies in use cannot be sustained_x000D_
  by communities due to financial and technical problems. The lack of adequate_x000D_
  skilled staff at district level has had a significant impact on the ability_x000D_
  to provide the required technical support to sustain water facilities in_x000D_
  communities and institutions. _x000D_
  &amp;nbsp;_x000D_
  In terms of human resource, the vacancy rate in the Department of_x000D_
  Irrigation and Water Development is alarming, currently at 67%, and the Ministry does not have_x000D_
  a clear strategy to capacitate the District Councils. _x000D_
  &amp;nbsp;_x000D_
  In_x000D_
  addition, the country is increasingly becoming water stressed due to human_x000D_
  activities, environmental degradation and climate. This has negatively_x000D_
  impacted on water resources, both in terms of quality and quantity. The_x000D_
  action by policy makers is usually insufficient to deal with the growing_x000D_
  water security challenges. There are conflicting policies, for example, between the Ministries responsible_x000D_
  for Irrigation and Environment, respectively, on land use practices and_x000D_
  catchment protection. Where policies or regulations exists there is poor_x000D_
  enforcement of catchment protection measures. On top of conflicting policies,_x000D_
  there is inadequate investments in catchment protection and water_x000D_
  conservation structures. &lt;/span&gt;&lt;/p&gt;&lt;p style="margin-bottom: 0pt;"&gt;&lt;span style="color: rgb(0, 0, 0); font-size: 12pt;"&gt;The project will be implemented under the Sector Engagement and Influencing (SEI) programme and will contribute to&amp;nbsp;outcome 2 of the program, which is "I&lt;/span&gt;&lt;span style="color: rgb(0, 0, 0); font-size: 12pt;"&gt;mproved Action on_x000D_
Sustainability by WASH Stakeholders."_x000D_
_x000D_
&lt;/span&gt;&lt;/p&gt; &lt;p style="margin-bottom: 0pt;"&gt;&lt;font color="black" face="Arial,sans-serif" style="font-size: 12pt;"&gt;&lt;/font&gt;&lt;/p&gt; &lt;h2&gt;&lt;font color="black" face="Arial,sans-serif" style="font-size: 12pt;"&gt;&lt;/font&gt;&lt;font face="Arial,sans-serif" style="font-size: 12pt;"&gt;2. What?&lt;/font&gt;&lt;/h2&gt; &lt;p style="margin-bottom: 0pt;"&gt;&lt;font color="black" face="Arial,sans-serif" style="font-size: 12pt;"&gt;&lt;/font&gt;&amp;nbsp;&lt;strong&gt;&lt;font color="black" face="Arial,sans-serif" style="font-size: 12pt;"&gt;Project theme&lt;/font&gt;&lt;/strong&gt;&lt;font color="black" face="Arial,sans-serif" style="font-size: 12pt;"&gt;&amp;nbsp;– Equitable and Sustainable Access to WASH&lt;/font&gt;&lt;/p&gt;&lt;p style="margin-bottom: 0pt;"&gt;&lt;font color="black" face="Arial,sans-serif" style="font-size: 12pt;"&gt;The project will aim to address the  following:&lt;/font&gt;&lt;/p&gt;&lt;p style="margin-bottom: 0pt;"&gt;&lt;font color="black" face="Arial,sans-serif" style="font-size: 12pt;"&gt; &amp;nbsp;&amp;nbsp;&amp;nbsp;&amp;nbsp;1. Community  participation&lt;/font&gt;&lt;/p&gt;&lt;p style="margin-bottom: 0pt;"&gt;&lt;font color="black" face="Arial,sans-serif" style="font-size: 12pt;"&gt; &amp;nbsp;&amp;nbsp;&amp;nbsp;&amp;nbsp; &amp;nbsp;&amp;nbsp;&amp;nbsp;&amp;nbsp;1.1 support_x000D_
orientation of community structures on their WASH rights&lt;/font&gt;&lt;/p&gt;&lt;p style="margin-bottom: 0pt;"&gt;&lt;font color="black" face="Arial,sans-serif" style="font-size: 12pt;"&gt; &amp;nbsp;&amp;nbsp;&amp;nbsp;&amp;nbsp; &amp;nbsp;&amp;nbsp;&amp;nbsp;&amp;nbsp;1.2 Support_x000D_
engagement and empowerment of leaders at all levels to lead in developmental_x000D_
activivities_x000D_
_x000D_
_x000D_
_x000D_
&lt;/font&gt;&lt;/p&gt;&lt;p&gt;&amp;nbsp;&lt;/p&gt;&lt;p style="margin-bottom: 0pt;"&gt;&lt;font color="black" face="Arial,sans-serif" style="font-size: 12pt;"&gt; &amp;nbsp;&amp;nbsp;&amp;nbsp;&amp;nbsp;2. Workable  models&lt;/font&gt;&lt;/p&gt;&lt;p style="margin-bottom: 0pt;"&gt;&lt;font color="black" face="Arial,sans-serif" style="font-size: 12pt;"&gt; &amp;nbsp;&amp;nbsp;&amp;nbsp;&amp;nbsp; &amp;nbsp;&amp;nbsp;&amp;nbsp;&amp;nbsp;2.21Conduct_x000D_
research and test new WASH models and technologies_x000D_
_x000D_
&lt;/font&gt;&lt;/p&gt;&lt;p style="margin-bottom: 0pt;"&gt;&lt;font color="black" face="Arial,sans-serif" style="font-size: 12pt;"&gt; &amp;nbsp;&amp;nbsp;&amp;nbsp;&amp;nbsp; &amp;nbsp;&amp;nbsp;&amp;nbsp;&amp;nbsp;2.2 Disseminate_x000D_
findings on workable WASH models and technologies _x000D_
_x000D_
&lt;/font&gt;&lt;/p&gt;&lt;p style="margin-bottom: 0pt;"&gt;&lt;font color="black" face="Arial,sans-serif" style="font-size: 12pt;"&gt; &amp;nbsp;&amp;nbsp;&amp;nbsp;&amp;nbsp; &amp;nbsp;&amp;nbsp;&amp;nbsp;&amp;nbsp;2.3 Facilitate_x000D_
the intergration of livelihood programmes in WASH _x000D_
_x000D_
&lt;/font&gt;&lt;/p&gt;&lt;p style="margin-bottom: 0pt;"&gt;&lt;font color="black" face="Arial,sans-serif" style="font-size: 12pt;"&gt; &amp;nbsp;&amp;nbsp;&amp;nbsp;&amp;nbsp;3. Leadership and capacity to sustain investments&lt;/font&gt;&lt;/p&gt;&lt;p style="margin-bottom: 0pt;"&gt;&lt;font color="black" face="Arial,sans-serif" style="font-size: 12pt;"&gt; &amp;nbsp;&amp;nbsp;&amp;nbsp;&amp;nbsp; &amp;nbsp;&amp;nbsp;&amp;nbsp;&amp;nbsp;3.1 Refresher_x000D_
trainings/ orientation on DCTs roles and responsibility _x000D_
_x000D_
&lt;/font&gt;&lt;/p&gt;&lt;p style="margin-bottom: 0pt;"&gt;&lt;font color="black" face="Arial,sans-serif" style="font-size: 12pt;"&gt; &amp;nbsp;&amp;nbsp;&amp;nbsp;&amp;nbsp; &amp;nbsp;&amp;nbsp;&amp;nbsp;&amp;nbsp;3.2 Support and_x000D_
Facilitate coordination meetings at district and National level_x000D_
_x000D_
&lt;/font&gt;&lt;/p&gt;&lt;p style="margin-bottom: 0pt;"&gt;&lt;font color="black" face="Arial,sans-serif" style="font-size: 12pt;"&gt; &amp;nbsp;&amp;nbsp;&amp;nbsp;&amp;nbsp; &amp;nbsp;&amp;nbsp;&amp;nbsp;&amp;nbsp;3.4 support the review_x000D_
and disserminate water resources and environmental management frameworks_x000D_
&lt;/font&gt;&lt;/p&gt;&lt;p style="margin-bottom: 0pt;"&gt;&lt;font color="black" face="Arial,sans-serif" style="font-size: 12pt;"&gt; &amp;nbsp;&amp;nbsp;&amp;nbsp;&amp;nbsp; &amp;nbsp;&amp;nbsp;&amp;nbsp;&amp;nbsp;3.5 support the_x000D_
implementation of the SWAP process_x000D_
&lt;/font&gt;&lt;/p&gt;&lt;p style="margin-bottom: 0pt;"&gt;&lt;font color="black" face="Arial,sans-serif" style="font-size: 12pt;"&gt; &amp;nbsp;&amp;nbsp;&amp;nbsp;&amp;nbsp; &amp;nbsp;&amp;nbsp;&amp;nbsp;&amp;nbsp;3.6_x000D_
Facilitate the incorporation of O &amp;amp; M in any WASH infrastructure project&lt;/font&gt;&lt;/p&gt; &lt;p style="margin-bottom: 0pt;"&gt;&lt;strong&gt;&lt;font color="black" face="Arial,sans-serif" style="font-size: 12pt;"&gt;Estimated cost&lt;/font&gt;&lt;/strong&gt;&lt;font color="black" face="Arial,sans-serif" style="font-size: 12pt;"&gt;&amp;nbsp;– &lt;strong&gt;GBP1,500,000.00&lt;/strong&gt;&lt;/font&gt;&lt;/p&gt; &lt;p style="margin-bottom: 0pt;"&gt;&lt;strong&gt;&lt;font color="black" face="Arial,sans-serif" style="font-size: 12pt;"&gt;Estimated timeframe&lt;/font&gt;&lt;/strong&gt;&lt;font color="black" face="Arial,sans-serif" style="font-size: 12pt;"&gt;&amp;nbsp;– &lt;strong&gt;60 months&lt;/strong&gt;&lt;/font&gt;&lt;/p&gt; &lt;p style="margin-bottom: 0pt;"&gt;&lt;strong&gt;&lt;font color="black" face="Arial,sans-serif" style="font-size: 12pt;"&gt;Existing WaterAid experience&lt;/font&gt;&lt;/strong&gt;&lt;font color="black" face="Arial,sans-serif" style="font-size: 12pt;"&gt;&amp;nbsp;– More than 2 years’ experience&lt;/font&gt;&lt;/p&gt;&lt;p style="margin-bottom: 0pt;"&gt;&lt;font color="black" face="Arial,sans-serif" style="font-size: 12pt;"&gt;_x000D_
_x000D_
The&amp;nbsp;work&amp;nbsp;will be informed by our past experience in_x000D_
equitable service delivery of WASH technologies and approaches that are_x000D_
inclusive and long lasting. For instance, at district local government level_x000D_
WaterAid has been instrumental in strengthening mechanisms and systems for_x000D_
coordination, development of DSIPs, as well as empowerment of citizens to_x000D_
demand their WASH rights.  In order to_x000D_
sustain WASH infrastructure, WaterAid has been putting much emphasis on pre and_x000D_
post water point trainings, abandoning of subsidies and embarking on CLTS and_x000D_
SLTS&amp;nbsp; and recently combining WASH_x000D_
intervetions with other livelihood programmes like Self Help Groups programme_x000D_
in Kasungu district.&lt;/font&gt;&lt;/p&gt; &lt;h2&gt;&lt;font face="Arial,sans-serif" style="font-size: 12pt;"&gt;3. Where?&lt;/font&gt;&lt;/h2&gt; &lt;p style="margin-bottom: 0pt;"&gt;&lt;font color="black" face="Arial,sans-serif" style="font-size: 12pt;"&gt;&lt;/font&gt;&amp;nbsp;&lt;font color="black" face="Arial,sans-serif" style="font-size: 12pt;"&gt;The project will be implemented at national level with some district level interventions in the following districts: Machinga, Nkhotakota and Kasungu.&lt;/font&gt;&lt;/p&gt;&lt;p style="margin-bottom: 0pt;"&gt;&lt;font color="black" face="Arial,sans-serif" style="font-size: 12pt;"&gt;&amp;nbsp;&lt;/font&gt;&lt;/p&gt; &lt;h2&gt;&lt;font color="black" face="Arial,sans-serif" style="font-size: 12pt;"&gt;&lt;/font&gt;&lt;font face="Arial,sans-serif" style="font-size: 12pt;"&gt;4. Who?&lt;/font&gt;&lt;/h2&gt; &lt;p style="margin-bottom: 0pt;"&gt;&lt;font color="black" face="Arial,sans-serif" style="font-size: 12pt;"&gt;&lt;/font&gt;&lt;strong&gt;&lt;font color="#ffb612" face="Arial,sans-serif" style="font-size: 12pt;"&gt;--- Guidance text, please delete down to the end of the document ---&lt;/font&gt;&lt;/strong&gt;&lt;/p&gt; &lt;p style="margin-bottom: 0pt;"&gt;&lt;font color="black" face="Arial,sans-serif" style="font-size: 12pt;"&gt;Briefly describe, where applicable, the partner(s) who would implement this project. This should include an indication of the size of the partner, scope of their work, whether they are new or existing partners and, for existing partners, the number of projects and budget size already implemented with WaterAid.&lt;/font&gt;&lt;/p&gt;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</si>
  <si>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0.0001pt;"&gt;Governance ad policy &lt;/p&gt;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0.0001pt;"&gt;National Sector Governance&lt;/p&gt;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face="Arial,sans-serif"&gt;[Ridjanirainy_x000D_
RANDRIANARISOA]&lt;/font&gt;&lt;/p&gt;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face="Arial,sans-serif"&gt;Senior Manager for Advocacy and Research&lt;/font&gt;&lt;/p&gt;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face="Arial,sans-serif"&gt;DD/MM/YYYY&lt;/font&gt;&lt;/p&gt;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face="Arial,sans-serif"&gt;[Name]&lt;/font&gt;&lt;/p&gt;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face="Arial,sans-serif"&gt;DD/MM/YYYY&lt;/font&gt;&lt;/p&gt; &lt;/td&gt; &lt;/tr&gt; &lt;/tbody&gt;&lt;/table&gt; &lt;p style="margin-bottom: 0.0001pt;"&gt;&lt;strong&gt;&lt;font style="font-size: 12pt;" color="#ffb612" face="Arial,sans-serif"&gt;&lt;br&gt;&lt;/font&gt;&lt;/strong&gt;&lt;/p&gt; &lt;h2&gt;&lt;font style="font-size: 12pt;" color="black" face="Arial,sans-serif"&gt;&lt;/font&gt;&lt;font style="font-size: 12pt;" face="Arial,sans-serif"&gt;1. Why?&lt;/font&gt;&lt;/h2&gt; &lt;p style="margin-bottom: 0.0001pt;"&gt;&lt;font style="font-size: 12pt;" color="black" face="Arial,sans-serif"&gt;&lt;/font&gt;&lt;span style="font-size: 13px; color: rgb(0, 0, 0);" face="Arial,sans-serif"&gt;_x000D_
_x000D_
Madagascar is far from achieving universal_x000D_
access to WASH. Madagascar did not reach its MDG 2015 targets and based on the_x000D_
current trends, it will also not attain the Sustainable Development Goals (SDGs)_x000D_
in 2030 unless significant changes are made._x000D_
_x000D_
&amp;nbsp;_x000D_
_x000D_
Almost half of the population of Madagascar_x000D_
does not have access to water. There are significant disparities between access_x000D_
to water in urban (82%) and rural (35%) areas. Women and girls are also_x000D_
disproportionately affected by a lack of access to clean water and basic_x000D_
sanitation. Except for some areas in southern Madagascar, there are, in fact,_x000D_
abundant natural water resources which are relatively accessible but remain_x000D_
untapped. However, these same water resources are threatened by the expected_x000D_
effects of climate change. _x000D_
_x000D_
&lt;/span&gt;&lt;/p&gt; &lt;h2&gt;&lt;font style="font-size: 12pt;" color="black" face="Arial,sans-serif"&gt;&lt;/font&gt;&lt;font style="font-size: 12pt;" face="Arial,sans-serif"&gt;2. What?&lt;/font&gt;&lt;/h2&gt; &lt;p style="margin-bottom: 0.0001pt;"&gt;&lt;strong&gt;&lt;font style="font-size: 12pt;" color="black" face="Arial,sans-serif"&gt;Project theme&lt;/font&gt;&lt;/strong&gt;&lt;font style="font-size: 12pt;" color="black" face="Arial,sans-serif"&gt;&amp;nbsp;– _x000D_
_x000D_
o&amp;nbsp;&amp;nbsp;_x000D_
Sector Cordination and planning: as recognized by several key_x000D_
actors, the Ministry of WASH needs to significantly improve its leadership and_x000D_
coordination capacities in order to scale up the needed change. This project_x000D_
will support the Ministries to establish a SWAP[H1]&amp;nbsp; mechanisms and a strong joint_x000D_
decision process based on annual Joint Sector Review (JSR) and a participative_x000D_
planning system_x000D_
&lt;/font&gt;&lt;/p&gt;&lt;p style="margin-bottom: 0.0001pt;"&gt;&lt;font style="font-size: 12pt;" color="black" face="Arial,sans-serif"&gt;_x000D_
o&amp;nbsp;&amp;nbsp;_x000D_
Institutional arrangements and_x000D_
cross-sector linkages: The WASH sector objective is at the corner of several other goals._x000D_
Education, Nutrition, Health, Aggriculture, Land tenure, Tourism, Industries_x000D_
are all strongly dependent to WASH performance and sector structuration. This_x000D_
project will support cross sector discussion and policy work in order to align_x000D_
priorities and strategies of the key sectors: Health, Nutrition, Education with_x000D_
WASH sector._x000D_
&lt;/font&gt;&lt;/p&gt;&lt;p style="margin-bottom: 0.0001pt;"&gt;&lt;font style="font-size: 12pt;" color="black" face="Arial,sans-serif"&gt;_x000D_
o&amp;nbsp;&amp;nbsp;_x000D_
Finance mechanisms: Low funding and weak financial_x000D_
absoption capacity are oftenly cited as the main blockages. This project will_x000D_
provide technical support to establish a financial model for the WASH Sector_x000D_
with the support of key donors. The Ministry of WASH and Finance will be also_x000D_
supported to establish a transparent funds management mechanism for the sector._x000D_
_x000D_
&lt;/font&gt;&lt;/p&gt;&lt;p style="margin-bottom: 0.0001pt;"&gt;&lt;font style="font-size: 12pt;" color="black" face="Arial,sans-serif"&gt;o&amp;nbsp;&amp;nbsp;_x000D_
Perfomance Monitoring: Based on current intiative to_x000D_
improve this aspect, this project will invest in demonstrating the benefit of_x000D_
the SE&amp;amp;AM and BPOR System for regional and national joint decision mechanisms_x000D_
_x000D_
Policy_x000D_
and Strategies: The sector still_x000D_
lacks articulated policy and strategy. Existing documents need to be refined._x000D_
This project will use WaterAid and others documented experiences on delivering_x000D_
WASH service in policy discussions. We will also support the Ministry of WASH,_x000D_
Education, Health and the National Nutrition progamme to refine their_x000D_
respective reference documents to reflect integrated WASH strategies.&amp;nbsp;_x000D_
_x000D_
_x000D_
_x000D_
_x000D_
_x000D_
_x000D_
_x000D_
&lt;/font&gt;&lt;/p&gt; &lt;p style="margin-bottom: 0.0001pt;"&gt;&lt;strong&gt;&lt;font style="font-size: 12pt;" color="black" face="Arial,sans-serif"&gt;Estimated cost&lt;/font&gt;&lt;/strong&gt;&lt;font style="font-size: 12pt;" color="black" face="Arial,sans-serif"&gt; un funded: £236,000 without overhead_x000D_
_x000D_
&lt;/font&gt;&lt;/p&gt; &lt;p style="margin-bottom: 0.0001pt;"&gt;&lt;strong&gt;&lt;font style="font-size: 12pt;" color="black" face="Arial,sans-serif"&gt;Estimated timeframe&lt;/font&gt;&lt;/strong&gt;&lt;font style="font-size: 12pt;" color="black" face="Arial,sans-serif"&gt;&amp;nbsp;– 36 months&lt;br&gt;&lt;/font&gt;&lt;/p&gt; &lt;p style="margin-bottom: 0.0001pt;"&gt;&lt;strong&gt;&lt;font style="font-size: 12pt;" color="black" face="Arial,sans-serif"&gt;Existing WaterAid experience&lt;/font&gt;&lt;/strong&gt;&lt;font style="font-size: 12pt;" color="black" face="Arial,sans-serif"&gt;&amp;nbsp;–  more than 10 years’ experience&lt;/font&gt;&lt;/p&gt; &lt;h2&gt;&lt;font style="font-size: 12pt;" face="Arial,sans-serif"&gt;3. Where?&lt;/font&gt;&lt;/h2&gt; &lt;p style="margin-bottom: 0.0001pt;"&gt;&lt;span style="font-size: 12pt; color: rgb(0, 0, 0);" face="Arial,sans-serif"&gt;At national level - no targeted population&lt;/span&gt;&lt;/p&gt;&lt;p style="margin-bottom: 0.0001pt;"&gt;&lt;strong&gt;&lt;font style="font-size: 12pt;" color="#ffb612" face="Arial,sans-serif"&gt;&amp;nbsp;&lt;/font&gt;&lt;/strong&gt;&lt;/p&gt; &lt;h2&gt;&lt;font style="font-size: 12pt;" color="black" face="Arial,sans-serif"&gt;&lt;/font&gt;&lt;font style="font-size: 12pt;" face="Arial,sans-serif"&gt;4. Who?&lt;/font&gt;&lt;/h2&gt; &lt;p style="margin-bottom: 0.0001pt;"&gt;&amp;nbsp;&lt;font style="font-size: 12pt;" color="black" face="Arial,sans-serif"&gt;WASH sector stakeholders: USAID Madagascar, Unicef, WSUP, World Banque...&lt;br&gt;&lt;/font&gt;&lt;/p&gt;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</si>
  <si>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0.0001pt;"&gt;&amp;nbsp;Sustainable Programme Delivery&lt;/p&gt;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0.0001pt;"&gt;&amp;nbsp;Municipality_x000D_
of Alasora, District of Antananarivo Avaradrano, Analamanga Region. Setting up_x000D_
of WASH services in 13 Fokontany, including the administrative centre of the_x000D_
municipality&lt;/p&gt;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valign="top"&gt;Ramanarivo Nary and Léa Rakotondraibe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valign="top"&gt;24/01/17 and 08/05/17&lt;/td&gt;&lt;/tr&gt;&lt;tr&gt;&lt;td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valign="top"&gt;&lt;span style="font-size: 16px;"&gt;&lt;strong&gt;Approved by &lt;/strong&gt;&lt;/span&gt;&lt;br&gt;&lt;/td&gt;&lt;td style="width: 27.74%; padding: 0cm 5.4pt; border-width: medium 1pt 1pt medium; border-style: none solid solid none; border-right: 1pt solid rgb(127, 127, 127); border-bottom: 1pt solid rgb(127, 127, 127); text-align: left;" width="27%" valign="top"&gt;&amp;nbsp;Randriamananjara Odile Michèle&lt;/td&gt;&lt;td style="width: 28.76%; padding: 0cm 5.4pt; border-width: medium 1pt 1pt medium; border-style: none solid solid none; border-right: 1pt solid rgb(127, 127, 127); border-bottom: 1pt solid rgb(127, 127, 127); text-align: left;" width="28%" valign="top"&gt;&lt;span style="font-size: 16px;"&gt;Programme Manager_x000D_
&lt;/span&gt;  _x000D_
  _x000D_
  &lt;/td&gt;&lt;td style="width: 18.8%; padding: 0cm 5.4pt; border-width: medium 1pt 1pt medium; border-style: none solid solid none; border-right: 1pt solid rgb(127, 127, 127); border-bottom: 1pt solid rgb(127, 127, 127); text-align: left;" width="18%" valign="top"&gt;25/01/17_x000D_
  _x000D_
 _x000D_
_x000D_
_x000D_
 &lt;/td&gt; &lt;/tr&gt; &lt;/tbody&gt;&lt;/table&gt; &lt;p style="margin-bottom: 0.0001pt;"&gt;&lt;font style="font-size: 12pt;" color="black" face="Arial,sans-serif"&gt;&lt;/font&gt;&lt;strong&gt;&lt;font style="font-size: 12pt;" color="#ffb612" face="Arial,sans-serif"&gt;--- Guidance text, please delete down to the next heading ---&lt;/font&gt;&lt;/strong&gt;&lt;/p&gt; &lt;p style="margin-bottom: 0.0001pt;"&gt;&lt;em&gt;&lt;font style="font-size: 12pt;" color="black" face="Arial,sans-serif"&gt;The project statement is a very short&amp;nbsp;outline of a project (maximum two pages) that a team is proposing to implement, subject to funding.&amp;nbsp;&lt;/font&gt;&lt;/em&gt;&lt;/p&gt; &lt;h2&gt;&lt;font style="font-size: 12pt;" color="black" face="Arial,sans-serif"&gt;&lt;/font&gt;&lt;font style="font-size: 12pt;" face="Arial,sans-serif"&gt;1. Why?&lt;/font&gt;&lt;/h2&gt; &lt;p style="margin-bottom: 0.0001pt;"&gt;&amp;nbsp;&lt;font style="font-size: 12pt;" color="black" face="Arial,sans-serif"&gt;The rural_x000D_
municipality of Alasora is one of the priority intervention municipalities of_x000D_
the Public Bodies for Inter-municipal Cooperation (OPCI) in the Analamanga_x000D_
Region. It has 20 fokontany and is home to 51,973 people. Average household_x000D_
size is around 6 people. According to recent statistics from the Regional_x000D_
Directorate of the Ministry of Water, Sanitation and Hygiene, access rate to_x000D_
drinking water supply infrastructure is estimated at 58.30%, and sanitation_x000D_
36.45% (source: BPOR 2015). For the 13 intervention fokontany, access to safe_x000D_
water is 44.52% and sanitation 38%. The project goal is that the population, including_x000D_
the most disadvantaged and marginalized, from the 13 target fokontany of the_x000D_
municipality of Alasora, enjoys its rights to water and sanitation and adopts_x000D_
healthy hygiene behaviours. And the municipality, sector actors and civil_x000D_
society networks are using the systems required to ensure the development of_x000D_
services and maintains them to ensure universal access by 2030. The outcomes and_x000D_
results are: _x000D_
_x000D_
&lt;/font&gt;&lt;/p&gt;&lt;p style="margin-bottom: 0.0001pt;"&gt;&lt;font style="font-size: 12pt;" color="black" face="Arial,sans-serif"&gt;1.&amp;nbsp;&amp;nbsp;&amp;nbsp;&amp;nbsp;&amp;nbsp;&amp;nbsp;&amp;nbsp;&amp;nbsp; Governance and monitoring of the WASH_x000D_
sector in the municipality is strengthened_x000D_
_x000D_
&lt;/font&gt;&lt;/p&gt;&lt;p style="margin-bottom: 0.0001pt;"&gt;&lt;font style="font-size: 12pt;" color="black" face="Arial,sans-serif"&gt;2.&amp;nbsp;&amp;nbsp;&amp;nbsp;&amp;nbsp;&amp;nbsp;&amp;nbsp;&amp;nbsp;&amp;nbsp; Citizens are empowered to claim their_x000D_
rights to WASH and to influence government processes and policies with the_x000D_
support of civil society networks ;&lt;/font&gt;&lt;/p&gt;&lt;p style="margin-bottom: 0.0001pt;"&gt;&lt;font style="font-size: 12pt;" color="black" face="Arial,sans-serif"&gt;3.&amp;nbsp;&amp;nbsp;&amp;nbsp;&amp;nbsp;&amp;nbsp;&amp;nbsp;&amp;nbsp;&amp;nbsp; Fokontany deprived of WASH services in_x000D_
the municipality will be clean and enjoy new WASH services;_x000D_
_x000D_
&lt;/font&gt;&lt;/p&gt;&lt;p style="margin-bottom: 0.0001pt;"&gt;&lt;font style="font-size: 12pt;" color="black" face="Arial,sans-serif"&gt;4.&amp;nbsp;&amp;nbsp;&amp;nbsp;&amp;nbsp;&amp;nbsp;&amp;nbsp;&amp;nbsp;&amp;nbsp; The population of the Municipality of_x000D_
Alasora adopts sustainable integrated hygiene behaviours as social norms_x000D_
_x000D_
&lt;/font&gt;&lt;/p&gt; &lt;h2&gt;&lt;font style="font-size: 12pt;" color="black" face="Arial,sans-serif"&gt;&lt;/font&gt;&lt;font style="font-size: 12pt;" face="Arial,sans-serif"&gt;2. What?&lt;/font&gt;&lt;/h2&gt; &lt;p style="margin-bottom: 0.0001pt;"&gt;&amp;nbsp;&lt;font style="font-size: 12pt;" color="black" face="Arial,sans-serif"&gt;&lt;strong&gt;For the outcome 1, the activities are &lt;/strong&gt;:&amp;nbsp; _x000D_
_x000D_
&lt;/font&gt;&lt;/p&gt;&lt;p style="margin-bottom: 0.0001pt;"&gt;&lt;font style="font-size: 12pt;" color="black" face="Arial,sans-serif"&gt;Activities 1.1: Support and capacity_x000D_
building of the municipality for setting up planning, monitoring, evaluation,_x000D_
reporting and joint learning systems for the sector at the municipal level ;&lt;/font&gt;&lt;/p&gt;&lt;p style="margin-bottom: 0.0001pt;"&gt;&lt;font style="font-size: 12pt;" color="black" face="Arial,sans-serif"&gt;_x000D_
_x000D_
Activities 1.2: Support and_x000D_
capacity building of the municipality for the identification of possible_x000D_
sustainable funding mechanisms for WASH universal access and development of the_x000D_
municipal fundraising strategy _x000D_
&lt;/font&gt;&lt;/p&gt;&lt;p style="margin-bottom: 0.0001pt;"&gt;&lt;font style="font-size: 12pt;" color="black" face="Arial,sans-serif"&gt;_x000D_
Activities 1.3: Municipality’s_x000D_
capacities to delegate services and supervise managers of private and community_x000D_
services are strengthened_x000D_
_x000D_
&amp;nbsp;_x000D_
&lt;/font&gt;&lt;/p&gt;&lt;p style="margin-bottom: 0.0001pt;"&gt;&lt;font style="font-size: 12pt;" color="black" face="Arial,sans-serif"&gt;_x000D_
&lt;strong&gt;For the outcome 2, the activities are : _x000D_
_x000D_
&lt;/strong&gt;&lt;/font&gt;&lt;/p&gt;&lt;p style="margin-bottom: 0.0001pt;"&gt;&lt;font style="font-size: 12pt;" color="black" face="Arial,sans-serif"&gt;Activities 2.1: Capacity building_x000D_
of the municipal Diorano-WASH committee in their role of experience-sharing,_x000D_
reflections and documentation on WASH interventions _x000D_
_x000D_
&lt;/font&gt;&lt;/p&gt;&lt;p style="margin-bottom: 0.0001pt;"&gt;&lt;font style="font-size: 12pt;" color="black" face="Arial,sans-serif"&gt;Activities 2.2: Setting up of_x000D_
municipal WASH CSO network and their capacity building in awareness raising,_x000D_
community mobilization for promoting rights to WASH and appeal to authorities_x000D_
_x000D_
&lt;/font&gt;&lt;/p&gt;&lt;p style="margin-bottom: 0.0001pt;"&gt;&lt;font style="font-size: 12pt;" color="black" face="Arial,sans-serif"&gt;Activité 2.3. Support to CSO_x000D_
network in raising awareness on human rights to WASH and engaging citizens in_x000D_
taking responsibility throughout the project process_x000D_
_x000D_
&lt;/font&gt;&lt;/p&gt;&lt;p style="margin-bottom: 0.0001pt;"&gt;&lt;font style="font-size: 12pt;" color="black" face="Arial,sans-serif"&gt;Activité 2.4. Support for the_x000D_
WASH CSO network to ensure citizen involvement in monitoring of rights and_x000D_
appeals to authorities_x000D_
_x000D_
&amp;nbsp;_x000D_
_x000D_
&lt;/font&gt;&lt;/p&gt;&lt;p style="margin-bottom: 0.0001pt;"&gt;&lt;font style="font-size: 12pt;" color="black" face="Arial,sans-serif"&gt;&lt;strong&gt;For the outcome 3, the activities are :&lt;/strong&gt;&lt;/font&gt;&lt;/p&gt;&lt;p style="margin-bottom: 0.0001pt;"&gt;&lt;font style="font-size: 12pt;" color="black" face="Arial,sans-serif"&gt;_x000D_
_x000D_
Activities 3.1: Building_x000D_
collaboration between the municipality and JIRAMA to set up / rehabilitate /_x000D_
improve the drinking water services of the relevant fokontany&lt;/font&gt;&lt;/p&gt;&lt;p style="margin-bottom: 0.0001pt;"&gt;&lt;font style="font-size: 12pt;" color="black" face="Arial,sans-serif"&gt;_x000D_
_x000D_
Activities 3.2:&amp;nbsp; Development of drinking water services in_x000D_
neighbouring fokontany not adapted to the JIRAMA network_x000D_
&lt;/font&gt;&lt;/p&gt;&lt;p style="margin-bottom: 0.0001pt;"&gt;&lt;font style="font-size: 12pt;" color="black" face="Arial,sans-serif"&gt;_x000D_
Activities 3.3: Improvement of_x000D_
access to sanitation services for the relevant fokontany in collaboration with_x000D_
local private sector (Sanitation Marketing, Solid Waste Management, Faecal_x000D_
Sludge Management, etc.) and strengthening their capacity for long-term_x000D_
operationalization_x000D_
_x000D_
&lt;/font&gt;&lt;/p&gt;&lt;p style="margin-bottom: 0.0001pt;"&gt;&lt;font style="font-size: 12pt;" color="black" face="Arial,sans-serif"&gt;Activities 3.4: Support_x000D_
communities to develop WASH-related income-generating activities (Multiple Use_x000D_
of water services, Water Resources Management, Village Savings and Loans_x000D_
Association, etc.)_x000D_
_x000D_
&lt;/font&gt;&lt;/p&gt;&lt;p style="margin-bottom: 0.0001pt;"&gt;&lt;font style="font-size: 12pt;" color="black" face="Arial,sans-serif"&gt;Activities 3.5 : Construction of_x000D_
access points to services for the population and necessary management services:_x000D_
Institutional sanitary block, tapstand, laundry facility;_x000D_
_x000D_
&amp;nbsp;&lt;/font&gt;&lt;/p&gt;&lt;p style="margin-bottom: 0.0001pt;"&gt;&lt;font style="font-size: 12pt;" color="black" face="Arial,sans-serif"&gt;_x000D_
_x000D_
&lt;strong&gt;For the outcome 4, the activities are : _x000D_
&lt;/strong&gt;&lt;/font&gt;&lt;/p&gt;&lt;p style="margin-bottom: 0.0001pt;"&gt;&lt;font style="font-size: 12pt;" color="black" face="Arial,sans-serif"&gt;_x000D_
Activities 4.1: Implement the BCD_x000D_
/ ABCDE approach for untegrated hygiene promotion &lt;/font&gt;&lt;/p&gt;&lt;p style="margin-bottom: 0.0001pt;"&gt;&lt;font style="font-size: 12pt;" color="black" face="Arial,sans-serif"&gt;_x000D_
_x000D_
Activities 4.2: Implement the_x000D_
CLTS approach to eradicate open defecation_x000D_
_x000D_
&lt;/font&gt;&lt;/p&gt;&lt;p style="margin-bottom: 0.0001pt;"&gt;&lt;font style="font-size: 12pt;" color="black" face="Arial,sans-serif"&gt;Activities 4.3 : Build the capacity_x000D_
and skills of beneficiaries of nstitutional facilities (teachers, health_x000D_
staffs, etc.) in collaboration with the relevant ministries (Health, Education,_x000D_
etc.)_x000D_
_x000D_
·&amp;nbsp;&amp;nbsp;&amp;nbsp;&amp;nbsp;&amp;nbsp;&amp;nbsp;&lt;/font&gt;&lt;/p&gt;&lt;p style="margin-bottom: 0.0001pt;"&gt;&lt;font style="font-size: 12pt;" color="black" face="Arial,sans-serif"&gt;_x000D_
&lt;strong&gt;Estimated cost&lt;/strong&gt; – Highlight if any funds_x000D_
have already been secured, or if this is fully unfunded._x000D_
_x000D_
&amp;nbsp;_x000D_
_x000D_
&lt;/font&gt;&lt;/p&gt;&lt;p style="margin-bottom: 0.0001pt;"&gt;&lt;font style="font-size: 12pt;" color="black" face="Arial,sans-serif"&gt;The total_x000D_
project cost for 3 years is 3 458 079 Ariary of which 2 095 400 200 Ariary for_x000D_
year 1, 761 130 600 Ariary for year 2 and 712 330 600 Ariary for year 3_x000D_
_x000D_
·&amp;nbsp;&amp;nbsp;&amp;nbsp;&amp;nbsp;&amp;nbsp;&amp;nbsp;_x000D_
&lt;/font&gt;&lt;/p&gt;&lt;p style="margin-bottom: 0.0001pt;"&gt;&lt;font style="font-size: 12pt;" color="black" face="Arial,sans-serif"&gt;&lt;strong&gt;Estimated timeframe &lt;/strong&gt;– Not a start / end_x000D_
date but approximate length of project (in months) _x000D_
_x000D_
&lt;/font&gt;&lt;/p&gt;&lt;p style="margin-bottom: 0.0001pt;"&gt;&lt;font style="font-size: 12pt;" color="black" face="Arial,sans-serif"&gt;The total duration of the project is 3_x000D_
years. This means 36 months of which there will be an annual planning of_x000D_
activities of 12 months each year&lt;/font&gt;&lt;/p&gt;&lt;p style="margin-bottom: 0.0001pt;"&gt;&lt;font style="font-size: 12pt;" color="black" face="Arial,sans-serif"&gt;&lt;strong&gt;Existing WaterAid experience &lt;/strong&gt;– New_x000D_
innovation / less than 2 years’ experience / more than 2 years’ experience_x000D_
_x000D_
&amp;nbsp;_x000D_
_x000D_
&lt;/font&gt;&lt;/p&gt;&lt;p style="margin-bottom: 0.0001pt;"&gt;&lt;font style="font-size: 12pt;" color="black" face="Arial,sans-serif"&gt;WaterAid_x000D_
has already experience in providing WASH services, advocacy and influence since_x000D_
its implementation in Madagascar in 1999.&lt;/font&gt;&lt;/p&gt; &lt;h2&gt;&lt;font style="font-size: 12pt;" face="Arial,sans-serif"&gt;3. Where?&lt;/font&gt;&lt;/h2&gt; &lt;p style="margin-bottom: 0.0001pt;"&gt;&lt;font style="font-size: 12pt;" color="black" face="Arial,sans-serif"&gt;&lt;/font&gt;&lt;font style="font-size: 12pt;" color="black" face="Arial,sans-serif"&gt;_x000D_
_x000D_
The_x000D_
project will be implemented in Alasora Commune, District of Antananarivo_x000D_
Avaradrano, Region Analamanga. Development of WASH services in 13 fokontany_x000D_
including the headquarters of the municipality whose numbers of direct_x000D_
beneficiaries are:_x000D_
_x000D_
Water : 20 000_x000D_
_x000D_
; Sanitation : 22 000_x000D_
_x000D_
; Hygiene : 25 000&lt;/font&gt;&lt;/p&gt;&lt;h2&gt;&lt;font style="font-size: 12pt;" face="Arial,sans-serif"&gt;4. Who?&lt;/font&gt;&lt;/h2&gt; &lt;p style="margin-bottom: 0.0001pt;"&gt;&lt;font style="font-size: 12pt;" color="black" face="Arial,sans-serif"&gt;The use of the fund will be_x000D_
divided into two parts, some of which will be managed directly by WaterAid_x000D_
Madagascar, in particular for local and national hygiene promotion activities,_x000D_
policy and advocacy. On the other hand, one part will be managed by the_x000D_
WaterAid partner for the direct construction activities of the WASH_x000D_
infrastructures and the actions of awareness and education in hygiene with the_x000D_
communities. We will also work with local partners such as companies providing_x000D_
services for the construction of EAH works, NGOs or local associations for the_x000D_
conduct of SOFT activities and institutional support in the field. And we will_x000D_
collaborate with the Regional Directorate of Public Health Analamanga, the_x000D_
Regional Directorate of the EAH Analamanga, the School Health Division of the_x000D_
Ministry of National Education and the Ministry of Public Health in charge of_x000D_
maternal, neonatal and infant and WASH activities in the promotion of hygiene_x000D_
and sanitation._x000D_
_x000D_
&lt;/font&gt;&lt;/p&gt;&lt;br&gt;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</si>
  <si>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0.0001pt;"&gt;Sustainable programme delivery&lt;/p&gt;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0.0001pt;"&gt;_x000D_
 _x000D_
  _x000D_
  Integrated Rural WASH Project in Manjakandriana,_x000D_
  Analamanga_x000D_
  _x000D_
 _x000D_
&lt;/p&gt;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face="Arial,sans-serif"&gt;Léa Rakotondraibe&lt;/font&gt;&lt;/p&gt;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face="Arial,sans-serif"&gt;DD/MM/YYYY&lt;/font&gt;&lt;/p&gt;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face="Arial,sans-serif"&gt;Odile Michèle Randriamananjara&lt;/font&gt;&lt;/p&gt;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face="Arial,sans-serif"&gt;DD/MM/YYYY&lt;/font&gt;&lt;/p&gt; &lt;/td&gt; &lt;/tr&gt; &lt;/tbody&gt;&lt;/table&gt; &lt;p style="margin-bottom: 0.0001pt;"&gt;&lt;font style="font-size: 12pt;" color="black" face="Arial,sans-serif"&gt;&lt;/font&gt;&amp;nbsp;&lt;/p&gt; &lt;h2&gt;&lt;font style="font-size: 12pt;" color="black" face="Arial,sans-serif"&gt;&lt;/font&gt;&lt;font style="font-size: 12pt;" face="Arial,sans-serif"&gt;1. Why?&lt;/font&gt;&lt;/h2&gt; &lt;p style="margin-bottom: 0.0001pt;"&gt;&lt;span style="font-size: 12pt;"&gt;The municipality of Manjakandriana is composed of 24 Fokontany, home_x000D_
to 27,741 people, covers an area of 1,660 km² (Source: Municipal census 2013)_x000D_
and with a population density of 357 people per km². Average household size is_x000D_
6 people. In 2015, WASH access rate was estimated at 27.31% (Source: SESAME –_x000D_
The National WASH Database). On the other hand, the Budget Programme Per_x000D_
Regional Objective (BPOR) 2016 concluded that access rate to water was 43.61%_x000D_
and sanitation 71.39%._x000D_
_x000D_
&amp;nbsp;_x000D_
_x000D_
Equipped with a dynamic and committed team, the municipality has_x000D_
achieved these results in terms of access thanks to collaboration with_x000D_
technical and financial partners. On the other hand, the lack of a sector_x000D_
development plan, corresponding budgets and lack of cohesion between actors_x000D_
deprive the municipality of advocacy and coordination tools for mobilizing new_x000D_
technical and financial partners and collaboration between actors. There is no_x000D_
clear and sustainable funding mechanism for the sector either in terms of own_x000D_
or external resources. Financial and technical partners’ interventions are_x000D_
guided by the needs identified by the donors rather than an overall vision of_x000D_
change coordinated by the respective municipalities. The scale of existing_x000D_
infrastructure witness previous efforts in terms of service delivery, but the_x000D_
municipality is increasingly facing problems due to the need for rehabilitation_x000D_
and upgrading of existing services. Each actor has their own diagnosis but_x000D_
there is no reliable system to assess the situation of the whole set of_x000D_
services and to design the actions to be taken to attain universal access. _x000D_
_x000D_
&amp;nbsp;_x000D_
_x000D_
In terms of citizen participation in the development process in_x000D_
Madagascar, it was found that civil society organizations (CSOs) in the sector_x000D_
are not yet well organized to have significant influence on decision-making,_x000D_
although there are isolated initiatives for structuring and mobilization at_x000D_
both the local and national levels, notably the creation of the structure_x000D_
bringing together the CSOs working in the Water, Sanitation and Hygiene sector,_x000D_
which gathers CSOs from the 22 regions, in 2015. This weakness of the civil_x000D_
society is reflected in the almost non-existence of relays and appealing force_x000D_
to key authorities at all levels. Additionally, there is a lack of awareness of_x000D_
participatory practices and a lack of transparency in the administration._x000D_
_x000D_
&amp;nbsp;_x000D_
_x000D_
The majority of the population of the municipality of Manjakandriana_x000D_
has been deprived of drinking water for a long time and also deprived of adequate_x000D_
WASH services._x000D_
_x000D_
&amp;nbsp;_x000D_
_x000D_
At the municipal and regional levels, WASH advocacy actions often_x000D_
took place through the Diorano-WASH platform, which is composed of national and_x000D_
international civil society actors, the private sector and state actors._x000D_
Confusion has existed regarding the authorities and the audience of advocacy_x000D_
messages conveyed by the platform, given that these authorities were at the_x000D_
same time members of the platform, hence the need for the establishment of a_x000D_
separate CSO network from the Diorano-WASH platform. In the case of_x000D_
Manjakandriana, the Municipal Diorano-WASH Committee has yet to be set up at_x000D_
the same time as the WASH CSO network in the municipality. _x000D_
_x000D_
&amp;nbsp;_x000D_
_x000D_
In terms of civil_x000D_
society capacities and operationalization, recommendations were issued during_x000D_
the consultation workshops and the establishment of these regional and national_x000D_
WASH CSO networks. These recommendations were on the need to strengthen WASH_x000D_
CSO networks through the inventorying of local CSOs and recruitment of members,_x000D_
capacity building in citizen engagement and mobilization, as well as_x000D_
fundraising and sustainability of actions initiated.&lt;/span&gt;&lt;/p&gt;&lt;p style="margin-bottom: 0.0001pt;"&gt;&lt;span style="font-size: 12pt;"&gt;&lt;/span&gt;&lt;br&gt;&lt;font style="font-size: 12pt;" color="black" face="Arial,sans-serif"&gt;&lt;/font&gt;&lt;/p&gt; &lt;h2&gt;&lt;font style="font-size: 12pt;" color="black" face="Arial,sans-serif"&gt;&lt;/font&gt;&lt;font style="font-size: 12pt;" face="Arial,sans-serif"&gt;2. What?&lt;/font&gt;&lt;/h2&gt; &lt;p style="margin-bottom: 0.0001pt;"&gt;&lt;font style="font-size: 12pt;" color="black" face="Arial,sans-serif"&gt;&lt;/font&gt;&amp;nbsp;&lt;strong&gt;&lt;font style="font-size: 12pt;" color="black" face="Arial,sans-serif"&gt;Project theme&lt;/font&gt;&lt;/strong&gt;&lt;font style="font-size: 12pt;" color="black" face="Arial,sans-serif"&gt;&lt;/font&gt;&lt;/p&gt;&lt;p style="margin-bottom: 0.0001pt;"&gt;&lt;font style="font-size: 12pt;" color="black" face="Arial,sans-serif"&gt;For the municipality, this project_x000D_
will help tackle the problems of management by the municipality, which used to_x000D_
be dictated by the mayor's populism to the detriment of the service_x000D_
sustainability, and at the same time benefit from JIRAMA's service quality_x000D_
skills already proved throughout the major cities of Madagascar. For the WASH_x000D_
sector in Madagascar, this collaboration with JIRAMA will demonstrate the_x000D_
effectiveness of the urban model promoted by WaterAid to develop more and more_x000D_
water resources upstream of JIRAMA against the usual practices of only_x000D_
supporting JIRAMA in terms of water distribution. Regarding sanitation, we will_x000D_
develop sanitation marketing and faecal Sludge Management (FSM) in the_x000D_
administrative centre of the municipality as well as in the surroundings which_x000D_
are more rural. We will implement our integrated hygiene promotion strategy_x000D_
based on the BCD / ABCDE approaches. Finally, this project will implement the_x000D_
integrated approach to WASH, which will essentially promote hygiene along with_x000D_
other components such as health, education, nutrition, maternal health, newborn_x000D_
and child health (Multiple Use of water Services (MUS), Village Savings and_x000D_
Loans Associations (VSLA), etc.)._x000D_
_x000D_
&amp;nbsp;_x000D_
_x000D_
Special efforts will be made to the_x000D_
municipality in order to strengthen the collaboration systems between WASH_x000D_
stakeholders and others to achieve WASH universal access. The municipal team_x000D_
will be strengthened to play its role of sector coordinator and infrastructure_x000D_
owner responsible for setting up the services, meeting qualities and_x000D_
maintaining existing services. Support will be provided at the strategic level_x000D_
to lead sector actors towards universal access by setting up joint planning_x000D_
mechanisms, monitoring service quality, increasing coverage, developing a_x000D_
periodic review mechanism to build a joint overview of the situation regarding_x000D_
universal access and the actions to be taken to achieve it, and finally a_x000D_
sustainable fundraising strategy mobilising local and external resources. _x000D_
_x000D_
&amp;nbsp;_x000D_
_x000D_
Our approach will be_x000D_
based on citizens’ commitment to the process of achieving WASH universal_x000D_
access. This project aims to contribute to strengthening Civil Society_x000D_
Organizations and to establishing a balance of powers enabling WASH universal_x000D_
access. Specifically, WASH sector functioning and decision-making process at_x000D_
the municipal level will be strengthened and involve citizens through an_x000D_
organized and strengthened civil society, inclusive spaces for dialogue between_x000D_
CSOs and local authorities, as well as the proactivity and accountability of_x000D_
local authorities with regard to the realization of the rights to water,_x000D_
sanitation and hygiene.&lt;/font&gt;&lt;/p&gt;&lt;p style="margin-bottom: 0.0001pt;"&gt;&lt;strong&gt;&lt;font style="font-size: 12pt;" color="black" face="Arial,sans-serif"&gt;Estimated cost&lt;/font&gt;&lt;/strong&gt;&lt;/p&gt;&lt;p style="margin-bottom: 0.0001pt;"&gt;&lt;font style="font-size: 12pt;" color="black" face="Arial,sans-serif"&gt;This project will cost £1,141,599 which is Fully unfunded (Ar4,338,079,000 in local currency)&lt;/font&gt;&lt;/p&gt;&lt;p style="margin-bottom: 0.0001pt;"&gt;&lt;strong&gt;&lt;font style="font-size: 12pt;" color="black" face="Arial,sans-serif"&gt;Estimated timeframe&lt;/font&gt;&lt;/strong&gt;&lt;font style="font-size: 12pt;" color="black" face="Arial,sans-serif"&gt;&amp;nbsp;– 36 months&lt;/font&gt;&lt;/p&gt;&lt;p style="margin-bottom: 0.0001pt;"&gt;&lt;strong&gt;&lt;font style="font-size: 12pt;" color="black" face="Arial,sans-serif"&gt;Existing WaterAid experience&lt;/font&gt;&lt;/strong&gt;&lt;font style="font-size: 12pt;" color="black" face="Arial,sans-serif"&gt;&lt;/font&gt;&lt;/p&gt;&lt;p style="margin-bottom: 0.0001pt;"&gt;&lt;font style="font-size: 12pt;" color="black" face="Arial,sans-serif"&gt;WaterAid has already worked in this_x000D_
municipality in 2014-2016 for the implementation of WASH project in 4 fokontany_x000D_
(Manjakandriana, Manankasikely, Ampiadianombalahy and Volavy). Work done in_x000D_
Manjakandriana during the FY 2014-15 and FY 2015-16 are: rehabilitation of a_x000D_
gravity-fed system to serve 6 community standpipes and 2 institutional_x000D_
standpipes, promotion of the sanitation marketing approach and FSM. Under the_x000D_
project outlined in this Concept Seeking Donors, we will still intervene in_x000D_
these fokontany because the large system needs to be reviewed and the water_x000D_
supply in these 4 fokontany needs to be improved.&lt;/font&gt;&lt;/p&gt;&lt;p style="margin-bottom: 0.0001pt;"&gt;&lt;font style="font-size: 12pt;" color="black" face="Arial,sans-serif"&gt;&amp;nbsp;&lt;/font&gt;&lt;/p&gt; &lt;h2&gt;&lt;font style="font-size: 12pt;" face="Arial,sans-serif"&gt;3. Where?&lt;/font&gt;&lt;/h2&gt; &lt;p style="margin-bottom: 0.0001pt;"&gt;&lt;font style="font-size: 12pt;" color="black" face="Arial,sans-serif"&gt;&lt;/font&gt;&amp;nbsp;&lt;span style="font-size: 12pt;"&gt;&lt;strong&gt;Project Location&lt;/strong&gt;&lt;/span&gt;&lt;/p&gt;&lt;p style="margin-bottom: 0.0001pt;"&gt;&lt;span style="font-size: 12pt;"&gt;_x000D_
This project will be implemented in_x000D_
the Municipality of Manjakandriana, in Manjakandriana District, Analamanga_x000D_
region, Madagascar.&lt;/span&gt;&lt;/p&gt;&lt;p style="margin-bottom: 0.0001pt;"&gt;&lt;span style="font-size: 12pt;"&gt;&lt;strong&gt;Approximate users&lt;/strong&gt;&lt;/span&gt;&lt;/p&gt;&lt;p style="margin-bottom: 0.0001pt;"&gt;&lt;span style="font-size: 12pt;"&gt;_x000D_
Water: 26,400_x000D_
&lt;/span&gt;&lt;/p&gt;&lt;p style="margin-bottom: 0.0001pt;"&gt;&lt;span style="font-size: 12pt;"&gt;_x000D_
Sanitation: 13,500_x000D_
&lt;/span&gt;&lt;/p&gt;&lt;p style="margin-bottom: 0.0001pt;"&gt;&lt;span style="font-size: 12pt;"&gt;_x000D_
Hygiene: 33,500&lt;/span&gt;&lt;/p&gt; &lt;h2&gt;&lt;font style="font-size: 12pt;" color="black" face="Arial,sans-serif"&gt;&lt;/font&gt;&lt;font style="font-size: 12pt;" face="Arial,sans-serif"&gt;4. Who?&lt;/font&gt;&lt;/h2&gt; &lt;p style="margin-bottom: 0.0001pt;"&gt;&lt;font style="font-size: 12pt;" color="black" face="Arial,sans-serif"&gt;&lt;/font&gt;&lt;font style="font-size: 12pt;" color="black" face="Arial,sans-serif"&gt;The implementing partners has not yet been identified.&lt;/font&gt;&lt;/p&gt;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</si>
  <si>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0.0001pt;"&gt;Sustainable Programme Delivery&lt;/p&gt;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0.0001pt;"&gt;_x000D_
_x000D_
_x000D_
 _x000D_
  _x000D_
  Integrated Urban WASH project in the Municipality of_x000D_
  Antananarivo,_x000D_
  &amp;nbsp;4th_x000D_
  Arrondissement, Analamanga_x000D_
  _x000D_
 _x000D_
_x000D_
_x000D_
&lt;/p&gt;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Rakotondraibe Léa&lt;br&gt;&lt;/td&gt;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face="Arial,sans-serif"&gt;13/12/16&lt;/font&gt;&lt;/p&gt;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valign="top"&gt;Randriamananjara Odile Michèle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face="Arial,sans-serif"&gt;19/12/16&lt;/font&gt;&lt;/p&gt; &lt;/td&gt; &lt;/tr&gt; &lt;/tbody&gt;&lt;/table&gt; &lt;p style="margin-bottom: 0.0001pt;"&gt;&lt;font style="font-size: 12pt;" color="black" face="Arial,sans-serif"&gt;&lt;/font&gt;&lt;strong&gt;&lt;font style="font-size: 12pt;" color="#ffb612" face="Arial,sans-serif"&gt;--- Guidance text, please delete down to the next heading ---&lt;/font&gt;&lt;/strong&gt;&lt;/p&gt; &lt;p style="margin-bottom: 0.0001pt;"&gt;&lt;em&gt;&lt;font style="font-size: 12pt;" color="black" face="Arial,sans-serif"&gt;The project statement is a very short&amp;nbsp;outline of a project (maximum two pages) that a team is proposing to implement, subject to funding.&amp;nbsp;&lt;/font&gt;&lt;/em&gt;&lt;/p&gt; &lt;h2&gt;&lt;font style="font-size: 12pt;" color="black" face="Arial,sans-serif"&gt;&lt;/font&gt;&lt;font style="font-size: 12pt;" face="Arial,sans-serif"&gt;1. Why?&lt;/font&gt;&lt;/h2&gt;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face="Arial,sans-serif"&gt;This should summarize the rationale for implementing this project. Which programme is the project implementing, which programme outcome(s) will it contribute to, and is it building on previous work at WaterAid?&lt;/font&gt;&lt;/p&gt;&lt;p style="margin-bottom: 0.0001pt;"&gt;&lt;font style="font-size: 12pt;" color="black" face="Arial,sans-serif"&gt;_x000D_
_x000D_
The 4th_x000D_
arrondissement of the urban municipality of Antananarivo (UMA) is one of the_x000D_
most populated with poor and vulnerable populations. There are 32 fokontany in_x000D_
this arrondissement, home to a total of 312,425 people. Access to water_x000D_
services is 89.43% but access to individual water connection is particularly_x000D_
low, while sanitation access rate is 21.79% (Source: BPOR Analamanga 2016)._x000D_
Places without access to tapstands are mostly the concentration of illegal_x000D_
constructions, where the urban municipality refuses support from technical and_x000D_
financial partners in order to avoid further settlements in these locations. On_x000D_
the other hand, land / land insufficiency / land dispute for any type of_x000D_
construction, especially WASH, is highly noticeable in the 4th arrondissement. Le_x000D_
principal goal is that the population, including the most disadvantaged and_x000D_
marginalized, from the Municipality of Antananarivo – 4th_x000D_
arrondissement, enjoys its rights to water and sanitation and adopts healthy,_x000D_
sustainable and integrated hygiene behaviours thanks to the WASH services_x000D_
available to them, a better governance of the local WASH sector and a balance_x000D_
of powers between citizens and duty bearers. &lt;/font&gt;&lt;/p&gt;&lt;p style="margin-bottom: 0.0001pt;"&gt;&lt;font style="font-size: 12pt;" color="black" face="Arial,sans-serif"&gt;The outcomes and results are: _x000D_
_x000D_
&lt;/font&gt;&lt;/p&gt;&lt;p style="margin-bottom: 0.0001pt;"&gt;&lt;font style="font-size: 12pt;" color="black" face="Arial,sans-serif"&gt;1.&amp;nbsp;&amp;nbsp;&amp;nbsp;&amp;nbsp;&amp;nbsp;&amp;nbsp;&amp;nbsp;&amp;nbsp; Governance and monitoring of the WASH sector in 4th_x000D_
arrondissement is strengthened&lt;/font&gt;&lt;/p&gt;&lt;p style="margin-bottom: 0.0001pt;"&gt;&lt;font style="font-size: 12pt;" color="black" face="Arial,sans-serif"&gt;_x000D_
_x000D_
2.&amp;nbsp;&amp;nbsp;&amp;nbsp;&amp;nbsp;&amp;nbsp;&amp;nbsp;&amp;nbsp;&amp;nbsp; Citizens are empowered to claim their rights to WASH and to_x000D_
influence government processes and policies with the support of civil society_x000D_
networks ;_x000D_
&lt;/font&gt;&lt;/p&gt;&lt;p style="margin-bottom: 0.0001pt;"&gt;&lt;font style="font-size: 12pt;" color="black" face="Arial,sans-serif"&gt;_x000D_
3.&amp;nbsp;&amp;nbsp;&amp;nbsp;&amp;nbsp;&amp;nbsp;&amp;nbsp;&amp;nbsp;&amp;nbsp; Fokontany deprived of WASH services in 4th_x000D_
arrondissement will be clean and enjoy new WASH services;_x000D_
_x000D_
&lt;/font&gt;&lt;/p&gt;&lt;p style="margin-bottom: 0.0001pt;"&gt;&lt;font style="font-size: 12pt;" color="black" face="Arial,sans-serif"&gt;4.&amp;nbsp;&amp;nbsp;&amp;nbsp;&amp;nbsp;&amp;nbsp;&amp;nbsp;&amp;nbsp;&amp;nbsp; The population of the 4th arrondissement adopts sustainable_x000D_
integrated hygiene behaviours as social norms&lt;/font&gt;&lt;/p&gt; &lt;h2&gt;&lt;font style="font-size: 12pt;" color="black" face="Arial,sans-serif"&gt;&lt;/font&gt;&lt;font style="font-size: 12pt;" face="Arial,sans-serif"&gt;2. What?&lt;/font&gt;&lt;/h2&gt;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face="Arial,sans-serif"&gt;This section should cover:&lt;/font&gt;&lt;/p&gt; &lt;p style="margin-bottom: 0.0001pt;"&gt;&lt;strong&gt;&lt;font style="font-size: 12pt;" color="black" face="Arial,sans-serif"&gt;Project theme&lt;/font&gt;&lt;/strong&gt;&lt;font style="font-size: 12pt;" color="black" face="Arial,sans-serif"&gt;&amp;nbsp;– What are the main WASH areas that this project focuses on and the main activities that will be implemented?&lt;/font&gt;&lt;/p&gt; &lt;p style="margin-bottom: 0.0001pt;"&gt;&lt;strong&gt;&lt;font style="font-size: 12pt;" color="black" face="Arial,sans-serif"&gt;Estimated cost&lt;/font&gt;&lt;/strong&gt;&lt;font style="font-size: 12pt;" color="black" face="Arial,sans-serif"&gt;&amp;nbsp;– Highlight if any funds have already been secured, or if this is fully unfunded.&lt;/font&gt;&lt;/p&gt; &lt;p style="margin-bottom: 0.0001pt;"&gt;&lt;strong&gt;&lt;font style="font-size: 12pt;" color="black" face="Arial,sans-serif"&gt;Estimated timeframe&lt;/font&gt;&lt;/strong&gt;&lt;font style="font-size: 12pt;" color="black" face="Arial,sans-serif"&gt;&amp;nbsp;– Not a start / end date but approximate length of project (in months)&lt;/font&gt;&lt;/p&gt; &lt;p style="margin-bottom: 0.0001pt;"&gt;&lt;strong&gt;&lt;font style="font-size: 12pt;" color="black" face="Arial,sans-serif"&gt;Existing WaterAid experience&lt;/font&gt;&lt;/strong&gt;&lt;font style="font-size: 12pt;" color="black" face="Arial,sans-serif"&gt;&amp;nbsp;– New innovation / less than 2 years’ experience / more than 2 years’ experience&lt;/font&gt;&lt;/p&gt;&lt;p style="margin-bottom: 0.0001pt;"&gt;&lt;font style="font-size: 12pt;" color="black" face="Arial,sans-serif"&gt;&lt;strong&gt;Project theme – What are the main WASH_x000D_
areas that this project focuses on and the main activities that will be_x000D_
implemented?_x000D_
_x000D_
&amp;nbsp;&lt;/strong&gt;&lt;/font&gt;&lt;/p&gt;&lt;p style="margin-bottom: 0.0001pt;"&gt;&lt;font style="font-size: 12pt;" color="black" face="Arial,sans-serif"&gt;_x000D_
_x000D_
&lt;strong&gt;For the outcome 1, the activities are :&amp;nbsp; _x000D_
_x000D_
&lt;/strong&gt;&lt;/font&gt;&lt;/p&gt;&lt;p style="margin-bottom: 0.0001pt;"&gt;&lt;font style="font-size: 12pt;" color="black" face="Arial,sans-serif"&gt;Activities 1.1: Support and_x000D_
capacity building of the 4th arrondissement for setting up_x000D_
planning, monitoring, evaluation, reporting and joint learning systems for the_x000D_
sector at 4th_x000D_
arrondissement level ;_x000D_
_x000D_
&lt;/font&gt;&lt;/p&gt;&lt;p style="margin-bottom: 0.0001pt;"&gt;&lt;font style="font-size: 12pt;" color="black" face="Arial,sans-serif"&gt;Activities 1.2: Support and_x000D_
capacity building of 4th arrondissement for the_x000D_
identification of possible sustainable funding mechanisms for WASH universal_x000D_
access and development of the municipal fundraising strategy _x000D_
_x000D_
;&lt;/font&gt;&lt;/p&gt;&lt;p style="margin-bottom: 0.0001pt;"&gt;&lt;font style="font-size: 12pt;" color="black" face="Arial,sans-serif"&gt;Activities 1.3: 4th arrondissement’s capacities to delegate services and supervise managers of private_x000D_
and community services are strengthened_x000D_
_x000D_
&amp;nbsp;_x000D_
_x000D_
&lt;/font&gt;&lt;/p&gt;&lt;p style="margin-bottom: 0.0001pt;"&gt;&lt;font style="font-size: 12pt;" color="black" face="Arial,sans-serif"&gt;&lt;strong&gt;For the outcome 2, the activities are : _x000D_
&lt;/strong&gt;&lt;/font&gt;&lt;/p&gt;&lt;p style="margin-bottom: 0.0001pt;"&gt;&lt;font style="font-size: 12pt;" color="black" face="Arial,sans-serif"&gt;Activities 2.1: Capacity building_x000D_
of the municipal Diorano-WASH committee in their role of experience-sharing,_x000D_
reflections and documentation on WASH interventions _x000D_
_x000D_
;&lt;/font&gt;&lt;/p&gt;&lt;p style="margin-bottom: 0.0001pt;"&gt;&lt;font style="font-size: 12pt;" color="black" face="Arial,sans-serif"&gt;Activities 2.2: Setting up of_x000D_
municipal WASH CSO network and their capacity building in awareness raising,_x000D_
community mobilization for promoting rights to WASH and appeal to authorities_x000D_
;&lt;/font&gt;&lt;/p&gt;&lt;p style="margin-bottom: 0.0001pt;"&gt;&lt;font style="font-size: 12pt;" color="black" face="Arial,sans-serif"&gt;_x000D_
Activité 2.3. Support to CSO_x000D_
network in raising awareness on human rights to WASH and engaging citizens in_x000D_
taking responsibility throughout the project process_x000D_
;&lt;/font&gt;&lt;/p&gt;&lt;p style="margin-bottom: 0.0001pt;"&gt;&lt;font style="font-size: 12pt;" color="black" face="Arial,sans-serif"&gt;_x000D_
Activité 2.4. Support for the_x000D_
WASH CSO network to ensure citizen involvement in monitoring of rights and_x000D_
appeals to authorities_x000D_
_x000D_
&amp;nbsp;_x000D_
&lt;/font&gt;&lt;/p&gt;&lt;p style="margin-bottom: 0.0001pt;"&gt;&lt;font style="font-size: 12pt;" color="black" face="Arial,sans-serif"&gt;_x000D_
&lt;strong&gt;For the outcome 3, the activities are :_x000D_
_x000D_
&lt;/strong&gt;&lt;/font&gt;&lt;/p&gt;&lt;p style="margin-bottom: 0.0001pt;"&gt;&lt;font style="font-size: 12pt;" color="black" face="Arial,sans-serif"&gt;Activities 3.1: Building_x000D_
collaboration between the municipality and JIRAMA to set up / rehabilitate /_x000D_
improve the drinking water services of the relevant fokontany_x000D_
_x000D_
;&lt;/font&gt;&lt;/p&gt;&lt;p style="margin-bottom: 0.0001pt;"&gt;&lt;font style="font-size: 12pt;" color="black" face="Arial,sans-serif"&gt;Activities 3.2:&amp;nbsp; Development of drinking water services in_x000D_
neighbouring fokontany not adapted to the JIRAMA network_x000D_
;&lt;/font&gt;&lt;/p&gt;&lt;p style="margin-bottom: 0.0001pt;"&gt;&lt;font style="font-size: 12pt;" color="black" face="Arial,sans-serif"&gt;_x000D_
Activities 3.3: Improvement of_x000D_
access to sanitation services for the relevant fokontany in collaboration with_x000D_
local private sector (Sanitation Marketing, Solid Waste Management, Faecal_x000D_
Sludge Management, etc.) and strengthening their capacity for long-term_x000D_
operationalization_x000D_
;&lt;/font&gt;&lt;/p&gt;&lt;p style="margin-bottom: 0.0001pt;"&gt;&lt;font style="font-size: 12pt;" color="black" face="Arial,sans-serif"&gt;_x000D_
Activities 3.4: Support communities_x000D_
to develop WASH-related income-generating activities (Multiple Use of water_x000D_
services, Water Resources Management, Village Savings and Loans Association,_x000D_
etc.)_x000D_
_x000D_
;&lt;/font&gt;&lt;/p&gt;&lt;p style="margin-bottom: 0.0001pt;"&gt;&lt;font style="font-size: 12pt;" color="black" face="Arial,sans-serif"&gt;Activities 3.5 : Construction of_x000D_
access points to services for the population and necessary management services:_x000D_
Institutional sanitary block, tapstand, laundry facility;_x000D_
_x000D_
&amp;nbsp;_x000D_
_x000D_
&lt;/font&gt;&lt;/p&gt;&lt;p style="margin-bottom: 0.0001pt;"&gt;&lt;font style="font-size: 12pt;" color="black" face="Arial,sans-serif"&gt;&lt;strong&gt;For the outcome 4, the activities are : &lt;/strong&gt;&lt;/font&gt;&lt;/p&gt;&lt;p style="margin-bottom: 0.0001pt;"&gt;&lt;font style="font-size: 12pt;" color="black" face="Arial,sans-serif"&gt;Activities 4.1: Implement the BCD_x000D_
/ ABCDE approach for untegrated hygiene promotion _x000D_
_x000D_
;&lt;/font&gt;&lt;/p&gt;&lt;p style="margin-bottom: 0.0001pt;"&gt;&lt;font style="font-size: 12pt;" color="black" face="Arial,sans-serif"&gt;Activities 4.2: Implement the_x000D_
CLTS approach to eradicate open defecation_x000D_
_x000D_
;&lt;/font&gt;&lt;/p&gt;&lt;p style="margin-bottom: 0.0001pt;"&gt;&lt;font style="font-size: 12pt;" color="black" face="Arial,sans-serif"&gt;Activities 4.3 : Build the_x000D_
capacity and skills of beneficiaries of nstitutional facilities (teachers,_x000D_
health staffs, etc.) in collaboration with the relevant ministries (Health,_x000D_
Education, etc.)_x000D_
_x000D_
&amp;nbsp;_x000D_
_x000D_
·&amp;nbsp;&amp;nbsp;&amp;nbsp;&amp;nbsp;&amp;nbsp;&amp;nbsp;_x000D_
&lt;/font&gt;&lt;/p&gt;&lt;p style="margin-bottom: 0.0001pt;"&gt;&lt;font style="font-size: 12pt;" color="black" face="Arial,sans-serif"&gt;&lt;strong&gt;Estimated cost – Highlight if any funds_x000D_
have already been secured, or if this is fully unfunded._x000D_
_x000D_
&amp;nbsp;&lt;/strong&gt;&lt;/font&gt;&lt;/p&gt;&lt;p style="margin-bottom: 0.0001pt;"&gt;&lt;font style="font-size: 12pt;" color="black" face="Arial,sans-serif"&gt;_x000D_
_x000D_
The total project cost for 3 years is_x000D_
1,782,004,000 Ariary of which 632,168,000 Ariary for year 1; 577,168,000 Ariary_x000D_
for Year 2 and 572,688,000 Ariary for Year 3_x000D_
_x000D_
·&amp;nbsp;&amp;nbsp;&amp;nbsp;&amp;nbsp;&amp;nbsp;&amp;nbsp;_x000D_
&lt;/font&gt;&lt;/p&gt;&lt;p style="margin-bottom: 0.0001pt;"&gt;&lt;font style="font-size: 12pt;" color="black" face="Arial,sans-serif"&gt;&lt;strong&gt;Estimated timeframe – Not a start / end_x000D_
date but approximate length of project (in months) _x000D_
_x000D_
&amp;nbsp;_x000D_
_x000D_
&lt;/strong&gt;&lt;/font&gt;&lt;/p&gt;&lt;p style="margin-bottom: 0.0001pt;"&gt;&lt;font style="font-size: 12pt;" color="black" face="Arial,sans-serif"&gt;The total duration of the project is 3 years. This means 36 months_x000D_
of which there will be an annual planning of activities of 12 months each year_x000D_
_x000D_
&amp;nbsp;_x000D_
_x000D_
·&amp;nbsp;&amp;nbsp;&amp;nbsp;&amp;nbsp;&amp;nbsp;&amp;nbsp;_x000D_
&lt;/font&gt;&lt;/p&gt;&lt;p style="margin-bottom: 0.0001pt;"&gt;&lt;font style="font-size: 12pt;" color="black" face="Arial,sans-serif"&gt;&lt;strong&gt;Existing WaterAid experience – New_x000D_
innovation / less than 2 years’ experience / more than 2 years’ experience_x000D_
_x000D_
&amp;nbsp;_x000D_
&lt;/strong&gt;_x000D_
&lt;/font&gt;&lt;/p&gt;&lt;p style="margin-bottom: 0.0001pt;"&gt;&lt;font style="font-size: 12pt;" color="black" face="Arial,sans-serif"&gt;WaterAid_x000D_
already has experience in providing WASH services, advocacy and influence since_x000D_
_x000D_
his_x000D_
implementation in Madagascar in 1999.&lt;/font&gt;&lt;/p&gt; &lt;h2&gt;&lt;font style="font-size: 12pt;" face="Arial,sans-serif"&gt;3. Where?&lt;/font&gt;&lt;/h2&gt;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face="Arial,sans-serif"&gt;In which provinces / districts / regions will this project be implemented? Describe target population (direct and indirect users) including any inequalities (spatial, group, individual – see&amp;nbsp;&lt;/font&gt;&lt;font style="font-size: 12pt;" color="blue" face="Arial,sans-serif"&gt;Equality checklist&lt;/font&gt;&lt;font style="font-size: 12pt;" color="black" face="Arial,sans-serif"&gt;) that the project will address.&lt;/font&gt;&lt;/p&gt;&lt;p style="margin-bottom: 0.0001pt;"&gt;&lt;font style="font-size: 12pt;" color="black" face="Arial,sans-serif"&gt;_x000D_
_x000D_
The project will be implemented in_x000D_
the Municipality of Antananarivo, 4th Arrondissement, Analamanga and the_x000D_
numbers of direct_x000D_
beneficiaries are _x000D_
_x000D_
:&lt;/font&gt;&lt;/p&gt;&lt;p style="margin-bottom: 0.0001pt;"&gt;&lt;font style="font-size: 12pt;" color="black" face="Arial,sans-serif"&gt;Water : 17 400_x000D_
_x000D_
; Sanitation : 13 500 ; Hygiene : 33 500_x000D_
_x000D_
&lt;/font&gt;&lt;/p&gt; &lt;h2&gt;&lt;font style="font-size: 12pt;" color="black" face="Arial,sans-serif"&gt;&lt;/font&gt;&lt;font style="font-size: 12pt;" face="Arial,sans-serif"&gt;4. Who?&lt;/font&gt;&lt;/h2&gt; &lt;p style="margin-bottom: 0.0001pt;"&gt;&lt;font style="font-size: 12pt;" color="black" face="Arial,sans-serif"&gt;&lt;/font&gt;&lt;strong&gt;&lt;font style="font-size: 12pt;" color="#ffb612" face="Arial,sans-serif"&gt;--- Guidance text, please delete down to the end of the document ---&lt;/font&gt;&lt;/strong&gt;&lt;/p&gt; &lt;p style="margin-bottom: 0.0001pt;"&gt;&lt;font style="font-size: 12pt;" color="black" face="Arial,sans-serif"&gt;Briefly describe, where applicable, the partner(s) who would implement this project. This should include an indication of the size of the partner, scope of their work, whether they are new or existing partners and, for existing partners, the number of projects and budget size already implemented with WaterAid.&lt;/font&gt;&lt;/p&gt;&lt;p style="margin-bottom: 0.0001pt;"&gt;&lt;font style="font-size: 12pt;" color="black" face="Arial,sans-serif"&gt;_x000D_
_x000D_
The use of the fund will be_x000D_
divided into two parts, some of which will be managed directly by WaterAid_x000D_
Madagascar, in particular for local and national hygiene promotion activities,_x000D_
policy and advocacy. On the other hand, one part will be managed by the_x000D_
WaterAid partner for the direct construction activities of the WASH_x000D_
infrastructures and the actions of awareness and education in hygiene with the_x000D_
communities. We will also work with local partners such as companies providing_x000D_
services for the construction of EAH works, NGOs or local associations for the_x000D_
conduct of SOFT activities and institutional support in the field. And we will_x000D_
collaborate with the Regional Directorate of Public Health Analamanga, the_x000D_
Regional Directorate of the EAH Analamanga, the School Health Division of the_x000D_
Ministry of National Education and the Ministry of Public Health in charge of_x000D_
maternal, neonatal and infant and WASH activities in the promotion of hygiene_x000D_
and sanitation.&amp;nbsp;_x000D_
_x000D_
&lt;/font&gt;&lt;/p&gt;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</si>
  <si>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padding: 0cm 5.4pt; border: 1pt solid rgb(127, 127, 127); width: 24.72%; text-align: left;" width="24%" valign="top"&gt; &lt;p style="margin-bottom: 0pt;"&gt;&lt;strong&gt;&lt;font style="font-size: 12pt;" face="Arial,sans-serif"&gt;Name of programme&lt;/font&gt;&lt;/strong&gt;&lt;/p&gt; &lt;/td&gt; &lt;td style="border-width: 1pt 1pt 1pt medium; border-style: solid solid solid none; padding: 0cm 5.4pt; width: 75.28%; text-align: left; border-top-color: rgb(127, 127, 127); border-right-color: rgb(127, 127, 127); border-bottom-color: rgb(127, 127, 127);" colspan="3" width="75%" valign="top"&gt; &lt;p style="margin-bottom: 0pt;"&gt;&amp;nbsp;Sustainable Programme Delivery&lt;/p&gt; &lt;/td&gt; &lt;/tr&gt; &lt;tr&gt; &lt;td style="background: rgb(242, 242, 242); border-width: medium 1pt 1pt; border-style: none solid solid; padding: 0cm 5.4pt; width: 24.72%; text-align: left; border-right-color: rgb(127, 127, 127); border-bottom-color: rgb(127, 127, 127); border-left-color: rgb(127, 127, 127);" width="24%" valign="top"&gt; &lt;p style="margin-bottom: 0pt;"&gt;&lt;strong&gt;&lt;font style="font-size: 12pt;" face="Arial,sans-serif"&gt;Name of project&lt;/font&gt;&lt;/strong&gt;&lt;/p&gt; &lt;/td&gt; &lt;td style="border-width: medium 1pt 1pt medium; border-style: none solid solid none; padding: 0cm 5.4pt; width: 75.28%; text-align: left; border-right-color: rgb(127, 127, 127); border-bottom-color: rgb(127, 127, 127);" colspan="3" width="75%" valign="top"&gt; &lt;p style="margin-bottom: 0pt;"&gt;Development of Faecal Sludge Management (FSM) and Independent Small Scale Suppliers in a Small Town in Madagascar&lt;/p&gt; &lt;/td&gt; &lt;/tr&gt; &lt;tr&gt; &lt;td style="background: rgb(242, 242, 242); border-width: medium 1pt 1pt; border-style: none solid solid; padding: 0cm 5.4pt; width: 24.72%; text-align: left; border-right-color: rgb(127, 127, 127); border-bottom-color: rgb(127, 127, 127); border-left-color: rgb(127, 127, 127);" width="24%" valign="top"&gt; &lt;p style="margin-bottom: 0pt;"&gt;&lt;strong&gt;&lt;font style="font-size: 12pt;" face="Arial,sans-serif"&gt;Prepared by&lt;/font&gt;&lt;/strong&gt;&lt;/p&gt; &lt;/td&gt; &lt;td style="border-width: medium 1pt 1pt medium; border-style: none solid solid none; padding: 0cm 5.4pt; width: 27.74%; text-align: left; border-right-color: rgb(127, 127, 127); border-bottom-color: rgb(127, 127, 127);" width="27%" valign="top"&gt; &lt;p style="margin-bottom: 0pt;"&gt;Naina RAKOTOARISOA and Jacob Ramifehiarivo&lt;/p&gt; &lt;/td&gt; &lt;td style="border-width: medium 1pt 1pt medium; border-style: none solid solid none; padding: 0cm 5.4pt; width: 28.76%; text-align: left; border-right-color: rgb(127, 127, 127); border-bottom-color: rgb(127, 127, 127);" width="28%" valign="top"&gt; &lt;p style="margin-bottom: 0pt;"&gt;&lt;font style="font-size: 12pt;" face="Arial,sans-serif"&gt;Project Manager&lt;/font&gt;&lt;/p&gt; &lt;/td&gt; &lt;td style="border-width: medium 1pt 1pt medium; border-style: none solid solid none; padding: 0cm 5.4pt; width: 18.8%; text-align: left; border-right-color: rgb(127, 127, 127); border-bottom-color: rgb(127, 127, 127);" width="18%" valign="top"&gt; &lt;p style="margin-bottom: 0pt;"&gt;&lt;font style="font-size: 12pt;" face="Arial,sans-serif"&gt;27/01/2017&lt;/font&gt;&lt;/p&gt; &lt;/td&gt; &lt;/tr&gt; &lt;tr&gt; &lt;td style="background: rgb(242, 242, 242); border-width: medium 1pt 1pt; border-style: none solid solid; padding: 0cm 5.4pt; width: 24.72%; text-align: left; border-right-color: rgb(127, 127, 127); border-bottom-color: rgb(127, 127, 127); border-left-color: rgb(127, 127, 127);" width="24%" valign="top"&gt; &lt;p style="margin-bottom: 0pt;"&gt;&lt;strong&gt;&lt;font style="font-size: 12pt;" face="Arial,sans-serif"&gt;Approved by&lt;/font&gt;&lt;/strong&gt;&lt;/p&gt; &lt;/td&gt; &lt;td style="border-width: medium 1pt 1pt medium; border-style: none solid solid none; padding: 0cm 5.4pt; width: 27.74%; text-align: left; border-right-color: rgb(127, 127, 127); border-bottom-color: rgb(127, 127, 127);" width="27%" valign="top"&gt; &lt;p style="margin-bottom: 0pt;"&gt;&lt;font style="font-size: 12pt;" face="Arial,sans-serif"&gt;Randriamananjara Odile Michèle&lt;/font&gt;&lt;/p&gt; &lt;/td&gt; &lt;td style="border-width: medium 1pt 1pt medium; border-style: none solid solid none; padding: 0cm 5.4pt; width: 28.76%; text-align: left; border-right-color: rgb(127, 127, 127); border-bottom-color: rgb(127, 127, 127);" width="28%" valign="top"&gt; &lt;p style="margin-bottom: 0pt;"&gt;&lt;font style="font-size: 12pt;" face="Arial,sans-serif"&gt;Programme Manager&lt;/font&gt;&lt;/p&gt; &lt;/td&gt; &lt;td style="border-width: medium 1pt 1pt medium; border-style: none solid solid none; padding: 0cm 5.4pt; width: 18.8%; text-align: left; border-right-color: rgb(127, 127, 127); border-bottom-color: rgb(127, 127, 127);" width="18%" valign="top"&gt; &lt;p style="margin-bottom: 0pt;"&gt;&lt;font style="font-size: 12pt;" face="Arial,sans-serif"&gt;03/02/2017&lt;/font&gt;&lt;/p&gt; &lt;/td&gt; &lt;/tr&gt; &lt;/tbody&gt;&lt;/table&gt; &lt;p style="margin-bottom: 0pt;"&gt;&lt;font style="font-size: 12pt;" color="black" face="Arial,sans-serif"&gt;&lt;/font&gt;&amp;nbsp;&lt;/p&gt; &lt;h2&gt;&lt;font style="font-size: 12pt;" color="black" face="Arial,sans-serif"&gt;&lt;/font&gt;&lt;font style="font-size: 12pt;" face="Arial,sans-serif"&gt;1. Why?&lt;/font&gt;&lt;/h2&gt; &lt;p style="margin-bottom: 0pt;"&gt;&lt;font style="font-size: 12pt;" color="black" face="Arial,sans-serif"&gt;&lt;/font&gt;_x000D_
_x000D_
Faecal sludge treatment has_x000D_
been part of the innovative sanitation actions carried out by the Country_x000D_
Programme since 2015. Even thought the setting up of emptying service is the_x000D_
responsibility of the Municipality, which is the infrastructure owner of all_x000D_
sanitation projects carried out on its territory, faecal sludge management is a_x000D_
big challenge for the majority of Malagasy municipalities. Indeed, system for_x000D_
sanitarily managing faecal sludge is still lacking._x000D_
_x000D_
To solve this problem and to_x000D_
support the Ministry of Water, Sanitation and Hygiene, WaterAid Madagascar is_x000D_
looking for partners and donors for the setting up of such a system._x000D_
_x000D_
&amp;nbsp;_x000D_
_x000D_
The outcomes of this project_x000D_
are presented below: _x000D_
_x000D_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-&amp;nbsp;&amp;nbsp;&amp;nbsp;&amp;nbsp;&amp;nbsp;&amp;nbsp;_x000D_
Local_x000D_
and governmental authorities’ capacities to elaborate a strategic faecal sludge_x000D_
management plan are strengthened_x000D_
_x000D_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-&amp;nbsp;&amp;nbsp;&amp;nbsp;&amp;nbsp;&amp;nbsp;&amp;nbsp;_x000D_
Emptying_x000D_
service in the City of Antananarivo is viable and profitable_x000D_
_x000D_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-&amp;nbsp;&amp;nbsp;&amp;nbsp;&amp;nbsp;&amp;nbsp;&amp;nbsp;_x000D_
Adequate_x000D_
faecal sludge treatment sites _x000D_
_x000D_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-&amp;nbsp;&amp;nbsp;&amp;nbsp;&amp;nbsp;&amp;nbsp;&amp;nbsp;_x000D_
The_x000D_
population of the Urban Municipality of Antananarivo adopts safe, sustainable_x000D_
and integrated hygiene behaviours as social norms_x000D_
_x000D_
&lt;/p&gt;&lt;p style="margin-bottom: 0pt;"&gt;&amp;nbsp;&lt;/p&gt; &lt;h2&gt;&lt;font style="font-size: 12pt;" color="black" face="Arial,sans-serif"&gt;&lt;/font&gt;&lt;font style="font-size: 12pt;" face="Arial,sans-serif"&gt;2. What?&lt;/font&gt;&lt;/h2&gt; &lt;p style="margin-bottom: 0pt;"&gt;&lt;font style="font-size: 12pt;" color="black" face="Arial,sans-serif"&gt;&lt;/font&gt;_x000D_
_x000D_
Project theme – Design, initiate, implement and evaluate a pilot activity in the_x000D_
municipality of Antananarivo to establish the business case of a pit emptying_x000D_
service and test approaches for improving current unhygienic faecal sludge_x000D_
removal practices from public fee-for-use, institutional (hotel, schools,_x000D_
sanitary block, health centre etc.) and household latrines. &lt;/p&gt;&lt;p style="margin-bottom: 0pt;"&gt;_x000D_
_x000D_
Mains Activities: _x000D_
_x000D_
(1) Support for government authorities in reflecting and developing a_x000D_
strategic faecal sludge management plan_x000D_
_x000D_
&amp;nbsp;(2)&amp;nbsp; Developing and facilitating a public-private partnership (PPP)_x000D_
business model for sanitary and sustainable sludge removal._x000D_
_x000D_
&amp;nbsp;(3)&amp;nbsp; Assessing cost effectiveness, consumer preferences, market_x000D_
feasibility and economic sustainability to determine potential businesses_x000D_
_x000D_
&amp;nbsp;(4)&amp;nbsp; Identifying sludge removal companies to implement the project_x000D_
_x000D_
&amp;nbsp;(5)&amp;nbsp; Design and studies on the construction of the faecal sludge_x000D_
management system: Extraction – Transport – Treatment – Post-treatment use_x000D_
_x000D_
&amp;nbsp;(6)&amp;nbsp; Implementing the project including the BCD / ABCDE approach for_x000D_
integrated hygiene promotion _x000D_
_x000D_
&amp;nbsp;(7)&amp;nbsp; Conducting end-line Survey_x000D_
&lt;/p&gt;&lt;p style="margin-bottom: 0pt;"&gt;_x000D_
_x000D_
Estimated cost – This project is fully_x000D_
unfunded. The estimated cost is 3,975,800,000_x000D_
Ar. (1,047,000 £)_x000D_
&lt;/p&gt;&lt;p style="margin-bottom: 0pt;"&gt;_x000D_
_x000D_
The total duration of the project_x000D_
is&amp;nbsp;3 years. This means&amp;nbsp;35 month of which there will be an annual planning of_x000D_
activities of 12 months each year_x000D_
&lt;/p&gt;&lt;p style="margin-bottom: 0pt;"&gt;_x000D_
_x000D_
Existing WaterAid experience – During the past 3 years, WaterAid Madagascar has implemented_x000D_
4 small-scale faecal sludge management systems, 2 systems in the Atsinanana_x000D_
region (Mahanoro and Vatomandry), 1 in the Analamanga region (Manjakandriana)_x000D_
and 1 system in the Menabe region (Morondava). These projects are currently_x000D_
managed by small local operators who are at the same time partners in the_x000D_
sanitation marketing project. Their businesses have been successful because_x000D_
they have continually improved their products quality and diversified the_x000D_
products and services they offer to consumers. Good entrepreneurial spirit,_x000D_
sound management knowledge and leadership in business plan development and_x000D_
implementation have been seen as the key to their successes. As such they did_x000D_
not only provide products and services but also added other packages such as_x000D_
faecal sludge management._x000D_
_x000D_
&lt;/p&gt;&lt;p style="margin-bottom: 0pt;"&gt;&amp;nbsp;&lt;/p&gt; &lt;h2&gt;&lt;font style="font-size: 12pt;" face="Arial,sans-serif"&gt;3. Where?&lt;/font&gt;&lt;/h2&gt; &lt;p style="margin-bottom: 0pt;"&gt;&lt;font style="font-size: 12pt;" color="black" face="Arial,sans-serif"&gt;&lt;/font&gt;_x000D_
_x000D_
The project will be implemented in Municipality_x000D_
of Sabotsinamehana, District of Antananarivo Avaradrano, Analamanga Region._x000D_
_x000D_
The project will target 250,000_x000D_
direct and indirect users in Antananarivo and neighbouring municipalities_x000D_
_x000D_
&lt;/p&gt;&lt;p style="margin-bottom: 0pt;"&gt;&amp;nbsp;&lt;/p&gt; &lt;h2&gt;&lt;font style="font-size: 12pt;" color="black" face="Arial,sans-serif"&gt;&lt;/font&gt;&lt;font style="font-size: 12pt;" face="Arial,sans-serif"&gt;4. Who?&lt;/font&gt;&lt;/h2&gt; &lt;p style="margin-bottom: 0pt;"&gt;&lt;font style="font-size: 12pt;" color="black" face="Arial,sans-serif"&gt;&lt;/font&gt;_x000D_
_x000D_
Local authorities’_x000D_
involvement since the beginning of the project is important. As owner of the_x000D_
infrastructure, local authorities are primarily responsible for donating or_x000D_
making the treatment site available. They are also responsible for monitoring_x000D_
the system put in place and the use of the emptying equipment made available to_x000D_
operators. Municipal authorities are also responsible for disseminating_x000D_
municipal sanitation decrees._x000D_
_x000D_
We will carry out_x000D_
technological tests on the sludge extraction equipment and tools and on the_x000D_
transport means locally available. We will also identify and select the_x000D_
appropriate local operators with motivation and expertise in emptying to ensure_x000D_
the sustainability and ownership of the service to be set up. During this_x000D_
period, we will also seek technical advice and support from WaterAid's Regional_x000D_
Technical Advisor on how to improve the processes and technical aspects of the_x000D_
emptying service to be set up.&amp;nbsp; _x000D_
_x000D_
After identifying_x000D_
the appropriate operators and tested technology for pumping faecal sludge from_x000D_
latrines, we will start working with municipalities and new local private operators_x000D_
on the actual setting up of the complete chain of the emptying service in the_x000D_
intervention municipality._x000D_
_x000D_
&lt;/p&gt;&lt;div class="telerik_paste_container" style="border-width: 0px; margin: 0px; padding: 0px; left: -10000px; top: 53px; width: 1px; height: 1px; overflow: hidden; position: absolute;"&gt;&lt;!--[if gte mso 9]&gt;&lt;xml&gt;_x000D_
 &lt;o:OfficeDocumentSettings&gt;_x000D_
  &lt;o:AllowPNG/&gt;_x000D_
 &lt;/o:OfficeDocumentSettings&gt;_x000D_
&lt;/xml&gt;&lt;![endif]--&gt;&lt;span style="line-height: 115%; font-family: &amp;quot;Arial&amp;quot;,sans-serif; font-size: 12pt; mso-fareast-font-family: Arial; mso-fareast-theme-font: minor-latin; mso-ansi-language: EN-GB; mso-fareast-language: EN-US; mso-bidi-language: AR-SA;" lang="EN-GB"&gt;Sustainable Programme Delivery&lt;/span&gt;&lt;!--[if gte mso 9]&gt;&lt;xml&gt;_x000D_
 &lt;w:WordDocument&gt;_x000D_
  &lt;w:View&gt;Normal&lt;/w:View&gt;_x000D_
  &lt;w:Zoom&gt;0&lt;/w:Zoom&gt;_x000D_
  &lt;w:TrackMoves/&gt;_x000D_
  &lt;w:TrackFormatting/&gt;_x000D_
  &lt;w:HyphenationZone&gt;21&lt;/w:HyphenationZone&gt;_x000D_
  &lt;w:PunctuationKerning/&gt;_x000D_
  &lt;w:ValidateAgainstSchemas/&gt;_x000D_
  &lt;w:SaveIfXMLInvalid&gt;false&lt;/w:SaveIfXMLInvalid&gt;_x000D_
  &lt;w:IgnoreMixedContent&gt;false&lt;/w:IgnoreMixedContent&gt;_x000D_
  &lt;w:AlwaysShowPlaceholderText&gt;false&lt;/w:AlwaysShowPlaceholderText&gt;_x000D_
  &lt;w:DoNotPromoteQF/&gt;_x000D_
  &lt;w:LidThemeOther&gt;EN-GB&lt;/w:LidThemeOther&gt;_x000D_
  &lt;w:LidThemeAsian&gt;X-NONE&lt;/w:LidThemeAsian&gt;_x000D_
  &lt;w:LidThemeComplexScript&gt;X-NONE&lt;/w:LidThemeComplexScript&gt;_x000D_
  &lt;w:Compatibility&gt;_x000D_
   &lt;w:BreakWrappedTables/&gt;_x000D_
   &lt;w:SnapToGridInCell/&gt;_x000D_
   &lt;w:WrapTextWithPunct/&gt;_x000D_
   &lt;w:UseAsianBreakRules/&gt;_x000D_
   &lt;w:DontGrowAutofit/&gt;_x000D_
   &lt;w:SplitPgBreakAndParaMark/&gt;_x000D_
   &lt;w:EnableOpenTypeKerning/&gt;_x000D_
   &lt;w:DontFlipMirrorIndents/&gt;_x000D_
   &lt;w:OverrideTableStyleHps/&gt;_x000D_
  &lt;/w:Compatibility&gt;_x000D_
  &lt;m:mathPr&gt;_x000D_
   &lt;m:mathFont m:val="Cambria Math"/&gt;_x000D_
   &lt;m:brkBin m:val="before"/&gt;_x000D_
   &lt;m:brkBinSub m:val="&amp;#45;-"/&gt;_x000D_
   &lt;m:smallFrac m:val="off"/&gt;_x000D_
   &lt;m:dispDef/&gt;_x000D_
   &lt;m:lMargin m:val="0"/&gt;_x000D_
   &lt;m:rMargin m:val="0"/&gt;_x000D_
   &lt;m:defJc m:val="centerGroup"/&gt;_x000D_
   &lt;m:wrapIndent m:val="1440"/&gt;_x000D_
   &lt;m:intLim m:val="subSup"/&gt;_x000D_
   &lt;m:naryLim m:val="undOvr"/&gt;_x000D_
  &lt;/m:mathPr&gt;&lt;/w:WordDocument&gt;_x000D_
&lt;/xml&gt;&lt;![endif]--&gt;&lt;!--[if gte mso 9]&gt;&lt;xml&gt;_x000D_
 &lt;w:LatentStyles DefLockedState="false" DefUnhideWhenUsed="false"_x000D_
  DefSemiHidden="false" DefQFormat="false" DefPriority="99"_x000D_
  LatentStyleCount="371"&gt;_x000D_
  &lt;w:LsdException Locked="false" Priority="0" QFormat="true" Name="Normal"/&gt;_x000D_
  &lt;w:LsdException Locked="false" Priority="9" QFormat="true" Name="heading 1"/&gt;_x000D_
  &lt;w:LsdException Locked="false" Priority="9" SemiHidden="true"_x000D_
   UnhideWhenUsed="true" QFormat="true" Name="heading 2"/&gt;_x000D_
  &lt;w:LsdException Locked="false" Priority="9" SemiHidden="true"_x000D_
   UnhideWhenUsed="true" QFormat="true" Name="heading 3"/&gt;_x000D_
  &lt;w:LsdException Locked="false" Priority="9" SemiHidden="true"_x000D_
   UnhideWhenUsed="true" QFormat="true" Name="heading 4"/&gt;_x000D_
  &lt;w:LsdException Locked="false" Priority="9" SemiHidden="true"_x000D_
   UnhideWhenUsed="true" QFormat="true" Name="heading 5"/&gt;_x000D_
  &lt;w:LsdException Locked="false" Priority="9" SemiHidden="true"_x000D_
   UnhideWhenUsed="true" QFormat="true" Name="heading 6"/&gt;_x000D_
  &lt;w:LsdException Locked="false" Priority="9" SemiHidden="true"_x000D_
   UnhideWhenUsed="true" QFormat="true" Name="heading 7"/&gt;_x000D_
  &lt;w:LsdException Locked="false" Priority="9" SemiHidden="true"_x000D_
   UnhideWhenUsed="true" QFormat="true" Name="heading 8"/&gt;_x000D_
  &lt;w:LsdException Locked="false" Priority="9" SemiHidden="true"_x000D_
   UnhideWhenUsed="true" QFormat="true" Name="heading 9"/&gt;_x000D_
  &lt;w:LsdException Locked="false" SemiHidden="true" UnhideWhenUsed="true"_x000D_
   Name="index 1"/&gt;_x000D_
  &lt;w:LsdException Locked="false" SemiHidden="true" UnhideWhenUsed="true"_x000D_
   Name="index 2"/&gt;_x000D_
  &lt;w:LsdException Locked="false" SemiHidden="true" UnhideWhenUsed="true"_x000D_
   Name="index 3"/&gt;_x000D_
  &lt;w:LsdException Locked="false" SemiHidden="true" UnhideWhenUsed="true"_x000D_
   Name="index 4"/&gt;_x000D_
  &lt;w:LsdException Locked="false" SemiHidden="true" UnhideWhenUsed="true"_x000D_
   Name="index 5"/&gt;_x000D_
  &lt;w:LsdException Locked="false" SemiHidden="true" UnhideWhenUsed="true"_x000D_
   Name="index 6"/&gt;_x000D_
  &lt;w:LsdException Locked="false" SemiHidden="true" UnhideWhenUsed="true"_x000D_
   Name="index 7"/&gt;_x000D_
  &lt;w:LsdException Locked="false" SemiHidden="true" UnhideWhenUsed="true"_x000D_
   Name="index 8"/&gt;_x000D_
  &lt;w:LsdException Locked="false" SemiHidden="true" UnhideWhenUsed="true"_x000D_
   Name="index 9"/&gt;_x000D_
  &lt;w:LsdException Locked="false" Priority="39" SemiHidden="true"_x000D_
   UnhideWhenUsed="true" Name="toc 1"/&gt;_x000D_
  &lt;w:LsdException Locked="false" Priority="39" SemiHidden="true"_x000D_
   UnhideWhenUsed="true" Name="toc 2"/&gt;_x000D_
  &lt;w:LsdException Locked="false" Priority="39" SemiHidden="true"_x000D_
   UnhideWhenUsed="true" Name="toc 3"/&gt;_x000D_
  &lt;w:LsdException Locked="false" Priority="39" SemiHidden="true"_x000D_
   UnhideWhenUsed="true" Name="toc 4"/&gt;_x000D_
  &lt;w:LsdException Locked="false" Priority="39" SemiHidden="true"_x000D_
   UnhideWhenUsed="true" Name="toc 5"/&gt;_x000D_
  &lt;w:LsdException Locked="false" Priority="39" SemiHidden="true"_x000D_
   UnhideWhenUsed="true" Name="toc 6"/&gt;_x000D_
  &lt;w:LsdException Locked="false" Priority="39" SemiHidden="true"_x000D_
   UnhideWhenUsed="true" Name="toc 7"/&gt;_x000D_
  &lt;w:LsdException Locked="false" Priority="39" SemiHidden="true"_x000D_
   UnhideWhenUsed="true" Name="toc 8"/&gt;_x000D_
  &lt;w:LsdException Locked="false" Priority="39" SemiHidden="true"_x000D_
   UnhideWhenUsed="true" Name="toc 9"/&gt;_x000D_
  &lt;w:LsdException Locked="false" SemiHidden="true" UnhideWhenUsed="true"_x000D_
   Name="Normal Indent"/&gt;_x000D_
  &lt;w:LsdException Locked="false" SemiHidden="true" UnhideWhenUsed="true"_x000D_
   Name="footnote text"/&gt;_x000D_
  &lt;w:LsdException Locked="false" SemiHidden="true" UnhideWhenUsed="true"_x000D_
   Name="annotation text"/&gt;_x000D_
  &lt;w:LsdException Locked="false" SemiHidden="true" UnhideWhenUsed="true"_x000D_
   Name="header"/&gt;_x000D_
  &lt;w:LsdException Locked="false" SemiHidden="true" UnhideWhenUsed="true"_x000D_
   Name="footer"/&gt;_x000D_
  &lt;w:LsdException Locked="false" SemiHidden="true" UnhideWhenUsed="true"_x000D_
   Name="index heading"/&gt;_x000D_
  &lt;w:LsdException Locked="false" Priority="35" SemiHidden="true"_x000D_
   UnhideWhenUsed="true" QFormat="true" Name="caption"/&gt;_x000D_
  &lt;w:LsdException Locked="false" SemiHidden="true" UnhideWhenUsed="true"_x000D_
   Name="table of figures"/&gt;_x000D_
  &lt;w:LsdException Locked="false" SemiHidden="true" UnhideWhenUsed="true"_x000D_
   Name="envelope address"/&gt;_x000D_
  &lt;w:LsdException Locked="false" SemiHidden="true" UnhideWhenUsed="true"_x000D_
   Name="envelope return"/&gt;_x000D_
  &lt;w:LsdException Locked="false" SemiHidden="true" UnhideWhenUsed="true"_x000D_
   Name="footnote reference"/&gt;_x000D_
  &lt;w:LsdException Locked="false" SemiHidden="true" UnhideWhenUsed="true"_x000D_
   Name="annotation reference"/&gt;_x000D_
  &lt;w:LsdException Locked="false" SemiHidden="true" UnhideWhenUsed="true"_x000D_
   Name="line number"/&gt;_x000D_
  &lt;w:LsdException Locked="false" SemiHidden="true" UnhideWhenUsed="true"_x000D_
   Name="page number"/&gt;_x000D_
  &lt;w:LsdException Locked="false" SemiHidden="true" UnhideWhenUsed="true"_x000D_
   Name="endnote reference"/&gt;_x000D_
  &lt;w:LsdException Locked="false" SemiHidden="true" UnhideWhenUsed="true"_x000D_
   Name="endnote text"/&gt;_x000D_
  &lt;w:LsdException Locked="false" SemiHidden="true" UnhideWhenUsed="true"_x000D_
   Name="table of authorities"/&gt;_x000D_
  &lt;w:LsdException Locked="false" SemiHidden="true" UnhideWhenUsed="true"_x000D_
   Name="macro"/&gt;_x000D_
  &lt;w:LsdException Locked="false" SemiHidden="true" UnhideWhenUsed="true"_x000D_
   Name="toa heading"/&gt;_x000D_
  &lt;w:LsdException Locked="false" SemiHidden="true" UnhideWhenUsed="true"_x000D_
   Name="List"/&gt;_x000D_
  &lt;w:LsdException Locked="false" SemiHidden="true" UnhideWhenUsed="true"_x000D_
   Name="List Bullet"/&gt;_x000D_
  &lt;w:LsdException Locked="false" SemiHidden="true" UnhideWhenUsed="true"_x000D_
   Name="List Number"/&gt;_x000D_
  &lt;w:LsdException Locked="false" SemiHidden="true" UnhideWhenUsed="true"_x000D_
   Name="List 2"/&gt;_x000D_
  &lt;w:LsdException Locked="false" SemiHidden="true" UnhideWhenUsed="true"_x000D_
   Name="List 3"/&gt;_x000D_
  &lt;w:LsdException Locked="false" SemiHidden="true" UnhideWhenUsed="true"_x000D_
   Name="List 4"/&gt;_x000D_
  &lt;w:LsdException Locked="false" SemiHidden="true" UnhideWhenUsed="true"_x000D_
   Name="List 5"/&gt;_x000D_
  &lt;w:LsdException Locked="false" SemiHidden="true" UnhideWhenUsed="true"_x000D_
   Name="List Bullet 2"/&gt;_x000D_
  &lt;w:LsdException Locked="false" SemiHidden="true" UnhideWhenUsed="true"_x000D_
   Name="List Bullet 3"/&gt;_x000D_
  &lt;w:LsdException Locked="false" SemiHidden="true" UnhideWhenUsed="true"_x000D_
   Name="List Bullet 4"/&gt;_x000D_
  &lt;w:LsdException Locked="false" SemiHidden="true" UnhideWhenUsed="true"_x000D_
   Name="List Bullet 5"/&gt;_x000D_
  &lt;w:LsdException Locked="false" SemiHidden="true" UnhideWhenUsed="true"_x000D_
   Name="List Number 2"/&gt;_x000D_
  &lt;w:LsdException Locked="false" SemiHidden="true" UnhideWhenUsed="true"_x000D_
   Name="List Number 3"/&gt;_x000D_
  &lt;w:LsdException Locked="false" SemiHidden="true" UnhideWhenUsed="true"_x000D_
   Name="List Number 4"/&gt;_x000D_
  &lt;w:LsdException Locked="false" SemiHidden="true" UnhideWhenUsed="true"_x000D_
   Name="List Number 5"/&gt;_x000D_
  &lt;w:LsdException Locked="false" Priority="10" QFormat="true" Name="Title"/&gt;_x000D_
  &lt;w:LsdException Locked="false" SemiHidden="true" UnhideWhenUsed="true"_x000D_
   Name="Closing"/&gt;_x000D_
  &lt;w:LsdException Locked="false" SemiHidden="true" UnhideWhenUsed="true"_x000D_
   Name="Signature"/&gt;_x000D_
  &lt;w:LsdException Locked="false" Priority="1" SemiHidden="true"_x000D_
   UnhideWhenUsed="true" Name="Default Paragraph Font"/&gt;_x000D_
  &lt;w:LsdException Locked="false" SemiHidden="true" UnhideWhenUsed="true"_x000D_
   Name="Body Text"/&gt;_x000D_
  &lt;w:LsdException Locked="false" SemiHidden="true" UnhideWhenUsed="true"_x000D_
   Name="Body Text Indent"/&gt;_x000D_
  &lt;w:LsdException Locked="false" SemiHidden="true" UnhideWhenUsed="true"_x000D_
   Name="List Continue"/&gt;_x000D_
  &lt;w:LsdException Locked="false" SemiHidden="true" UnhideWhenUsed="true"_x000D_
   Name="List Continue 2"/&gt;_x000D_
  &lt;w:LsdException Locked="false" SemiHidden="true" UnhideWhenUsed="true"_x000D_
   Name="List Continue 3"/&gt;_x000D_
  &lt;w:LsdException Locked="false" SemiHidden="true" UnhideWhenUsed="true"_x000D_
   Name="List Continue 4"/&gt;_x000D_
  &lt;w:LsdException Locked="false" SemiHidden="true" UnhideWhenUsed="true"_x000D_
   Name="List Continue 5"/&gt;_x000D_
  &lt;w:LsdException Locked="false" SemiHidden="true" UnhideWhenUsed="true"_x000D_
   Name="Message Header"/&gt;_x000D_
  &lt;w:LsdException Locked="false" Priority="11" QFormat="true" Name="Subtitle"/&gt;_x000D_
  &lt;w:LsdException Locked="false" SemiHidden="true" UnhideWhenUsed="true"_x000D_
   Name="Salutation"/&gt;_x000D_
  &lt;w:LsdException Locked="false" SemiHidden="true" UnhideWhenUsed="true"_x000D_
   Name="Date"/&gt;_x000D_
  &lt;w:LsdException Locked="false" SemiHidden="true" UnhideWhenUsed="true"_x000D_
   Name="Body Text First Indent"/&gt;_x000D_
  &lt;w:LsdException Locked="false" SemiHidden="true" UnhideWhenUsed="true"_x000D_
   Name="Body Text First Indent 2"/&gt;_x000D_
  &lt;w:LsdException Locked="false" SemiHidden="true" UnhideWhenUsed="true"_x000D_
   Name="Note Heading"/&gt;_x000D_
  &lt;w:LsdException Locked="false" SemiHidden="true" UnhideWhenUsed="true"_x000D_
   Name="Body Text 2"/&gt;_x000D_
  &lt;w:LsdException Locked="false" SemiHidden="true" UnhideWhenUsed="true"_x000D_
   Name="Body Text 3"/&gt;_x000D_
  &lt;w:LsdException Locked="false" SemiHidden="true" UnhideWhenUsed="true"_x000D_
   Name="Body Text Indent 2"/&gt;_x000D_
  &lt;w:LsdException Locked="false" SemiHidden="true" UnhideWhenUsed="true"_x000D_
   Name="Body Text Indent 3"/&gt;_x000D_
  &lt;w:LsdException Locked="false" SemiHidden="true" UnhideWhenUsed="true"_x000D_
   Name="Block Text"/&gt;_x000D_
  &lt;w:LsdException Locked="false" SemiHidden="true" UnhideWhenUsed="true"_x000D_
   Name="Hyperlink"/&gt;_x000D_
  &lt;w:LsdException Locked="false" SemiHidden="true" UnhideWhenUsed="true"_x000D_
   Name="FollowedHyperlink"/&gt;_x000D_
  &lt;w:LsdException Locked="false" Priority="22" QFormat="true" Name="Strong"/&gt;_x000D_
  &lt;w:LsdException Locked="false" Priority="20" QFormat="true" Name="Emphasis"/&gt;_x000D_
  &lt;w:LsdException Locked="false" SemiHidden="true" UnhideWhenUsed="true"_x000D_
   Name="Document Map"/&gt;_x000D_
  &lt;w:LsdException Locked="false" SemiHidden="true" UnhideWhenUsed="true"_x000D_
   Name="Plain Text"/&gt;_x000D_
  &lt;w:LsdException Locked="false" SemiHidden="true" UnhideWhenUsed="true"_x000D_
   Name="E-mail Signature"/&gt;_x000D_
  &lt;w:LsdException Locked="false" SemiHidden="true" UnhideWhenUsed="true"_x000D_
   Name="HTML Top of Form"/&gt;_x000D_
  &lt;w:LsdException Locked="false" SemiHidden="true" UnhideWhenUsed="true"_x000D_
   Name="HTML Bottom of Form"/&gt;_x000D_
  &lt;w:LsdException Locked="false" SemiHidden="true" UnhideWhenUsed="true"_x000D_
   Name="Normal (Web)"/&gt;_x000D_
  &lt;w:LsdException Locked="false" SemiHidden="true" UnhideWhenUsed="true"_x000D_
   Name="HTML Acronym"/&gt;_x000D_
  &lt;w:LsdException Locked="false" SemiHidden="true" UnhideWhenUsed="true"_x000D_
   Name="HTML Address"/&gt;_x000D_
  &lt;w:LsdException Locked="false" SemiHidden="true" UnhideWhenUsed="true"_x000D_
   Name="HTML Cite"/&gt;_x000D_
  &lt;w:LsdException Locked="false" SemiHidden="true" UnhideWhenUsed="true"_x000D_
   Name="HTML Code"/&gt;_x000D_
  &lt;w:LsdException Locked="false" SemiHidden="true" UnhideWhenUsed="true"_x000D_
   Name="HTML Definition"/&gt;_x000D_
  &lt;w:LsdException Locked="false" SemiHidden="true" UnhideWhenUsed="true"_x000D_
   Name="HTML Keyboard"/&gt;_x000D_
  &lt;w:LsdException Locked="false" SemiHidden="true" UnhideWhenUsed="true"_x000D_
   Name="HTML Preformatted"/&gt;_x000D_
  &lt;w:LsdException Locked="false" SemiHidden="true" UnhideWhenUsed="true"_x000D_
   Name="HTML Sample"/&gt;_x000D_
  &lt;w:LsdException Locked="false" SemiHidden="true" UnhideWhenUsed="true"_x000D_
   Name="HTML Typewriter"/&gt;_x000D_
  &lt;w:LsdException Locked="false" SemiHidden="true" UnhideWhenUsed="true"_x000D_
   Name="HTML Variable"/&gt;_x000D_
  &lt;w:LsdException Locked="false" SemiHidden="true" UnhideWhenUsed="true"_x000D_
   Name="Normal Table"/&gt;_x000D_
  &lt;w:LsdException Locked="false" SemiHidden="true" UnhideWhenUsed="true"_x000D_
   Name="annotation subject"/&gt;_x000D_
  &lt;w:LsdException Locked="false" SemiHidden="true" UnhideWhenUsed="true"_x000D_
   Name="No List"/&gt;_x000D_
  &lt;w:LsdException Locked="false" SemiHidden="true" UnhideWhenUsed="true"_x000D_
   Name="Outline List 1"/&gt;_x000D_
  &lt;w:LsdException Locked="false" SemiHidden="true" UnhideWhenUsed="true"_x000D_
   Name="Outline List 2"/&gt;_x000D_
  &lt;w:LsdException Locked="false" SemiHidden="true" UnhideWhenUsed="true"_x000D_
   Name="Outline List 3"/&gt;_x000D_
  &lt;w:LsdException Locked="false" SemiHidden="true" UnhideWhenUsed="true"_x000D_
   Name="Table Simple 1"/&gt;_x000D_
  &lt;w:LsdException Locked="false" SemiHidden="true" UnhideWhenUsed="true"_x000D_
   Name="Table Simple 2"/&gt;_x000D_
  &lt;w:LsdException Locked="false" SemiHidden="true" UnhideWhenUsed="true"_x000D_
   Name="Table Simple 3"/&gt;_x000D_
  &lt;w:LsdException Locked="false" SemiHidden="true" UnhideWhenUsed="true"_x000D_
   Name="Table Classic 1"/&gt;_x000D_
  &lt;w:LsdException Locked="false" SemiHidden="true" UnhideWhenUsed="true"_x000D_
   Name="Table Classic 2"/&gt;_x000D_
  &lt;w:LsdException Locked="false" SemiHidden="true" UnhideWhenUsed="true"_x000D_
   Name="Table Classic 3"/&gt;_x000D_
  &lt;w:LsdException Locked="false" SemiHidden="true" UnhideWhenUsed="true"_x000D_
   Name="Table Classic 4"/&gt;_x000D_
  &lt;w:LsdException Locked="false" SemiHidden="true" UnhideWhenUsed="true"_x000D_
   Name="Table Colorful 1"/&gt;_x000D_
  &lt;w:LsdException Locked="false" SemiHidden="true" UnhideWhenUsed="true"_x000D_
   Name="Table Colorful 2"/&gt;_x000D_
  &lt;w:LsdException Locked="false" SemiHidden="true" UnhideWhenUsed="true"_x000D_
   Name="Table Colorful 3"/&gt;_x000D_
  &lt;w:LsdException Locked="false" SemiHidden="true" UnhideWhenUsed="true"_x000D_
   Name="Table Columns 1"/&gt;_x000D_
  &lt;w:LsdException Locked="false" SemiHidden="true" UnhideWhenUsed="true"_x000D_
   Name="Table Columns 2"/&gt;_x000D_
  &lt;w:LsdException Locked="false" SemiHidden="true" UnhideWhenUsed="true"_x000D_
   Name="Table Columns 3"/&gt;_x000D_
  &lt;w:LsdException Locked="false" SemiHidden="true" UnhideWhenUsed="true"_x000D_
   Name="Table Columns 4"/&gt;_x000D_
  &lt;w:LsdException Locked="false" SemiHidden="true" UnhideWhenUsed="true"_x000D_
   Name="Table Columns 5"/&gt;_x000D_
  &lt;w:LsdException Locked="false" SemiHidden="true" UnhideWhenUsed="true"_x000D_
   Name="Table Grid 1"/&gt;_x000D_
  &lt;w:LsdException Locked="false" SemiHidden="true" UnhideWhenUsed="true"_x000D_
   Name="Table Grid 2"/&gt;_x000D_
  &lt;w:LsdException Locked="false" SemiHidden="true" UnhideWhenUsed="true"_x000D_
   Name="Table Grid 3"/&gt;_x000D_
  &lt;w:LsdException Locked="false" SemiHidden="true" UnhideWhenUsed="true"_x000D_
   Name="Table Grid 4"/&gt;_x000D_
  &lt;w:LsdException Locked="false" SemiHidden="true" UnhideWhenUsed="true"_x000D_
   Name="Table Grid 5"/&gt;_x000D_
  &lt;w:LsdException Locked="false" SemiHidden="true" UnhideWhenUsed="true"_x000D_
   Name="Table Grid 6"/&gt;_x000D_
  &lt;w:LsdException Locked="false" SemiHidden="true" UnhideWhenUsed="true"_x000D_
   Name="Table Grid 7"/&gt;_x000D_
  &lt;w:LsdException Locked="false" SemiHidden="true" UnhideWhenUsed="true"_x000D_
   Name="Table Grid 8"/&gt;_x000D_
  &lt;w:LsdException Locked="false" SemiHidden="true" UnhideWhenUsed="true"_x000D_
   Name="Table List 1"/&gt;_x000D_
  &lt;w:LsdException Locked="false" SemiHidden="true" UnhideWhenUsed="true"_x000D_
   Name="Table List 2"</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</si>
  <si>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Sustainable Programme Delivery&lt;table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&lt;/td&gt;&lt;td colspan="3" style="width: 75.28%; padding: 0cm 5.4pt; border-width: 1pt 1pt 1pt medium; border-style: solid solid solid none; border-top: 1pt solid rgb(127, 127, 127); border-right: 1pt solid rgb(127, 127, 127); border-bottom: 1pt solid rgb(127, 127, 127); text-align: left;" width="75%" valign="top"&gt;  &lt;br&gt;&lt;/td&gt;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0.0001pt;"&gt;&amp;nbsp;Projet intégré de promotion de l’accès à l’Eau, à_x000D_
l’Assainissement, et au changement de comportement durable en hygiène, dans la_x000D_
commune rurale d’Ambohimangakely&lt;/p&gt;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face="Arial,sans-serif"&gt;Rakotoarisoa Tiana Zo &lt;/font&gt;&lt;/p&gt;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face="Arial,sans-serif"&gt;Projectofficer&lt;/font&gt;&lt;/p&gt;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face="Arial,sans-serif"&gt;09/05/17&lt;/font&gt;&lt;/p&gt;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0.0001pt;"&gt;&lt;span style="font-size: 14px;"&gt;Randriamananjara Odile Michèle&lt;/span&gt;&lt;/p&gt;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face="Arial,sans-serif"&gt;09/05/17&lt;/font&gt;&lt;/p&gt; &lt;/td&gt; &lt;/tr&gt; &lt;/tbody&gt;&lt;/table&gt; &lt;p style="margin-bottom: 0.0001pt;"&gt;&lt;font style="font-size: 12pt;" color="black" face="Arial,sans-serif"&gt;&lt;/font&gt;&lt;strong&gt;&lt;font style="font-size: 12pt;" color="#ffb612" face="Arial,sans-serif"&gt;--- Guidance text, please delete down to the next heading ---&lt;/font&gt;&lt;/strong&gt;&lt;/p&gt; &lt;p style="margin-bottom: 0.0001pt;"&gt;&lt;em&gt;&lt;font style="font-size: 12pt;" color="black" face="Arial,sans-serif"&gt;The project statement is a very short&amp;nbsp;outline of a project (maximum two pages) that a team is proposing to implement, subject to funding.&amp;nbsp;&lt;/font&gt;&lt;/em&gt;&lt;/p&gt; &lt;h2&gt;&lt;font style="font-size: 12pt;" color="black" face="Arial,sans-serif"&gt;&lt;/font&gt;&lt;font style="font-size: 12pt;" face="Arial,sans-serif"&gt;1. Why?&lt;/font&gt;&lt;/h2&gt;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face="Arial,sans-serif"&gt;This should summarize the rationale for implementing this project. Which programme is the project implementing, which programme outcome(s) will it contribute to, and is it building on previous work at WaterAid?&lt;/font&gt;&lt;/p&gt;&lt;p style="margin-bottom: 0.0001pt;"&gt;&lt;font style="font-size: 12pt;" color="black" face="Arial,sans-serif"&gt;_x000D_
_x000D_
La commune rurale_x000D_
d’Ambohimangakely fait partie des communes d’intervention prioritaire de l’OPCI_x000D_
(Organismes publics de coopération Intercommunale) Ikopa à Antananarivo. Elle_x000D_
possède 18 fokontany et une population totale de 112,941 personnes. D’après les_x000D_
statistiques de la direction régionale du ministère de l’Eau, de l’Energie et_x000D_
de l’Hydrocarbure, en 2016, le taux d’accès aux infrastructures_x000D_
d’Approvisionnement en Eau potable y est inférieur à 16%, et le taux d’accès à_x000D_
l’assainissement est inférieur à 18%._x000D_
_x000D_
L’envergure des infrastructures existantes actuelle témoignent l’existence des_x000D_
efforts antérieurs en termes de développement des services, mais la commune_x000D_
affronte de plus en plus de problème lié à la nécessité de réhabilitation et de_x000D_
besoin de remise aux normes de ses services existants._x000D_
_x000D_
Hormis les_x000D_
fokontany qui n’ont pas encore accès aux services publics d’Approvisionnement_x000D_
en Eau Potable, Assainissement et Hyhiène, la plupart des infrastructures_x000D_
d’AEPAH existantes, au niveau de 04 fokontany sur 18, ne répondent plus aux_x000D_
normes de fonctionnalités (rupture fréquente des services, manque de pression_x000D_
et de débit)._x000D_
_x000D_
Ainsi pour la_x000D_
commune, ce projet permettra de redresser les problèmes liés à la qualité et le_x000D_
mode de gestion des infrastructures existantes. Entre autres, il contribuera_x000D_
grandement à l’amélioration des taux de dessertes en Eau et en Assainissement_x000D_
locaux. Par ailleurs, nous mettrons également en œuvre notre stratégie intégrée_x000D_
de promotion de l’hygiène basée sur les approches BCD/ABCDE. Enfin, ce projet_x000D_
véhiculera l’approche intégrée WASH qui va promouvoir essentiellement l’hygiène_x000D_
avec les composantes éducation, nutrition, santé maternelle, néo-natale et_x000D_
infantile, ainsi que les composantes environnementales traitant de la bonne gestion_x000D_
et utilisation efficiente des ressources en Eau et des services en aval (GIRE,_x000D_
MUS, VSLA,…)._x000D_
_x000D_
Ce projet spécifique visera à couvrir 05 fokontany sur 18, en termes_x000D_
d’appui à la commune pour la fourniture des services d’AEPAH adéquat._x000D_
_x000D_
Le principal but de ce projet est, que la population, y compris les plus_x000D_
démunies et exclues, des 05 fokontany cibles de la commune d’Ambohimangakely_x000D_
jouit de ses droits à l'eau et à l'assainissement et adopte des comportements_x000D_
sains en matière d'hygiène intégrée. Et la commune, les acteurs du secteur et_x000D_
les réseaux de sociétés civils locales mettent en œuvre les actions requises_x000D_
pour assurer le développement effectif des services et leurs maintient pour_x000D_
assurer l’accès universel en 2030._x000D_
_x000D_
&lt;/font&gt;&lt;/p&gt; &lt;h2&gt;&lt;font style="font-size: 12pt;" color="black" face="Arial,sans-serif"&gt;&lt;/font&gt;&lt;font style="font-size: 12pt;" face="Arial,sans-serif"&gt;2. What?&lt;/font&gt;&lt;/h2&gt;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face="Arial,sans-serif"&gt;This section should cover:&lt;/font&gt;&lt;/p&gt; &lt;p style="margin-bottom: 0.0001pt;"&gt;&lt;strong&gt;&lt;font style="font-size: 12pt;" color="black" face="Arial,sans-serif"&gt;Project theme&lt;/font&gt;&lt;/strong&gt;&lt;font style="font-size: 12pt;" color="black" face="Arial,sans-serif"&gt;&amp;nbsp;– What are the main WASH areas that this project focuses on and the main activities that will be implemented?&lt;/font&gt;&lt;/p&gt;&lt;p style="margin-bottom: 0.0001pt;"&gt;&lt;font style="font-size: 12pt;" color="black" face="Arial,sans-serif"&gt;_x000D_
_x000D_
Les différents résultats attendus du_x000D_
projet avec les éventuelles activités y afférentes sont :_x000D_
_x000D_
&amp;nbsp;_x000D_
_x000D_
Résultats attendu 1&amp;nbsp;: La gouvernance et_x000D_
le suivi du secteur EAH au niveau communal renforcés_x000D_
_x000D_
Activities 1.1 : Appui et RDC de la commune pour la mise en place des_x000D_
systèmes permettant une planification, suivi, évaluation, rapportage et_x000D_
apprentissage conjoint du secteur au niveau de la communal_x000D_
_x000D_
Activities 1.2 : Appui et RDC de la commune pour l’identification des_x000D_
mécanismes de financement durable possible pour l’accès universel à l’EAH et_x000D_
élaboration de la stratégie de financement de la commune_x000D_
_x000D_
Activities 1.3 : Les capacités de délégation de services, de supervision_x000D_
des gestionnaires de services privés et communautaires par la commune sont_x000D_
renforcées_x000D_
_x000D_
Résultats attendu 2 : Citizens are_x000D_
empowered to claim their rights to WASH and to influence government processes_x000D_
and policies with the support of civil society networks._x000D_
_x000D_
Activities 2.1 : Renforcement de capacités du comité communal Diorano-WASH_x000D_
dans leurs rôles de partage d’expérience, de reflexions sur les interventions_x000D_
en EAH et documentation_x000D_
_x000D_
Activities 2.2 : Mise en place de réseau et renforcement de capacités des OSC EAH_x000D_
communaux pour la sensibilisation, la mobilisation de la communauté en faveurs_x000D_
des droits à l’EAH et pour l’interpellation des autorités_x000D_
_x000D_
Activité 2.3. Appui au réseau_x000D_
d’OSC pour la Sensibilisation sur les droits humains à l'EAH et engagement des_x000D_
citoyens pour prise de responsabilités tout au long du processus du projet_x000D_
_x000D_
Activité 2.4. Appui du réseau_x000D_
d’OSC EAH communale pour l’engagement des citoyens dans les actions de suivi_x000D_
des droits et d'interpellation des autorités_x000D_
_x000D_
&amp;nbsp;_x000D_
_x000D_
Résultats attendu 3 : les Fokontany privés de services_x000D_
EAH au sein de la commune seront propres et bénéficient des nouveaux services_x000D_
en EAH_x000D_
_x000D_
Activities 3.1&amp;nbsp;:&amp;nbsp; Mise en place/ amélioration des services d’approvisionnement eau potable_x000D_
dans les fokontany cible du projet (infrastructures + structures de gestions)_x000D_
_x000D_
Activities 3.2 : Améliorer l’accès aux services_x000D_
d’assainissement des fokontany concernés en collaboration avec le secteur privé_x000D_
local (SanMark, GDS, FSM, etc.) et renforcer leur capacité pour_x000D_
l’opérationnalisation pérenne_x000D_
_x000D_
Activities_x000D_
3.3 : Appuyer les communautés à développer des activités_x000D_
génératrices de revenus liés aux WASH (MUS, GRE, VSLA, Nutrition, etc.)_x000D_
_x000D_
&amp;nbsp;_x000D_
_x000D_
Résultats attendu 4 : La population de la Commune_x000D_
d’Ambohimangakely adopte comme norme sociale le bon comportement en hygiène_x000D_
intégrée durable_x000D_
_x000D_
Activities 4.1 : Mettre en oeuvre l’approche BCD/ABCDE_x000D_
pour la promotion de l’hygiène intégrée_x000D_
_x000D_
Activities 4.2 : Mettre en oeuvre l’approche CLTS pour_x000D_
éradiquer la défécation à l’air libre_x000D_
_x000D_
Activities 4.3 : Renforcer la capacité et compétence des_x000D_
bénéficiaires des ouvrages institutionnels (enseignants, personnel de Santé,_x000D_
etc.) en collaboration avec les ministères concernés (Santé, Education, etc.)_x000D_
_x000D_
&lt;/font&gt;&lt;/p&gt; &lt;p style="margin-bottom: 0.0001pt;"&gt;&lt;strong&gt;&lt;font style="font-size: 12pt;" color="black" face="Arial,sans-serif"&gt;Estimated cost&lt;/font&gt;&lt;/strong&gt;&lt;font style="font-size: 12pt;" color="black" face="Arial,sans-serif"&gt;&amp;nbsp;– Highlight if any funds have already been secured, or if this is fully unfunded.&lt;/font&gt;&lt;/p&gt;&lt;p style="margin-bottom: 0.0001pt;"&gt;&lt;font style="font-size: 12pt;" color="black" face="Arial,sans-serif"&gt;_x000D_
_x000D_
The_x000D_
total project cost for 3 years is 2 746 888 540 Ariary of which 848 391 720_x000D_
Ariary for year 1; 908 221 160 Ariary for year 2 and 990 275 660 Ariary for_x000D_
year 3_x000D_
_x000D_
&lt;/font&gt;&lt;/p&gt; &lt;p style="margin-bottom: 0.0001pt;"&gt;&lt;strong&gt;&lt;font style="font-size: 12pt;" color="black" face="Arial,sans-serif"&gt;Estimated timeframe&lt;/font&gt;&lt;/strong&gt;&lt;font style="font-size: 12pt;" color="black" face="Arial,sans-serif"&gt;&amp;nbsp;– Not a start / end date but approximate length of project (in months)&lt;/font&gt;&lt;/p&gt;&lt;p style="margin-bottom: 0.0001pt;"&gt;&lt;font style="font-size: 12pt;" color="black" face="Arial,sans-serif"&gt;_x000D_
_x000D_
The total duration of the project_x000D_
is 3 years. These means 36 months of which there will be an annual planning of_x000D_
activities of 12 months each year_x000D_
_x000D_
&lt;/font&gt;&lt;/p&gt; &lt;p style="margin-bottom: 0.0001pt;"&gt;&lt;strong&gt;&lt;font style="font-size: 12pt;" color="black" face="Arial,sans-serif"&gt;Existing WaterAid experience&lt;/font&gt;&lt;/strong&gt;&lt;font style="font-size: 12pt;" color="black" face="Arial,sans-serif"&gt;&amp;nbsp;– New innovation / less than 2 years’ experience / more than 2 years’ experience&lt;/font&gt;&lt;/p&gt;&lt;p style="margin-bottom: 0.0001pt;"&gt;&lt;font style="font-size: 12pt;" color="black" face="Arial,sans-serif"&gt;_x000D_
_x000D_
WaterAid_x000D_
already has experience in providing WASH services, advocacy and influence since_x000D_
its implementation in Madagascar in 1999._x000D_
_x000D_
&lt;/font&gt;&lt;/p&gt; &lt;h2&gt;&lt;font style="font-size: 12pt;" face="Arial,sans-serif"&gt;3. Where?&lt;/font&gt;&lt;/h2&gt;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face="Arial,sans-serif"&gt;In which provinces / districts / regions will this project be implemented? Describe target population (direct and indirect users) including any inequalities (spatial, group, individual – see&amp;nbsp;&lt;/font&gt;&lt;font style="font-size: 12pt;" color="blue" face="Arial,sans-serif"&gt;Equality checklist&lt;/font&gt;&lt;font style="font-size: 12pt;" color="black" face="Arial,sans-serif"&gt;) that the project will address.&lt;/font&gt;&lt;/p&gt;&lt;p style="margin-bottom: 0.0001pt;"&gt;&lt;font style="font-size: 12pt;" color="black" face="Arial,sans-serif"&gt;_x000D_
_x000D_
The_x000D_
project will be implemented in Ambohimangakely Commune, District of_x000D_
Antananarivo Avaradrano, Region Analamanga. Development of WASH services in 05_x000D_
fokontany including the headquarters of the municipality whose numbers of_x000D_
direct beneficiaries are:_x000D_
_x000D_
Water : 13 000_x000D_
_x000D_
Sanitation : 10 530_x000D_
_x000D_
Hygiene : 13 000_x000D_
_x000D_
&lt;/font&gt;&lt;/p&gt; &lt;h2&gt;&lt;font style="font-size: 12pt;" color="black" face="Arial,sans-serif"&gt;&lt;/font&gt;&lt;font style="font-size: 12pt;" face="Arial,sans-serif"&gt;4. Who?&lt;/font&gt;&lt;/h2&gt; &lt;p style="margin-bottom: 0.0001pt;"&gt;&lt;font style="font-size: 12pt;" color="black" face="Arial,sans-serif"&gt;&lt;/font&gt;&lt;strong&gt;&lt;font style="font-size: 12pt;" color="#ffb612" face="Arial,sans-serif"&gt;--- Guidance text, please delete down to the end of the document ---&lt;/font&gt;&lt;/strong&gt;&lt;/p&gt; &lt;p style="margin-bottom: 0.0001pt;"&gt;&lt;font style="font-size: 12pt;" color="black" face="Arial,sans-serif"&gt;Briefly describe, where applicable, the partner(s) who would implement this project. This should include an indication of the size of the partner, scope of their work, whether they are new or existing partners and, for existing partners, the number of projects and budget size already implemented with WaterAid.&lt;/font&gt;&lt;/p&gt;&lt;p style="margin-bottom: 0.0001pt;"&gt;&lt;font style="font-size: 12pt;" color="black" face="Arial,sans-serif"&gt;_x000D_
_x000D_
The use of the fund will be_x000D_
divided into two parts, some of which will be managed directly by WaterAid_x000D_
Madagascar, in particular for local and national hygiene promotion activities,_x000D_
policy and advocacy. On the other hand, one part will be managed by the_x000D_
WaterAid partner for the direct construction activities of the WASH infrastructures_x000D_
and the actions of awareness and education in hygiene with the communities. We_x000D_
will also work with local partners such as companies providing services for the_x000D_
construction of EAH works, NGOs or local associations for the conduct of SOFT_x000D_
activities and institutional support in the field. And we will collaborate with_x000D_
the Regional Directorate of Public Health Analamanga, the Regional Directorate_x000D_
of the EAH Analamanga, the School Health Division of the Ministry of National_x000D_
Education and the Ministry of Public Health in charge of maternal, neonatal and_x000D_
infant and WASH activities in the promotion of hygiene and sanitation._x000D_
_x000D_
&lt;/font&gt;&lt;/p&gt;&lt;br&gt;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</si>
  <si>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style="font-size: 16px;"&gt;&lt;strong&gt;District Integrated WASH Programme (DIWASH)&lt;/strong&gt;&lt;/span&gt;&lt;/p&gt;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0.0001pt;"&gt;&lt;span style="font-size: 16px;"&gt;&lt;strong&gt;Bugesera District M&amp;amp;E for Accountability&amp;nbsp;&lt;/strong&gt;&lt;/span&gt;&lt;/p&gt;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face="Arial,sans-serif"&gt;Olivier Ndizeye&lt;/font&gt;&lt;/p&gt;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face="Arial,sans-serif"&gt;13/03/2017&lt;/font&gt;&lt;/p&gt;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by&lt;/font&gt;&lt;/strong&gt;&lt;/p&gt;&lt;/td&gt;&lt;td style="width: 27.74%; padding: 0cm 5.4pt; border-width: medium 1pt 1pt medium; border-style: none solid solid none; border-right: 1pt solid rgb(127, 127, 127); border-bottom: 1pt solid rgb(127, 127, 127); text-align: left;" width="27%" valign="top"&gt;&lt;span style="font-size: 16px;"&gt;Jean Lambert SEBAREZE&lt;/span&gt;&lt;/td&gt;&lt;td style="width: 28.76%; padding: 0cm 5.4pt; border-width: medium 1pt 1pt medium; border-style: none solid solid none; border-right: 1pt solid rgb(127, 127, 127); border-bottom: 1pt solid rgb(127, 127, 127); text-align: left;" width="28%" valign="top"&gt;&lt;p style="margin-bottom: 0.0001pt;"&gt;&lt;font style="font-size: 12pt;" face="Arial,sans-serif"&gt;Programme Manager&lt;/font&gt;&lt;/p&gt;&lt;/td&gt;&lt;td style="width: 18.8%; padding: 0cm 5.4pt; border-width: medium 1pt 1pt medium; border-style: none solid solid none; border-right: 1pt solid rgb(127, 127, 127); border-bottom: 1pt solid rgb(127, 127, 127); text-align: left;" width="18%" valign="top"&gt;&lt;span style="font-size: 16px;"&gt;13/03/2017&lt;/span&gt; &lt;/td&gt; &lt;/tr&gt; &lt;/tbody&gt;&lt;/table&gt; &lt;p style="margin-bottom: 0.0001pt;"&gt;&lt;font style="font-size: 12pt;" color="black" face="Arial,sans-serif"&gt;&lt;/font&gt;&amp;nbsp;&lt;span style="font-size: 12pt; background-color: rgb(103, 103, 103); color: white; white-space: nowrap;"&gt;1. Why?&lt;/span&gt;&lt;/p&gt; &lt;p style="margin-bottom: 0.0001pt;"&gt;&lt;font style="font-size: 12pt;" color="black" face="Arial,sans-serif"&gt;&lt;/font&gt;&lt;span style="font-size: 12pt; color: rgb(0, 0, 0);" face="Arial,sans-serif"&gt;The PMER for_x000D_
accountability project is under District Integrated WASH programme; and_x000D_
designed mostly to contribute to the programme outcome of “Accountable and interdependent_x000D_
district stakeholders, maximising the meaningful participation of communities_x000D_
for improved WASH services”. _x000D_
_x000D_
It will constitute an enabler to the_x000D_
district team and partners to take the lead on planning and monitoring, making available_x000D_
cutting age information for management and decision making_x000D_
_x000D_
Already WaterAid_x000D_
established its Planning, Monitoring, Evaluation and Reporting cycle and_x000D_
processes and this project will build on the learning from the PMER cycle to_x000D_
help WASH sector performance monitoring.&lt;/span&gt;&lt;/p&gt; &lt;h2&gt;&lt;font style="font-size: 12pt;" color="black" face="Arial,sans-serif"&gt;&lt;/font&gt;&lt;font style="font-size: 12pt;" face="Arial,sans-serif"&gt;2. What?&lt;/font&gt;&lt;/h2&gt; &lt;p style="margin-bottom: 0.0001pt;"&gt;&lt;font style="font-size: 12pt;" color="black" face="Arial,sans-serif"&gt;&lt;/font&gt;&lt;span style="font-size: 12pt; color: rgb(0, 0, 0);" face="Arial,sans-serif"&gt;The_x000D_
PMER for &lt;strong&gt;accountability&lt;/strong&gt; project will focus on:_x000D_
&lt;/span&gt;&lt;/p&gt;&lt;ul&gt;&lt;li style="margin-bottom: 0.0001pt;"&gt;&lt;span style="font-size: 12pt; color: rgb(0, 0, 0);" face="Arial,sans-serif"&gt;_x000D_
_x000D_
 Supporting district to develop_x000D_
     and operationalise a District WASH investment plan_x000D_
&lt;/span&gt;&lt;/li&gt;&lt;/ul&gt;&lt;ul&gt;&lt;li style="margin-bottom: 0.0001pt;"&gt;&lt;span style="font-size: 12pt; color: rgb(0, 0, 0);" face="Arial,sans-serif"&gt; Supporting WASH M&amp;amp;E_x000D_
     tools, WASH coordination and management mechanisms at district level including_x000D_
     DWB and Water Users’ Committees (WUCs)&lt;/span&gt;&lt;span style="font-size: 12pt; color: rgb(0, 0, 0);" face="Arial,sans-serif"&gt;&lt;/span&gt;&lt;/li&gt;&lt;/ul&gt;&lt;p style="margin-bottom: 0.0001pt;"&gt;&lt;span style="font-size: 12pt; color: rgb(0, 0, 0);" face="Arial,sans-serif"&gt;Under_x000D_
the above support the district teams_x000D_
and bodies (including District WASH Board) will gain skills for WASH planning, management and_x000D_
resources mobilisation, this will be facilitated by Water and Sanitation MIS_x000D_
that will help in harmonization of data and inform decision making_x000D_
_x000D_
·&amp;nbsp;&amp;nbsp;&amp;nbsp;&amp;nbsp;&amp;nbsp;&amp;nbsp;&amp;nbsp;&amp;nbsp;_x000D_
&lt;/span&gt;&lt;/p&gt;&lt;ul&gt;&lt;li style="margin-bottom: 0.0001pt;"&gt;&lt;span style="font-size: 12pt; color: rgb(0, 0, 0);" face="Arial,sans-serif"&gt;&lt;strong&gt;Estimated cost: &amp;nbsp;&lt;/strong&gt;_x000D_
_x000D_
No fund already_x000D_
secured for this project and the estimated is approximately 180.000.000 Frw_x000D_
_x000D_
· &amp;nbsp;equal to 212,515 $ &amp;nbsp; &amp;nbsp; &amp;nbsp;&amp;nbsp;&lt;/span&gt;&lt;/li&gt;&lt;li style="margin-bottom: 0.0001pt;"&gt;&lt;span style="font-size: 12pt; color: rgb(0, 0, 0);" face="Arial,sans-serif"&gt;&lt;strong&gt;Estimated timeframe :&lt;/strong&gt;&amp;nbsp;_x000D_
_x000D_
The PMER for accountability is a 12_x000D_
months’ project _x000D_
_x000D_
·&amp;nbsp;&amp;nbsp;&amp;nbsp;&amp;nbsp;&amp;nbsp;&amp;nbsp;&amp;nbsp;&amp;nbsp;&lt;/span&gt;&lt;/li&gt;&lt;/ul&gt;&lt;p style="margin-bottom: 0.0001pt;"&gt;&lt;span style="font-size: 12pt; color: rgb(0, 0, 0);" face="Arial,sans-serif"&gt;_x000D_
&lt;strong&gt;Existing WaterAid experience:&lt;/strong&gt;&lt;/span&gt;&lt;span style="font-size: 12pt;"&gt;&amp;nbsp;WaterAid has been supporting the district for 5_x000D_
years ago in &lt;/span&gt;&lt;/p&gt;&lt;ul&gt;&lt;li style="margin-bottom: 0.0001pt;"&gt;&lt;span style="font-size: 12pt;"&gt;&amp;nbsp; Piloting_x000D_
the DWA for accountability&lt;/span&gt;&lt;/li&gt;&lt;li style="margin-bottom: 0.0001pt;"&gt;&lt;span style="font-size: 12pt;"&gt;Supporting_x000D_
the secretariat for coordination purposes&lt;/span&gt;&lt;/li&gt;&lt;li style="margin-bottom: 0.0001pt;"&gt;&lt;span style="font-size: 12pt;"&gt;Supporting_x000D_
the district in Water Service Level monitoring including capacity building on_x000D_
mWater and Water Point Mapping&lt;/span&gt;&lt;/li&gt;&lt;li style="margin-bottom: 0.0001pt;"&gt;&lt;span style="font-size: 12pt;"&gt;Supporting_x000D_
the JADF in coordinating WASH stakeholder’s activities as well as developing_x000D_
JADF Action Plans.&lt;/span&gt;&lt;/li&gt;&lt;/ul&gt; &lt;h2&gt;&lt;font style="font-size: 12pt;" face="Arial,sans-serif"&gt;3. Where?&lt;/font&gt;&lt;/h2&gt; &lt;p style="margin-bottom: 0.0001pt;"&gt;&lt;font style="font-size: 12pt;" color="black" face="Arial,sans-serif"&gt;&lt;/font&gt;&lt;span style="font-size: 12pt; color: rgb(0, 0, 0);" face="Arial,sans-serif"&gt;The_x000D_
project will be implemented in Bugesera District, which is one of the 30_x000D_
Districts making Rwanda. &amp;nbsp;&amp;nbsp;&amp;nbsp;&amp;nbsp;&amp;nbsp;It manages_x000D_
a budget of more than 11 billion Rwandan francs (&amp;gt;£10 million) and has a_x000D_
structure with 80 head count. The district manages several other big projects_x000D_
funded by EU, USAID, and other donors. Bugesera has been in partnership with_x000D_
WaterAid Rwanda for the past 6 years. Bugesera District_x000D_
as a local government is currently managing the water and sanitation projects_x000D_
in the District for over GBP1,428,347,&amp;nbsp;it also leads the_x000D_
coordination of all Water Hygiene and Sanitation activities among many others.&amp;nbsp;&lt;/span&gt;&lt;/p&gt;&lt;p style="margin-bottom: 0.0001pt;"&gt;&lt;span style="font-size: 12pt; color: rgb(0, 0, 0);" face="Arial,sans-serif"&gt;&amp;nbsp;&lt;/span&gt;&lt;/p&gt; &lt;h2&gt;&lt;font style="font-size: 12pt;" color="black" face="Arial,sans-serif"&gt;&lt;/font&gt;&lt;font style="font-size: 12pt;" face="Arial,sans-serif"&gt;4. Who?&lt;/font&gt;&lt;/h2&gt; &lt;p style="margin-bottom: 0.0001pt;"&gt;&lt;font style="font-size: 12pt;" color="black" face="Arial,sans-serif"&gt;&lt;/font&gt;&lt;span style="font-size: 12pt; color: rgb(0, 0, 0);" face="Arial,sans-serif"&gt;Part of this project will be_x000D_
implemented by WaterAid itself other by Bugesera district and MININFRA through WATSAN_x000D_
Secretariat. Bugesera district and Joint Action Development Forum (JADF) were_x000D_
funded by WaterAid to rollout and implement the District Wide Approach (DWA)_x000D_
over last 2 years (2015-2016) with a portfolio of 129,984,256 FRW whereas_x000D_
through WASTAN Secretariat, MININFRA has implemented 192 M with WaterAid in the_x000D_
last 4 years.&lt;/span&gt;&lt;strong&gt;&lt;font style="font-size: 12pt;" color="#ffb612" face="Arial,sans-serif"&gt;&amp;nbsp;&lt;/font&gt;&lt;/strong&gt;&lt;/p&gt;</t>
  </si>
  <si>
    <t>&lt;table border="1" cellspacing="0" cellpadding="0" width="102%" style="width: 102.38%; border: none;"&gt; &lt;tbody&gt;&lt;tr&gt; &lt;td width="24%" valign="top" style="background: rgb(242, 242, 242); width: 24.92%; padding: 0in 5.4pt; border: 1pt solid rgb(127, 127, 127); text-align: left;"&gt; &lt;p style="margin-bottom: 0.0001pt;"&gt;&lt;b&gt;&lt;span style="font-size: 11pt;"&gt;Name of programme&lt;/span&gt;&lt;/b&gt;&lt;/p&gt; &lt;/td&gt; &lt;td width="75%" colspan="3" valign="top" style="width: 75.08%; padding: 0in 5.4pt; border-top: 1pt solid rgb(127, 127, 127); border-right: 1pt solid rgb(127, 127, 127); border-bottom: 1pt solid rgb(127, 127, 127); border-left: none; text-align: left;"&gt; &lt;p style="margin-bottom: 0.0001pt;"&gt;&lt;b&gt;&lt;span style="font-size: 11pt;"&gt;District Integrated WASH Programme (DIWASH)&lt;/span&gt;&lt;/b&gt;&lt;/p&gt; &lt;/td&gt; &lt;/tr&gt; &lt;tr&gt; &lt;td width="24%" valign="top" style="background: rgb(242, 242, 242); width: 24.92%; padding: 0in 5.4pt; border-top: none; border-right: 1pt solid rgb(127, 127, 127); border-bottom: 1pt solid rgb(127, 127, 127); border-left: 1pt solid rgb(127, 127, 127); text-align: left;"&gt; &lt;p style="margin-bottom: 0.0001pt;"&gt;&lt;b&gt;&lt;span style="font-size: 11pt;"&gt;Name of project&lt;/span&gt;&lt;/b&gt;&lt;/p&gt; &lt;/td&gt; &lt;td width="75%" colspan="3" valign="top" style="width: 75.08%; padding: 0in 5.4pt; border-top: none; border-right: 1pt solid rgb(127, 127, 127); border-bottom: 1pt solid rgb(127, 127, 127); border-left: none; text-align: left;"&gt; &lt;p style="margin-bottom: 0.0001pt;"&gt;&lt;span style="font-size: 11pt;"&gt;Bugesera Water Safety Plan Capacity Enhancement Project (BWSPCEP)&lt;/span&gt;&lt;/p&gt; &lt;/td&gt; &lt;/tr&gt; &lt;tr&gt; &lt;td width="24%" valign="top" style="background: rgb(242, 242, 242); width: 24.92%; padding: 0in 5.4pt; border-top: none; border-right: 1pt solid rgb(127, 127, 127); border-bottom: 1pt solid rgb(127, 127, 127); border-left: 1pt solid rgb(127, 127, 127); text-align: left;"&gt; &lt;p style="margin-bottom: 0.0001pt;"&gt;&lt;b&gt;&lt;span style="font-size: 11pt;"&gt;Prepared by&lt;/span&gt;&lt;/b&gt;&lt;/p&gt; &lt;/td&gt; &lt;td width="28%" valign="top" style="width: 28%; padding: 0in 5.4pt; border-top: none; border-right: 1pt solid rgb(127, 127, 127); border-bottom: 1pt solid rgb(127, 127, 127); border-left: none; text-align: left;"&gt; &lt;p style="margin-bottom: 0.0001pt;"&gt;&lt;span style="font-size: 11pt;"&gt;Jean Paul Mbarushimana&lt;/span&gt;&lt;/p&gt; &lt;/td&gt; &lt;td width="28%" valign="top" style="width: 28.52%; padding: 0in 5.4pt; border-top: none; border-right: 1pt solid rgb(127, 127, 127); border-bottom: 1pt solid rgb(127, 127, 127); border-left: none; text-align: left;"&gt; &lt;p style="margin-bottom: 0.0001pt;"&gt;&lt;span style="font-size: 11pt;"&gt;Project Manager&lt;/span&gt;&lt;/p&gt; &lt;/td&gt; &lt;td width="18%" valign="top" style="width: 18.56%; padding: 0in 5.4pt; border-top: none; border-right: 1pt solid rgb(127, 127, 127); border-bottom: 1pt solid rgb(127, 127, 127); border-left: none; text-align: left;"&gt; &lt;p style="margin-bottom: 0.0001pt;"&gt;&lt;span style="font-size: 11pt;"&gt;05/03/2017&lt;/span&gt;&lt;/p&gt; &lt;/td&gt; &lt;/tr&gt; &lt;tr&gt; &lt;td width="24%" valign="top" style="background: rgb(242, 242, 242); width: 24.92%; padding: 0in 5.4pt; border-top: none; border-right: 1pt solid rgb(127, 127, 127); border-bottom: 1pt solid rgb(127, 127, 127); border-left: 1pt solid rgb(127, 127, 127); text-align: left;"&gt; &lt;p style="margin-bottom: 0.0001pt;"&gt;&lt;b&gt;&lt;span style="font-size: 11pt;"&gt;Approved by&lt;/span&gt;&lt;/b&gt;&lt;/p&gt; &lt;/td&gt; &lt;td width="28%" valign="top" style="width: 28%; padding: 0in 5.4pt; border-top: none; border-right: 1pt solid rgb(127, 127, 127); border-bottom: 1pt solid rgb(127, 127, 127); border-left: none; text-align: left;"&gt; &lt;p style="margin-bottom: 0.0001pt;"&gt;&lt;span style="font-size: 11pt;"&gt;Jean Lambert SEBAREZE&lt;/span&gt;&lt;/p&gt; &lt;/td&gt; &lt;td width="28%" valign="top" style="width: 28.52%; padding: 0in 5.4pt; border-top: none; border-right: 1pt solid rgb(127, 127, 127); border-bottom: 1pt solid rgb(127, 127, 127); border-left: none; text-align: left;"&gt; &lt;p style="margin-bottom: 0.0001pt;"&gt;&lt;span style="font-size: 11pt;"&gt;Head of Programmes&lt;/span&gt;&lt;/p&gt; &lt;/td&gt; &lt;td width="18%" valign="top" style="width: 18.56%; padding: 0in 5.4pt; border-top: none; border-right: 1pt solid rgb(127, 127, 127); border-bottom: 1pt solid rgb(127, 127, 127); border-left: none; text-align: left;"&gt; &lt;p style="margin-bottom: 0.0001pt;"&gt;&lt;span style="font-size: 11pt;"&gt;05/03/2017&lt;/span&gt;&lt;/p&gt; &lt;/td&gt; &lt;/tr&gt; &lt;/tbody&gt;&lt;/table&gt; &lt;p class="Body"&gt;&lt;span style="font-size: 11pt;"&gt;&amp;nbsp;&lt;/span&gt;&lt;/p&gt; &lt;h1&gt;&lt;span style="font-size: 11pt;"&gt;1. Why?&lt;/span&gt;&lt;/h1&gt; &lt;p style="margin-bottom: 0.0001pt;"&gt;&lt;span style="font-size: 11pt;"&gt;&amp;nbsp;&lt;/span&gt;&lt;/p&gt; &lt;p style="margin-bottom: 0.0001pt; text-align: justify;"&gt;&lt;span style="font-size: 11pt;"&gt;The Bugesera Water Safety Plan Capacity Enhancement Project (BWSPCEP) whose goal is “To consistently ensure the safety and acceptability of a drinking water supply through partners’ capacity building in Bugesera District by 2018” falls under the &lt;/span&gt;&lt;span style="font-size: 11pt;"&gt;District Integrated WASH Programme (DIWASH)&lt;/span&gt;&lt;/p&gt; &lt;p style="text-align: justify;"&gt;&lt;b&gt;&lt;span style="font-size: 11pt;"&gt;Outcome#1&lt;/span&gt;&lt;/b&gt;&lt;span style="font-size: 11pt;"&gt;: Local Government, utilities, partners and communities empowered to facilitate and demand sustainable, quality WASH interventions and services&lt;/span&gt;&lt;/p&gt; &lt;p style="text-align: justify;"&gt;&lt;b&gt;&lt;span style="font-size: 11pt;"&gt;Outcome#2&lt;/span&gt;&lt;/b&gt;&lt;span style="font-size: 11pt;"&gt;: Improved Water Resources Management and Drinking Water Safety in Bugesera District&lt;/span&gt;&lt;/p&gt; &lt;h1&gt;&lt;span style="font-size: 11pt;"&gt;2. What?&lt;/span&gt;&lt;/h1&gt; &lt;p style="margin-bottom: 0.0001pt;"&gt;&lt;span style="font-size: 11pt;"&gt;&amp;nbsp;&lt;/span&gt;&lt;/p&gt; &lt;p&gt;&lt;span style="font-size: 11pt; font-family: Symbol;"&gt;·&lt;span style="font-size: 7pt; font-family: &amp;quot;Times New Roman&amp;quot;; font-stretch: normal;"&gt;&amp;nbsp;&amp;nbsp;&amp;nbsp;&amp;nbsp;&amp;nbsp;&amp;nbsp;&amp;nbsp;&amp;nbsp; &lt;/span&gt;&lt;/span&gt;&lt;b&gt;&lt;span style="font-size: 11pt;"&gt;Project theme&lt;/span&gt;&lt;/b&gt;&lt;span style="font-size: 11pt;"&gt;: Urban Climate-Resilient Water Safety Plan &lt;/span&gt;&lt;/p&gt; &lt;p style="text-align: justify;"&gt;&lt;span style="color: rgb(0, 112, 192); font-size: 11pt; font-family: Arial;"&gt;-&lt;span style="font-size: 7pt; font-stretch: normal;"&gt;&amp;nbsp;&amp;nbsp;&amp;nbsp;&amp;nbsp;&amp;nbsp;&amp;nbsp; &lt;/span&gt;&lt;/span&gt;&lt;span style="font-size: 11pt;"&gt;Enhance the capacity of &lt;/span&gt;&lt;span style="padding: 0in; font-size: 11pt; border: 1pt none windowtext;"&gt;the people that take part in the water quality management business including &lt;/span&gt;&lt;span style="font-size: 11pt;"&gt;Local Government, utilities, partners and communities in Water Safety Plan&lt;/span&gt;&lt;/p&gt; &lt;p style="text-align: justify;"&gt;&lt;span style="color: rgb(0, 112, 192); font-size: 11pt; font-family: Arial;"&gt;-&lt;span style="font-size: 7pt; font-stretch: normal;"&gt;&amp;nbsp;&amp;nbsp;&amp;nbsp;&amp;nbsp;&amp;nbsp;&amp;nbsp; &lt;/span&gt;&lt;/span&gt;&lt;span style="font-size: 11pt;"&gt;Strengthen the &lt;/span&gt;&lt;span style="font-size: 11pt; font-family: Arial;"&gt;Bugesera Water Quality Surveillance Unit &lt;/span&gt;&lt;span style="padding: 0in; font-size: 11pt; font-family: Arial; border: 1pt none windowtext;"&gt;towards Water Quality Assurance&lt;/span&gt;&lt;/p&gt; &lt;p style="text-align: justify;"&gt;&lt;span style="color: rgb(0, 112, 192); font-size: 11pt; font-family: Arial;"&gt;-&lt;span style="font-size: 7pt; font-stretch: normal;"&gt;&amp;nbsp;&amp;nbsp;&amp;nbsp;&amp;nbsp;&amp;nbsp;&amp;nbsp; &lt;/span&gt;&lt;/span&gt;&lt;span style="padding: 0in; font-size: 11pt; border: 1pt none windowtext;"&gt;Conduct Water System Risk assessment in Bugesera District &amp;amp;Conduct Lab Water Quality Testing &lt;/span&gt;&lt;/p&gt; &lt;p style="text-align: justify;"&gt;&lt;span style="color: rgb(0, 112, 192); font-size: 11pt; font-family: Arial;"&gt;-&lt;span style="font-size: 7pt; font-stretch: normal;"&gt;&amp;nbsp;&amp;nbsp;&amp;nbsp;&amp;nbsp;&amp;nbsp;&amp;nbsp; &lt;/span&gt;&lt;/span&gt;&lt;span style="padding: 0in; font-size: 11pt; border: 1pt none windowtext;"&gt;Develop Water System Improvement Plan for Schools, Health Centres and Communities in Bugesera District &amp;amp; Develop Early Warning Systems and Contingency Plans &lt;/span&gt;&lt;/p&gt; &lt;p&gt;&lt;span style="font-size: 11pt; font-family: Symbol;"&gt;·&lt;span style="font-size: 7pt; font-family: &amp;quot;Times New Roman&amp;quot;; font-stretch: normal;"&gt;&amp;nbsp;&amp;nbsp;&amp;nbsp;&amp;nbsp;&amp;nbsp;&amp;nbsp;&amp;nbsp;&amp;nbsp; &lt;/span&gt;&lt;/span&gt;&lt;b&gt;&lt;span style="font-size: 11pt;"&gt;Estimated cost&lt;/span&gt;&lt;/b&gt;&lt;span style="font-size: 11pt;"&gt; – The project total budget is &lt;/span&gt;&lt;span style="font-size: 11pt;"&gt;£&lt;/span&gt;&lt;span style="font-size: 11pt; font-family: Arial;"&gt;636,857 of which &lt;/span&gt;&lt;span style="font-size: 11pt;"&gt;£69,336 are available in the form of match.&lt;/span&gt;&lt;/p&gt; &lt;p&gt;&lt;span style="font-size: 11pt; font-family: Symbol;"&gt;·&lt;span style="font-size: 7pt; font-family: &amp;quot;Times New Roman&amp;quot;; font-stretch: normal;"&gt;&amp;nbsp;&amp;nbsp;&amp;nbsp;&amp;nbsp;&amp;nbsp;&amp;nbsp;&amp;nbsp;&amp;nbsp; &lt;/span&gt;&lt;/span&gt;&lt;b&gt;&lt;span style="font-size: 11pt;"&gt;Estimated timeframe&lt;/span&gt;&lt;/b&gt;&lt;span style="font-size: 11pt;"&gt; – 12 months (&lt;/span&gt;&lt;span style="font-size: 11pt; font-family: Arial;"&gt;April 1&lt;sup&gt;st&lt;/sup&gt;, 2017 to March 31&lt;sup&gt;st&lt;/sup&gt;, 2018&lt;/span&gt;&lt;span style="font-size: 11pt;"&gt;)&lt;/span&gt;&lt;/p&gt; &lt;p style="text-align: justify;"&gt;&lt;span style="font-size: 11pt; font-family: Symbol;"&gt;·&lt;span style="font-size: 7pt; font-family: &amp;quot;Times New Roman&amp;quot;; font-stretch: normal;"&gt;&amp;nbsp;&amp;nbsp;&amp;nbsp;&amp;nbsp;&amp;nbsp;&amp;nbsp;&amp;nbsp;&amp;nbsp; &lt;/span&gt;&lt;/span&gt;&lt;b&gt;&lt;span style="font-size: 11pt;"&gt;Existing WaterAid experience&lt;/span&gt;&lt;/b&gt;&lt;span style="font-size: 11pt;"&gt;: Having worked in Rwanda since 2010, WaterAid works closely with the government to ensure water and sanitation remain a development focus. WaterAid Rwanda (WARw) also works with local partners to build their capacity and reach underserved communities with life-changing WASH services. To achieve these goals, WARw has partnered with organizations at the district and national level, including: Ministry of Infrastructure, Water and Sanitation Corporation (WASAC), Ministry of Health/Nyamata Hospital, Ministry of Education, the University of Rwanda-College of Medicine and Health Sciences, Bugesera District, Compagnons Fontainiers du Rwanda (COFORWA) and likeminded organizations. From 2010 to 2015, WaterAid Rwanda has supported Bugesera district reaching 47,365 people with clean water, 10,295 with improved sanitation and more than 45,000 people with hygiene behaviour change communication messages through the Community Based Environmental Health Promotion Programme (CBEHPP). WARw will implement two programmes: The District Integrated WASH Programme (DIWASH) and the ‘Sector Enabling and Influencing Programme (SEIP)’.&amp;nbsp;&amp;nbsp; SEIP aims at creating the right capacity in service providers, decision makers and communities, to effectively address the reasons behind poor access to WASH services. The centre piece of this programme is a shift to capacity development. To create systemic change, the SEIP will invest in identification of capacity gaps and needs, building the capacity of institutions and people (at community, district, line ministries and national utilities) based on an analysis of integrated planning, monitoring and continued performance improvement.&lt;/span&gt;&lt;/p&gt; &lt;p style="margin-left: 0.25in;"&gt;&lt;span style="font-size: 11pt; font-family: Arial;"&gt;&amp;nbsp;&lt;/span&gt;&lt;/p&gt; &lt;h1&gt;&lt;span style="font-size: 11pt;"&gt;3. Where?&lt;/span&gt;&lt;/h1&gt; &lt;p style="margin-bottom: 0.0001pt;"&gt;&lt;span style="font-size: 11pt;"&gt;&amp;nbsp;&lt;/span&gt;&lt;/p&gt; &lt;p&gt;&lt;span style="font-size: 11pt; font-family: Arial;"&gt;The district of implementation of this project will be Bugesera, in Eastern province of Rwanda where WARw operates since 2010. The project target is detailed as follows:&lt;/span&gt;&lt;/p&gt; &lt;p&gt;&lt;b&gt;&lt;u&gt;&lt;span style="font-size: 11pt; font-family: Arial;"&gt;Direct beneficiaries&lt;/span&gt;&lt;/u&gt;&lt;/b&gt;&lt;span style="font-size: 11pt; font-family: Arial;"&gt;: 50 WASH practitioners (25 males and 25 females) from &lt;/span&gt;&lt;span style="font-size: 11pt;"&gt;public institutions (Ministries, regulators, utilities, District), companies, and civil society organisations. &lt;/span&gt;&lt;/p&gt; &lt;p&gt;&lt;b&gt;&lt;u&gt;&lt;span style="font-size: 11pt; font-family: Arial;"&gt;Indirect beneficiaries&lt;/span&gt;&lt;/u&gt;&lt;/b&gt;&lt;span style="font-size: 11pt; font-family: Arial;"&gt;: &lt;/span&gt;&lt;span style="font-size: 11pt;"&gt;408,398 people living in 15 sectors of Bugesera District.&lt;/span&gt;&lt;/p&gt; &lt;p style="margin-bottom: 3pt;"&gt;&lt;b&gt;&lt;span style="font-size: 11pt;"&gt;4.2 Implementation approach &lt;/span&gt;&lt;/b&gt;&lt;/p&gt; &lt;p style="text-align: justify;"&gt;&lt;span style="font-size: 11pt;"&gt;The project will focus on the software component of the Water Safety Plans. &lt;/span&gt;&lt;span style="font-size: 11pt;"&gt;WaterAid will use the District Wide Approach (DWA). The DWA is a sector-led style of programming that seeks to achieve universal access to WASH by creating an environment that compels all players at community, district and national levels (both supply and demand sides) to work in an organized and coordinated manner and to work to plan based on agreed needs and priorities, while working within a controllable development space (district).&lt;/span&gt;&lt;/p&gt; &lt;h1&gt;&lt;span style="font-size: 11pt;"&gt;4. Who?&lt;/span&gt;&lt;/h1&gt; &lt;p style="margin-bottom: 0.0001pt;"&gt;&lt;span style="font-size: 11pt;"&gt;&amp;nbsp;&lt;/span&gt;&lt;/p&gt; &lt;table border="1" cellspacing="0" cellpadding="0" width="755" style="margin-left: -17.1pt; border: none;"&gt; &lt;thead&gt; &lt;tr style="height: 23.5pt;"&gt; &lt;td width="101" valign="top" style="background: black; height: 23.5pt; width: 76pt; padding: 0in 5.4pt; border-style: solid; border-width: 1pt; text-align: left;"&gt; &lt;p style="margin-bottom: 0.0001pt;"&gt;&lt;span style="font-size: 9pt;"&gt;Stakeholder level &lt;/span&gt;&lt;/p&gt; &lt;/td&gt; &lt;td width="209" valign="top" style="background: black; height: 23.5pt; width: 156.85pt; padding: 0in 5.4pt; border-left: none; border-top-style: solid; border-right-style: solid; border-bottom-style: solid; text-align: left;"&gt; &lt;p style="margin-bottom: 0.0001pt;"&gt;&lt;span style="font-size: 9pt;"&gt;Stake in WASH sector &lt;/span&gt;&lt;/p&gt; &lt;p style="margin-bottom: 0.0001pt;"&gt;&amp;nbsp;&lt;/p&gt; &lt;/td&gt; &lt;td width="48" valign="top" style="background: black; height: 23.5pt; width: 0.5in; padding: 0in 5.4pt; border-left: none; border-top-style: solid; border-right-style: solid; border-bottom-style: solid; text-align: left;"&gt; &lt;p style="margin-bottom: 0.0001pt;"&gt;&lt;span style="font-size: 9pt;"&gt;Impact&lt;/span&gt;&lt;/p&gt; &lt;/td&gt; &lt;td width="234" valign="top" style="background: black; height: 23.5pt; width: 175.5pt; padding: 0in 5.4pt; border-left: none; border-top-style: solid; border-right-style: solid; border-bottom-style: solid; text-align: left;"&gt; &lt;p style="margin-bottom: 0.0001pt;"&gt;&lt;span style="font-size: 9pt;"&gt;Potential areas of strategic engagements &lt;/span&gt;&lt;/p&gt; &lt;/td&gt; &lt;td width="162" valign="top" style="background: black; height: 23.5pt; width: 121.7pt; padding: 0in 5.4pt; border-left: none; border-top-style: solid; border-right-style: solid; border-bottom-style: solid; text-align: left;"&gt; &lt;p style="margin-bottom: 0.0001pt;"&gt;&lt;span style="font-size: 9pt;"&gt;New/Existing partnership&lt;/span&gt;&lt;/p&gt; &lt;/td&gt; &lt;/tr&gt; &lt;/thead&gt; &lt;tbody&gt;&lt;tr style="height: 61.15pt;"&gt; &lt;td width="101" valign="top" style="height: 61.15pt; width: 76pt; padding: 0in 5.4pt; border-top: none; border-right-style: solid; border-bottom-style: solid; border-left-style: solid; text-align: left;"&gt; &lt;p&gt;&lt;span class="A3" style="font-size: 9pt; font-family: &amp;quot;Gill Sans Std&amp;quot;;"&gt;Rwanda Utilities Regulatory Authority (RURA)&lt;/span&gt;&lt;/p&gt; &lt;/td&gt; &lt;td width="209" valign="top" style="height: 61.15pt; width: 156.85pt; padding: 0in 5.4pt; border-top: none; border-left: none; border-right-style: solid; border-bottom-style: solid; text-align: left;"&gt; &lt;p&gt;&lt;span style="font-size: 9pt;"&gt;Develop, promote, and address the legal and regulatory conditions relevant to water and sanitation infrastructure, urbanization and settlements&lt;/span&gt;&lt;/p&gt; &lt;/td&gt; &lt;td width="48" valign="top" style="height: 61.15pt; width: 0.5in; padding: 0in 5.4pt; border-top: none; border-left: none; border-right-style: solid; border-bottom-style: solid; text-align: left;"&gt; &lt;p style="margin-left: 0in; text-align: justify;"&gt;&lt;span class="A3" style="font-size: 9pt; font-family: Arial, sans-serif;"&gt;High&lt;/span&gt;&lt;/p&gt; &lt;/td&gt; &lt;td width="234" valign="top" style="height: 61.15pt; width: 175.5pt; padding: 0in 5.4pt; border-top: none; border-left: none; border-right-style: solid; border-bottom-style: solid; text-align: left;"&gt; &lt;p style="margin-left: 0.25in;"&gt;&lt;span class="A3" style="font-size: 9pt; font-family: Arial, sans-serif;"&gt;-&lt;span style="font-size: 7pt; font-family: &amp;quot;Times New Roman&amp;quot;; font-stretch: normal;"&gt; &lt;/span&gt;&lt;/span&gt;&lt;span class="A3" style="font-size: 9pt; font-family: Arial, sans-serif;"&gt;WATSAN policies &lt;/span&gt;&lt;/p&gt; &lt;p style="margin-left: 0.25in;"&gt;&lt;span class="A3" style="font-size: 9pt; font-family: Arial, sans-serif;"&gt;-&lt;span style="font-size: 7pt; font-family: &amp;quot;Times New Roman&amp;quot;; font-stretch: normal;"&gt; &lt;/span&gt;&lt;/span&gt;&lt;span class="A3" style="font-size: 9pt; font-family: Arial, sans-serif;"&gt;Research and learning &lt;/span&gt;&lt;/p&gt; &lt;p style="margin-left: 0.25in;"&gt;&lt;span class="A3" style="font-size: 9pt; font-family: Arial, sans-serif;"&gt;-&lt;span style="font-size: 7pt; font-family: &amp;quot;Times New Roman&amp;quot;; font-stretch: normal;"&gt; &lt;/span&gt;&lt;/span&gt;&lt;span class="A3" style="font-size: 9pt; font-family: Arial, sans-serif;"&gt;District Wide Approach&lt;/span&gt;&lt;/p&gt; &lt;p style="margin-left: 0.25in;"&gt;&lt;span style="font-size: 9pt;"&gt;-&lt;span style="font-size: 7pt; font-stretch: normal;"&gt; &lt;/span&gt;&lt;/span&gt;&lt;span class="A3" style="font-size: 9pt; font-family: Arial, sans-serif;"&gt;Coordination and performance monitoring&lt;/span&gt;&lt;/p&gt; &lt;/td&gt; &lt;td width="162" valign="top" style="height: 61.15pt; width: 121.7pt; padding: 0in 5.4pt; border-top: none; border-left: none; border-right-style: solid; border-bottom-style: solid; text-align: left;"&gt; &lt;p style="text-align: justify;"&gt;&lt;span class="A3" style="font-size: 9pt; font-family: &amp;quot;Gill Sans Std&amp;quot;;"&gt;Existing partnership in the implementation of DIWASH&lt;/span&gt;&lt;/p&gt; &lt;/td&gt; &lt;/tr&gt; &lt;tr style="height: 67.45pt;"&gt; &lt;td width="101" valign="top" style="height: 67.45pt; width: 76pt; padding: 0in 5.4pt; border-top: none; border-right-style: solid; border-bottom-style: solid; border-left-style: solid; text-align: left;"&gt; &lt;p&gt;&lt;span style="font-size: 9pt;"&gt;Ministry of Health (MoH)/Nyamata Hospital &lt;/span&gt;&lt;/p&gt; &lt;/td&gt; &lt;td width="209" valign="top" style="height: 67.45pt; width: 156.85pt; padding: 0in 5.4pt; border-top: none; border-left: none; border-right-style: solid; border-bottom-style: solid; text-align: left;"&gt; &lt;p&gt;&lt;span style="font-size: 9pt;"&gt;Control and monitor health services, develop policies, strategies and guidelines for &lt;/span&gt;&lt;span class="A3" style="font-size: 9pt; font-family: &amp;quot;Gill Sans Std&amp;quot;;"&gt;households sanitation and hygiene &lt;/span&gt;&lt;/p&gt; &lt;p&gt;&amp;nbsp;&lt;/p&gt; &lt;/td&gt; &lt;td width="48" valign="top" style="height: 67.45pt; width: 0.5in; padding: 0in 5.4pt; border-top: none; border-left: none; border-right-style: solid; border-bottom-style: solid; text-align: left;"&gt; &lt;p style="margin-left: 0in;"&gt;&lt;span class="A3" style="font-size: 9pt; font-family: Arial, sans-serif;"&gt;High&lt;/span&gt;&lt;/p&gt; &lt;/td&gt; &lt;td width="234" valign="top" style="height: 67.45pt; width: 175.5pt; padding: 0in 5.4pt; border-top: none; border-left: none; border-right-style: solid; border-bottom-style: solid; text-align: left;"&gt; &lt;p style="margin-left: 0.25in;"&gt;&lt;span class="A3" style="font-size: 9pt; font-family: Arial, sans-serif;"&gt;-&lt;span style="font-size: 7pt; font-family: &amp;quot;Times New Roman&amp;quot;; font-stretch: normal;"&gt; &lt;/span&gt;&lt;/span&gt;&lt;span class="A3" style="font-size: 9pt; font-family: Arial, sans-serif;"&gt;Minimum standards for WASH in health Facilities &lt;/span&gt;&lt;/p&gt; &lt;p style="margin-left: 0.25in;"&gt;&lt;span class="A3" style="font-size: 9pt; font-family: Arial, sans-serif;"&gt;-&lt;span style="font-size: 7pt; font-family: &amp;quot;Times New Roman&amp;quot;; font-stretch: normal;"&gt; &lt;/span&gt;&lt;/span&gt;&lt;span class="A3" style="font-size: 9pt; font-family: Arial, sans-serif;"&gt;Sustainability of the Environmental Health Promotion Programmes &lt;/span&gt;&lt;/p&gt; &lt;p style="margin-left: 0.25in;"&gt;&lt;span style="font-size: 9pt; font-family: Arial;"&gt;-&lt;span style="font-size: 7pt; font-stretch: normal;"&gt; &lt;/span&gt;&lt;/span&gt;&lt;span class="A3" style="font-size: 9pt; font-family: Arial, sans-serif;"&gt;“Healthy Start” and other advocacy priorities related to health&lt;/span&gt;&lt;/p&gt; &lt;/td&gt; &lt;td width="162" valign="top" style="height: 67.45pt; width: 121.7pt; padding: 0in 5.4pt; border-top: none; border-left: none; border-right-style: solid; border-bottom-style: solid; text-align: left;"&gt; &lt;p style="text-align: justify;"&gt;&lt;span class="A3" style="font-size: 9pt; font-family: &amp;quot;Gill Sans Std&amp;quot;;"&gt;Existing partnership in the implementation of CBEHPP&lt;/span&gt;&lt;/p&gt; &lt;p style="text-align: justify;"&gt;&lt;span class="A3" style="font-size: 9pt; font-family: &amp;quot;Gill Sans Std&amp;quot;;"&gt;2015 Budget: 60,554,494&lt;/span&gt;&lt;/p&gt; &lt;p style="text-align: justify;"&gt;&lt;span class="A3" style="font-size: 9pt; font-family: &amp;quot;Gill Sans Std&amp;quot;;"&gt;2016 Budget: 60,003,837&lt;/span&gt;&lt;/p&gt; &lt;p style="text-align: justify;"&gt;&amp;nbsp;&lt;/p&gt; &lt;/td&gt; &lt;/tr&gt; &lt;tr style="height: 60.7pt;"&gt; &lt;td width="101" valign="top" style="height: 60.7pt; width: 76pt; padding: 0in 5.4pt; border-top: none; border-right-style: solid; border-bottom-style: solid; border-left-style: solid; text-align: left;"&gt; &lt;p&gt;&lt;span style="font-size: 9pt;"&gt;Bugesera District &lt;/span&gt;&lt;/p&gt; &lt;/td&gt; &lt;td width="209" valign="top" style="height: 60.7pt; width: 156.85pt; padding: 0in 5.4pt; border-top: none; border-left: none; border-right-style: solid; border-bottom-style: solid; text-align: left;"&gt; &lt;p&gt;&lt;span style="font-size: 9pt;"&gt;Responsible for good governance and various home grown initiatives for community management and development.&lt;/span&gt;&lt;/p&gt; &lt;/td&gt; &lt;td width="48" valign="top" style="height: 60.7pt; width: 0.5in; padding: 0in 5.4pt; border-top: none; border-left: none; border-right-style: solid; border-bottom-style: solid; text-align: left;"&gt; &lt;p style="margin-left: 0in;"&gt;&lt;span class="A3" style="font-size: 9pt; font-family: Arial, sans-serif;"&gt;High&lt;/span&gt;&lt;/p&gt; &lt;/td&gt; &lt;td width="234" valign="top" style="height: 60.7pt; width: 175.5pt; padding: 0in 5.4pt; border-top: none; border-left: none; border-right-style: solid; border-bottom-style: solid; text-align: left;"&gt; &lt;p style="text-align: justify;"&gt;&lt;span class="A3" style="font-size: 9pt; font-family: &amp;quot;Gill Sans Std&amp;quot;;"&gt;-District level coordination and performance monitoring, &lt;/span&gt;&lt;/p&gt; &lt;p style="text-align: justify;"&gt;&lt;span class="A3" style="font-size: 9pt; font-family: &amp;quot;Gill Sans Std&amp;quot;;"&gt;-Operations and Maintenance, &lt;/span&gt;&lt;/p&gt; &lt;p style="text-align: justify;"&gt;&lt;span class="A3" style="font-size: 9pt; font-family: &amp;quot;Gill Sans Std&amp;quot;;"&gt;-Demonstration of integration through the Joint Action Development Forum&lt;/span&gt;&lt;/p&gt; &lt;/td&gt; &lt;td width="162" valign="top" style="height: 60.7pt; width: 121.7pt; padding: 0in 5.4pt; border-top: none; border-left: none; border-right-style: solid; border-bottom-style: solid; text-align: left;"&gt; &lt;p style="text-align: justify;"&gt;&lt;span class="A3" style="font-size: 9pt; font-family: &amp;quot;Gill Sans Std&amp;quot;;"&gt;Existing partnership in the implementation of DIWASH &lt;/span&gt;&lt;/p&gt; &lt;p style="text-align: justify;"&gt;&lt;span class="A3" style="font-size: 9pt; font-family: &amp;quot;Gill Sans Std&amp;quot;;"&gt;2016 Budget: 129,984,256&lt;/span&gt;&lt;/p&gt; &lt;/td&gt; &lt;/tr&gt; &lt;tr style="height: 48.1pt;"&gt; &lt;td width="101" valign="top" style="height: 48.1pt; width: 76pt; padding: 0in 5.4pt; border-top: none; border-right-style: solid; border-bottom-style: solid; border-left-style: solid; text-align: left;"&gt; &lt;p style="text-align: justify;"&gt;&lt;span style="font-size: 9pt;"&gt;College of Medicine and Health Sciences&lt;/span&gt;&lt;/p&gt; &lt;/td&gt; &lt;td width="209" valign="top" style="height: 48.1pt; width: 156.85pt; padding: 0in 5.4pt; border-top: none; border-left: none; border-right-style: solid; border-bottom-style: solid; text-align: left;"&gt; &lt;p&gt;&lt;span class="A3" style="font-size: 9pt; font-family: &amp;quot;Gill Sans Std&amp;quot;;"&gt;Responsible for Environmental Health education &lt;/span&gt;&lt;/p&gt; &lt;/td&gt; &lt;td width="48" valign="top" style="height: 48.1pt; width: 0.5in; padding: 0in 5.4pt; border-top: none; border-left: none; border-right-style: solid; border-bottom-style: solid; text-align: left;"&gt; &lt;p&gt;&lt;span class="A3" style="font-size: 9pt; font-family: &amp;quot;Gill Sans Std&amp;quot;;"&gt;High&lt;/span&gt;&lt;/p&gt; &lt;/td&gt; &lt;td width="234" valign="top" style="height: 48.1pt; width: 175.5pt; padding: 0in 5.4pt; border-top: none; border-left: none; border-right-style: solid; border-bottom-style: solid; text-align: left;"&gt; &lt;p style="margin-bottom: 0.0001pt; text-align: justify;"&gt;&lt;span class="A3" style="font-size: 9pt; font-family: &amp;quot;Gill Sans Std&amp;quot;;"&gt;-Inclusion of MHM in Girl Education Policy and minimum standards for School WASH&lt;/span&gt;&lt;/p&gt; &lt;p style="margin-bottom: 0.0001pt; text-align: justify;"&gt;&lt;span class="A3" style="font-size: 9pt; font-family: &amp;quot;Gill Sans Std&amp;quot;;"&gt;-CBEHPP&lt;/span&gt;&lt;/p&gt; &lt;/td&gt; &lt;td width="162" valign="top" style="height: 48.1pt; width: 121.7pt; padding: 0in 5.4pt; border-top: none; border-left: none; border-right-style: solid; border-bottom-style: solid; text-align: left;"&gt; &lt;p style="margin-bottom: 0.0001pt; text-align: justify;"&gt;&lt;span class="A3" style="font-size: 9pt; font-family: &amp;quot;Gill Sans Std&amp;quot;;"&gt;Existing partnership in the implementation of CBEHPP&lt;/span&gt;&lt;/p&gt; &lt;p style="text-align: justify;"&gt;&lt;span class="A3" style="font-size: 9pt; font-family: &amp;quot;Gill Sans Std&amp;quot;;"&gt;2015 Budget: 43,303,687&lt;/span&gt;&lt;/p&gt; &lt;p style="text-align: justify;"&gt;&lt;span class="A3" style="font-size: 9pt; font-family: &amp;quot;Gill Sans Std&amp;quot;;"&gt;2016 Budget: 8,695,945&lt;/span&gt;&lt;/p&gt; &lt;p style="margin-bottom: 0.0001pt; text-align: justify;"&gt;&amp;nbsp;&lt;/p&gt; &lt;/td&gt; &lt;/tr&gt; &lt;tr style="height: 62.35pt;"&gt; &lt;td width="101" valign="top" style="height: 62.35pt; width: 76pt; padding: 0in 5.4pt; border-top: none; border-right-style: solid; border-bottom-style: solid; border-left-style: solid; text-align: left;"&gt; &lt;p&gt;&lt;span style="font-size: 9pt;"&gt;Water and Sanitation Corporation (WASAC) &lt;/span&gt;&lt;/p&gt; &lt;/td&gt; &lt;td width="209" valign="top" style="height: 62.35pt; width: 156.85pt; padding: 0in 5.4pt; border-top: none; border-left: none; border-right-style: solid; border-bottom-style: solid; text-align: left;"&gt; &lt;p&gt;&lt;span class="A3" style="font-size: 9pt; font-family: &amp;quot;Gill Sans Std&amp;quot;;"&gt;Overall responsibility for water and sanitation services in both urban and rural&lt;/span&gt;&lt;/p&gt; &lt;/td&gt; &lt;td width="48" valign="top" style="height: 62.35pt; width: 0.5in; padding: 0in 5.4pt; border-top: none; border-left: none; border-right-style: solid; border-bottom-style: solid; text-align: left;"&gt; &lt;p&gt;&lt;span class="A3" style="font-size: 9pt; font-family: &amp;quot;Gill Sans Std&amp;quot;;"&gt;High&lt;/span&gt;&lt;/p&gt; &lt;/td&gt; &lt;td width="234" valign="top" style="height: 62.35pt; width: 175.5pt; padding: 0in 5.4pt; border-top: none; border-left: none; border-right-style: solid; border-bottom-style: solid; text-align: left;"&gt; &lt;p style="text-align: justify;"&gt;&lt;span class="A3" style="font-size: 9pt; font-family: &amp;quot;Gill Sans Std&amp;quot;;"&gt;-Rural Water Supply&lt;/span&gt;&lt;/p&gt; &lt;p style="text-align: justify;"&gt;&lt;span class="A3" style="font-size: 9pt; font-family: &amp;quot;Gill Sans Std&amp;quot;;"&gt;-Districts capacity building, Private Operators and Districts Water Boards &lt;/span&gt;&lt;/p&gt; &lt;p style="text-align: justify;"&gt;&lt;span class="A3" style="font-size: 9pt; font-family: &amp;quot;Gill Sans Std&amp;quot;;"&gt;-National MIS&lt;/span&gt;&lt;/p&gt; &lt;p style="text-align: justify;"&gt;&lt;span class="A3" style="font-size: 9pt; font-family: &amp;quot;Gill Sans Std&amp;quot;;"&gt;-Water Billing&lt;/span&gt;&lt;/p&gt; &lt;/td&gt; &lt;td width="162" valign="top" style="height: 62.35pt; width: 121.7pt; padding: 0in 5.4pt; border-top: none; border-left: none; border-right-style: solid; border-bottom-style: solid; text-align: left;"&gt; &lt;p style="text-align: justify;"&gt;&lt;span class="A3" style="font-size: 9pt; font-family: &amp;quot;Gill Sans Std&amp;quot;;"&gt;Existing partnership in Rural Water Supply &amp;amp;DIWASH, Performance Improvement Plan and Water Quality Testing &lt;/span&gt;&lt;/p&gt; &lt;p style="text-align: justify;"&gt;&lt;span class="A3" style="font-size: 9pt; font-family: &amp;quot;Gill Sans Std&amp;quot;;"&gt;2015 Budget: 55,000,000&lt;/span&gt;&lt;/p&gt; &lt;p style="text-align: justify;"&gt;&lt;span class="A3" style="font-size: 9pt; font-family: &amp;quot;Gill Sans Std&amp;quot;;"&gt;2016 Budget: 41,386,117&lt;/span&gt;&lt;/p&gt; &lt;p style="text-align: justify;"&gt;&amp;nbsp;&lt;/p&gt; &lt;/td&gt; &lt;/tr&gt; &lt;tr style="height: 58.45pt;"&gt; &lt;td width="101" valign="top" style="height: 58.45pt; width: 76pt; padding: 0in 5.4pt; border-top: none; border-right-style: solid; border-bottom-style: solid; border-left-style: solid; text-align: left;"&gt; &lt;p&gt;&lt;span style="font-size: 9pt;"&gt;Rwanda Environment Management Authority (REMA)&lt;/span&gt;&lt;/p&gt; &lt;/td&gt; &lt;td width="209" valign="top" style="height: 58.45pt; width: 156.85pt; padding: 0in 5.4pt; border-top: none; border-left: none; border-right-style: solid; border-bottom-style: solid; text-align: left;"&gt; &lt;p&gt;&lt;span style="font-size: 9pt;"&gt;Responsible for setting up environmental standards and regulations; environmental awareness &lt;/span&gt;&lt;/p&gt; &lt;/td&gt; &lt;td width="48" valign="top" style="height: 58.45pt; width: 0.5in; padding: 0in 5.4pt; border-top: none; border-left: none; border-right-style: solid; border-bottom-style: solid; text-align: left;"&gt; &lt;p&gt;&lt;span style="font-size: 9pt;"&gt;High&lt;/span&gt;&lt;/p&gt; &lt;/td&gt; &lt;td width="234" valign="top" style="height: 58.45pt; width: 175.5pt; padding: 0in 5.4pt; border-top: none; border-left: none; border-right-style: solid; border-bottom-style: solid; text-align: left;"&gt; &lt;p style="text-align: justify;"&gt;&lt;span style="font-size: 9pt;"&gt;-Waste management&lt;/span&gt;&lt;/p&gt; &lt;p style="text-align: justify;"&gt;&lt;span style="font-size: 9pt;"&gt;-Climate change, &lt;/span&gt;&lt;/p&gt; &lt;p style="text-align: justify;"&gt;&lt;span style="font-size: 9pt;"&gt;-Research and funding for water and sanitation technologies that are climate resilient &lt;/span&gt;&lt;/p&gt; &lt;/td&gt; &lt;td width="162" valign="top" style="height: 58.45pt; width: 121.7pt; padding: 0in 5.4pt; border-top: none; border-left: none; border-right-style: solid; border-bottom-style: solid; text-align: left;"&gt; &lt;p style="text-align: justify;"&gt;&lt;span style="font-size: 9pt;"&gt;New partnership for Green Economy Planning –WASH sector &lt;/span&gt;&lt;/p&gt; &lt;/td&gt; &lt;/tr&gt; &lt;/tbody&gt;&lt;/table&gt;&lt;br&gt;</t>
  </si>
  <si>
    <t>&lt;table border="1" cellspacing="0" cellpadding="0" width="100%" style="width: 100.84%; border: none;"&gt; &lt;tbody&gt;&lt;tr&gt; &lt;td width="25%" valign="top" style="background: rgb(242, 242, 242); width: 25.32%; padding: 0in 5.4pt; border: 1pt solid rgb(127, 127, 127); text-align: left;"&gt; &lt;p style="margin-bottom: 0.0001pt;"&gt;&lt;b&gt;&lt;span style="font-size: 11pt; font-family: Arial;"&gt;Name of programme&lt;/span&gt;&lt;/b&gt;&lt;/p&gt; &lt;/td&gt; &lt;td width="74%" colspan="4" valign="top" style="width: 74.68%; padding: 0in 5.4pt; border-top: 1pt solid rgb(127, 127, 127); border-right: 1pt solid rgb(127, 127, 127); border-bottom: 1pt solid rgb(127, 127, 127); border-left: none; text-align: left;"&gt; &lt;p style="margin-bottom: 0.0001pt;"&gt;&lt;span style="font-size: 11pt; font-family: Arial;"&gt;District Integrated WASH (DIWASH)&lt;/span&gt;&lt;/p&gt; &lt;/td&gt; &lt;/tr&gt; &lt;tr&gt; &lt;td width="25%" valign="top" style="background: rgb(242, 242, 242); width: 25.32%; padding: 0in 5.4pt; border-top: none; border-right: 1pt solid rgb(127, 127, 127); border-bottom: 1pt solid rgb(127, 127, 127); border-left: 1pt solid rgb(127, 127, 127); text-align: left;"&gt; &lt;p style="margin-bottom: 0.0001pt;"&gt;&lt;b&gt;&lt;span style="font-size: 11pt; font-family: Arial;"&gt;Name of project&lt;/span&gt;&lt;/b&gt;&lt;/p&gt; &lt;/td&gt; &lt;td width="74%" colspan="4" valign="top" style="width: 74.68%; padding: 0in 5.4pt; border-top: none; border-right: 1pt solid rgb(127, 127, 127); border-bottom: 1pt solid rgb(127, 127, 127); border-left: none; text-align: left;"&gt; &lt;p style="margin-bottom: 0.0001pt;"&gt;&lt;span style="font-size: 11pt; font-family: Arial;"&gt;WASH For Healthy Learning&lt;/span&gt;&lt;/p&gt; &lt;/td&gt; &lt;/tr&gt; &lt;tr&gt; &lt;td width="25%" valign="top" style="background: rgb(242, 242, 242); width: 25.32%; padding: 0in 5.4pt; border-top: none; border-right: 1pt solid rgb(127, 127, 127); border-bottom: 1pt solid rgb(127, 127, 127); border-left: 1pt solid rgb(127, 127, 127); text-align: left;"&gt; &lt;p style="margin-bottom: 0.0001pt;"&gt;&lt;b&gt;&lt;span style="font-size: 11pt; font-family: Arial;"&gt;Prepared by&lt;/span&gt;&lt;/b&gt;&lt;/p&gt; &lt;/td&gt; &lt;td width="29%" valign="top" style="width: 29.16%; padding: 0in 5.4pt; border-top: none; border-right: 1pt solid rgb(127, 127, 127); border-bottom: 1pt solid rgb(127, 127, 127); border-left: none; text-align: left;"&gt; &lt;p style="margin-bottom: 0.0001pt;"&gt;&lt;span style="font-size: 11pt; font-family: Arial;"&gt;Jean Paul Mbarushimana&lt;/span&gt;&lt;/p&gt; &lt;/td&gt; &lt;td width="28%" valign="top" style="width: 28.96%; padding: 0in 5.4pt; border-top: none; border-right: 1pt solid rgb(127, 127, 127); border-bottom: 1pt solid rgb(127, 127, 127); border-left: none; text-align: left;"&gt; &lt;p style="margin-bottom: 0.0001pt;"&gt;&lt;span style="font-size: 11pt; font-family: Arial;"&gt;WASH Coordinator&lt;/span&gt;&lt;/p&gt; &lt;/td&gt; &lt;td width="16%" valign="top" style="width: 16.48%; padding: 0in 5.4pt; border-top: none; border-right: 1pt solid rgb(127, 127, 127); border-bottom: 1pt solid rgb(127, 127, 127); border-left: none; text-align: left;"&gt; &lt;p style="margin-bottom: 0.0001pt;"&gt;&lt;span style="font-size: 11pt; font-family: Arial;"&gt;13/03/2017&lt;/span&gt;&lt;/p&gt; &lt;/td&gt; &lt;td width="0%" style="padding: 0in; border: none; text-align: left;"&gt;&lt;p&gt;&amp;nbsp;&lt;/p&gt;&lt;/td&gt; &lt;/tr&gt; &lt;tr&gt; &lt;td width="25%" valign="top" style="background: rgb(242, 242, 242); width: 25.32%; padding: 0in 5.4pt; border-top: none; border-right: 1pt solid rgb(127, 127, 127); border-bottom: 1pt solid rgb(127, 127, 127); border-left: 1pt solid rgb(127, 127, 127); text-align: left;"&gt; &lt;p style="margin-bottom: 0.0001pt;"&gt;&lt;b&gt;&lt;span style="font-size: 11pt; font-family: Arial;"&gt;Approved by&lt;/span&gt;&lt;/b&gt;&lt;/p&gt; &lt;/td&gt; &lt;td width="29%" valign="top" style="width: 29.16%; padding: 0in 5.4pt; border-top: none; border-right: 1pt solid rgb(127, 127, 127); border-bottom: 1pt solid rgb(127, 127, 127); border-left: none; text-align: left;"&gt; &lt;p style="margin-bottom: 0.0001pt;"&gt;&lt;span style="font-size: 11pt; font-family: Arial;"&gt;Jean Lambert Sebareze&lt;/span&gt;&lt;/p&gt; &lt;/td&gt; &lt;td width="28%" valign="top" style="width: 28.96%; padding: 0in 5.4pt; border-top: none; border-right: 1pt solid rgb(127, 127, 127); border-bottom: 1pt solid rgb(127, 127, 127); border-left: none; text-align: left;"&gt; &lt;p style="margin-bottom: 0.0001pt;"&gt;&lt;span style="font-size: 11pt; font-family: Arial;"&gt;Head of Programmes&lt;/span&gt;&lt;/p&gt; &lt;/td&gt; &lt;td width="16%" valign="top" style="width: 16.48%; padding: 0in 5.4pt; border-top: none; border-right: 1pt solid rgb(127, 127, 127); border-bottom: 1pt solid rgb(127, 127, 127); border-left: none; text-align: left;"&gt; &lt;p style="margin-bottom: 0.0001pt;"&gt;&lt;span style="font-size: 11pt; font-family: Arial;"&gt;13/03/2017&lt;/span&gt;&lt;/p&gt; &lt;/td&gt; &lt;td width="0%" style="padding: 0in; border: none; text-align: left;"&gt;&lt;p&gt;&amp;nbsp;&lt;/p&gt;&lt;/td&gt; &lt;/tr&gt; &lt;/tbody&gt;&lt;/table&gt; &lt;p style="margin-bottom: 0.0001pt;"&gt;&lt;span style="font-size: 11pt; font-family: Arial;"&gt;&amp;nbsp;&lt;/span&gt;&lt;/p&gt; &lt;p class="Body"&gt;&lt;span style="font-size: 11pt; font-family: Arial;"&gt;&amp;nbsp;&lt;/span&gt;&lt;/p&gt; &lt;h1&gt;&lt;b&gt;&lt;span style="font-size: 11pt; font-family: Arial;"&gt;1. Why?&lt;/span&gt;&lt;/b&gt;&lt;/h1&gt; &lt;p style="margin-bottom: 0.0001pt;"&gt;&lt;span style="font-size: 11pt; font-family: Arial;"&gt;&amp;nbsp;&lt;/span&gt;&lt;/p&gt; &lt;p style="text-align: justify;"&gt;&lt;span style="font-size: 11pt; font-family: Arial;"&gt;Health Statistics in Rwanda reveal that most of diseases attended to at health clinics can be prevented though improved and inclusive hygiene and sanitation. In education domain, Rwanda’s vision on education is that &lt;i&gt;“All Rwandan school children shall achieve their full development potential, by studying in&amp;nbsp; a&amp;nbsp; healthy environment&amp;nbsp; in&amp;nbsp; child-friendly&amp;nbsp; schools,&amp;nbsp; free&amp;nbsp; from&amp;nbsp; disease, prejudice and violence”.&amp;nbsp; &lt;/i&gt;The School Health Policy document puts emphasis on the “quality of life of the child in terms of healthy environment to take advantage of opportunities to thrive, so schools and communities can ensure that teaching programmes and school&amp;nbsp; facilities are&amp;nbsp; exploited&amp;nbsp; to their maximal potential”.&amp;nbsp; However, it is recognized that lack of adequate WASH facilities at schools continue to be a major hazard for school children with common water and sanitation related diseases including diarrhea, worms and typhoid.&amp;nbsp; It was found out that 66% of school children are infected with worms and 44% of pupils suffer from amoebiasis&lt;a href="file:///C:/Users/oliviern/Desktop/Necessary%20Documents%20to%20read/PMER%20ToT%20Jan%202017/Project%20center%20use/For%20Project%20Center/Projects%20statements/WASH%20for%20Healthy%20Learning%20Project_Statement_.docx#_ftn1" name="_ftnref1" title=""&gt;&lt;span style="font-size: 11pt; font-family: Arial, sans-serif;"&gt;[1]&lt;/span&gt;&lt;/a&gt;. This project will contribute to the outcome related to the strengthening of cross sector collaboration for the sustainability of WASH.&lt;/span&gt;&lt;/p&gt; &lt;p style="margin-bottom: 0.0001pt;"&gt;&lt;span style="font-size: 11pt; font-family: Arial;"&gt;&amp;nbsp;&lt;/span&gt;&lt;/p&gt; &lt;h1&gt;&lt;b&gt;&lt;span style="font-size: 11pt; font-family: Arial;"&gt;2. What?&lt;/span&gt;&lt;/b&gt;&lt;/h1&gt; &lt;p style="margin-bottom: 0.0001pt;"&gt;&lt;span style="font-size: 11pt; font-family: Arial;"&gt;&amp;nbsp;&lt;/span&gt;&lt;/p&gt; &lt;p style="margin-bottom: 0.0001pt;"&gt;&lt;b&gt;&lt;span style="font-size: 11pt; font-family: Arial;"&gt;Project theme&lt;/span&gt;&lt;/b&gt;&lt;span style="font-size: 11pt;"&gt;:&lt;/span&gt;&lt;/p&gt; &lt;p&gt;&lt;span style="font-size: 11pt; font-family: Arial;"&gt;&amp;nbsp;&lt;/span&gt;&lt;/p&gt; &lt;p style="text-align: justify;"&gt;&lt;span style="font-size: 11pt; font-family: Calibri;"&gt;-&lt;span style="font-size: 7pt; font-family: &amp;quot;Times New Roman&amp;quot;; font-stretch: normal;"&gt;&amp;nbsp;&amp;nbsp;&amp;nbsp;&amp;nbsp;&amp;nbsp;&amp;nbsp;&amp;nbsp;&amp;nbsp;&amp;nbsp; &lt;/span&gt;&lt;/span&gt;&lt;span style="font-size: 11pt; font-family: Arial;"&gt;Provide inclusive sanitation facilities for healthy physical learning environment for school children&lt;/span&gt;&lt;/p&gt; &lt;p style="text-align: justify;"&gt;&lt;span style="font-size: 11pt; font-family: Calibri;"&gt;-&lt;span style="font-size: 7pt; font-family: &amp;quot;Times New Roman&amp;quot;; font-stretch: normal;"&gt;&amp;nbsp;&amp;nbsp;&amp;nbsp;&amp;nbsp;&amp;nbsp;&amp;nbsp;&amp;nbsp;&amp;nbsp;&amp;nbsp; &lt;/span&gt;&lt;/span&gt;&lt;span style="font-size: 11pt; font-family: Arial;"&gt;Increase access to safe drinking water in schools for the improvement of learning condition for school children &lt;/span&gt;&lt;/p&gt; &lt;p style="margin: 0in 0in 0.0001pt 0.5in; text-align: justify;"&gt;&lt;span style="font-size: 11pt; font-family: Calibri;"&gt;-&lt;span style="font-size: 7pt; font-family: &amp;quot;Times New Roman&amp;quot;; font-stretch: normal;"&gt;&amp;nbsp;&amp;nbsp;&amp;nbsp;&amp;nbsp;&amp;nbsp;&amp;nbsp;&amp;nbsp;&amp;nbsp;&amp;nbsp; &lt;/span&gt;&lt;/span&gt;&lt;span style="font-size: 11pt; font-family: Arial;"&gt;Increase hygiene practices and clean environment for school children especially girls.&lt;/span&gt;&lt;/p&gt; &lt;p style="margin: 0in 0in 0.0001pt 0.5in; text-align: justify;"&gt;&lt;span style="font-size: 11pt; font-family: Calibri;"&gt;-&lt;span style="font-size: 7pt; font-family: &amp;quot;Times New Roman&amp;quot;; font-stretch: normal;"&gt;&amp;nbsp;&amp;nbsp;&amp;nbsp;&amp;nbsp;&amp;nbsp;&amp;nbsp;&amp;nbsp;&amp;nbsp;&amp;nbsp; &lt;/span&gt;&lt;/span&gt;&lt;span style="font-size: 11pt; font-family: Arial;"&gt;Increase school-WASH governance and management capacity for teachers, parents, private contractors and education authorities &lt;/span&gt;&lt;/p&gt; &lt;p style="margin: 0in 0in 0.0001pt 0.5in; text-align: justify;"&gt;&lt;span style="color: red; font-size: 11pt; font-family: Arial;"&gt;&amp;nbsp;&lt;/span&gt;&lt;/p&gt; &lt;p style="margin-bottom: 0.0001pt;"&gt;&lt;b&gt;&lt;span style="font-size: 11pt; font-family: Arial;"&gt;Estimated cost&lt;/span&gt;&lt;/b&gt;&lt;span style="font-size: 11pt; font-family: Arial;"&gt;: The project is fully unfunded and the estimates are provided below in Canadian dollars.&lt;/span&gt;&lt;/p&gt; &lt;p&gt;&lt;span style="font-size: 11pt; font-family: Arial;"&gt;&amp;nbsp;&lt;/span&gt;&lt;/p&gt; &lt;table class="TableGrid1" border="1" cellspacing="0" cellpadding="0" style="border: none;"&gt; &lt;tbody&gt;&lt;tr&gt; &lt;td width="104" valign="top" style="width: 77.9pt; padding: 0in 5.4pt; border-style: solid; border-width: 1pt; text-align: left;"&gt; &lt;p style="margin-bottom: 0.0001pt;"&gt;&lt;b&gt;&lt;span style="font-size: 11pt; font-family: Arial;"&gt;Year 1&lt;/span&gt;&lt;/b&gt;&lt;/p&gt; &lt;/td&gt; &lt;td width="104" valign="top" style="width: 77.9pt; padding: 0in 5.4pt; border-left: none; border-top-style: solid; border-right-style: solid; border-bottom-style: solid; text-align: left;"&gt; &lt;p style="margin-bottom: 0.0001pt;"&gt;&lt;b&gt;&lt;span style="font-size: 11pt; font-family: Arial;"&gt;Year 2&lt;/span&gt;&lt;/b&gt;&lt;/p&gt; &lt;/td&gt; &lt;td width="104" valign="top" style="width: 77.9pt; padding: 0in 5.4pt; border-left: none; border-top-style: solid; border-right-style: solid; border-bottom-style: solid; text-align: left;"&gt; &lt;p style="margin-bottom: 0.0001pt;"&gt;&lt;b&gt;&lt;span style="font-size: 11pt; font-family: Arial;"&gt;Year 3&lt;/span&gt;&lt;/b&gt;&lt;/p&gt; &lt;/td&gt; &lt;td width="104" valign="top" style="width: 77.9pt; padding: 0in 5.4pt; border-left: none; border-top-style: solid; border-right-style: solid; border-bottom-style: solid; text-align: left;"&gt; &lt;p style="margin-bottom: 0.0001pt;"&gt;&lt;b&gt;&lt;span style="font-size: 11pt; font-family: Arial;"&gt;Year 4&lt;/span&gt;&lt;/b&gt;&lt;/p&gt; &lt;/td&gt; &lt;td width="104" valign="top" style="width: 77.95pt; padding: 0in 5.4pt; border-left: none; border-top-style: solid; border-right-style: solid; border-bottom-style: solid; text-align: left;"&gt; &lt;p style="margin-bottom: 0.0001pt;"&gt;&lt;b&gt;&lt;span style="font-size: 11pt; font-family: Arial;"&gt;Year 5&lt;/span&gt;&lt;/b&gt;&lt;/p&gt; &lt;/td&gt; &lt;td width="104" valign="top" style="width: 77.95pt; padding: 0in 5.4pt; border-left: none; border-top-style: solid; border-right-style: solid; border-bottom-style: solid; text-align: left;"&gt; &lt;p style="margin-bottom: 0.0001pt;"&gt;&lt;b&gt;&lt;span style="font-size: 11pt; font-family: Arial;"&gt;Total&lt;/span&gt;&lt;/b&gt;&lt;/p&gt; &lt;/td&gt; &lt;/tr&gt; &lt;tr&gt; &lt;td width="104" valign="top" style="width: 77.9pt; padding: 0in 5.4pt; border-top: none; border-right-style: solid; border-bottom-style: solid; border-left-style: solid; text-align: left;"&gt; &lt;p style="margin-bottom: 0.0001pt;"&gt;&lt;span style="font-size: 11pt; font-family: Arial;"&gt;328,392&lt;/span&gt;&lt;/p&gt; &lt;/td&gt; &lt;td width="104" valign="top" style="width: 77.9pt; padding: 0in 5.4pt; border-top: none; border-left: none; border-right-style: solid; border-bottom-style: solid; text-align: left;"&gt; &lt;p style="margin-bottom: 0.0001pt;"&gt;&lt;span style="font-size: 11pt; font-family: Arial;"&gt;492,610&lt;/span&gt;&lt;/p&gt; &lt;/td&gt; &lt;td width="104" valign="top" style="width: 77.9pt; padding: 0in 5.4pt; border-top: none; border-left: none; border-right-style: solid; border-bottom-style: solid; text-align: left;"&gt; &lt;p style="margin-bottom: 0.0001pt;"&gt;&lt;span style="font-size: 11pt; font-family: Arial;"&gt;492,610&lt;/span&gt;&lt;/p&gt; &lt;/td&gt; &lt;td width="104" valign="top" style="width: 77.9pt; padding: 0in 5.4pt; border-top: none; border-left: none; border-right-style: solid; border-bottom-style: solid; text-align: left;"&gt; &lt;p style="margin-bottom: 0.0001pt;"&gt;&lt;span style="font-size: 11pt; font-family: Arial;"&gt;328,392&lt;/span&gt;&lt;/p&gt; &lt;/td&gt; &lt;td width="104" valign="top" style="width: 77.95pt; padding: 0in 5.4pt; border-top: none; border-left: none; border-right-style: solid; border-bottom-style: solid; text-align: left;"&gt; &lt;p style="margin-bottom: 0.0001pt;"&gt;&lt;span style="font-size: 11pt; font-family: Arial;"&gt;344,827&lt;/span&gt;&lt;/p&gt; &lt;/td&gt; &lt;td width="104" valign="top" style="width: 77.95pt; padding: 0in 5.4pt; border-top: none; border-left: none; border-right-style: solid; border-bottom-style: solid; text-align: left;"&gt; &lt;p style="margin-bottom: 0.0001pt;"&gt;&lt;b&gt;&lt;span style="font-size: 11pt; font-family: Arial;"&gt;1,986,831&lt;/span&gt;&lt;/b&gt;&lt;/p&gt; &lt;/td&gt; &lt;/tr&gt; &lt;/tbody&gt;&lt;/table&gt; &lt;p&gt;&lt;span style="font-size: 11pt; font-family: Arial;"&gt;&amp;nbsp;&lt;/span&gt;&lt;/p&gt; &lt;p&gt;&lt;b&gt;&lt;span style="font-size: 11pt; font-family: Arial;"&gt;Estimated timeframe&lt;/span&gt;&lt;/b&gt;&lt;span style="font-size: 11pt; font-family: Arial;"&gt; – This project will be implemented over a period of 5 years (60 months)&lt;/span&gt;&lt;/p&gt; &lt;p style="text-align: justify;"&gt;&lt;b&gt;&lt;span style="font-size: 11pt; font-family: Arial;"&gt;Existing WaterAid experience&lt;/span&gt;&lt;/b&gt;&lt;span style="font-size: 11pt; font-family: Arial;"&gt; – WaterAid Rwanda has been operating in the area more than 2 years, since 2010. For 5 years, the S4HL project will contribute for healthy learning through the provision of safe water, gender and disability sensitive sanitation facilities, skills-based health and hygiene education to pupils and teachers as well as school WASH governance and management skills to district leaders. W4HL will be part of the District Integrated WASH Programme in Rwanda and will be implemented using the District Wide Approach seeking to bring together all WASH stakeholders at district level for planning, implementation and monitoring of WASH services to achieve sustainability.&amp;nbsp; &lt;/span&gt;&lt;/p&gt; &lt;p style="text-align: justify;"&gt;&lt;span style="font-size: 11pt; font-family: Arial;"&gt;&amp;nbsp;&lt;/span&gt;&lt;/p&gt; &lt;h1&gt;&lt;b&gt;&lt;span style="font-size: 11pt; font-family: Arial;"&gt;3. Where?&lt;/span&gt;&lt;/b&gt;&lt;/h1&gt; &lt;p style="margin-bottom: 0.0001pt;"&gt;&lt;span style="font-size: 11pt; font-family: Arial;"&gt;&amp;nbsp;&lt;/span&gt;&lt;/p&gt; &lt;p style="text-align: justify;"&gt;&lt;span style="font-size: 11pt; font-family: Arial;"&gt;The district of implementation of this project will be Bugesera, in Eastern province of Rwanda where WARw operates since 2010 /Targeted project beneficiaries will include 27,580 people in different categories as follows:&lt;/span&gt;&lt;/p&gt; &lt;p&gt;&lt;b&gt;&lt;u&gt;&lt;span style="font-size: 11pt; font-family: Arial;"&gt;Direct beneficiaries&lt;/span&gt;&lt;/u&gt;&lt;/b&gt;&lt;u&gt;&lt;span style="font-size: 11pt;"&gt;:&lt;/span&gt;&lt;/u&gt;&lt;/p&gt; &lt;p style="margin-left: 0.25in; text-align: justify;"&gt;&lt;span style="font-size: 11pt; font-family: Calibri;"&gt;-&lt;span style="font-size: 7pt; font-family: &amp;quot;Times New Roman&amp;quot;; font-stretch: normal;"&gt;&amp;nbsp;&amp;nbsp;&amp;nbsp;&amp;nbsp;&amp;nbsp;&amp;nbsp;&amp;nbsp;&amp;nbsp;&amp;nbsp; &lt;/span&gt;&lt;/span&gt;&lt;span style="font-size: 11pt; font-family: Arial;"&gt;27,000 school children from 30 schools (14,040 girls and 12,960 boys)&lt;/span&gt;&lt;/p&gt; &lt;p style="margin-left: 0.25in; text-align: justify;"&gt;&lt;span style="font-size: 11pt; font-family: Calibri;"&gt;-&lt;span style="font-size: 7pt; font-family: &amp;quot;Times New Roman&amp;quot;; font-stretch: normal;"&gt;&amp;nbsp;&amp;nbsp;&amp;nbsp;&amp;nbsp;&amp;nbsp;&amp;nbsp;&amp;nbsp;&amp;nbsp;&amp;nbsp; &lt;/span&gt;&lt;/span&gt;&lt;span style="font-size: 11pt; font-family: Arial;"&gt;300 teachers, 150 members of Parents Committees trained on management and sustainability of inclusive school WASH&lt;/span&gt;&lt;/p&gt; &lt;p style="margin-left: 0.25in; text-align: justify;"&gt;&lt;span style="font-size: 11pt; font-family: Calibri;"&gt;-&lt;span style="font-size: 7pt; font-family: &amp;quot;Times New Roman&amp;quot;; font-stretch: normal;"&gt;&amp;nbsp;&amp;nbsp;&amp;nbsp;&amp;nbsp;&amp;nbsp;&amp;nbsp;&amp;nbsp;&amp;nbsp;&amp;nbsp; &lt;/span&gt;&lt;/span&gt;&lt;span style="font-size: 11pt; font-family: Arial;"&gt;50 private operators and 80 education authorities at district level trained on inclusiveness and sustainability of school WASH infrastructure &lt;/span&gt;&lt;/p&gt; &lt;p&gt;&lt;b&gt;&lt;u&gt;&lt;span style="font-size: 11pt; font-family: Arial;"&gt;Indirect beneficiaries&lt;/span&gt;&lt;/u&gt;&lt;/b&gt;&lt;u&gt;&lt;span style="font-size: 11pt;"&gt;:&lt;/span&gt;&lt;/u&gt;&lt;/p&gt; &lt;p&gt;&lt;span style="font-size: 11pt; font-family: Arial;"&gt;200 members of Sector Working Groups in the Ministries of Education, Infrastructure, Natural Resources and Health.&lt;/span&gt;&lt;/p&gt; &lt;h1&gt;&lt;b&gt;&lt;span style="font-size: 11pt; font-family: Arial;"&gt;4. Who?&lt;/span&gt;&lt;/b&gt;&lt;/h1&gt; &lt;p style="margin-bottom: 0.0001pt;"&gt;&lt;span style="font-size: 11pt; font-family: Arial;"&gt;&amp;nbsp;&lt;/span&gt;&lt;/p&gt; &lt;p style="text-align: justify;"&gt;&lt;span style="font-size: 11pt; font-family: Arial;"&gt;WARw will implement W4HL project according to WaterAid’s “School-WASH conceptual model” which, for sustainable and inclusive WASH, aims at ensuring quality implementation, sustainable management and adequate enabling environment through partnerships, capacity building and strong continuous analysis/learning. The framework of the already existing national programme for Environmental Health Promotion (CBEHPP) indicates a partnership and integration model needed for sustainable sanitation and hygiene services.&amp;nbsp; This programme is currently being implemented by ADEPR Nyamata Hospital, which is a District hospital under the Ministry of infrastructure, and it has been WaterAid’s partner since 2013 implementing the above-mentioned programme. It’s annual budget is estimated at 1.8 billion Rwanda francs and has 175 permanent staff. The projects implemented so far in partnership with WaterAid makes a total budget of 170 million Rwanda francs for a period of 3 years.&lt;/span&gt;&lt;/p&gt; &lt;p style="text-align: justify;"&gt;&lt;span style="font-size: 11pt; font-family: Arial;"&gt;Key ministries will be engaged in this project: the Ministry of Education and the Ministry of Infrastructure to provide guidelines, the Ministry of Health for hygiene education, the Ministry of Local Governance (MINALOC) through district for ownership, management and replication of best practices, and the Ministry of Finance for right funding of S-WASH.&lt;/span&gt;&lt;/p&gt; &lt;p style="text-align: justify;"&gt;&lt;span style="font-size: 11pt; font-family: Arial;"&gt;At community level, the W4HL project will synergize with Community Hygiene Clubs and the network of Community Health Workers operating at village and households level to ensure continuity of services for pupils when they leave the school environment. &lt;/span&gt;&lt;/p&gt; &lt;div&gt;&lt;br clear="all"&gt; &lt;hr align="left" size="1" width="33%"&gt; &lt;div id="ftn1"&gt; &lt;p&gt;&lt;a href="file:///C:/Users/oliviern/Desktop/Necessary%20Documents%20to%20read/PMER%20ToT%20Jan%202017/Project%20center%20use/For%20Project%20Center/Projects%20statements/WASH%20for%20Healthy%20Learning%20Project_Statement_.docx#_ftnref1" name="_ftn1" title=""&gt;&lt;span style="font-size: 10pt; font-family: Arial, sans-serif;"&gt;[1]&lt;/span&gt;&lt;/a&gt;&lt;span&gt; Ministry of Health, CBEHPP Roadmap&lt;/span&gt;&lt;/p&gt; &lt;/div&gt; &lt;/div&gt;</t>
  </si>
  <si>
    <t>&lt;p class="Body" style="text-align: justify;"&gt;&lt;span style="font-size: 11pt;"&gt;&amp;nbsp;&lt;/span&gt;&lt;/p&gt; &lt;table border="1" cellspacing="0" cellpadding="0" width="100%" style="width: 100%; border: none;"&gt; &lt;tbody&gt;&lt;tr&gt; &lt;td width="25%" valign="top" style="background: rgb(242, 242, 242); width: 25.52%; padding: 0in 5.4pt; border: 1pt solid rgb(127, 127, 127); text-align: left;"&gt; &lt;p style="margin-bottom: 0.0001pt; text-align: justify;"&gt;&lt;b&gt;&lt;span style="font-size: 11pt;"&gt;Name of programme&lt;/span&gt;&lt;/b&gt;&lt;/p&gt; &lt;/td&gt; &lt;td width="74%" colspan="3" valign="top" style="width: 74.48%; padding: 0in 5.4pt; border-top: 1pt solid rgb(127, 127, 127); border-right: 1pt solid rgb(127, 127, 127); border-bottom: 1pt solid rgb(127, 127, 127); border-left: none; text-align: left;"&gt; &lt;p style="margin-bottom: 0.0001pt; text-align: justify;"&gt;&lt;span style="font-size: 11pt;"&gt;Sector Enabling and Influencing Programme&lt;/span&gt;&lt;/p&gt; &lt;/td&gt; &lt;/tr&gt; &lt;tr&gt; &lt;td width="25%" valign="top" style="background: rgb(242, 242, 242); width: 25.52%; padding: 0in 5.4pt; border-top: none; border-right: 1pt solid rgb(127, 127, 127); border-bottom: 1pt solid rgb(127, 127, 127); border-left: 1pt solid rgb(127, 127, 127); text-align: left;"&gt; &lt;p style="margin-bottom: 0.0001pt; text-align: justify;"&gt;&lt;b&gt;&lt;span style="font-size: 11pt;"&gt;Name of project&lt;/span&gt;&lt;/b&gt;&lt;/p&gt; &lt;/td&gt; &lt;td width="74%" colspan="3" valign="top" style="width: 74.48%; padding: 0in 5.4pt; border-top: none; border-right: 1pt solid rgb(127, 127, 127); border-bottom: 1pt solid rgb(127, 127, 127); border-left: none; text-align: left;"&gt; &lt;p style="margin-bottom: 0.0001pt; text-align: justify;"&gt;&lt;span style="font-size: 11pt;"&gt;Research and Learning Project&lt;/span&gt;&lt;/p&gt; &lt;/td&gt; &lt;/tr&gt; &lt;tr&gt; &lt;td width="25%" valign="top" style="background: rgb(242, 242, 242); width: 25.52%; padding: 0in 5.4pt; border-top: none; border-right: 1pt solid rgb(127, 127, 127); border-bottom: 1pt solid rgb(127, 127, 127); border-left: 1pt solid rgb(127, 127, 127); text-align: left;"&gt; &lt;p style="margin-bottom: 0.0001pt; text-align: justify;"&gt;&lt;b&gt;&lt;span style="font-size: 11pt;"&gt;Prepared by&lt;/span&gt;&lt;/b&gt;&lt;/p&gt; &lt;/td&gt; &lt;td width="28%" valign="top" style="width: 28.66%; padding: 0in 5.4pt; border-top: none; border-right: 1pt solid rgb(127, 127, 127); border-bottom: 1pt solid rgb(127, 127, 127); border-left: none; text-align: left;"&gt; &lt;p style="margin-bottom: 0.0001pt; text-align: justify;"&gt;&lt;span style="font-size: 11pt;"&gt;Jean Lambert Sebareze&lt;/span&gt;&lt;/p&gt; &lt;/td&gt; &lt;td width="29%" valign="top" style="width: 29.2%; padding: 0in 5.4pt; border-top: none; border-right: 1pt solid rgb(127, 127, 127); border-bottom: 1pt solid rgb(127, 127, 127); border-left: none; text-align: left;"&gt; &lt;p style="margin-bottom: 0.0001pt; text-align: justify;"&gt;&lt;span style="font-size: 11pt;"&gt;Head of Programmes&amp;nbsp;&lt;/span&gt;&lt;/p&gt; &lt;/td&gt; &lt;td width="16%" valign="top" style="width: 16.62%; padding: 0in 5.4pt; border-top: none; border-right: 1pt solid rgb(127, 127, 127); border-bottom: 1pt solid rgb(127, 127, 127); border-left: none; text-align: left;"&gt; &lt;p style="margin-bottom: 0.0001pt; text-align: justify;"&gt;&lt;span style="font-size: 11pt;"&gt;07/03/2017&lt;/span&gt;&lt;/p&gt; &lt;/td&gt; &lt;/tr&gt; &lt;tr&gt; &lt;td width="25%" valign="top" style="background: rgb(242, 242, 242); width: 25.52%; padding: 0in 5.4pt; border-top: none; border-right: 1pt solid rgb(127, 127, 127); border-bottom: 1pt solid rgb(127, 127, 127); border-left: 1pt solid rgb(127, 127, 127); text-align: left;"&gt; &lt;p style="margin-bottom: 0.0001pt; text-align: justify;"&gt;&lt;b&gt;&lt;span style="font-size: 11pt;"&gt;Approved by&lt;/span&gt;&lt;/b&gt;&lt;/p&gt; &lt;/td&gt; &lt;td width="28%" valign="top" style="width: 28.66%; padding: 0in 5.4pt; border-top: none; border-right: 1pt solid rgb(127, 127, 127); border-bottom: 1pt solid rgb(127, 127, 127); border-left: none; text-align: left;"&gt; &lt;p style="margin-bottom: 0.0001pt; text-align: justify;"&gt;&lt;span style="font-size: 11pt;"&gt;Maurice KWIZERA&lt;/span&gt;&lt;/p&gt; &lt;/td&gt; &lt;td width="29%" valign="top" style="width: 29.2%; padding: 0in 5.4pt; border-top: none; border-right: 1pt solid rgb(127, 127, 127); border-bottom: 1pt solid rgb(127, 127, 127); border-left: none; text-align: left;"&gt; &lt;p style="margin-bottom: 0.0001pt; text-align: justify;"&gt;&lt;span style="font-size: 11pt;"&gt;Country director&lt;/span&gt;&lt;/p&gt; &lt;/td&gt; &lt;td width="16%" valign="top" style="width: 16.62%; padding: 0in 5.4pt; border-top: none; border-right: 1pt solid rgb(127, 127, 127); border-bottom: 1pt solid rgb(127, 127, 127); border-left: none; text-align: left;"&gt; &lt;p style="margin-bottom: 0.0001pt; text-align: justify;"&gt;&lt;span style="font-size: 11pt;"&gt;10/03/2017&lt;/span&gt;&lt;/p&gt; &lt;/td&gt; &lt;/tr&gt; &lt;/tbody&gt;&lt;/table&gt; &lt;p style="margin-bottom: 0.0001pt; text-align: justify;"&gt;&lt;span style="font-size: 11pt;"&gt;&amp;nbsp;&lt;/span&gt;&lt;/p&gt; &lt;p class="Body" style="text-align: justify;"&gt;&lt;span style="font-size: 8pt;"&gt;&amp;nbsp;&lt;/span&gt;&lt;/p&gt; &lt;h1 style="margin-left: 38.25pt; text-align: justify;"&gt;&lt;span&gt;1.&lt;span style="font-size: 7pt; font-weight: normal; font-stretch: normal;"&gt;&amp;nbsp;&amp;nbsp; &lt;/span&gt;&lt;/span&gt;&lt;span&gt;Why?&lt;/span&gt;&lt;/h1&gt; &lt;p class="Default" style="text-align: justify;"&gt;&lt;span style="font-size: 11pt; font-family: Arial, sans-serif;"&gt;The National Water Supply Policy (NWSP) 2016 states that the challenging sector targets have to be met with limited resources, using affordable technologies and in a sustainable way, while complying with environmental standards. To achieve this it is crucial to use optimal, low-cost technologies and well-adapted implementation approaches. The sector strives to develop, test and adapt innovative technologies and approaches which requires formative research, knowledge management, learning from the past and defining challenges for the future. Gaps have been realized in areas of collective sanitation and hygiene, performance data and in clear sustainability mechanisms.&lt;/span&gt;&lt;/p&gt; &lt;p class="Default" style="text-align: justify;"&gt;&lt;span style="font-size: 11pt; font-family: Arial, sans-serif;"&gt;&amp;nbsp;&lt;/span&gt;&lt;/p&gt; &lt;p style="margin-bottom: 0.0001pt; text-align: justify;"&gt;&lt;span style="font-size: 11pt;"&gt;To enhance knowledge management pilot experiences and case studies need to be evaluated, documented and shared systematically in order to establish the results and actual impacts and inform further decision making. Defining a framework for Sector Learning will strongly support progress towards achieving Government WASH targets because it will guide institutions to strategically align their mandates and activities to the wider NWSP framework.&lt;/span&gt;&lt;/p&gt; &lt;p style="margin-bottom: 0.0001pt; text-align: justify;"&gt;&lt;span style="font-size: 11pt;"&gt;&amp;nbsp;&lt;/span&gt;&lt;/p&gt; &lt;p style="margin-left: 0in; text-align: justify;"&gt;&lt;span style="font-size: 11pt;"&gt;The project will be implemented under the Sector Enabling and Influencing Programme and will contribute to two programme outcomes; Enhanced organisational capacity of Local government and service providers, in effective management of WASH services and WASH integrated in the plans of other development sectors.&lt;/span&gt;&lt;/p&gt; &lt;p style="margin-left: 0in; text-align: justify;"&gt;&lt;span style="font-size: 11pt;"&gt;&amp;nbsp;&lt;/span&gt;&lt;/p&gt; &lt;p style="margin-bottom: 0.0001pt; text-align: justify;"&gt;&lt;span style="font-size: 11pt;"&gt;This builds on previous work at WaterAid where the CP has contributed to the Performance improvement plan of WASAC which has increased efficiency of the utility and has conducted two research papers to inform the sector on; “Linkages between WASH and child health in Bugesera district” and “Assessment of Community Based Environmental Health Promotion Program (CBEHPP) achievements and its sustainability in Bugesera District” with clear and implementable Research into Use Plans to address identified issues.&lt;/span&gt;&lt;/p&gt; &lt;p style="margin-bottom: 0.0001pt; text-align: justify;"&gt;&lt;span style="font-size: 11pt; font-family: Calibri;"&gt;&amp;nbsp;&lt;/span&gt;&lt;/p&gt; &lt;p style="margin-bottom: 0.0001pt; text-align: justify;"&gt;&lt;span style="font-size: 8pt;"&gt;&amp;nbsp;&lt;/span&gt;&lt;/p&gt; &lt;h1 style="text-align: justify;"&gt;&lt;span&gt;2. What?&lt;/span&gt;&lt;/h1&gt; &lt;p style="margin-bottom: 0.0001pt; text-align: justify;"&gt;&lt;span style="font-size: 8pt;"&gt;&amp;nbsp;&lt;/span&gt;&lt;/p&gt; &lt;p style="text-align: justify;"&gt;&lt;b&gt;&lt;span&gt;Project theme: &lt;/span&gt;&lt;/b&gt;&lt;span&gt;&amp;nbsp;&lt;/span&gt;&lt;span style="font-size: 11pt;"&gt;Research and learning project will champion evidence-based decision making for novel approaches, tools and practices in planning, delivery and monitoring of inclusive services. It will strive to increase awareness among the sector for effective pro-poor and inclusive WASH policies and practices. &amp;nbsp;The project will target key areas that can inform policies and plans like; &lt;/span&gt;&lt;/p&gt; &lt;p style="text-align: justify;"&gt;&lt;span style="font-size: 11pt;"&gt;-&lt;span style="font-size: 7pt; font-stretch: normal;"&gt;&amp;nbsp;&amp;nbsp;&amp;nbsp;&amp;nbsp;&amp;nbsp;&amp;nbsp; &lt;/span&gt;&lt;/span&gt;&lt;span style="font-size: 11pt;"&gt;Sanitation solutions for the urban poor, supply chain management for sanitation and hygiene, sanitation marketing, managing waste water and solid waste.&lt;/span&gt;&lt;/p&gt; &lt;p style="text-align: justify;"&gt;&lt;span style="font-size: 11pt;"&gt;-&lt;span style="font-size: 7pt; font-stretch: normal;"&gt;&amp;nbsp;&amp;nbsp;&amp;nbsp;&amp;nbsp;&amp;nbsp;&amp;nbsp; &lt;/span&gt;&lt;/span&gt;&lt;span style="font-size: 11pt;"&gt;Knowledge sharing: documentation and sharing of best practices in WASH at national level&lt;/span&gt;&lt;/p&gt; &lt;p style="text-align: justify;"&gt;&lt;span style="font-size: 11pt;"&gt;-&lt;span style="font-size: 7pt; font-stretch: normal;"&gt;&amp;nbsp;&amp;nbsp;&amp;nbsp;&amp;nbsp;&amp;nbsp;&amp;nbsp; &lt;/span&gt;&lt;/span&gt;&lt;span style="font-size: 11pt;"&gt;Policy research and dialogue&lt;/span&gt;&lt;/p&gt; &lt;p style="text-align: justify;"&gt;&lt;span&gt;&amp;nbsp;&lt;/span&gt;&lt;/p&gt; &lt;p style="text-align: justify;"&gt;&lt;b&gt;&lt;span&gt;Estimated cost&lt;/span&gt;&lt;/b&gt;&lt;span&gt; &lt;/span&gt;&lt;span style="font-size: 11pt;"&gt;– £250,000&lt;/span&gt;&lt;/p&gt; &lt;p style="text-align: justify;"&gt;&lt;b&gt;&lt;span&gt;Estimated timeframe&lt;/span&gt;&lt;/b&gt;&lt;span&gt; &lt;/span&gt;&lt;span style="font-size: 11pt;"&gt;– 5 years&lt;/span&gt;&lt;/p&gt; &lt;p style="text-align: justify;"&gt;&lt;b&gt;&lt;span&gt;Existing WaterAid experience&lt;/span&gt;&lt;/b&gt;&lt;span&gt; – &lt;/span&gt;&lt;span style="font-size: 11pt;"&gt;Water Aid has four year’s experience in this area since 2013&lt;/span&gt;&lt;/p&gt; &lt;p style="margin-left: 0.25in; text-align: justify;"&gt;&lt;span style="font-size: 8pt; font-family: Arial;"&gt;&amp;nbsp;&lt;/span&gt;&lt;/p&gt; &lt;h1 style="text-align: justify;"&gt;&lt;span&gt;3. Where?&lt;/span&gt;&lt;/h1&gt; &lt;p style="margin-bottom: 0.0001pt; text-align: justify;"&gt;&lt;span style="font-size: 8pt;"&gt;&amp;nbsp;&lt;/span&gt;&lt;/p&gt; &lt;p style="text-align: justify;"&gt;&lt;span style="font-size: 11pt;"&gt;The project will be National with demonstration work in one pilot urban setting.&amp;nbsp;&amp;nbsp;&amp;nbsp;&amp;nbsp; &lt;/span&gt;&lt;/p&gt; &lt;p style="margin-bottom: 0.0001pt; text-align: justify;"&gt;&lt;span&gt;&amp;nbsp;&lt;/span&gt;&lt;/p&gt; &lt;h1 style="text-align: justify;"&gt;&lt;span&gt;4. Who?&lt;/span&gt;&lt;/h1&gt; &lt;p style="text-align: justify;"&gt;&lt;span style="font-size: 11pt; font-family: Arial;"&gt;1.&lt;span style="font-size: 7pt; font-stretch: normal;"&gt;&amp;nbsp;&amp;nbsp;&amp;nbsp; &lt;/span&gt;&lt;/span&gt;&lt;span style="font-size: 11pt; font-family: Arial;"&gt;Water and Sanitation Corporation &lt;/span&gt;&lt;/p&gt; &lt;p style="text-align: justify;"&gt;&lt;span style="font-size: 11pt; font-family: Arial;"&gt;&amp;nbsp;&lt;/span&gt;&lt;/p&gt; &lt;p style="text-align: justify;"&gt;&lt;span style="font-size: 11pt; font-family: Arial;"&gt;Approximately 85M rwf has been implemented with WaterAid. The Water and Sanitation Corporation (WASAC) was established in 2014 as the national utility for ‘water and sanitation’ services. WASAC was set up with autonomy under an independent Board with a mandate to deliver on key sector milestones under Rwanda’s EDPRS II (Economic Development and Poverty Reduction Strategy) and other national policies. It however has been in existence from 1976 (as Electrogas) and has undergone several reforms, initially as Energy Water and Sanitation Authority (2010). The reform was intended to “create a utility sufficiently focused to deliver new infrastructure; efficient and effective services; build a strong people capability; and meet key national milestones. It was expected to reverse the status quo that includes inadequate planning and investments; inefficient and wasteful operations; inadequate institutional management focus; improve viability and autonomy; and establish a sustainable and customer-centric utility to deliver an important mandate that touches people of all walks of life” (&lt;/span&gt;&lt;span&gt;&lt;a href="http://www.wasac.rw/" target="_blank"&gt;&lt;span style="font-size: 11pt; font-family: Arial;"&gt;http://www.wasac.rw/&lt;/span&gt;&lt;/a&gt;&lt;/span&gt;&lt;span style="font-size: 11pt; font-family: Arial;"&gt;).&lt;/span&gt;&lt;/p&gt; &lt;p style="text-align: justify;"&gt;&lt;span style="font-size: 11pt; font-family: Arial;"&gt;&amp;nbsp;&lt;/span&gt;&lt;/p&gt; &lt;p style="text-align: justify;"&gt;&lt;span style="font-size: 11pt; font-family: Arial;"&gt;Focal Point Persons: &lt;/span&gt;&lt;/p&gt; &lt;p style="margin-left: 1in; text-align: justify;"&gt;&lt;span style="font-size: 11pt; font-family: Arial;"&gt;i.&lt;span style="font-size: 7pt; font-stretch: normal;"&gt;&amp;nbsp;&amp;nbsp;&amp;nbsp;&amp;nbsp;&amp;nbsp;&amp;nbsp;&amp;nbsp;&amp;nbsp;&amp;nbsp;&amp;nbsp;&amp;nbsp;&amp;nbsp;&amp;nbsp; &lt;/span&gt;&lt;/span&gt;&lt;span style="font-size: 11pt; font-family: Arial;"&gt;Lucien &amp;nbsp;Ruterana; Director of Commercial Services; &amp;nbsp;&lt;/span&gt;&lt;span&gt;&lt;a href="mailto:lruterana@wasac.rw"&gt;&lt;span style="font-size: 11pt; font-family: Arial;"&gt;lruterana@wasac.rw&lt;/span&gt;&lt;/a&gt;&lt;/span&gt;&lt;/p&gt; &lt;p style="margin-left: 1in;"&gt;&lt;span style="font-size: 11pt; font-family: Arial;"&gt;ii.&lt;span style="font-size: 7pt; font-stretch: normal;"&gt;&amp;nbsp;&amp;nbsp;&amp;nbsp;&amp;nbsp;&amp;nbsp;&amp;nbsp;&amp;nbsp;&amp;nbsp;&amp;nbsp;&amp;nbsp;&amp;nbsp;&amp;nbsp; &lt;/span&gt;&lt;/span&gt;&lt;span style="font-size: 11pt; font-family: Arial;"&gt;Marie Josee Mukayamwasa; Director of Rural Services, &lt;/span&gt;&lt;span&gt;&lt;a href="mailto:mjmukanyamwasa@wasac.rw"&gt;&lt;span style="font-size: 11pt;"&gt;mjmukanyamwasa@wasac.rw&lt;/span&gt;&lt;/a&gt;&lt;/span&gt;&lt;span style="font-size: 11pt; font-family: Arial;"&gt; &amp;nbsp;&lt;/span&gt;&lt;/p&gt; &lt;p style="text-align: justify;"&gt;&lt;span style="font-size: 11pt; font-family: Arial;"&gt;&amp;nbsp;&lt;/span&gt;&lt;/p&gt; &lt;p style="text-align: justify;"&gt;&lt;span style="font-size: 11pt; font-family: Arial;"&gt;&amp;nbsp;&lt;/span&gt;&lt;/p&gt; &lt;p style="text-align: justify;"&gt;&lt;span style="font-size: 11pt; font-family: Arial;"&gt;2.&lt;span style="font-size: 7pt; font-stretch: normal;"&gt;&amp;nbsp;&amp;nbsp;&amp;nbsp; &lt;/span&gt;&lt;/span&gt;&lt;span style="font-size: 11pt; font-family: Arial;"&gt;WATSAN Secretariat, Ministry of Infrastructure&lt;/span&gt;&lt;/p&gt; &lt;p style="text-align: justify;"&gt;&lt;span style="font-size: 11pt; font-family: Arial;"&gt;Approximately 192M rwf has been implemented with WaterAid. The Secretariat has four staff responsible for coordination of the Water and Sanitation sector both at national level.&lt;/span&gt;&lt;/p&gt; &lt;p style="text-align: justify;"&gt;&lt;span style="font-size: 11pt; font-family: Arial;"&gt;&amp;nbsp;&lt;/span&gt;&lt;/p&gt; &lt;p style="text-align: justify;"&gt;&lt;span style="font-size: 11pt; font-family: Arial;"&gt;Focal Point persons: &lt;/span&gt;&lt;/p&gt; &lt;p style="margin-left: 1in; text-align: justify;"&gt;&lt;span style="font-size: 11pt; font-family: Arial;"&gt;i.&lt;span style="font-size: 7pt; font-stretch: normal;"&gt;&amp;nbsp;&amp;nbsp;&amp;nbsp;&amp;nbsp;&amp;nbsp;&amp;nbsp;&amp;nbsp;&amp;nbsp;&amp;nbsp;&amp;nbsp;&amp;nbsp;&amp;nbsp;&amp;nbsp; &lt;/span&gt;&lt;/span&gt;&lt;span style="font-size: 11pt; font-family: Arial;"&gt;Fidele Nteziyaremye;&amp;nbsp; Watsan Coordinator - &amp;nbsp;&lt;/span&gt;&lt;span&gt;&lt;a href="mailto:ntezifid@gmail.com"&gt;&lt;span style="font-size: 11pt; font-family: Arial;"&gt;ntezifid@gmail.com&lt;/span&gt;&lt;/a&gt;&lt;/span&gt;&lt;span style="font-size: 11pt;"&gt;;&lt;/span&gt;&lt;/p&gt; &lt;p style="margin-left: 1in;"&gt;&lt;span style="font-size: 11pt; font-family: Arial;"&gt;ii.&lt;span style="font-size: 7pt; font-stretch: normal;"&gt;&amp;nbsp;&amp;nbsp;&amp;nbsp;&amp;nbsp;&amp;nbsp;&amp;nbsp;&amp;nbsp;&amp;nbsp;&amp;nbsp;&amp;nbsp;&amp;nbsp;&amp;nbsp; &lt;/span&gt;&lt;/span&gt;&lt;span style="font-size: 11pt; font-family: Arial;"&gt;Marcellin Kayitesi; Division Manager Water and Sanitation; &lt;/span&gt;&lt;span&gt;&lt;a href="mailto:marcelline.kayitesi@mininfra.gov.rw"&gt;&lt;span style="font-size: 11pt; font-family: Arial;"&gt;marcelline.kayitesi@mininfra.gov.rw&lt;/span&gt;&lt;/a&gt;&lt;/span&gt;&lt;/p&gt; &lt;p style="margin-left: 1in;"&gt;&lt;span style="font-size: 11pt; font-family: Arial;"&gt;&amp;nbsp;&lt;/span&gt;&lt;/p&gt; &lt;p style="text-align: justify;"&gt;&lt;span style="font-size: 11pt; font-family: Arial;"&gt;&amp;nbsp;&lt;/span&gt;&lt;/p&gt; &lt;p style="text-align: justify;"&gt;&lt;span style="font-size: 11pt; font-family: Arial;"&gt;3.&lt;span style="font-size: 7pt; font-stretch: normal;"&gt;&amp;nbsp;&amp;nbsp;&amp;nbsp; &lt;/span&gt;&lt;/span&gt;&lt;span style="font-size: 11pt; font-family: Arial;"&gt;College of Medicine and Health Sciences, University of Rwanda&lt;/span&gt;&lt;/p&gt; &lt;p style="text-align: justify;"&gt;&lt;span style="font-size: 11pt; font-family: Arial;"&gt;Approximately 75M rwf implemented with WaterAid.&lt;/span&gt;&lt;/p&gt; &lt;p style="text-align: justify;"&gt;&lt;span style="font-size: 11pt; font-family: Arial;"&gt;&amp;nbsp;&lt;/span&gt;&lt;/p&gt; &lt;p style="text-align: justify;"&gt;&lt;span style="font-size: 11pt; font-family: Arial;"&gt;Focal Point Persons:&lt;/span&gt;&lt;/p&gt; &lt;p style="text-align: justify;"&gt;&lt;span style="font-size: 11pt; font-family: Arial;"&gt;&amp;nbsp;&lt;/span&gt;&lt;/p&gt; &lt;p style="margin-left: 1in; text-align: justify;"&gt;&lt;span style="font-size: 11pt; font-family: Arial;"&gt;i.&lt;span style="font-size: 7pt; font-stretch: normal;"&gt;&amp;nbsp;&amp;nbsp;&amp;nbsp;&amp;nbsp;&amp;nbsp;&amp;nbsp;&amp;nbsp;&amp;nbsp;&amp;nbsp;&amp;nbsp;&amp;nbsp;&amp;nbsp;&amp;nbsp; &lt;/span&gt;&lt;/span&gt;&lt;span style="font-size: 11pt;"&gt;Franck Gasana – Head of environmental health department, CMHS; &lt;/span&gt;&lt;span&gt;&lt;a href="mailto:fgasana@nursph.org"&gt;&lt;span style="font-size: 11pt;"&gt;fgasana@nursph.org&lt;/span&gt;&lt;/a&gt;&lt;/span&gt;&lt;/p&gt; &lt;p style="margin-left: 1in; text-align: justify;"&gt;&lt;span style="font-size: 11pt; font-family: Arial;"&gt;ii.&lt;span style="font-size: 7pt; font-stretch: normal;"&gt;&amp;nbsp;&amp;nbsp;&amp;nbsp;&amp;nbsp;&amp;nbsp;&amp;nbsp;&amp;nbsp;&amp;nbsp;&amp;nbsp;&amp;nbsp;&amp;nbsp;&amp;nbsp; &lt;/span&gt;&lt;/span&gt;&lt;span style="font-size: 11pt;"&gt;Theoneste NTAKIRUTIMANA; Senior Lecturer, &lt;/span&gt;&lt;span&gt;&lt;a href="mailto:tntakirutimana@nursph.org"&gt;&lt;span style="font-size: 11pt;"&gt;tntakirutimana@nursph.org&lt;/span&gt;&lt;/a&gt;&lt;/span&gt;&lt;/p&gt; &lt;p style="margin-bottom: 0.0001pt; text-align: justify;"&gt;&lt;span style="font-size: 12pt;"&gt;&amp;nbsp;&lt;/span&gt;&lt;/p&gt; &lt;p style="margin-bottom: 0.0001pt; text-align: justify;"&gt;&lt;span style="font-size: 12pt;"&gt;Depending on funding and its scope, the CP will not limit themselves to these partners, but will look into partnering with other research tink tanks such as IPAR, regulatory bodies RURA and Kigali City Council&lt;/span&gt;&lt;/p&gt;</t>
  </si>
  <si>
    <t>&lt;h1 style="text-align: left;" align="left"&gt;&lt;strong&gt;&lt;font style="font-size: 12pt;" color="windowtext" face="Arial,sans-serif"&gt;Project Statement&lt;/font&gt;&lt;/strong&gt;&lt;/h1&gt; &lt;h1 style="text-align: left;" align="left"&gt;&lt;strong&gt;&lt;font style="font-size: 12pt;" color="windowtext" face="Arial,sans-serif"&gt;WaterAid [Ghana]&lt;/font&gt;&lt;/strong&gt;&lt;/h1&gt;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style="font-size: 14px;"&gt;WAG Organisational Development Programme&lt;/span&gt;&lt;/p&gt;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0.0001pt;"&gt;&lt;span style="font-size: 14px;"&gt;Resourcing&lt;/span&gt;&lt;/p&gt;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face="Arial,sans-serif"&gt;Antoinette Shor-Anyawoe&lt;/font&gt;&lt;/p&gt;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face="Arial,sans-serif"&gt;31/03/17&lt;/font&gt;&lt;/p&gt;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face="Arial,sans-serif"&gt;Abdul-Nashiru Mohammed&lt;/font&gt;&lt;/p&gt;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face="Arial,sans-serif"&gt;01/04/17&lt;/font&gt;&lt;/p&gt;&lt;/td&gt;&lt;/tr&gt;&lt;/tbody&gt;&lt;/table&gt;&lt;p style="margin-bottom: 0.0001pt;"&gt;&lt;em&gt;&lt;font style="font-size: 12pt;" color="black" face="Arial,sans-serif"&gt;The project statement is a very short&amp;nbsp;outline of a project (maximum two pages) that a team is proposing to implement, subject to funding.&amp;nbsp;&lt;/font&gt;&lt;/em&gt;&lt;/p&gt; &lt;h2&gt;&lt;font style="font-size: 12pt;" color="black" face="Arial,sans-serif"&gt;&lt;/font&gt;&lt;font style="font-size: 12pt;" face="Arial,sans-serif"&gt;1. Why?&lt;/font&gt;&lt;/h2&gt; &lt;p style="margin-bottom: 0.0001pt;"&gt;&lt;font style="font-size: 12pt;" color="black" face="Arial,sans-serif"&gt;The Recourcing Project seeks to deliver appropriate HR and financial resourcing of_x000D_
WAG's Organisational Development Programme&amp;nbsp;to enable delivery of the country strategy CPS6.&lt;/font&gt;&lt;/p&gt;&lt;p style="margin-bottom: 0.0001pt;"&gt;&lt;font style="font-size: 12pt;" color="black" face="Arial,sans-serif"&gt;The key outcome is to ensure the engagement of the right people and skills to deliver sustainable_x000D_
and equitable WASH services. &amp;nbsp;&lt;/font&gt;&lt;/p&gt; &lt;h2&gt;&lt;font style="font-size: 12pt;" color="black" face="Arial,sans-serif"&gt;&lt;/font&gt;&lt;font style="font-size: 12pt;" face="Arial,sans-serif"&gt;2. What?&lt;/font&gt;&lt;/h2&gt; &lt;p style="margin-bottom: 0.0001pt;"&gt;&lt;font style="font-size: 12pt;" color="black" face="Arial,sans-serif"&gt;&lt;/font&gt;&lt;span style="font-size: 12pt;"&gt;This section should cover:&lt;/span&gt;&lt;/p&gt; &lt;p style="margin-bottom: 0.0001pt;"&gt;&lt;strong&gt;&lt;font style="font-size: 12pt;" color="black" face="Arial,sans-serif"&gt;Project theme&lt;/font&gt;&lt;/strong&gt;&lt;font style="font-size: 12pt;" color="black" face="Arial,sans-serif"&gt;&amp;nbsp;– The main focal areas of the project and the main activities are:&lt;/font&gt;&lt;/p&gt;&lt;ul&gt;&lt;li style="margin-bottom: 0.0001pt;"&gt;&lt;font style="font-size: 12pt;" color="black" face="Arial,sans-serif"&gt;&amp;nbsp;&lt;/font&gt;&lt;span style="font-size: 12pt;"&gt;skills audit to determine gaps,development of structural change process with clear steps to follow, &lt;/span&gt;&lt;/li&gt;&lt;li style="margin-bottom: 0.0001pt;"&gt;&lt;span style="font-size: 12pt;"&gt;job designs/descriptions for new roles and internal role changes, &lt;/span&gt;&lt;/li&gt;&lt;li style="margin-bottom: 0.0001pt;"&gt;&lt;span style="font-size: 12pt;"&gt;recruitment of the right people with the right skills,&lt;/span&gt;&lt;/li&gt;&lt;li style="margin-bottom: 0.0001pt;"&gt;&lt;span style="font-size: 12pt;"&gt;implementation of induction and probation processes to enable new staff to engage and develop into their roles as smoothly and efficiently as possible, and &lt;/span&gt;&lt;/li&gt;&lt;li style="margin-bottom: 0.0001pt;"&gt;&lt;span style="font-size: 12pt;"&gt;development and implementation of the People &amp;amp; OD Strategy.&lt;/span&gt;&lt;/li&gt;&lt;/ul&gt; &lt;p style="margin-bottom: 0.0001pt;"&gt;&lt;strong&gt;&lt;font style="font-size: 12pt;" color="black" face="Arial,sans-serif"&gt;Estimated cost&lt;/font&gt;&lt;/strong&gt;&lt;font style="font-size: 12pt;" color="black" face="Arial,sans-serif"&gt;&amp;nbsp;– Highlight if any funds have already been secured, or if this is fully unfunded.&lt;/font&gt;&lt;/p&gt; &lt;p style="margin-bottom: 0.0001pt;"&gt;&lt;strong&gt;&lt;font style="font-size: 12pt;" color="black" face="Arial,sans-serif"&gt;Estimated&amp;nbsp;&lt;/font&gt;&lt;/strong&gt;&lt;font face="Arial,sans-serif"&gt;&lt;span style="font-size: 16px;"&gt;&lt;b&gt;time-frame&lt;/b&gt;&lt;/span&gt;&lt;span style="font-size: 12pt;"&gt;&amp;nbsp;– 60 months&lt;/span&gt;&lt;/font&gt;&lt;/p&gt; &lt;p style="margin-bottom: 0.0001pt;"&gt;&lt;strong&gt;&lt;font style="font-size: 12pt;" color="black" face="Arial,sans-serif"&gt;Existing WaterAid experience&lt;/font&gt;&lt;/strong&gt;&lt;font style="font-size: 12pt;" color="black" face="Arial,sans-serif"&gt;&amp;nbsp;– New innovation / less than 2 years’ experience / more than 2 years’ experience&lt;/font&gt;&lt;/p&gt; &lt;h2&gt;&lt;font style="font-size: 12pt;" face="Arial,sans-serif"&gt;3. Where?&lt;/font&gt;&lt;/h2&gt; &lt;p style="margin-bottom: 0.0001pt;"&gt;&lt;font style="font-size: 12pt;" color="black" face="Arial,sans-serif"&gt;&lt;/font&gt;&lt;font color="black" face="Arial,sans-serif" style="font-size: 12pt;"&gt;The project will be implemented nationally.&lt;/font&gt;&lt;/p&gt;&lt;p style="margin-bottom: 0.0001pt;"&gt;&lt;font color="black" face="Arial,sans-serif" style="font-size: 12pt;"&gt;&amp;nbsp;&lt;/font&gt;&lt;/p&gt; &lt;h2&gt;&lt;font style="font-size: 12pt;" color="black" face="Arial,sans-serif"&gt;&lt;/font&gt;&lt;font style="font-size: 12pt;" face="Arial,sans-serif"&gt;4. Who?&lt;/font&gt;&lt;/h2&gt; &lt;p style="margin-bottom: 0.0001pt;"&gt;&lt;font style="font-size: 12pt;" color="black" face="Arial,sans-serif"&gt;&lt;/font&gt;&amp;nbsp;&lt;span style="font-size: 16px;"&gt;WaterAid staff will&amp;nbsp;&lt;/span&gt;&lt;span style="font-size: 12pt;"&gt;implement this project. &lt;/span&gt;&lt;/p&gt;&lt;p style="margin-bottom: 0.0001pt;"&gt;&lt;span style="font-size: 12pt;"&gt;&amp;nbsp;&lt;/span&gt;&lt;/p&gt;</t>
  </si>
  <si>
    <t>&lt;h1 style="text-align: left;" align="left"&gt;&lt;strong&gt;&lt;font style="font-size: 12pt;" face="Arial,sans-serif" color="windowtext"&gt;Project Statement&lt;/font&gt;&lt;/strong&gt;&lt;/h1&gt; &lt;h1 style="text-align: left;" align="left"&gt;&lt;strong&gt;&lt;font style="font-size: 12pt;" face="Arial,sans-serif" color="windowtext"&gt;WaterAid MALI&lt;/font&gt;&lt;/strong&gt;&lt;/h1&gt;  &lt;table style="width: 100%;" cellspacing="0" cellpadding="0" border="0" width="100%"&gt; &lt;tbody&gt;&lt;tr&gt; &lt;td style="background: rgb(242, 242, 242); padding: 0cm 5.4pt; border: 1pt solid rgb(127, 127, 127); border-image: none; width: 24.72%; text-align: left;" width="24%" valign="top"&gt; &lt;p style="margin-bottom: 0pt;"&gt;&lt;strong&gt;&lt;font style="font-size: 12pt;" face="Arial,sans-serif"&gt;Name of programme&lt;/font&gt;&lt;/strong&gt;&lt;/p&gt; &lt;/td&gt; &lt;td style="border-width: 1pt 1pt 1pt medium; border-style: solid solid solid none; padding: 0cm 5.4pt; width: 75.28%; text-align: left; border-top-color: rgb(127, 127, 127); border-right-color: rgb(127, 127, 127); border-bottom-color: rgb(127, 127, 127);" colspan="3" width="75%" valign="top"&gt; &lt;p style="margin-bottom: 0pt;"&gt;&lt;span style="font-size: 16px;"&gt;Urbain&lt;/span&gt;&lt;/p&gt; &lt;/td&gt; &lt;/tr&gt; &lt;tr&gt; &lt;td style="background: rgb(242, 242, 242); border-width: medium 1pt 1pt; border-style: none solid solid; padding: 0cm 5.4pt; width: 24.72%; text-align: left; border-right-color: rgb(127, 127, 127); border-bottom-color: rgb(127, 127, 127); border-left-color: rgb(127, 127, 127);" width="24%" valign="top"&gt; &lt;p style="margin-bottom: 0pt;"&gt;&lt;span style="font-size: 16px;"&gt;&lt;strong&gt;Name of project&lt;/strong&gt;&lt;/span&gt;&lt;/p&gt; &lt;/td&gt; &lt;td style="border-width: medium 1pt 1pt medium; border-style: none solid solid none; padding: 0cm 5.4pt; width: 75.28%; text-align: left; border-right-color: rgb(127, 127, 127); border-bottom-color: rgb(127, 127, 127);" colspan="3" width="75%" valign="top"&gt; &lt;p style="margin-bottom: 0pt;"&gt;&lt;span style="font-size: 16px;"&gt;Gestion Intégrée des Déchets&lt;/span&gt;&lt;/p&gt; &lt;/td&gt; &lt;/tr&gt; &lt;tr&gt; &lt;td style="background: rgb(242, 242, 242); border-width: medium 1pt 1pt; border-style: none solid solid; padding: 0cm 5.4pt; width: 24.72%; text-align: left; border-right-color: rgb(127, 127, 127); border-bottom-color: rgb(127, 127, 127); border-left-color: rgb(127, 127, 127);" width="24%" valign="top"&gt; &lt;p style="margin-bottom: 0pt;"&gt;&lt;strong&gt;&lt;font style="font-size: 12pt;" face="Arial,sans-serif"&gt;Prepared by&lt;/font&gt;&lt;/strong&gt;&lt;/p&gt; &lt;/td&gt; &lt;td style="border-width: medium 1pt 1pt medium; border-style: none solid solid none; padding: 0cm 5.4pt; width: 27.74%; text-align: left; border-right-color: rgb(127, 127, 127); border-bottom-color: rgb(127, 127, 127);" width="27%" valign="top"&gt; &lt;p style="margin-bottom: 0pt;"&gt;&lt;font style="font-size: 12pt;" face="Arial,sans-serif"&gt;Aly SOW&lt;/font&gt;&lt;/p&gt; &lt;/td&gt; &lt;td style="border-width: medium 1pt 1pt medium; border-style: none solid solid none; padding: 0cm 5.4pt; width: 28.76%; text-align: left; border-right-color: rgb(127, 127, 127); border-bottom-color: rgb(127, 127, 127);" width="28%" valign="top"&gt; &lt;p style="margin-bottom: 0pt;"&gt;&lt;font style="font-size: 12pt;" face="Arial,sans-serif"&gt;Project Manager&lt;/font&gt;&lt;/p&gt; &lt;/td&gt; &lt;td style="border-width: medium 1pt 1pt medium; border-style: none solid solid none; padding: 0cm 5.4pt; width: 18.8%; text-align: left; border-right-color: rgb(127, 127, 127); border-bottom-color: rgb(127, 127, 127);" width="18%" valign="top"&gt; &lt;p style="margin-bottom: 0pt;"&gt;&lt;font style="font-size: 12pt;" face="Arial,sans-serif"&gt;25/03/2017&lt;/font&gt;&lt;/p&gt; &lt;/td&gt; &lt;/tr&gt; &lt;tr&gt; &lt;td style="background: rgb(242, 242, 242); border-width: medium 1pt 1pt; border-style: none solid solid; padding: 0cm 5.4pt; width: 24.72%; text-align: left; border-right-color: rgb(127, 127, 127); border-bottom-color: rgb(127, 127, 127); border-left-color: rgb(127, 127, 127);" width="24%" valign="top"&gt; &lt;p style="margin-bottom: 0pt;"&gt;&lt;strong&gt;&lt;font style="font-size: 12pt;" face="Arial,sans-serif"&gt;Approved by&lt;/font&gt;&lt;/strong&gt;&lt;/p&gt; &lt;/td&gt; &lt;td style="border-width: medium 1pt 1pt medium; border-style: none solid solid none; padding: 0cm 5.4pt; width: 27.74%; text-align: left; border-right-color: rgb(127, 127, 127); border-bottom-color: rgb(127, 127, 127);" width="27%" valign="top"&gt; &lt;p style="margin-bottom: 0pt;"&gt;&lt;font style="font-size: 12pt;" face="Arial,sans-serif"&gt;Alassane Maiga&lt;/font&gt;&lt;/p&gt; &lt;/td&gt; &lt;td style="border-width: medium 1pt 1pt medium; border-style: none solid solid none; padding: 0cm 5.4pt; width: 28.76%; text-align: left; border-right-color: rgb(127, 127, 127); border-bottom-color: rgb(127, 127, 127);" width="28%" valign="top"&gt; &lt;p style="margin-bottom: 0pt;"&gt;&lt;font style="font-size: 12pt;" face="Arial,sans-serif"&gt;Head of Programme&lt;/font&gt;&lt;/p&gt; &lt;/td&gt; &lt;td style="border-width: medium 1pt 1pt medium; border-style: none solid solid none; padding: 0cm 5.4pt; width: 18.8%; text-align: left; border-right-color: rgb(127, 127, 127); border-bottom-color: rgb(127, 127, 127);" width="18%" valign="top"&gt; &lt;p style="margin-bottom: 0pt;"&gt;&lt;font style="font-size: 12pt;" face="Arial,sans-serif"&gt;29/03/2017&lt;/font&gt;&lt;/p&gt; &lt;/td&gt; &lt;/tr&gt; &lt;/tbody&gt;&lt;/table&gt; &lt;p style="margin-bottom: 0pt;"&gt;&lt;strong&gt;&lt;font style="font-size: 12pt;" face="Arial,sans-serif" color="#ffb612"&gt;&lt;br&gt;&lt;/font&gt;&lt;/strong&gt;&lt;/p&gt; &lt;h2&gt;&lt;font style="font-size: 12pt;" face="Arial,sans-serif" color="black"&gt;&lt;/font&gt;&lt;font style="font-size: 12pt;" face="Arial,sans-serif"&gt;1. Why?&lt;/font&gt;&lt;/h2&gt; &lt;p style="margin-bottom: 0pt;"&gt;&lt;span style="color: rgb(0, 0, 0); font-size: 12pt;"&gt;Le projet vise_x000D_
à améliorer la qualité de la fourniture des services d’assainissement. De_x000D_
manière spécifique il s’agit d’agir sur les mailons et de la pré-collecte et de_x000D_
la transformation dans la filière de gestion des déchets solides, d’influencer l’implication du_x000D_
secteur privé, de faciliter le_x000D_
partenariat public-privé._x000D_
_x000D_
Les principales activités_x000D_
sont entre autres&amp;nbsp;:_x000D_
_x000D_
Renforcement_x000D_
du leadership de la communePromotion de_x000D_
la mise en place d’un cadre de concertation multi-acteurs, la réalisation d’une étude diagnostique sur la chaine de valeur de_x000D_
l’assainissement dans les zones péri-urbaines et la facilitation du partenariat_x000D_
public-privé, la mise en œuvre l’approche_x000D_
sanimarket_x000D_
_x000D_
_x000D_
_x000D_
_x000D_
_x000D_
_x000D_
_x000D_
_x000D_
_x000D_
&amp;nbsp;_x000D_
_x000D_
L’approche adoptée est celle_x000D_
de l’intégration de l’assainissement liquide et solide&amp;nbsp;avec une forte_x000D_
implication du secteur privé sous le leadership de la collectivité._x000D_
&lt;/span&gt;&lt;/p&gt;&lt;p style="margin-bottom: 0pt;"&gt;&lt;span style="color: rgb(0, 0, 0); font-size: 12pt;"&gt;_x000D_
Pour assurer un maximum_x000D_
d’appropriation et de durabilité, ce projet est conçu et mis en œuvre en collaboration_x000D_
étroite avec les services techniques déconcentrés, le secteur privé.&lt;/span&gt;&lt;/p&gt;&lt;p style="margin-bottom: 0pt;"&gt;&lt;span style="color: rgb(0, 0, 0); font-size: 12pt;"&gt;_x000D_
_x000D_
_x000D_
 &lt;/span&gt;&lt;span style="color: rgb(0, 0, 0); font-size: 12pt;"&gt;&amp;nbsp;&lt;/span&gt;&lt;/p&gt; &lt;h2&gt;&lt;font style="font-size: 12pt;" face="Arial,sans-serif" color="black"&gt;&lt;/font&gt;&lt;font style="font-size: 12pt;" face="Arial,sans-serif"&gt;2. What?&lt;/font&gt;&lt;/h2&gt; &lt;p style="margin-bottom: 0pt;"&gt;&lt;strong&gt;&lt;font style="font-size: 12pt;" face="Arial,sans-serif" color="black"&gt;Project theme&lt;/font&gt;&lt;/strong&gt;&lt;font style="font-size: 12pt;" face="Arial,sans-serif" color="black"&gt;&amp;nbsp;– _x000D_
_x000D_
A l’analyse du_x000D_
cadre réglementaire et organisationnel qui prévaut, nous constatons des lacunes_x000D_
spécifiques que le projet propose de résoudre&amp;nbsp;:_x000D_
_x000D_
&amp;nbsp;_x000D_
_x000D_
la_x000D_
faiblesse de la qualité de l’offre en assainissement par les prestataires_x000D_
privésle_x000D_
suivi du partenariat public-privé (dans le présent projet il s’agit de du_x000D_
partenariat d’une part Ozone et mairie du district de Bamako et d’autre part_x000D_
des GIE et la mairie de la commune VI)la_x000D_
participation et le contrôle citoyen dans la mise en œuvre des projets dans le_x000D_
domaine de l’assainissement. &lt;/font&gt;&lt;/p&gt;&lt;p style="margin-bottom: 0pt;"&gt;&lt;font style="font-size: 12pt;" face="Arial,sans-serif" color="black"&gt;_x000D_
_x000D_
La_x000D_
problématique de la gestion des déchets solides se pose en termes de_x000D_
déséquilibre entre la gestion des quantités de déchets produites par une_x000D_
population en croissance exponentielle et les moyens et stratégies mis en place_x000D_
par l’Etat et les Collectivités. Les problèmes majeurs sont entre autres la_x000D_
faible demande en services d’assainissement; le chevauchement d’attributions_x000D_
entre acteurs en matière de prise en charge de l’assainissement urbain ;_x000D_
l’absence d’intégration de l’assainissement dans la politique de l’hydraulique_x000D_
urbaine&amp;nbsp;; la faible capacité technique et d’organisation des acteurs._x000D_
Ainsi le projet développe des approches afin de proposer des solutions_x000D_
pour&amp;nbsp;:_x000D_
_x000D_
accroitre_x000D_
la demande et une offre de qualité,clarifier_x000D_
les rôles et responsabilités dans un leadership assuré par la communerenforcer_x000D_
la participation et la veille citoyenne dans la mise en œuvre des projets dans_x000D_
le domaine de l’assainissement_x000D_
&lt;/font&gt;&lt;/p&gt;&lt;p style="margin-bottom: 0pt;"&gt;&lt;font style="font-size: 12pt;" face="Arial,sans-serif" color="black"&gt;Les principales activités sont entre autres&amp;nbsp;: Renforcement du leadership de la communePromotion de la mise en place d’un cadre de concertation multi-acteursRéalisation d’une étude diagnostique sur la chaine de valeur de l’assainissement dans les zones péri-urbainesFacilitation du partenariat public-privéMise en œuvre l’approche sanimarket opulations bénéficiaires&lt;/font&gt;&lt;/p&gt;&lt;p style="margin-bottom: 0pt;"&gt;&lt;strong&gt;&lt;font style="font-size: 12pt;" face="Arial,sans-serif" color="black"&gt;Estimated cost&lt;/font&gt;&lt;/strong&gt;&lt;font style="font-size: 12pt;" face="Arial,sans-serif" color="black"&gt;&amp;nbsp;– &lt;strong&gt;le budget estimatif est de 508 000 000 FCFA, dont 100% sont non-financés&lt;/strong&gt;.&lt;/font&gt;&lt;/p&gt; &lt;p style="margin-bottom: 0pt;"&gt;&lt;strong&gt;&lt;font style="font-size: 12pt;" face="Arial,sans-serif" color="black"&gt;Estimated timeframe&lt;/font&gt;&lt;/strong&gt;&lt;font style="font-size: 12pt;" face="Arial,sans-serif" color="black"&gt;&amp;nbsp;– &lt;strong&gt;36 mois&lt;/strong&gt;&lt;/font&gt;&lt;/p&gt; &lt;p style="margin-bottom: 0pt;"&gt;&lt;strong&gt;&lt;font style="font-size: 12pt;" face="Arial,sans-serif" color="black"&gt;Existing WaterAid experience&lt;/font&gt;&lt;/strong&gt;&lt;font style="font-size: 12pt;" face="Arial,sans-serif" color="black"&gt;&amp;nbsp;– _x000D_
_x000D_
Un projet similaire a été exécuté de_x000D_
janvier 2015 à septembre 2016 dans la même zone d’intervention. A travers les_x000D_
différents échanges et les résultats d’un atelier de capitalisation, il_x000D_
apparait que le projet, bien qu’ayant des grandes potentialités est confronté à_x000D_
des problèmes de durabilité. Il s’agit entre autres du nouvel environnement_x000D_
institutionnel, de la viabilité économique de la transformation des déchets, de_x000D_
non-prise en compte de la gestion des eaux usées. _x000D_
_x000D_
Avec la présence d’un opérateur privé_x000D_
«&amp;nbsp;légalement&amp;nbsp;» responsable de la gestion des déchets solides à_x000D_
Bamako, il est nécessaire de s’interroger sur la valeur ajoutée que notre&amp;nbsp; intervention&amp;nbsp;: sur quoi devons-nous nous_x000D_
focaliser et pour combien de temps&amp;nbsp;?_x000D_
_x000D_
&amp;nbsp;_x000D_
_x000D_
Sur la base de ces enseignements, de_x000D_
nouvelles propositions iront dans le sens de focaliser les efforts sur les_x000D_
activités d’influence, de plaidoyer à travers la mise en place d’une plateforme_x000D_
de veille et d’information sur la mise en œuvre effective des engagements du_x000D_
prestataire privé._x000D_
_x000D_
En termes_x000D_
d’intervention sur le terrain, le projet se focaliser sur une aire géographique_x000D_
plus restreinte pour avoir des impacts plus visibles et faire du centre de_x000D_
compostage un centre expérimental d’apprentissage sur les techniques de_x000D_
compostages._x000D_
_x000D_
&lt;/font&gt;&lt;/p&gt; &lt;h2&gt;&lt;font style="font-size: 12pt;" face="Arial,sans-serif"&gt;3. Where?&lt;/font&gt;&lt;/h2&gt; &lt;p style="margin-bottom: 0pt;"&gt;&lt;font style="font-size: 12pt;" face="Arial,sans-serif" color="black"&gt;Le projet_x000D_
intervient en Commune VI du district de Bamako, qui couvre une superficie_x000D_
d’environ 8882 ha et est composée de dix (10) quartiers qui sont&amp;nbsp;:_x000D_
la commune VI est la plus peuplée du district de Bamako avec de fortes_x000D_
concentrations humaines notamment dans sa partie ouest. _x000D_
_x000D_
La forte croissance_x000D_
démographique dans un contexte de rareté des ressources financières et_x000D_
d’insuffisance des équipements, a créé dans la commune, des difficultés de_x000D_
différents ordres.&amp;nbsp; De façon spécifique,_x000D_
le projet sera concentré dans le quartier de Faladiè. _x000D_
_x000D_
_x000D_
_x000D_
_x000D_
_x000D_
_x000D_
_x000D_
_x000D_
&amp;nbsp;_x000D_
&lt;/font&gt;&lt;/p&gt; &lt;h2&gt;&lt;font style="font-size: 12pt;" face="Arial,sans-serif" color="black"&gt;&lt;/font&gt;&lt;font style="font-size: 12pt;" face="Arial,sans-serif"&gt;4. Who?&lt;/font&gt;&lt;/h2&gt; &lt;p style="margin-bottom: 0pt;"&gt;&lt;strong&gt;&lt;font style="font-size: 12pt;" face="Arial,sans-serif" color="#ffb612"&gt;&lt;/font&gt;&lt;/strong&gt;&lt;/p&gt; &lt;p style="margin-bottom: 0pt;"&gt;&lt;font style="font-size: 12pt;" face="Arial,sans-serif" color="black"&gt;Le projet sera en majorité réalisé par AMASBIF, qui intervenait déjà dans la commune sur le projet de gestion des déchets solides. Le partenaire dispose des ressources humaines compétentes et diversifiés pour mener à bien le projet. En somme, l’ONG emploi actuellement 11 salariés permanents.Sur le plan technique, la structure possède un manuel&amp;nbsp; de procédure de gestions administratives et financières qui détermine le rôle et la responsabilité de chaque agent.&lt;/font&gt;&lt;/p&gt;</t>
  </si>
  <si>
    <t>&lt;h1 style="text-align: left;" align="left"&gt;&lt;strong&gt;&lt;font style="font-size: 12pt;" color="windowtext" face="Arial,sans-serif"&gt;Project Statement&lt;/font&gt;&lt;/strong&gt;&lt;/h1&gt; &lt;h1 style="text-align: left;" align="left"&gt;&lt;strong&gt;&lt;font style="font-size: 12pt;" color="windowtext" face="Arial,sans-serif"&gt;WaterAid Ghana&lt;/font&gt;&lt;/strong&gt;&lt;/h1&gt;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style="font-size: 14px;"&gt;WASH Health&lt;/span&gt;&lt;/p&gt;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0.0001pt;"&gt;&lt;span style="font-size: 14px;"&gt;Hygiene Equals Good Health (HI=GH)&lt;/span&gt;&lt;/p&gt;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face="Arial,sans-serif"&gt;[Chaka Uzondu]&lt;/font&gt;&lt;/p&gt;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face="Arial,sans-serif"&gt;28/03/2017&lt;/font&gt;&lt;/p&gt;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face="Arial,sans-serif"&gt;[George Yorke]&lt;/font&gt;&lt;/p&gt;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face="Arial,sans-serif"&gt;DD/MM/YYYY&lt;/font&gt;&lt;/p&gt; &lt;/td&gt; &lt;/tr&gt; &lt;/tbody&gt;&lt;/table&gt; &lt;p style="margin-bottom: 0.0001pt;"&gt;&lt;font style="font-size: 12pt;" color="black" face="Arial,sans-serif"&gt;&lt;/font&gt;&lt;strong&gt;&lt;font style="font-size: 12pt;" color="#ffb612" face="Arial,sans-serif"&gt;--- Guidance text, please delete down to the next heading ---&lt;/font&gt;&lt;/strong&gt;&lt;/p&gt; &lt;p style="margin-bottom: 0.0001pt;"&gt;&lt;em&gt;&lt;font style="font-size: 12pt;" color="black" face="Arial,sans-serif"&gt;The project statement is a very short&amp;nbsp;outline of a project (maximum two pages) that a team is proposing to implement, subject to funding.&amp;nbsp;&lt;/font&gt;&lt;/em&gt;&lt;/p&gt; &lt;h2&gt;&lt;font style="font-size: 12pt;" color="black" face="Arial,sans-serif"&gt;&lt;/font&gt;&lt;font style="font-size: 12pt;" face="Arial,sans-serif"&gt;1. Why?&lt;/font&gt;&lt;/h2&gt;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face="Arial,sans-serif"&gt;This should summarize the rationale for implementing this project. Which programme is the project implementing, which programme outcome(s) will it contribute to, and is it building on previous work at WaterAid?&lt;/font&gt;&lt;/p&gt; &lt;h2&gt;&lt;font style="font-size: 12pt;" color="black" face="Arial,sans-serif"&gt;&lt;/font&gt;&lt;font style="font-size: 12pt;" face="Arial,sans-serif"&gt;2. What?&lt;/font&gt;&lt;/h2&gt;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face="Arial,sans-serif"&gt;This section should cover:&lt;/font&gt;&lt;/p&gt; &lt;p style="margin-bottom: 0.0001pt;"&gt;&lt;strong&gt;&lt;font style="font-size: 12pt;" color="black" face="Arial,sans-serif"&gt;Project theme&lt;/font&gt;&lt;/strong&gt;&lt;font style="font-size: 12pt;" color="black" face="Arial,sans-serif"&gt;&amp;nbsp;– What are the main WASH areas that this project focuses on and the main activities that will be implemented?&lt;/font&gt;&lt;/p&gt; &lt;p style="margin-bottom: 0.0001pt;"&gt;&lt;strong&gt;&lt;font style="font-size: 12pt;" color="black" face="Arial,sans-serif"&gt;Estimated cost&lt;/font&gt;&lt;/strong&gt;&lt;font style="font-size: 12pt;" color="black" face="Arial,sans-serif"&gt;&amp;nbsp;– Highlight if any funds have already been secured, or if this is fully unfunded.&lt;/font&gt;&lt;/p&gt; &lt;p style="margin-bottom: 0.0001pt;"&gt;&lt;strong&gt;&lt;font style="font-size: 12pt;" color="black" face="Arial,sans-serif"&gt;Estimated timeframe&lt;/font&gt;&lt;/strong&gt;&lt;font style="font-size: 12pt;" color="black" face="Arial,sans-serif"&gt;&amp;nbsp;– Not a start / end date but approximate length of project (in months)&lt;/font&gt;&lt;/p&gt; &lt;p style="margin-bottom: 0.0001pt;"&gt;&lt;strong&gt;&lt;font style="font-size: 12pt;" color="black" face="Arial,sans-serif"&gt;Existing WaterAid experience&lt;/font&gt;&lt;/strong&gt;&lt;font style="font-size: 12pt;" color="black" face="Arial,sans-serif"&gt;&amp;nbsp;– New innovation / less than 2 years’ experience / more than 2 years’ experience&lt;/font&gt;&lt;/p&gt; &lt;h2&gt;&lt;font style="font-size: 12pt;" face="Arial,sans-serif"&gt;3. Where?&lt;/font&gt;&lt;/h2&gt;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face="Arial,sans-serif"&gt;In which provinces / districts / regions will this project be implemented? Describe target population (direct and indirect users) including any inequalities (spatial, group, individual – see&amp;nbsp;&lt;/font&gt;&lt;font style="font-size: 12pt;" color="blue" face="Arial,sans-serif"&gt;Equality checklist&lt;/font&gt;&lt;font style="font-size: 12pt;" color="black" face="Arial,sans-serif"&gt;) that the project will address.&lt;/font&gt;&lt;/p&gt; &lt;h2&gt;&lt;font style="font-size: 12pt;" color="black" face="Arial,sans-serif"&gt;&lt;/font&gt;&lt;font style="font-size: 12pt;" face="Arial,sans-serif"&gt;4. Who?&lt;/font&gt;&lt;/h2&gt; &lt;p style="margin-bottom: 0.0001pt;"&gt;&lt;font style="font-size: 12pt;" color="black" face="Arial,sans-serif"&gt;&lt;/font&gt;&lt;strong&gt;&lt;font style="font-size: 12pt;" color="#ffb612" face="Arial,sans-serif"&gt;--- Guidance text, please delete down to the end of the document ---&lt;/font&gt;&lt;/strong&gt;&lt;/p&gt; &lt;p style="margin-bottom: 0.0001pt;"&gt;&lt;font style="font-size: 12pt;" color="black" face="Arial,sans-serif"&gt;Briefly describe, where applicable, the partner(s) who would implement this project. This should include an indication of the size of the partner, scope of their work, whether they are new or existing partners and, for existing partners, the number of projects and budget size already implemented with WaterAid.&lt;/font&gt;&lt;/p&gt;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</si>
  <si>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0.0001pt;"&gt;WASH in Education&lt;/p&gt;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0.0001pt;"&gt;WASH Rights and Hygiene Campaigns&lt;/p&gt;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face="Arial,sans-serif"&gt;[Name] Aicha Araba Etrew&lt;/font&gt;&lt;/p&gt;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face="Arial,sans-serif"&gt;01/04/2017&lt;/font&gt;&lt;/p&gt;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face="Arial,sans-serif"&gt;[Name] Chaka Uzondu&lt;/font&gt;&lt;/p&gt;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face="Arial,sans-serif"&gt;01/04/2017&lt;/font&gt;&lt;/p&gt; &lt;/td&gt; &lt;/tr&gt; &lt;/tbody&gt;&lt;/table&gt; &lt;p style="margin-bottom: 0.0001pt;"&gt;&lt;font style="font-size: 12pt;" color="black" face="Arial,sans-serif"&gt;&lt;/font&gt;&amp;nbsp;&lt;/p&gt; &lt;h2&gt;&lt;font style="font-size: 12pt;" color="black" face="Arial,sans-serif"&gt;&lt;/font&gt;&lt;font style="font-size: 12pt;" face="Arial,sans-serif"&gt;1. Why?&lt;/font&gt;&lt;/h2&gt; &lt;p style="margin-bottom: 0.0001pt;"&gt;&lt;font style="font-size: 12pt;" color="black" face="Arial,sans-serif"&gt;&lt;/font&gt;&lt;span style="font-size: 12pt;"&gt;The WASH Rights and Hygiene Campaigns Project contributes to the WASH_x000D_
in Education Programme by: improving implementation of existing WASH in schools_x000D_
policies and plans by 2020. Through greater participation of students, teachers,_x000D_
and communities in advocating for implementation of existing policies on the rights_x000D_
to WASH in schools, this project will strengthen WASH service delivery in_x000D_
schools. Aligned to the global strategy_x000D_
with its focus on hygiene, the WASH Rights and Hygiene Campaigns Project aims_x000D_
to demystify taboos about MHM that hinders prioritization in the implementation_x000D_
of policies that ensure the rights of women and girls are realized. To ensure a_x000D_
holistic approach to hygiene, which also community centered, the project will_x000D_
utilize our Endogenous Development approach to develop and utilize culturally_x000D_
appropriate behaviour change communication processes.&lt;/span&gt;&lt;/p&gt;&lt;p style="margin-bottom: 0.0001pt;"&gt;&lt;span style="font-size: 12pt;"&gt;&amp;nbsp;&lt;/span&gt;&lt;/p&gt; &lt;h2&gt;&lt;font style="font-size: 12pt;" color="black" face="Arial,sans-serif"&gt;&lt;/font&gt;&lt;font style="font-size: 12pt;" face="Arial,sans-serif"&gt;2. What?&lt;/font&gt;&lt;/h2&gt; &lt;p style="margin-bottom: 0.0001pt;"&gt;&lt;font style="font-size: 12pt;" color="black" face="Arial,sans-serif"&gt;&lt;/font&gt;&lt;span style="font-size: 12pt;"&gt;This project will develop the capacity of school children to_x000D_
be effective agents of behaviour change. &amp;nbsp;For example, the project will support the_x000D_
formation of school Health and Gender clubs and establish a School WASH Drama_x000D_
series. Menstrual Hygiene Management will be a central hygiene theme in this_x000D_
project._x000D_
_x000D_
The project will also enable the students to be advocates_x000D_
for social change, especially in relation to WASH.&amp;nbsp; For instance , the Children WASH Parliament will_x000D_
be scaled up in partner districts and regions. The children WASH Parliament_x000D_
concept is an advocacy platform for children to engage duty bearers regarding_x000D_
the integration of WASH into the educational system ranging from facilities_x000D_
construction to inclusion in the curriculum. WAG will provide technical support_x000D_
to make this happen. The project will strengthen the capacity of students to_x000D_
conduct “community” applied-action research, which will be linked to the School_x000D_
WASH Policy Dialogue Series. (This is also an advocacy platform to influence_x000D_
WASH policies in the educational sector). &amp;nbsp;&amp;nbsp;&lt;/span&gt;&lt;/p&gt;&lt;p style="margin-bottom: 0.0001pt;"&gt;&lt;span style="font-size: 16px;"&gt;The specific activities to implemented are:&amp;nbsp;&lt;/span&gt;&lt;span style="font-size: 16px;"&gt;Action Research (Study on School WASH_x000D_
Status), Capacity strengthening on advocacy and Behaviour Change Communication for_x000D_
School Health and Gender clubs, Parent-Teacher Association and the School Management Committees, School WASH Drama series, WASH in Schools Policy Dialogues, &amp;nbsp;Children WASH_x000D_
Parliament, and WASH Rights Campaigns&lt;/span&gt;&lt;/p&gt; &lt;p style="margin-bottom: 0.0001pt;"&gt;&lt;strong&gt;&lt;font style="font-size: 12pt;" color="black" face="Arial,sans-serif"&gt;Estimated cost&lt;/font&gt;&lt;/strong&gt;&lt;font style="font-size: 12pt;" color="black" face="Arial,sans-serif"&gt;&amp;nbsp;–GBP20,000&lt;/font&gt;&lt;/p&gt; &lt;p style="margin-bottom: 0.0001pt;"&gt;&lt;strong&gt;&lt;font style="font-size: 12pt;" color="black" face="Arial,sans-serif"&gt;Estimated timeframe&lt;/font&gt;&lt;/strong&gt;&lt;font style="font-size: 12pt;" color="black" face="Arial,sans-serif"&gt;&amp;nbsp;–24 months&lt;/font&gt;&lt;/p&gt; &lt;p style="margin-bottom: 0.0001pt;"&gt;&lt;strong&gt;&lt;font style="font-size: 12pt;" color="black" face="Arial,sans-serif"&gt;Existing WaterAid experience&lt;/font&gt;&lt;/strong&gt;&lt;font style="font-size: 12pt;" color="black" face="Arial,sans-serif"&gt;&amp;nbsp;– Less than 2 years’ experience&lt;/font&gt;&lt;span style="font-size: 12pt;"&gt;&lt;/span&gt;&lt;/p&gt;&lt;p style="margin-bottom: 0.0001pt;"&gt;&lt;font style="font-size: 12pt;" color="black" face="Arial,sans-serif"&gt;&amp;nbsp;&lt;/font&gt;&lt;/p&gt; &lt;h2&gt;&lt;font style="font-size: 12pt;" face="Arial,sans-serif"&gt;3. Where?&lt;/font&gt;&lt;/h2&gt; &lt;p style="margin-bottom: 0.0001pt;"&gt;&lt;font style="font-size: 12pt;" color="black" face="Arial,sans-serif"&gt;&lt;/font&gt;&lt;span style="font-size: 12pt;"&gt;The project will be in implemented in Greater Accra and Western Region. This will be targeting school children, parents and influential members of the communities where the project will focus as well as policy decision makers- Members of Parliaments in the areas of focus and specific parliamentary select committees; the Metropolitan Municipal and District Assemblies (MMDAs) in project areas; Ghana Health Service and Ghana Education Service officials (National-District level).&amp;nbsp;&lt;/span&gt;&lt;/p&gt;&lt;p style="margin-bottom: 0.0001pt;"&gt;&lt;font color="black" face="Arial,sans-serif" style="font-size: 12pt;"&gt;&amp;nbsp;&lt;/font&gt;&lt;/p&gt; &lt;h2&gt;&lt;font style="font-size: 12pt;" color="black" face="Arial,sans-serif"&gt;&lt;/font&gt;&lt;font style="font-size: 12pt;" face="Arial,sans-serif"&gt;4. Who?&lt;/font&gt;&lt;/h2&gt; &lt;p style="margin-bottom: 0.0001pt;"&gt;&lt;font style="font-size: 12pt;" color="black" face="Arial,sans-serif"&gt;&lt;/font&gt;To be determined&lt;/p&gt;&lt;p style="margin-bottom: 0.0001pt;"&gt;&lt;font style="font-size: 12pt;" color="black" face="Arial,sans-serif"&gt;&amp;nbsp;&lt;/font&gt;&lt;/p&gt;&lt;p style="margin-bottom: 0.0001pt;"&gt;&lt;font style="font-size: 12pt;" color="black" face="Arial,sans-serif"&gt;&amp;nbsp;&lt;/font&gt;&lt;/p&gt;</t>
  </si>
  <si>
    <t>&lt;p class="Body"&gt;&lt;span&gt;&amp;nbsp;&lt;/span&gt;&lt;/p&gt; &lt;p&gt;&lt;span style="color: windowtext; font-size: 12pt;"&gt;Énoncé&lt;span style="background: white none repeat scroll 0% 0%;"&gt; de projet Résilience EPHA communautés pastorales du cercle d’Ansongo&lt;/span&gt;&lt;/span&gt;&lt;/p&gt; &lt;p&gt;&lt;span style="font-size: 12pt;"&gt;WaterAid Mali&lt;/span&gt;&lt;/p&gt; &lt;p class="Body"&gt;&lt;span&gt;&amp;nbsp;&lt;/span&gt;&lt;/p&gt; &lt;table style="width: 100%; border: medium none;" cellspacing="0" cellpadding="0" border="1" width="100%"&gt; &lt;tbody&gt;&lt;tr&gt; &lt;td style="background: rgb(242, 242, 242) none repeat scroll 0% 0%; width: 25.52%; padding: 0cm 5.4pt; border: 1pt solid rgb(127, 127, 127); text-align: left;" width="25%" valign="top"&gt; &lt;p style="margin-bottom: 0.0001pt;"&gt;&lt;b&gt;&lt;span&gt;Nom du programme&lt;/span&gt;&lt;/b&gt;&lt;/p&gt; &lt;/td&gt; &lt;td colspan="3" style="width: 74.48%; padding: 0cm 5.4pt; border-width: 1pt 1pt 1pt medium; border-style: solid solid solid none; border-top: 1pt solid rgb(127, 127, 127); border-right: 1pt solid rgb(127, 127, 127); border-bottom: 1pt solid rgb(127, 127, 127); text-align: left;" width="74%" valign="top"&gt; &lt;p style="margin-bottom: 0.0001pt;"&gt;&lt;span&gt;Multi pays&lt;/span&gt;&lt;/p&gt; &lt;/td&gt; &lt;/tr&gt; &lt;tr&gt; &lt;td style="background: rgb(242, 242, 242) none repeat scroll 0% 0%; width: 25.52%; padding: 0cm 5.4pt; border-width: medium 1pt 1pt; border-style: none solid solid; border-right: 1pt solid rgb(127, 127, 127); border-bottom: 1pt solid rgb(127, 127, 127); border-left: 1pt solid rgb(127, 127, 127); text-align: left;" width="25%" valign="top"&gt; &lt;p style="margin-bottom: 0.0001pt;"&gt;&lt;b&gt;&lt;span&gt;Nom du projet&lt;/span&gt;&lt;/b&gt;&lt;/p&gt; &lt;/td&gt; &lt;td colspan="3" style="width: 74.48%; padding: 0cm 5.4pt; border-width: medium 1pt 1pt medium; border-style: none solid solid none; border-right: 1pt solid rgb(127, 127, 127); border-bottom: 1pt solid rgb(127, 127, 127); text-align: left;" width="74%" valign="top"&gt; &lt;p style="margin-bottom: 0.0001pt;"&gt;&lt;span&gt;Projet Résilience AEPHA des communautés pastorales dans le cercle d’Ansongo&lt;/span&gt;&lt;/p&gt; &lt;/td&gt; &lt;/tr&gt; &lt;tr&gt; &lt;td style="background: rgb(242, 242, 242) none repeat scroll 0% 0%; width: 25.52%; padding: 0cm 5.4pt; border-width: medium 1pt 1pt; border-style: none solid solid; border-right: 1pt solid rgb(127, 127, 127); border-bottom: 1pt solid rgb(127, 127, 127); border-left: 1pt solid rgb(127, 127, 127); text-align: left;" width="25%" valign="top"&gt; &lt;p style="margin-bottom: 0.0001pt;"&gt;&lt;b&gt;&lt;span&gt;Rédigé par &lt;/span&gt;&lt;/b&gt;&lt;/p&gt; &lt;/td&gt; &lt;td style="width: 28.66%; padding: 0cm 5.4pt; border-width: medium 1pt 1pt medium; border-style: none solid solid none; border-right: 1pt solid rgb(127, 127, 127); border-bottom: 1pt solid rgb(127, 127, 127); text-align: left;" width="28%" valign="top"&gt; &lt;p style="margin-bottom: 0.0001pt;"&gt;&lt;span&gt;Mamadou Lamine DIARRA&lt;/span&gt;&lt;/p&gt; &lt;/td&gt; &lt;td style="width: 29.2%; padding: 0cm 5.4pt; border-width: medium 1pt 1pt medium; border-style: none solid solid none; border-right: 1pt solid rgb(127, 127, 127); border-bottom: 1pt solid rgb(127, 127, 127); text-align: left;" width="29%" valign="top"&gt; &lt;p style="margin-bottom: 0.0001pt;"&gt;&lt;span&gt;Chef de projet &lt;/span&gt;&lt;/p&gt; &lt;/td&gt; &lt;td style="width: 16.62%; padding: 0cm 5.4pt; border-width: medium 1pt 1pt medium; border-style: none solid solid none; border-right: 1pt solid rgb(127, 127, 127); border-bottom: 1pt solid rgb(127, 127, 127); text-align: left;" width="16%" valign="top"&gt; &lt;p style="margin-bottom: 0.0001pt;"&gt;&lt;span&gt;28/03/2017&lt;/span&gt;&lt;/p&gt; &lt;/td&gt; &lt;/tr&gt; &lt;tr&gt; &lt;td style="background: rgb(242, 242, 242) none repeat scroll 0% 0%; width: 25.52%; padding: 0cm 5.4pt; border-width: medium 1pt 1pt; border-style: none solid solid; border-right: 1pt solid rgb(127, 127, 127); border-bottom: 1pt solid rgb(127, 127, 127); border-left: 1pt solid rgb(127, 127, 127); text-align: left;" width="25%" valign="top"&gt; &lt;p style="margin-bottom: 0.0001pt;"&gt;&lt;b&gt;&lt;span&gt;Approuvé par&lt;/span&gt;&lt;/b&gt;&lt;/p&gt; &lt;/td&gt; &lt;td style="width: 28.66%; padding: 0cm 5.4pt; border-width: medium 1pt 1pt medium; border-style: none solid solid none; border-right: 1pt solid rgb(127, 127, 127); border-bottom: 1pt solid rgb(127, 127, 127); text-align: left;" width="28%" valign="top"&gt; &lt;p style="margin-bottom: 0.0001pt;"&gt;&lt;span&gt;Alpha N. TRAORE&lt;/span&gt;&lt;/p&gt; &lt;/td&gt; &lt;td style="width: 29.2%; padding: 0cm 5.4pt; border-width: medium 1pt 1pt medium; border-style: none solid solid none; border-right: 1pt solid rgb(127, 127, 127); border-bottom: 1pt solid rgb(127, 127, 127); text-align: left;" width="29%" valign="top"&gt; &lt;p style="margin-bottom: 0.0001pt;"&gt;&lt;span&gt;Chef de programme&lt;/span&gt;&lt;/p&gt; &lt;/td&gt; &lt;td style="width: 16.62%; padding: 0cm 5.4pt; border-width: medium 1pt 1pt medium; border-style: none solid solid none; border-right: 1pt solid rgb(127, 127, 127); border-bottom: 1pt solid rgb(127, 127, 127); text-align: left;" width="16%" valign="top"&gt; &lt;p style="margin-bottom: 0.0001pt;"&gt;&lt;span&gt;31/03/2017&lt;/span&gt;&lt;/p&gt; &lt;/td&gt; &lt;/tr&gt; &lt;/tbody&gt;&lt;/table&gt; &lt;p style="margin-bottom: 0.0001pt;"&gt;&lt;span&gt;. &amp;nbsp;&amp;nbsp;&lt;/span&gt;&lt;/p&gt; &lt;p class="Body"&gt;&lt;span&gt;&amp;nbsp;&lt;/span&gt;&lt;/p&gt; &lt;h1&gt;&lt;span style="font-size: 12pt;"&gt;1. Pourquoi ?&lt;/span&gt;&lt;/h1&gt; &lt;p style="margin-bottom: 0.0001pt;"&gt;&lt;span&gt;Projet Résilience AEPHA des communautés pastorales dans le cercle d’Ansongo s’inscrit dans une logique d’intervention transfrontalière sous-régionale de WaterAid Afrique occidentale dans le triangle de &lt;b&gt;Liptako-Gourma&lt;/b&gt; que partagent trois des pays de la région&amp;nbsp;: Burkina Faso, Mali, Niger. Il participe à la réalisation du programme multi pays dans l’atteinte du &lt;b&gt;résultat 2&lt;/b&gt; sur la conception/réalisation de «&amp;nbsp;modèles adaptés de gestion des ressources en eau au Sahel développés et mis en échelle&amp;nbsp;». Cela, d’autant plus que les trois pays de WaterAid Afrique occidentale ont chacun ont à intervenir dans certaines parties de la région naturelle du Liptako-Gourma pour la fourniture de services AEPHA (Ansongo au Mali, Dori au Burkina Fasso et Tillabéry au Niger…)&lt;/span&gt;&lt;/p&gt; &lt;p style="margin-bottom: 0.0001pt;"&gt;&lt;span&gt;Ce projet s’adressera &amp;nbsp;&amp;nbsp;à&amp;nbsp;:&lt;/span&gt;&lt;/p&gt; &lt;p class="Default" style="margin-left: 71.45pt;"&gt;&lt;span style="color: rgb(0, 32, 96); font-family: Wingdings;"&gt;Ü&lt;span style="font-size: 7pt; font-family: Times New Roman; font-weight: normal; font-stretch: normal; font-style: normal; font-variant: normal;"&gt;&amp;nbsp; &lt;/span&gt;&lt;/span&gt;&lt;span&gt;La faible application des textes législatifs et règlementaires relatifs à l’accès des populations pastorales aux ressources naturelles&amp;nbsp;;&lt;/span&gt;&lt;/p&gt; &lt;p class="Default" style="margin-left: 71.45pt;"&gt;&lt;span style="color: rgb(0, 32, 96); font-family: Wingdings;"&gt;Ü&lt;span style="font-size: 7pt; font-family: Times New Roman; font-weight: normal; font-stretch: normal; font-style: normal; font-variant: normal;"&gt;&amp;nbsp; &lt;/span&gt;&lt;/span&gt;&lt;span&gt;&amp;nbsp;&lt;/span&gt;&lt;span&gt;la recrudescence des conflits des différents usagers liés à l’exploitation des rares ressources en eau par les populations pastorales&amp;nbsp;; &lt;/span&gt;&lt;/p&gt; &lt;p class="Default" style="margin-left: 71.45pt;"&gt;&lt;span style="color: rgb(0, 32, 96); font-family: Wingdings;"&gt;Ü&lt;span style="font-size: 7pt; font-family: Times New Roman; font-weight: normal; font-stretch: normal; font-style: normal; font-variant: normal;"&gt;&amp;nbsp; &lt;/span&gt;&lt;/span&gt;&lt;span&gt;la forte dégradation des ressources en eau et&amp;nbsp;&amp;nbsp; pastorales suite à l’accroissement du flux migratoire entre le Burkina, le Niger &lt;/span&gt;&lt;/p&gt; &lt;p class="Default" style="margin-left: 71.45pt;"&gt;&lt;span style="color: rgb(0, 32, 96); font-family: Wingdings;"&gt;Ü&lt;span style="font-size: 7pt; font-family: Times New Roman; font-weight: normal; font-stretch: normal; font-style: normal; font-variant: normal;"&gt;&amp;nbsp; &lt;/span&gt;&lt;/span&gt;&lt;span&gt;et la dégradation de la santé des hommes et des animaux due à une forte concentration des animaux et des animaux autour des rares points d’eau et pâturage&lt;/span&gt;&lt;span style="color: windowtext;"&gt;. &lt;/span&gt;&lt;/p&gt; &lt;p style="margin-bottom: 0.0001pt;"&gt;&lt;span&gt;La mise en œuvre de ce projet&amp;nbsp; aboutira&amp;nbsp; aux résultats suivants&amp;nbsp;:&lt;/span&gt;&lt;/p&gt; &lt;p style="margin-bottom: 0.0001pt;"&gt;&lt;span&gt;&amp;nbsp;&lt;/span&gt;&lt;/p&gt; &lt;p class="Default" style="margin-left: 78pt;"&gt;&lt;span style="font-family: Wingdings;"&gt;v&lt;span style="font-size: 7pt; font-family: Times New Roman; font-weight: normal; font-stretch: normal; font-style: normal; font-variant: normal;"&gt;&amp;nbsp; &lt;/span&gt;&lt;/span&gt;&lt;span&gt;les droits d’accès à l’EPHA des communautés cibles sont promus&amp;nbsp; à travers l’influence des politiques et programmes&amp;nbsp;;&lt;/span&gt;&lt;/p&gt; &lt;p class="Default" style="margin-left: 78pt;"&gt;&lt;span style="font-family: Wingdings;"&gt;v&lt;span style="font-size: 7pt; font-family: Times New Roman; font-weight: normal; font-stretch: normal; font-style: normal; font-variant: normal;"&gt;&amp;nbsp; &lt;/span&gt;&lt;/span&gt;&lt;span&gt;Les technologies et approches adaptées améliorent l’accès des communautés cibles à l’EPHA&amp;nbsp;; &lt;/span&gt;&lt;/p&gt; &lt;p class="Default" style="margin-left: 78pt;"&gt;&lt;span style="font-family: Wingdings;"&gt;v&lt;span style="font-size: 7pt; font-family: Times New Roman; font-weight: normal; font-stretch: normal; font-style: normal; font-variant: normal;"&gt;&amp;nbsp; &lt;/span&gt;&lt;/span&gt;&lt;span&gt;&amp;nbsp;&amp;nbsp;L’AEPHA est intégré dans l’élevage et l’agriculture de subsistance&amp;nbsp;;&lt;/span&gt;&lt;/p&gt; &lt;p class="Default" style="margin-left: 78pt;"&gt;&lt;span style="font-family: Wingdings;"&gt;v&lt;span style="font-size: 7pt; font-family: Times New Roman; font-weight: normal; font-stretch: normal; font-style: normal; font-variant: normal;"&gt;&amp;nbsp; &lt;/span&gt;&lt;/span&gt;&lt;span&gt;&amp;nbsp;Un mécanisme de génération et de partage des connaissances est disponible.&lt;/span&gt;&lt;/p&gt; &lt;p style="margin-bottom: 0.0001pt;"&gt;&lt;span&gt;&amp;nbsp;&lt;/span&gt;&lt;/p&gt; &lt;h1&gt;&lt;span style="font-size: 12pt;"&gt;2. Quoi ?&lt;/span&gt;&lt;/h1&gt; &lt;p style="margin-bottom: 0.0001pt;"&gt;&lt;span&gt;&amp;nbsp;&lt;/span&gt;&lt;/p&gt; &lt;p&gt;&lt;span style="font-size: 12pt; font-family: Symbol;"&gt;·&lt;span style="font-size: 7pt; font-family: Times New Roman; font-weight: normal; font-stretch: normal; font-style: normal; font-variant: normal;"&gt;&amp;nbsp;&amp;nbsp;&amp;nbsp;&amp;nbsp;&amp;nbsp;&amp;nbsp;&amp;nbsp;&amp;nbsp; &lt;/span&gt;&lt;/span&gt;&lt;b&gt;&lt;span style="font-size: 12pt;"&gt;Thématique du projet&amp;nbsp;:&lt;/span&gt;&lt;/b&gt;&lt;span style="font-size: 12pt;"&gt; le projet&amp;nbsp; est essentiellement basé sur la résilience&amp;nbsp; des communautés&amp;nbsp; AEPHA des communautés pastorales du cercle d’Ansongo à travers&amp;nbsp;:&lt;/span&gt;&lt;/p&gt; &lt;p&gt;&lt;span style="font-size: 12pt;"&gt;&amp;nbsp;&lt;/span&gt;&lt;/p&gt; &lt;p style="margin-left: 36pt;"&gt;&lt;span&gt;-&lt;span style="font-size: 7pt; font-family: Times New Roman; font-weight: normal; font-stretch: normal; font-style: normal; font-variant: normal;"&gt;&amp;nbsp;&amp;nbsp;&amp;nbsp;&amp;nbsp;&amp;nbsp;&amp;nbsp; &lt;/span&gt;&lt;/span&gt;&lt;b&gt;&lt;span&gt;&amp;nbsp;La réalisation des droits à l’AEPHA qui consacre&amp;nbsp;: &lt;/span&gt;&lt;/b&gt;&lt;/p&gt; &lt;p&gt;&lt;span&gt;L’analyse de l’économie politique spécifique aux populations pastorales, l’engagement citoyen pour réclamer les droit&amp;nbsp;; le Plaidoyer/ Influence pour la prise en compte des droits AEPHA&amp;nbsp; des communautés pastorales dans les plans de développement locaux et sous régionaux.&lt;/span&gt;&lt;/p&gt; &lt;p style="margin-left: 36pt;"&gt;&lt;span&gt;-&lt;span style="font-size: 7pt; font-family: Times New Roman; font-weight: normal; font-stretch: normal; font-style: normal; font-variant: normal;"&gt;&amp;nbsp;&amp;nbsp;&amp;nbsp;&amp;nbsp;&amp;nbsp;&amp;nbsp; &lt;/span&gt;&lt;/span&gt;&lt;b&gt;&lt;span style="color: black;"&gt;&amp;nbsp;Les technologies et approches adaptées améliorent l’accès des communautés cibles à l’EPHA&lt;/span&gt;&lt;/b&gt;&lt;/p&gt; &lt;p&gt;&lt;span&gt;Ce résultat se réalisera par l’identification et&amp;nbsp; l’analyse des besoins EPHA&amp;nbsp;; l’évaluation des pratiques&amp;nbsp; et technologies existantes&amp;nbsp;; la conduite des recherches thématiques ((modalités de travail avec les populations mobiles, gestion des conflits, etc.)&amp;nbsp;; l&lt;/span&gt;&lt;span style="color: black; font-family: Calibri;"&gt;’&lt;/span&gt;&lt;span&gt;évaluation&lt;span style="color: black;"&gt; des pratiques et technologies &lt;/span&gt;existantes&amp;nbsp;; la Conduite&lt;/span&gt;&lt;span style="color: black; font-family: Calibri,sans-serif;"&gt; &lt;/span&gt;&lt;span&gt;des recherches thématiques&amp;nbsp;; &amp;nbsp;le développement d’approches et des technologies adaptées, &lt;span style="color: black;"&gt;la&lt;/span&gt;&amp;nbsp; réalisation&amp;nbsp; et réhabilitation des ouvrages d’eau ,la &lt;span style="color: black;"&gt;mise en place et formation des comités &lt;/span&gt;d’hygiène et d’assainissement.&lt;/span&gt;&lt;/p&gt; &lt;p style="margin-left: 36pt;"&gt;&lt;span style="color: black;"&gt;-&lt;span style="font-size: 7pt; font-family: Times New Roman; font-weight: normal; font-stretch: normal; font-style: normal; font-variant: normal;"&gt;&amp;nbsp;&amp;nbsp;&amp;nbsp;&amp;nbsp;&amp;nbsp;&amp;nbsp; &lt;/span&gt;&lt;/span&gt;&lt;b&gt;&lt;span style="color: black;"&gt;L’AEPHA est intégré dans l’élevage et l’agriculture de subsistance à travers&lt;/span&gt;&lt;/b&gt;&lt;/p&gt; &lt;p&gt;&lt;span&gt;L’Identification des ouvrages le long des pistes de transhumances&amp;nbsp;; la réalisation des puits pastoraux&amp;nbsp;; &amp;nbsp;la petite irrigation et maraîchage&amp;nbsp;; la&amp;nbsp;réalisation et ou réhabilitation des ouvrages d’eau et d’assainissement dans les parcs de vaccination&amp;nbsp;; le renforcement des capacités des acteurs sur la gestion des multiples usages de l’eau, l’équipement pour le suivi des ressources en eau, le&amp;nbsp; développement d’ un plan de résilience EAH&amp;nbsp;; la mise en place d’ un cadre de coordination multi sectoriel et la tenue des rencontres inter communautaires sur la gestion des multiples usages de l’eau.&lt;/span&gt;&lt;/p&gt; &lt;p&gt;&lt;b&gt;&lt;span style="color: black;"&gt;Un&lt;/span&gt;&lt;/b&gt;&lt;span style="color: black; font-family: Calibri,sans-serif;"&gt; &lt;/span&gt;&lt;b&gt;&lt;span&gt;mécanisme de génération et de partage des connaissances est disponible et fonctionnel au niveau national et&lt;span style="color: black;"&gt; Sahélien&lt;/span&gt; &lt;/span&gt;&lt;/b&gt;&lt;span&gt;Ceci se traduira&amp;nbsp; par la &lt;span style="color: black;"&gt;capitalisation et la dissémination des meilleures pratiques&amp;nbsp;; le développement d’une plateforme virtuelle pour la gestion et le partage des connaissances&amp;nbsp;; la convention de collaboration avec&lt;/span&gt;&amp;nbsp; l’AGRYMET et l’institut du Sahel pour la conduite des recherches thématiques&amp;nbsp;; la rencontre&amp;nbsp; annuelle d’échanges&amp;nbsp; sur les résultats de la recherche ( Mali, Burkina, Niger) et la &lt;span style="color: black;"&gt;Capitalisation et dissémination des meilleures pratiques.&lt;/span&gt;&lt;/span&gt;&lt;/p&gt; &lt;p&gt;&lt;span style="font-size: 12pt; font-family: Symbol;"&gt;·&lt;span style="font-size: 7pt; font-family: Times New Roman; font-weight: normal; font-stretch: normal; font-style: normal; font-variant: normal;"&gt;&amp;nbsp;&amp;nbsp;&amp;nbsp;&amp;nbsp;&amp;nbsp;&amp;nbsp;&amp;nbsp;&amp;nbsp; &lt;/span&gt;&lt;/span&gt;&lt;b&gt;&lt;span style="font-size: 12pt;"&gt;Estimation du co&lt;/span&gt;&lt;/b&gt;&lt;b&gt;&lt;span style="font-size: 12pt; font-family: Arial;"&gt;û&lt;/span&gt;&lt;/b&gt;&lt;b&gt;&lt;span style="font-size: 12pt;"&gt;t&amp;nbsp;:&lt;/span&gt;&lt;/b&gt;&lt;span style="font-size: 12pt;"&gt; 900 millions à 1 milliard de FCFA (non financé)&lt;/span&gt;&lt;/p&gt; &lt;p&gt;&lt;span style="font-size: 12pt; font-family: Symbol;"&gt;·&lt;span style="font-size: 7pt; font-family: Times New Roman; font-weight: normal; font-stretch: normal; font-style: normal; font-variant: normal;"&gt;&amp;nbsp;&amp;nbsp;&amp;nbsp;&amp;nbsp;&amp;nbsp;&amp;nbsp;&amp;nbsp;&amp;nbsp; &lt;/span&gt;&lt;/span&gt;&lt;b&gt;&lt;span style="font-size: 12pt;"&gt;Durée approximative&amp;nbsp;&lt;/span&gt;&lt;/b&gt;&lt;span style="font-size: 12pt;"&gt;: 36 mois&lt;/span&gt;&lt;/p&gt; &lt;p&gt;&lt;span style="font-size: 12pt; font-family: Symbol;"&gt;·&lt;span style="font-size: 7pt; font-family: Times New Roman; font-weight: normal; font-stretch: normal; font-style: normal; font-variant: normal;"&gt;&amp;nbsp;&amp;nbsp;&amp;nbsp;&amp;nbsp;&amp;nbsp;&amp;nbsp;&amp;nbsp;&amp;nbsp; &lt;/span&gt;&lt;/span&gt;&lt;b&gt;&lt;span style="font-size: 12pt;"&gt;Expérience WaterAid existante&amp;nbsp;: &lt;/span&gt;&lt;/b&gt;&lt;span style="font-size: 12pt;"&gt;Innovation au Mali&lt;/span&gt;&lt;/p&gt; &lt;h1&gt;&lt;span style="font-size: 12pt;"&gt;3. Où ? &lt;/span&gt;&lt;span style="color: windowtext; font-size: 12pt;"&gt;Dans le cercle d’Ansongo, il couvrira 3 communes d’Ansongo, Ouattagouna et Tessit. Il couvrira 5 villages et 23 fractions nomades&lt;/span&gt;&lt;/h1&gt; &lt;h1&gt;&lt;span style="font-size: 12pt;"&gt;4. Qui ?&lt;/span&gt;&lt;b&gt;&lt;span style="color: rgb(255, 182, 18); font-size: 12pt;"&gt; &amp;nbsp;&lt;/span&gt;&lt;/b&gt;&lt;span style="color: windowtext; font-size: 12pt;"&gt;Les partenaires&lt;/span&gt;&lt;b&gt;&lt;span style="color: rgb(255, 182, 18); font-size: 12pt;"&gt; &lt;/span&gt;&lt;/b&gt;&lt;/h1&gt; &lt;table style="margin-left: 36pt; border: medium none;" cellspacing="0" cellpadding="0" border="1"&gt; &lt;tbody&gt;&lt;tr&gt; &lt;td style="padding: 0cm 5.4pt; border-style: solid; border-width: 1pt; text-align: left;" valign="top"&gt; &lt;p style="margin-bottom: 0.0001pt;"&gt;&lt;b&gt;&lt;span&gt;No.&lt;/span&gt;&lt;/b&gt;&lt;/p&gt; &lt;/td&gt; &lt;td style="width: 195.75pt; padding: 0cm 5.4pt; border-style: solid solid solid none; border-width: 1pt 1pt 1pt medium; text-align: left;" width="261" valign="top"&gt; &lt;p style="margin-bottom: 0.0001pt;"&gt;&lt;b&gt;&lt;span&gt;Partenaires&lt;/span&gt;&lt;/b&gt;&lt;/p&gt; &lt;/td&gt; &lt;td style="width: 272.2pt; padding: 0cm 5.4pt; border-style: solid solid solid none; border-width: 1pt 1pt 1pt medium; text-align: left;" width="363" valign="top"&gt; &lt;p style="margin-bottom: 0.0001pt;"&gt;&lt;b&gt;&lt;span&gt;Information&lt;/span&gt;&lt;/b&gt;&lt;/p&gt; &lt;/td&gt; &lt;/tr&gt; &lt;tr&gt; &lt;td style="padding: 0cm 5.4pt; border-style: none solid solid; border-width: medium 1pt 1pt; text-align: left;" valign="top"&gt; &lt;p style="margin-bottom: 0.0001pt;"&gt;&lt;span&gt;1&lt;/span&gt;&lt;/p&gt; &lt;/td&gt; &lt;td style="width: 195.75pt; padding: 0cm 5.4pt; border-style: none solid solid none; border-width: medium 1pt 1pt medium; text-align: left;" width="261" valign="top"&gt; &lt;p style="margin-bottom: 0.0001pt;"&gt;&lt;span&gt;WaterAid Mali&lt;/span&gt;&lt;/p&gt; &lt;/td&gt; &lt;td style="width: 272.2pt; padding: 0cm 5.4pt; border-style: none solid solid none; border-width: medium 1pt 1pt medium; text-align: left;" width="363" valign="top"&gt; &lt;p style="margin-bottom: 0.0001pt;"&gt;&lt;span&gt;ok&lt;/span&gt;&lt;/p&gt; &lt;/td&gt; &lt;/tr&gt; &lt;tr&gt; &lt;td style="padding: 0cm 5.4pt; border-style: none solid solid; border-width: medium 1pt 1pt; text-align: left;" valign="top"&gt; &lt;p style="margin-bottom: 0.0001pt;"&gt;&lt;span&gt;2&lt;/span&gt;&lt;/p&gt; &lt;/td&gt; &lt;td style="width: 195.75pt; padding: 0cm 5.4pt; border-style: none solid solid none; border-width: medium 1pt 1pt medium; text-align: left;" width="261" valign="top"&gt; &lt;p style="margin-bottom: 0.0001pt;"&gt;&lt;span&gt;WaterAid Niger&lt;/span&gt;&lt;/p&gt; &lt;/td&gt; &lt;td style="width: 272.2pt; padding: 0cm 5.4pt; border-style: none solid solid none; border-width: medium 1pt 1pt medium; text-align: left;" width="363" valign="top"&gt; &lt;p style="margin-bottom: 0.0001pt;"&gt;&lt;span&gt;ok&lt;/span&gt;&lt;/p&gt; &lt;/td&gt; &lt;/tr&gt; &lt;tr&gt; &lt;td style="padding: 0cm 5.4pt; border-style: none solid solid; border-width: medium 1pt 1pt; text-align: left;" valign="top"&gt; &lt;p style="margin-bottom: 0.0001pt;"&gt;&lt;span&gt;3&lt;/span&gt;&lt;/p&gt; &lt;/td&gt; &lt;td style="width: 195.75pt; padding: 0cm 5.4pt; border-style: none solid solid none; border-width: medium 1pt 1pt medium; text-align: left;" width="261" valign="top"&gt; &lt;p style="margin-bottom: 0.0001pt;"&gt;&lt;span&gt;WaterAid Burkina Faso&lt;/span&gt;&lt;/p&gt; &lt;/td&gt; &lt;td style="width: 272.2pt; padding: 0cm 5.4pt; border-style: none solid solid none; border-width: medium 1pt 1pt medium; text-align: left;" width="363" valign="top"&gt; &lt;p style="margin-bottom: 0.0001pt;"&gt;&lt;span&gt;ok&lt;/span&gt;&lt;/p&gt; &lt;/td&gt; &lt;/tr&gt; &lt;tr&gt; &lt;td style="padding: 0cm 5.4pt; border-style: none solid solid; border-width: medium 1pt 1pt; text-align: left;" valign="top"&gt; &lt;p style="margin-bottom: 0.0001pt;"&gt;&lt;span&gt;4&lt;/span&gt;&lt;/p&gt; &lt;/td&gt; &lt;td style="width: 195.75pt; padding: 0cm 5.4pt; border-style: none solid solid none; border-width: medium 1pt 1pt medium; text-align: left;" width="261" valign="top"&gt; &lt;p style="margin-bottom: 0.0001pt;"&gt;&lt;span&gt;Autorité du Liptako-Gourma (ALG)&lt;/span&gt;&lt;/p&gt; &lt;/td&gt; &lt;td style="width: 272.2pt; padding: 0cm 5.4pt; border-style: none solid solid none; border-width: medium 1pt 1pt medium; text-align: left;" width="363" valign="top"&gt; &lt;p style="margin-bottom: 0.0001pt;"&gt;&lt;span&gt;Le projet « Appui à la Coopération Transfrontalière au Sahel » ou ACTS financé par Ministère français des Affaires Etrangères et du Développement International (MAEDI) vise à réunir, sur sa zone d’intervention prioritaire, la Région du Liptako Gourma, les conditions favorables à une meilleure gestion des frontières et à un développement maîtrisé des espaces frontaliers. Deadline appel à projets: mai 2016&lt;/span&gt;&lt;/p&gt; &lt;/td&gt; &lt;/tr&gt; &lt;tr&gt; &lt;td style="padding: 0cm 5.4pt; border-style: none solid solid; border-width: medium 1pt 1pt; text-align: left;" valign="top"&gt; &lt;p style="margin-bottom: 0.0001pt;"&gt;&lt;span&gt;5&lt;/span&gt;&lt;/p&gt; &lt;/td&gt; &lt;td style="width: 195.75pt; padding: 0cm 5.4pt; border-style: none solid solid none; border-width: medium 1pt 1pt medium; text-align: left;" width="261" valign="top"&gt; &lt;p style="margin-bottom: 0.0001pt;"&gt;&lt;span&gt;WaterAid Afrique de l’Ouest&lt;/span&gt;&lt;/p&gt; &lt;/td&gt; &lt;td style="width: 272.2pt; padding: 0cm 5.4pt; border-style: none solid solid none; border-width: medium 1pt 1pt medium; text-align: left;" width="363" valign="top"&gt; &lt;p style="margin-bottom: 0.0001pt;"&gt;&lt;span&gt;ok&lt;/span&gt;&lt;/p&gt; &lt;/td&gt; &lt;/tr&gt; &lt;tr&gt; &lt;td style="padding: 0cm 5.4pt; border-style: none solid solid; border-width: medium 1pt 1pt; text-align: left;" valign="top"&gt; &lt;p style="margin-bottom: 0.0001pt;"&gt;&lt;span&gt;6&lt;/span&gt;&lt;/p&gt; &lt;/td&gt; &lt;td style="width: 195.75pt; padding: 0cm 5.4pt; border-style: none solid solid none; border-width: medium 1pt 1pt medium; text-align: left;" width="261" valign="top"&gt; &lt;p style="margin-bottom: 0.0001pt;"&gt;&lt;span&gt;ONGs et Associations locales &lt;/span&gt;&lt;/p&gt; &lt;/td&gt; &lt;td style="width: 272.2pt; padding: 0cm 5.4pt; border-style: none solid solid none; border-width: medium 1pt 1pt medium; text-align: left;" width="363" valign="top"&gt; &lt;p style="margin-bottom: 0.0001pt;"&gt;&lt;span&gt;Qui interviennent dans la zone &lt;/span&gt;&lt;/p&gt; &lt;/td&gt; &lt;/tr&gt; &lt;tr&gt; &lt;td style="padding: 0cm 5.4pt; border-style: none solid solid; border-width: medium 1pt 1pt; text-align: left;" valign="top"&gt; &lt;p style="margin-bottom: 0.0001pt;"&gt;&lt;span&gt;7&lt;/span&gt;&lt;/p&gt; &lt;/td&gt; &lt;td style="width: 195.75pt; padding: 0cm 5.4pt; border-style: none solid solid none; border-width: medium 1pt 1pt medium; text-align: left;" width="261" valign="top"&gt; &lt;p style="margin-bottom: 0.0001pt;"&gt;&lt;span&gt;CoopérationDanoise&lt;/span&gt;&lt;/p&gt; &lt;/td&gt; &lt;td style="width: 272.2pt; padding: 0cm 5.4pt; border-style: none solid solid none; border-width: medium 1pt 1pt medium; text-align: left;" width="363" valign="top"&gt; &lt;p style="margin-bottom: 0.0001pt;"&gt;&lt;span&gt;DRC-DDG&lt;/span&gt;&lt;/p&gt; &lt;/td&gt; &lt;/tr&gt; &lt;tr&gt; &lt;td style="padding: 0cm 5.4pt; border-style: none solid solid; border-width: medium 1pt 1pt; text-align: left;" valign="top"&gt; &lt;p style="margin-bottom: 0.0001pt;"&gt;&lt;span&gt;8&lt;/span&gt;&lt;/p&gt; &lt;/td&gt; &lt;td style="width: 195.75pt; padding: 0cm 5.4pt; border-style: none solid solid none; border-width: medium 1pt 1pt medium; text-align: left;" width="261" valign="top"&gt; &lt;p style="margin-bottom: 0.0001pt;"&gt;&lt;span&gt;Services techniques&lt;/span&gt;&lt;/p&gt; &lt;/td&gt; &lt;td style="width: 272.2pt; padding: 0cm 5.4pt; border-style: none solid solid none; border-width: medium 1pt 1pt medium; text-align: left;" width="363" valign="top"&gt; &lt;p style="margin-bottom: 0.0001pt;"&gt;&lt;span&gt;Intervenant dans le cercle d’Ansongo à identifier&lt;/span&gt;&lt;/p&gt; &lt;/td&gt; &lt;/tr&gt; &lt;tr&gt; &lt;td style="padding: 0cm 5.4pt; border-style: none solid solid; border-width: medium 1pt 1pt; text-align: left;" valign="top"&gt; &lt;p style="margin-bottom: 0.0001pt;"&gt;&lt;span&gt;9&lt;/span&gt;&lt;/p&gt; &lt;/td&gt; &lt;td style="width: 195.75pt; padding: 0cm 5.4pt; border-style: none solid solid none; border-width: medium 1pt 1pt medium; text-align: left;" width="261" valign="top"&gt; &lt;p style="margin-bottom: 0.0001pt;"&gt;&lt;span&gt;Les collectivités Territoriales&lt;/span&gt;&lt;/p&gt; &lt;/td&gt; &lt;td style="width: 272.2pt; padding: 0cm 5.4pt; border-style: none solid solid none; border-width: medium 1pt 1pt medium; text-align: left;" width="363" valign="top"&gt; &lt;p style="margin-bottom: 0.0001pt;"&gt;&lt;span&gt;OK&lt;/span&gt;&lt;/p&gt; &lt;/td&gt; &lt;/tr&gt; &lt;tr&gt; &lt;td style="padding: 0cm 5.4pt; border-style: none solid solid; border-width: medium 1pt 1pt; text-align: left;" valign="top"&gt; &lt;p style="margin-bottom: 0.0001pt;"&gt;&lt;span&gt;10&lt;/span&gt;&lt;/p&gt; &lt;/td&gt; &lt;td style="width: 195.75pt; padding: 0cm 5.4pt; border-style: none solid solid none; border-width: medium 1pt 1pt medium; text-align: left;" width="261" valign="top"&gt; &lt;p style="margin-bottom: 0.0001pt;"&gt;&lt;span&gt;Institut du Sahel, AGRYMET&lt;/span&gt;&lt;/p&gt; &lt;/td&gt; &lt;td style="width: 272.2pt; padding: 0cm 5.4pt; border-style: none solid solid none; border-width: medium 1pt 1pt medium; text-align: left;" width="363" valign="top"&gt; &lt;p style="margin-bottom: 0.0001pt;"&gt;&lt;span&gt;Conventions à signer&lt;/span&gt;&lt;/p&gt; &lt;/td&gt; &lt;/tr&gt; &lt;/tbody&gt;&lt;/table&gt; &lt;p&gt;&lt;span&gt;&amp;nbsp;&lt;/span&gt;&lt;/p&gt; &lt;p style="margin-bottom: 0.0001pt;"&gt;&lt;span&gt;&amp;nbsp;&lt;/span&gt;&lt;/p&gt; &lt;p style="margin-bottom: 0.0001pt;"&gt;&lt;span&gt;&amp;nbsp;&lt;/span&gt;&lt;/p&gt;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</si>
  <si>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style="font-family: Arial; font-size: 12px;"&gt;Rural Programme &lt;br&gt;&lt;/span&gt;&lt;/p&gt;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0.0001pt;"&gt;Improving health status through integrated WASH_x000D_
&amp;amp; Nutrition interventions in Swat district&lt;/p&gt;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valign="top"&gt;Hina Kausar &lt;br&gt;&lt;/td&gt;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Coordinator &lt;br&gt;&lt;/font&gt;&lt;/p&gt; &lt;/td&gt; &lt;td style="width: 18.8%; padding: 0cm 5.4pt; border-width: medium 1pt 1pt medium; border-style: none solid solid none; border-right: 1pt solid rgb(127, 127, 127); border-bottom: 1pt solid rgb(127, 127, 127); text-align: left;" width="18%" valign="top"&gt;December 2016&lt;br&gt;&lt;/td&gt;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0.0001pt;"&gt;&lt;span style="font-size: 12px;"&gt;&lt;strong&gt;&lt;span face="Arial,sans-serif"&gt;Approved by&lt;/span&gt;&lt;/strong&gt;&lt;/span&gt;&lt;/p&gt; &lt;/td&gt; &lt;td style="width: 27.74%; padding: 0cm 5.4pt; border-width: medium 1pt 1pt medium; border-style: none solid solid none; border-right: 1pt solid rgb(127, 127, 127); border-bottom: 1pt solid rgb(127, 127, 127); text-align: left;" width="27%" valign="top"&gt; &lt;p style="margin-bottom: 0.0001pt;"&gt;Sohail Nazir &lt;/p&gt;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face="Arial,sans-serif"&gt;December 2016&lt;br&gt;&lt;/font&gt;&lt;/p&gt; &lt;/td&gt; &lt;/tr&gt; &lt;/tbody&gt;&lt;/table&gt; &lt;p style="margin-bottom: 0.0001pt;"&gt;&lt;font style="font-size: 12pt;" color="black" face="Arial,sans-serif"&gt;&lt;/font&gt;&amp;nbsp;&lt;/p&gt;  &lt;h2&gt;&lt;font style="font-size: 12pt;" color="black" face="Arial,sans-serif"&gt;&lt;/font&gt;&lt;font style="font-size: 12pt;" face="Arial,sans-serif"&gt;1. Why?&lt;/font&gt;&lt;/h2&gt;  &lt;p style="margin-bottom: 0.0001pt;"&gt;&lt;span style="font-size: 12px;" face="Arial,sans-serif" color="black"&gt;_x000D_
_x000D_
Swat, once a scenic district of Khyber Pakhtun Khawah(KPK), ha suffered dire loss of_x000D_
infrastructure &amp;amp; services, owing to the consecutive disasters in the form_x000D_
of earthquake, insurgency and devastating flood. According to humanitarian_x000D_
survey,[1] almost 70% of the_x000D_
institutions (Schools/Health Facilities) have inadequate WATSAN facilities._x000D_
Lack of access to safe water, poor sanitation, and improper liquid and solid_x000D_
waste disposal are key contributors to widely prevalent under nutrition. One fourth of the children in are underweight._x000D_
Vitamin A deficiency in children is 68.5% while iron and zinc deficient_x000D_
children are 49% and 45.4% respectively. Similarly, Vitamin A deficient_x000D_
pregnant mothers are 76.2% while in pregnant women iron and zinc deficiency_x000D_
persists 30% and 52.6% respectively[2].KPK_x000D_
has lower level of safer water usage at household (70%) as compared to national_x000D_
level (87%). Usage of hygienic facility is lower (62%) than the national level_x000D_
(66%).[3]_x000D_
_x000D_
&amp;nbsp;_x000D_
_x000D_
WASH is known critical factor for breaking the chronic vicious_x000D_
cycle of illness and under nutrition. Young children and school going boys_x000D_
&amp;amp; girls are highly susceptible to chronic malnutrition and stunting due to_x000D_
repeated infections and under-nutrition. The situation is no better at_x000D_
institutions (schools &amp;amp; health facilities). Baseline study conducted during_x000D_
EPS’s School WASH program (DFID funded grant implemented by local partner EPS in collaboration with WaterAid Pakistan) shows that in schools, 55% of the water sources are_x000D_
not functional. In 97% of the cases, no microbiological tests and in 95% cases_x000D_
there were no Chemical or radiological tests conducted to know the water_x000D_
quality at the schools. 93% of the schools have insufficient and improper_x000D_
latrines and waste management system. _x000D_
_x000D_
&amp;nbsp;_x000D_
_x000D_
Adolescent Girls lack information_x000D_
about nutrition, sanitation and menstrual hygiene management (MHM). On average_x000D_
23% students remained absent during menstruation. Adolescence is important_x000D_
period for a girl child as she enters active reproductive age and owing to_x000D_
social norm of early marriage will soon become a pregnant and lactating mother._x000D_
Poor nutrition at this crucial period leads to micronutrient deficiencies and_x000D_
malnutrition of mother and child. Open defecation in surrounding communities of_x000D_
such schools is common which have high risk of environmental diseases. Urinary_x000D_
tract infection and dysentery are common among the girls. The burden of_x000D_
under-nutrition in children has lifelong negative consequences, including_x000D_
stunted growth and impaired cognitive development. These can permanently_x000D_
disable a child’s potential to become a productive adult. Nutrition is ignored_x000D_
area both at community and institutional level. Iron deficiency impairs mental_x000D_
development of &amp;gt;40% of developing world's infants.[4]_x000D_
_x000D_
&amp;nbsp;_x000D_
_x000D_
It is essential to develop an integrated_x000D_
programmatic approach to prioritize improved health and nutrition by using_x000D_
nutrition sensitive WASH interventions, while working at all the levels_x000D_
(facility, community, policy...etc). Only a holistic multi-sectoral integration_x000D_
can effectively address the interlinked and interdependent WASH, Health and_x000D_
Nutrition issues.&lt;/span&gt;&lt;/p&gt;&lt;p style="margin-bottom: 0.0001pt;"&gt;&lt;span style="font-size: 12px;" face="Arial,sans-serif" color="black"&gt;_x000D_
_x000D_
_x000D_
_x000D_
_x000D_
_x000D_
_x000D_
_x000D_
_x000D_
_x000D_
[1] EPS State of WASH &amp;amp; Health Survey_x000D_
_x000D_
_x000D_
_x000D_
_x000D_
_x000D_
[2] Nutrition Political Economy, Pakistan_x000D_
Province Khyber Pukhtunkhwa Report_x000D_
_x000D_
_x000D_
_x000D_
_x000D_
_x000D_
[3] Federal Bureau of statistics 2010-11_x000D_
_x000D_
_x000D_
_x000D_
_x000D_
_x000D_
[4]_x000D_
http://www.micronutrient.org/what-we-do/by-programs/supplementation/_x000D_
_x000D_
_x000D_
_x000D_
_x000D_
_x000D_
&lt;/span&gt;&lt;/p&gt; &lt;h2&gt;&lt;span face="Arial,sans-serif" color="black" style="font-size: 12px;"&gt;&lt;/span&gt;&lt;span face="Arial,sans-serif" style="font-size: 12px;"&gt;2. What?&lt;/span&gt;&lt;/h2&gt;&lt;p style="margin-bottom: 0.0001pt;"&gt;&lt;span face="Arial,sans-serif" color="black" style="font-size: 12px;"&gt;The project is expected to contribute to_x000D_
achieving Sustainable Development Goal (SDG) No. 3 "ensure healthy lives_x000D_
and promote well-being for all at all ages". Specifically, SDG’s 6.1, 6.2,_x000D_
6.3, 6.4 and 6.b will be the main areas of contribution by the program._x000D_
_x000D_
The project will also contribute to_x000D_
implementation of Vision 2020 by Government of Pakistan for sustainable and_x000D_
harmonious integrated development intervention and KPK Multi Sector Nutrition_x000D_
Strategy that focuses on many sectors (including WASH) contributing to improved_x000D_
Nutrition in KPK. _x000D_
_x000D_
&amp;nbsp;_x000D_
_x000D_
Better WASH facilities along with improved_x000D_
nutrition, health &amp;amp; hygiene education at schools/health centres &amp;amp;_x000D_
community level will lead to improved nutrition, reproductive health, better_x000D_
education&amp;amp; healthy life of target beneficiaries. This will lead to quality_x000D_
of health, nutrition and education for all and will be ultimately contributing_x000D_
to livelihood improvement, poverty reduction, and improved health and_x000D_
education._x000D_
_x000D_
&lt;/span&gt;&lt;/p&gt; &lt;p style="margin-bottom: 0.0001pt;"&gt;&lt;span style="font-size: 12px;"&gt;&lt;strong&gt;&lt;span face="Arial,sans-serif" color="black"&gt;Estimated cost&lt;/span&gt;&lt;/strong&gt;&lt;span face="Arial,sans-serif" color="black"&gt;&amp;nbsp;–&amp;nbsp; GBP 552,299 =  fully unfunded. The rate is 1GBP=127 PKR&lt;br&gt;&lt;/span&gt;&lt;/span&gt;&lt;/p&gt; &lt;p style="margin-bottom: 0.0001pt;"&gt;&lt;span style="font-size: 12px;"&gt;&lt;strong&gt;&lt;span face="Arial,sans-serif" color="black"&gt;Estimated timeframe&lt;/span&gt;&lt;/strong&gt;&lt;span face="Arial,sans-serif" color="black"&gt;&amp;nbsp;– _x000D_
_x000D_
3 years _x000D_
_x000D_
&lt;/span&gt;&lt;/span&gt;&lt;/p&gt; &lt;p style="margin-bottom: 0.0001pt;"&gt;&lt;span style="font-size: 12px;"&gt;&lt;strong&gt;&lt;span face="Arial,sans-serif" color="black"&gt;Existing WaterAid experience&lt;/span&gt;&lt;/strong&gt;&lt;span face="Arial,sans-serif" color="black"&gt;&amp;nbsp;– New innovation &lt;/span&gt;&lt;/span&gt;&lt;/p&gt; &lt;h2&gt;&lt;span face="Arial,sans-serif" style="font-size: 12px;"&gt;3. Where?&lt;/span&gt;&lt;/h2&gt;  &lt;p style="margin-bottom: 0.0001pt;"&gt;&lt;span face="Arial,sans-serif" color="black" style="font-size: 12px;"&gt;_x000D_
_x000D_
The_x000D_
project will be implemented in tehsil Barikot of district Swat, Khyber_x000D_
Pakhtunkhwa, Pakistan. Eight health facilities (including 03 Basic Health_x000D_
Units, 03 Civil Dispensaries, 01 Civil Hospital, 01 Rural Health Center); 50_x000D_
Government Schools and surrounding communities will be the target group. Approximately 11,278&amp;nbsp; persons including 7,200 boys, 3,800 girls including 266 adolescent_x000D_
girls, 183 men &amp;amp; 95 women have access to safe, sustainable and inclusive_x000D_
WASH facilities being provided at 54 schools &amp;amp; health facilities&amp;nbsp; _x000D_
_x000D_
_x000D_
_x000D_
_x000D_
_x000D_
_x000D_
_x000D_
_x000D_
_x000D_
_x000D_
_x000D_
Is this only School student and teachers number? _x000D_
_x000D_
_x000D_
_x000D_
_x000D_
_x000D_
_x000D_
_x000D_
&lt;br&gt;&lt;/span&gt;&lt;/p&gt;&lt;p style="margin-bottom: 0.0001pt;"&gt;&lt;span face="Arial,sans-serif" color="black" style="font-size: 12px;"&gt;&amp;nbsp;&lt;/span&gt;&lt;/p&gt; &lt;h2&gt;&lt;span face="Arial,sans-serif" color="black" style="font-size: 12px;"&gt;&lt;/span&gt;&lt;span face="Arial,sans-serif" style="font-size: 12px;"&gt;4. Who?&lt;/span&gt;&lt;/h2&gt;&lt;p style="margin-bottom: 0.0001pt;"&gt;&lt;span face="Arial,sans-serif" color="black" style="font-size: 12px;"&gt;_x000D_
_x000D_
&amp;nbsp;Partner_x000D_
will be identified or&amp;nbsp;could be implemented with existing one however it_x000D_
depends after funding availability and in context with circumstances in the KPK. &lt;br&gt;&lt;/span&gt;&lt;/p&gt;&lt;p style="margin-bottom: 0.0001pt;"&gt;&lt;span face="Arial,sans-serif" color="black" style="font-size: 12px;"&gt;&amp;nbsp;&lt;/span&gt;&lt;/p&gt;</t>
  </si>
  <si>
    <t>&lt;h1 align="left" style="text-align: left;"&gt;&lt;strong&gt;&lt;font color="windowtext" face="Arial,sans-serif" style="font-size: 12pt;"&gt;Project Statement&lt;/font&gt;&lt;/strong&gt;&lt;/h1&gt; &lt;h1 align="left" style="text-align: left;"&gt;&lt;strong&gt;&lt;font color="windowtext" face="Arial,sans-serif" style="font-size: 12pt;"&gt;WaterAid Bangladesh&lt;/font&gt;&lt;/strong&gt;&lt;/h1&gt;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0.0001pt;"&gt;&lt;span style="font-size: 16px;"&gt;Rural WASH&lt;/span&gt;&lt;/p&gt;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0.0001pt;"&gt;&lt;span style="font-size: 16px;"&gt;Micro WASH&amp;nbsp;&lt;/span&gt;&lt;/p&gt;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0.0001pt;"&gt;&lt;span style="font-size: 16px;"&gt;Tariq Ul Hassan Khan&lt;/span&gt;&lt;/p&gt; &lt;/td&gt; &lt;td width="28%" valign="top" style="width: 28.76%; padding: 0cm 5.4pt; border-width: medium 1pt 1pt medium; border-style: none solid solid none; border-right: 1pt solid rgb(127, 127, 127); border-bottom: 1pt solid rgb(127, 127, 127); text-align: left;"&gt; &lt;p style="margin-bottom: 0.0001pt;"&gt;&lt;span style="font-size: 16px;"&gt;Programme Officer&lt;/span&gt;&lt;/p&gt; &lt;/td&gt;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12pt;"&gt;17/04/2017&lt;/font&gt;&lt;/p&gt;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0.0001pt;"&gt;&lt;span style="font-size: 16px;"&gt;Aftab Opel&lt;/span&gt;&lt;/p&gt; &lt;/td&gt; &lt;td width="28%" valign="top" style="width: 28.76%; padding: 0cm 5.4pt; border-width: medium 1pt 1pt medium; border-style: none solid solid none; border-right: 1pt solid rgb(127, 127, 127); border-bottom: 1pt solid rgb(127, 127, 127); text-align: left;"&gt; &lt;p style="margin-bottom: 0.0001pt;"&gt;&lt;span style="font-size: 16px;"&gt;Head of Programmes&lt;/span&gt;&lt;/p&gt; &lt;/td&gt;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12pt;"&gt;DD/MM/YYYY&lt;/font&gt;&lt;/p&gt; &lt;/td&gt; &lt;/tr&gt; &lt;/tbody&gt;&lt;/table&gt; &lt;p style="margin-bottom: 0.0001pt;"&gt;&lt;font color="black" face="Arial,sans-serif" style="font-size: 12pt;"&gt;&lt;/font&gt;&lt;em&gt;&lt;font color="black" face="Arial,sans-serif" style="font-size: 12pt;"&gt;The project statement is a very short&amp;nbsp;outline of a project (maximum two pages) that a team is proposing to implement, subject to funding.&amp;nbsp;&lt;/font&gt;&lt;/em&gt;&lt;/p&gt; &lt;h2&gt;&lt;font color="black" face="Arial,sans-serif" style="font-size: 12pt;"&gt;&lt;/font&gt;&lt;font face="Arial,sans-serif" style="font-size: 12pt;"&gt;1. Why?&lt;/font&gt;&lt;/h2&gt; &lt;p style="margin-bottom: 0.0001pt;"&gt;&lt;font color="black" face="Arial,sans-serif" style="font-size: 12pt;"&gt;&lt;/font&gt;&lt;span style="font-size: 12pt;"&gt;Bangladesh has made_x000D_
tremendous progress in dealing with open defecation (OD) and has recently_x000D_
achieved almost zero open defecation rate. However, to sustain the progress,_x000D_
the country need to invest more and find out ways to help people climb_x000D_
sanitation ladder. Currently, 62% of the population are using improved toilets._x000D_
Bringing the remaining 38% to improve sanitation coverage is a challenge since_x000D_
they mostly fall under lowest economic strata of the society. Similarly, 13%_x000D_
people in the country is using unimproved source of drinking water. This_x000D_
population also needs support to move out from unimproved to improved sources_x000D_
of water. _x000D_
_x000D_
&amp;nbsp;_x000D_
_x000D_
Although microfinance_x000D_
has played a tremendous role in alleviating widespread rural poverty in the_x000D_
country, the applicability of microfinance to develop water and/or sanitation_x000D_
has not been tested yet. Since investing in water and sanitation does not_x000D_
provide any tangible benefit, and cash income to help poor people repay the_x000D_
loan, it might also be difficult for the poor people to adopt this strategy. For_x000D_
the same reason, water and sanitation has not been considered as a ‘product’ by_x000D_
the MFIs considering the associated repayment risk. _x000D_
_x000D_
&amp;nbsp;_x000D_
_x000D_
However, considering_x000D_
the long-term potential benefits of introducing microfinance for WASH_x000D_
development, WaterAid has tested a model whereby, demand for improved WASH has_x000D_
been created by the WASH facilitators in the community, and then link them with_x000D_
MFIs to access credit. However, considering WASH as a new product, and to_x000D_
minimize the repayment risk, the social mobilization part has to be more_x000D_
intensive compared to CLTS or other approaches. Emerging evidence suggest that_x000D_
the approach works well and can be scaled up.&amp;nbsp;&lt;/span&gt;&lt;/p&gt; &lt;h2&gt;&lt;font color="black" face="Arial,sans-serif" style="font-size: 12pt;"&gt;&lt;/font&gt;&lt;font face="Arial,sans-serif" style="font-size: 12pt;"&gt;2. What?&lt;/font&gt;&lt;/h2&gt; &lt;p style="margin-bottom: 0.0001pt;"&gt;&lt;font color="black" face="Arial,sans-serif" style="font-size: 12pt;"&gt;&lt;/font&gt;&lt;span style="font-size: 12pt;"&gt;&lt;strong&gt;&lt;span style="text-decoration: underline;"&gt;Objective_x000D_
and Outcomes:&lt;/span&gt;_x000D_
&lt;/strong&gt;_x000D_
&amp;nbsp;_x000D_
_x000D_
&lt;/span&gt;&lt;/p&gt;&lt;p style="margin-bottom: 0.0001pt;"&gt;&lt;span style="font-size: 12pt;"&gt;The_x000D_
project will create demand for improved WASH services and promote microfinance_x000D_
services to help communities improve their household WASH facilities. The_x000D_
project will help MFIs to develop customised product and ingrain fairly easy_x000D_
terms of lending and repayment to attract potential clients who wish to improve_x000D_
their WASH facilities. _x000D_
_x000D_
&amp;nbsp;_x000D_
&lt;/span&gt;&lt;/p&gt;&lt;p style="margin-bottom: 0.0001pt;"&gt;&lt;span style="font-size: 12pt; text-decoration: underline;"&gt;_x000D_
&lt;strong&gt;Programmatic_x000D_
Approach:_x000D_
&lt;/strong&gt;_x000D_
&amp;nbsp;_x000D_
&lt;/span&gt;&lt;/p&gt;&lt;p style="margin-bottom: 0.0001pt;"&gt;&lt;span style="font-size: 12pt;"&gt;_x000D_
The project will intervene to arrange the provision_x000D_
of conditional loans for the poor households/ families for upgrading, reconstruction_x000D_
and maintenance of their WASH facilities (Water points/sources and toilets) to_x000D_
convert them into improved ones. Special loan product will be developed and given_x000D_
to poor households for establishing WASH facilities. The project will also work_x000D_
with the local level entrepreneurs to use different promotional mechanism to_x000D_
accelerate uptake of different WASH products. &amp;nbsp;This will be done to encourage the institution to_x000D_
operate this service and promote WASH as a product for microfinance. Alongside, awareness raising sessions to promote the use of hygienic_x000D_
and improves toilets will take place to raise and ensure the demand for the_x000D_
facility. &amp;nbsp;&amp;nbsp;&lt;/span&gt;&lt;/p&gt;&lt;p style="margin-bottom: 0.0001pt;"&gt;&lt;font color="black" face="Arial,sans-serif" style="font-size: 12pt;"&gt;_x000D_
_x000D_
&lt;span style="text-decoration: underline;"&gt;&lt;strong&gt;Expected_x000D_
outcome:&lt;/strong&gt;&lt;/span&gt;&lt;/font&gt;&lt;/p&gt;&lt;p style="margin-bottom: 0.0001pt;"&gt;&lt;font color="black" face="Arial,sans-serif" style="font-size: 12pt;"&gt;the project will allow roughly 9,000 households to have_x000D_
access to safe water and improved sanitation. This will help them for timely_x000D_
repairs while also generating funds for major repairs or additional_x000D_
construction. The project is thus expected to contribute in the sustainability_x000D_
of the WASH interventions already implemented; while stimulating demand and_x000D_
supply for improved WASH solutions to many others who cannot afford it_x000D_
otherwise. Moreover, WASH in not yet considered as a product for micro finance._x000D_
This project will be a pilot initiative for the MFIs to understand that WASH_x000D_
could be a product for investment through micro credit. By addressing the financial constraints the project will contribute to_x000D_
SDG-6 and help communities pass through the sanitation ladder.&amp;nbsp;&lt;/font&gt;&lt;/p&gt;&lt;p style="margin-bottom: 0.0001pt;"&gt;&lt;font color="black" face="Arial,sans-serif" style="font-size: 12pt;"&gt;Estimated timeframe: 36 months&lt;/font&gt;&lt;/p&gt;&lt;p style="margin-bottom: 0.0001pt;"&gt;&lt;font color="black" face="Arial,sans-serif" style="font-size: 12pt;"&gt;Estimated cost: GBP 300,000&amp;nbsp;&lt;/font&gt;&lt;/p&gt;  &lt;h2&gt;&lt;font face="Arial,sans-serif" style="font-size: 12pt;"&gt;3. Where?&lt;/font&gt;&lt;/h2&gt; &lt;p style="margin-bottom: 0.0001pt;"&gt;&lt;font color="black" face="Arial,sans-serif" style="font-size: 12pt;"&gt;&lt;/font&gt;&amp;nbsp;&lt;span style="font-size: 12pt;"&gt;This project will be implemented in Durgapur Upazila of Rajshahi District. Poor households with unhygienic sanitation condition will be targeted in this project.&lt;/span&gt;&lt;/p&gt; &lt;h2&gt;&lt;font color="black" face="Arial,sans-serif" style="font-size: 12pt;"&gt;&lt;/font&gt;&lt;font face="Arial,sans-serif" style="font-size: 12pt;"&gt;4. Who?&lt;/font&gt;&lt;/h2&gt; &lt;p style="margin-bottom: 0.0001pt;"&gt;&lt;font color="black" face="Arial,sans-serif" style="font-size: 12pt;"&gt;&lt;/font&gt;&lt;span style="font-size: 16px;"&gt;Yet to be decided.&lt;/span&gt;&lt;/p&gt;&lt;p style="margin-bottom: 0.0001pt;"&gt;&lt;span style="font-size: 16px;"&gt;&amp;nbsp;&lt;/span&gt;&lt;/p&gt;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0.0001pt;"&gt;&amp;nbsp;&lt;/p&gt;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0.0001pt;"&gt;&amp;nbsp;&lt;/p&gt;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0.0001pt;"&gt;&lt;font face="Arial,sans-serif" style="font-size: 12pt;"&gt;[Name]&lt;/font&gt;&lt;/p&gt; &lt;/td&gt; &lt;td width="28%" valign="top" style="width: 28.76%; padding: 0cm 5.4pt; border-width: medium 1pt 1pt medium; border-style: none solid solid none; border-right: 1pt solid rgb(127, 127, 127); border-bottom: 1pt solid rgb(127, 127, 127); text-align: left;"&gt; &lt;p style="margin-bottom: 0.0001pt;"&gt;&lt;font face="Arial,sans-serif" style="font-size: 12pt;"&gt;Project Manager&lt;/font&gt;&lt;/p&gt; &lt;/td&gt;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12pt;"&gt;DD/MM/YYYY&lt;/font&gt;&lt;/p&gt;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0.0001pt;"&gt;&lt;font face="Arial,sans-serif" style="font-size: 12pt;"&gt;[Name]&lt;/font&gt;&lt;/p&gt; &lt;/td&gt; &lt;td width="28%" valign="top" style="width: 28.76%; padding: 0cm 5.4pt; border-width: medium 1pt 1pt medium; border-style: none solid solid none; border-right: 1pt solid rgb(127, 127, 127); border-bottom: 1pt solid rgb(127, 127, 127); text-align: left;"&gt; &lt;p style="margin-bottom: 0.0001pt;"&gt;&lt;font face="Arial,sans-serif" style="font-size: 12pt;"&gt;Programme Manager&lt;/font&gt;&lt;/p&gt; &lt;/td&gt;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12pt;"&gt;DD/MM/YYYY&lt;/font&gt;&lt;/p&gt; &lt;/td&gt; &lt;/tr&gt; &lt;/tbody&gt;&lt;/table&gt; &lt;p style="margin-bottom: 0.0001pt;"&gt;&lt;font color="black" face="Arial,sans-serif" style="font-size: 12pt;"&gt;&lt;/font&gt;&amp;nbsp;&lt;/p&gt;</t>
  </si>
  <si>
    <t>&lt;p style="margin: 0cm 0cm 0pt;"&gt;&lt;img src="file:///C:/Users/Jean/AppData/Local/Temp/msohtmlclip1/01/clip_image001.png" width="50" hspace="12" align="left" height="84"&gt;&lt;b&gt;&lt;span&gt;&lt;font size="6" color="#00aeef" face="Arial"&gt;Project Statement &lt;/font&gt;&lt;/span&gt;&lt;/b&gt;&lt;/p&gt; &lt;p style="margin: 0cm 0cm 0pt;"&gt;&lt;span&gt;&lt;font size="6" color="#00aeef" face="Arial"&gt;WaterAid Madagascar&lt;/font&gt;&lt;/span&gt;&lt;/p&gt; &lt;p style="margin: 0cm 0cm 0pt;"&gt;&lt;span style="font-size: 8pt;"&gt;&amp;nbsp;&lt;/span&gt;&lt;/p&gt; &lt;table style="border: medium; border-image: none; width: 100%;" width="100%" cellspacing="0" cellpadding="0" border="1"&gt; &lt;tbody&gt;&lt;tr&gt; &lt;td style="background: rgb(242, 242, 242); padding: 0cm 5.4pt; border: 1pt solid rgb(127, 127, 127); border-image: none; width: 25.52%; text-align: left;" width="25%" valign="top"&gt; &lt;p style="margin: 0cm 0cm 0pt;"&gt;&lt;b&gt;&lt;span&gt;Name of programme&lt;/span&gt;&lt;/b&gt;&lt;/p&gt; &lt;/td&gt; &lt;td style="border-width: 1pt 1pt 1pt 0px; border-style: solid solid solid none; border-color: rgb(127, 127, 127) rgb(127, 127, 127) rgb(127, 127, 127) rgb(0, 0, 0); padding: 0cm 5.4pt; width: 74.48%; text-align: left; background-color: transparent;" colspan="3" width="74%" valign="top"&gt; &lt;p style="margin: 0cm 0cm 0pt;"&gt;&lt;span&gt;Sustainable Programme Delivery&lt;/span&gt;&lt;/p&gt; &lt;/td&gt; &lt;/tr&gt; &lt;tr&gt; &lt;td style="background: rgb(242, 242, 242); border-width: 0px 1pt 1pt; border-style: none solid solid; border-color: rgb(0, 0, 0) rgb(127, 127, 127) rgb(127, 127, 127); padding: 0cm 5.4pt; width: 25.52%; text-align: left;" width="25%" valign="top"&gt; &lt;p style="margin: 0cm 0cm 0pt;"&gt;&lt;b&gt;&lt;span&gt;Name of project&lt;/span&gt;&lt;/b&gt;&lt;/p&gt; &lt;/td&gt; &lt;td style="border-width: 0px 1pt 1pt 0px; border-style: none solid solid none; border-color: rgb(0, 0, 0) rgb(127, 127, 127) rgb(127, 127, 127) rgb(0, 0, 0); padding: 0cm 5.4pt; width: 74.48%; text-align: left; background-color: transparent;" colspan="3" width="74%" valign="top"&gt; &lt;p style="margin: 0cm 0cm 0pt;"&gt;&lt;b&gt;&lt;span&gt;Healthy Start Project in&lt;/span&gt;&lt;/b&gt;&lt;span&gt; &lt;b&gt;Manjankandriana, Analamanga&lt;/b&gt;&lt;/span&gt;&lt;/p&gt; &lt;/td&gt; &lt;/tr&gt; &lt;tr&gt; &lt;td style="background: rgb(242, 242, 242); border-width: 0px 1pt 1pt; border-style: none solid solid; border-color: rgb(0, 0, 0) rgb(127, 127, 127) rgb(127, 127, 127); padding: 0cm 5.4pt; width: 25.52%; text-align: left;" width="25%" valign="top"&gt; &lt;p style="margin: 0cm 0cm 0pt;"&gt;&lt;b&gt;&lt;span&gt;Prepared by&lt;/span&gt;&lt;/b&gt;&lt;/p&gt; &lt;/td&gt; &lt;td style="border-width: 0px 1pt 1pt 0px; border-style: none solid solid none; border-color: rgb(0, 0, 0) rgb(127, 127, 127) rgb(127, 127, 127) rgb(0, 0, 0); padding: 0cm 5.4pt; width: 28.66%; text-align: left; background-color: transparent;" width="28%" valign="top"&gt; &lt;p style="margin: 0cm 0cm 0pt;"&gt;&lt;span&gt;JEAN FRANCOIS&lt;/span&gt;&lt;/p&gt; &lt;/td&gt; &lt;td style="border-width: 0px 1pt 1pt 0px; border-style: none solid solid none; border-color: rgb(0, 0, 0) rgb(127, 127, 127) rgb(127, 127, 127) rgb(0, 0, 0); padding: 0cm 5.4pt; width: 29.2%; text-align: left; background-color: transparent;" width="29%" valign="top"&gt; &lt;p style="margin: 0cm 0cm 0pt;"&gt;&lt;span&gt;Hygiene Specialist&lt;/span&gt;&lt;/p&gt; &lt;/td&gt; &lt;td style="border-width: 0px 1pt 1pt 0px; border-style: none solid solid none; border-color: rgb(0, 0, 0) rgb(127, 127, 127) rgb(127, 127, 127) rgb(0, 0, 0); padding: 0cm 5.4pt; width: 16.62%; text-align: left; background-color: transparent;" width="16%" valign="top"&gt; &lt;p style="margin: 0cm 0cm 0pt;"&gt;&lt;span&gt;08/05/2017&lt;/span&gt;&lt;/p&gt; &lt;/td&gt; &lt;/tr&gt; &lt;tr&gt; &lt;td style="background: rgb(242, 242, 242); border-width: 0px 1pt 1pt; border-style: none solid solid; border-color: rgb(0, 0, 0) rgb(127, 127, 127) rgb(127, 127, 127); padding: 0cm 5.4pt; width: 25.52%; text-align: left;" width="25%" valign="top"&gt; &lt;p style="margin: 0cm 0cm 0pt;"&gt;&lt;b&gt;&lt;span&gt;Approved by&lt;/span&gt;&lt;/b&gt;&lt;/p&gt; &lt;/td&gt; &lt;td style="border-width: 0px 1pt 1pt 0px; border-style: none solid solid none; border-color: rgb(0, 0, 0) rgb(127, 127, 127) rgb(127, 127, 127) rgb(0, 0, 0); padding: 0cm 5.4pt; width: 28.66%; text-align: left; background-color: transparent;" width="28%" valign="top"&gt; &lt;p style="margin: 0cm 0cm 0pt;"&gt;&lt;span&gt;Randriamananjara Odile Michèle&lt;/span&gt;&lt;/p&gt; &lt;/td&gt; &lt;td style="border-width: 0px 1pt 1pt 0px; border-style: none solid solid none; border-color: rgb(0, 0, 0) rgb(127, 127, 127) rgb(127, 127, 127) rgb(0, 0, 0); padding: 0cm 5.4pt; width: 29.2%; text-align: left; background-color: transparent;" width="29%" valign="top"&gt; &lt;p style="margin: 0cm 0cm 0pt;"&gt;&lt;span&gt;Programme Manager&lt;/span&gt;&lt;/p&gt; &lt;/td&gt; &lt;td style="border-width: 0px 1pt 1pt 0px; border-style: none solid solid none; border-color: rgb(0, 0, 0) rgb(127, 127, 127) rgb(127, 127, 127) rgb(0, 0, 0); padding: 0cm 5.4pt; width: 16.62%; text-align: left; background-color: transparent;" width="16%" valign="top"&gt; &lt;p style="margin: 0cm 0cm 0pt;"&gt;&lt;span&gt;25/01/2017&lt;/span&gt;&lt;/p&gt; &lt;/td&gt; &lt;/tr&gt; &lt;/tbody&gt;&lt;/table&gt; &lt;p style="margin: 0cm 0cm 0pt;"&gt;&lt;span style="font-size: 11pt;"&gt;&amp;nbsp;&lt;/span&gt;&lt;/p&gt; &lt;p style="margin: 0cm 0cm 0pt;"&gt;&lt;span&gt;.&amp;nbsp; &lt;/span&gt;&lt;/p&gt; &lt;p style="margin: 0cm 0cm 0pt;"&gt;&lt;span style="font-size: 8pt;"&gt;&amp;nbsp;&lt;/span&gt;&lt;/p&gt; &lt;h1 style="margin: 0cm 0cm 0pt;"&gt;&lt;span&gt;&lt;font size="5" color="#5b9bd5" face="Arial"&gt;1. Why?&lt;/font&gt;&lt;/span&gt;&lt;b&gt;&lt;u&gt;&lt;span style="text-decoration: none;"&gt;&amp;nbsp;&lt;/span&gt;&lt;/u&gt;&lt;/b&gt;&lt;/h1&gt; &lt;p style="margin: 0cm 0cm 10pt -1cm; text-align: justify;"&gt;&lt;b&gt;&lt;u&gt;&lt;span&gt;Context and justification:&lt;/span&gt;&lt;/u&gt;&lt;/b&gt;&lt;b&gt;&lt;span&gt; &lt;/span&gt;&lt;/b&gt;&lt;/p&gt; &lt;p style="margin: 0cm 0cm 10pt -1cm; text-align: justify;"&gt;&lt;span&gt;Why WASH, Maternal and Newborn Health in Manjakandriana?&lt;/span&gt;&lt;/p&gt; &lt;p style="margin: 0cm 0cm 10pt -1cm; text-align: justify;"&gt;&lt;span&gt;The District is composed of 23 municipalities, including the urban municipality of Manjakandriana, where the total population is 209,434. The majorities of the population are farmers or small traders and live on less than 1 US dollar per day. Since 2015, WaterAid has intervened in the urban municipality of the District.&lt;/span&gt;&lt;/p&gt; &lt;p style="margin: 0cm 0cm 10pt -1cm; text-align: justify;"&gt;&lt;span&gt;Health data on Manjakandriana shows that only 51.30% of expected births take place in health facilities. Thus, a significant portion of mothers, especially in rural areas, use traditional birth attendants. Dramatically, two or three mothers die per month due to maternal problems, of which one third are girls between 15 to 19 years old. For newborn, hygiene related diseases such as acute respiratory infections (41%), eye diseases and similar (16%) as well as gastrointestinal disorders with diarrhea (7%) constitute the first three conditions that affect them the most. Most maternal, newborn and child mortalities could be avoided through proven effective interventions, including proper nutrition, improved hygiene practices, access to information and prenatal care, the presence of a skilled attendant during childbirth, as well as access to care and post-natal visits for mothers and newborns, all of which are implemented in a continuum linking families and communities to health systems. Standard health facilities that have an appropriate physical environment, with adequate water, sanitation supplies and good hygiene practices for health agents and for patients is more than requested to avoid or manage complications. &lt;/span&gt;&lt;/p&gt; &lt;p style="margin: 0cm 0cm 10pt -1cm; text-align: justify;"&gt;&lt;span&gt;&amp;nbsp;&lt;/span&gt;&lt;/p&gt; &lt;p style="margin: 0cm 0cm 10pt -1cm; text-align: justify;"&gt;&lt;span&gt;In the Manjakandriana District, water access is estimated at 58.33% even though more efforts should be made to determine the accurate safe water coverage as most systems are more than 20 years old. Only 29% of the population has latrines, which are non-sanitary. We have started the upstream rehabilitation of the drinking water system in the urban area, which should reach 5,285 users so this project should improve not only the maternal and newborn situation but also the quality of access to WASH services and health care situation in the district.&lt;/span&gt;&lt;/p&gt; &lt;p style="margin: 0cm 0cm 10pt -1cm; text-align: justify;"&gt;&lt;span&gt;Starting from the proposal development until its final evaluation, the project team will collaborate with communities, local authorities, the Ministry of Health and other key ministries like Ministry of WASH and the Ministry of Education at all levels. We will ensure their ownership in order to ensure the sustainability of the services and acquired behaviour change, which will go beyond the project period. &lt;/span&gt;&lt;/p&gt; &lt;p style="margin: 0cm 0cm 10pt -1cm; text-align: justify;"&gt;&lt;span&gt;H&lt;/span&gt;&lt;span style="font-size: 11.5pt;"&gt;igh-quality care is an integrating part of the right to health and the route to equity and the preservation of dignity for women and children. &lt;/span&gt;&lt;span&gt;This project will reach people in one suburban and four rural municipalities in the District of Manjakandriana, Analamanga Region in central Madagascar, which has one of the highest maternal, newborn and child mortality rates and the lowest rates of access to water and sanitation (latrines). &lt;/span&gt;&lt;span&gt;Delivering high-quality care, namely focusing on maternal, newborn and child health, is critical to improving this inadequate health situation and integrating access to water, sanitation and hygiene is an essential component in order to achieve this improvement. &lt;/span&gt;&lt;/p&gt; &lt;p style="margin: 0cm 0cm 10pt -1cm;"&gt;&lt;b&gt;&lt;span style="color: rgb(0, 176, 240); font-family: Calibri,sans-serif; font-size: 14pt;"&gt;Objectives:&lt;/span&gt;&lt;/b&gt;&lt;span style="font-family: Calibri,sans-serif; font-size: 14pt;"&gt; &lt;/span&gt;&lt;/p&gt; &lt;p style="margin: 0cm 0cm 10pt -1cm; text-align: justify;"&gt;&lt;span&gt;This project aims to reduce the maternal, newborn and child under five mortality rate in the District of Manjakandriana.&lt;/span&gt;&lt;/p&gt; &lt;p style="margin: 0cm 0cm 10pt -1cm; text-align: justify;"&gt;&lt;b&gt;&lt;span&gt;The specific objectives are:&lt;/span&gt;&lt;/b&gt;&lt;span&gt; &lt;/span&gt;&lt;/p&gt; &lt;p style="margin: 0cm 0cm 10pt -1cm; text-align: justify;"&gt;&lt;span&gt;1) &lt;/span&gt;&lt;span style="font-size: 11pt;"&gt;To I&lt;/span&gt;&lt;span style="font-size: 11pt;"&gt;ncrease to 20% the health centre attendance rates and particularly of birth attended by qualified personnel in at least 7 health care facilities.&lt;/span&gt;&lt;/p&gt; &lt;p style="margin: 0cm 0cm 10pt -1cm; text-align: justify;"&gt;&lt;span&gt;2) To ensure that at least 7 health care facilities have equitable, safely managed and reliable water, sanitation, hand hygiene and waste disposal facilities, as well as practices that meet the needs of staffs, women and patient.&lt;/span&gt;&lt;/p&gt; &lt;p style="margin: 0cm 0cm 10pt -1cm; text-align: justify;"&gt;&lt;span&gt;3) To improve sustainable access to safe water for 7,000 users, sanitation to 3,500 users and improved hygiene practices to 3,000 people.&lt;/span&gt;&lt;/p&gt; &lt;p style="margin: 0cm 0cm 10pt -1cm; text-align: justify;"&gt;&lt;span&gt;4) To improve health care enabling environment through policy advocacy and citizen engagement.&lt;/span&gt;&lt;/p&gt; &lt;p style="margin: 0cm 0cm 0pt;"&gt;&lt;span style="font-size: 8pt;"&gt;&amp;nbsp;&lt;/span&gt;&lt;/p&gt; &lt;h1 style="margin: 0cm 0cm 0pt;"&gt;&lt;span&gt;&lt;font size="5" color="#5b9bd5" face="Arial"&gt;2. What?&lt;/font&gt;&lt;/span&gt;&lt;/h1&gt; &lt;p style="margin: 0cm 0cm 0pt;"&gt;&lt;span style="font-size: 8pt;"&gt;&amp;nbsp;&lt;/span&gt;&lt;/p&gt; &lt;p style="margin: 1em 0px 0pt;"&gt;&lt;span style="font-family: Symbol;"&gt;·&lt;span style="font-family: Times New Roman; font-size: 7pt; font-style: normal; font-variant: normal; font-weight: normal; font-stretch: normal;"&gt;&amp;nbsp;&amp;nbsp;&amp;nbsp;&amp;nbsp;&amp;nbsp;&amp;nbsp; &lt;/span&gt;&lt;/span&gt;&lt;b&gt;&lt;span&gt;Project theme&lt;/span&gt;&lt;/b&gt;&lt;span&gt; – &lt;/span&gt;&lt;b&gt;&lt;span&gt;&amp;nbsp;&lt;/span&gt;&lt;/b&gt;&lt;/p&gt; &lt;table style="border: medium; border-image: none;" cellspacing="0" cellpadding="0" border="1"&gt; &lt;tbody&gt;&lt;tr&gt; &lt;td style="border-width: 1pt; border-style: solid; padding: 0cm 5.4pt; width: 515.7pt; text-align: left; background-color: transparent;" width="860" valign="top"&gt; &lt;p style="margin: 0cm 0cm 10pt; text-align: center;" align="center"&gt;&lt;b&gt;&lt;span&gt;Project Goal, Outcomes and Actions&lt;/span&gt;&lt;/b&gt;&lt;/p&gt; &lt;/td&gt; &lt;/tr&gt; &lt;tr&gt; &lt;td style="border-width: 0px 1pt 1pt; border-style: none solid solid; padding: 0cm 5.4pt; width: 515.7pt; text-align: left; border-top-color: rgb(0, 0, 0); background-color: transparent;" width="860" valign="top"&gt; &lt;p style="margin: 0cm 0cm 10pt; text-align: justify;"&gt;&lt;b&gt;&lt;span&gt;Outcome/Result 1&lt;/span&gt;&lt;/b&gt;&lt;b&gt;&lt;span style="color: black;"&gt;: To provide 14,000 people with access to safe and inclusive water services&lt;/span&gt;&lt;/b&gt;&lt;/p&gt; &lt;/td&gt; &lt;/tr&gt; &lt;tr style="height: 20.85pt;"&gt; &lt;td style="border-width: 0px 1pt 1pt; border-style: none solid solid; padding: 0cm 5.4pt; width: 515.7pt; height: 20.85pt; text-align: left; border-top-color: rgb(0, 0, 0); background-color: transparent;" width="860" valign="top"&gt; &lt;p style="margin: 0cm 0cm 10pt; text-align: justify;"&gt;&lt;b&gt;&lt;span&gt;Activity 1:&lt;/span&gt;&lt;/b&gt;&lt;/p&gt; &lt;/td&gt; &lt;/tr&gt; &lt;tr&gt; &lt;td style="border-width: 0px 1pt 1pt; border-style: none solid solid; padding: 0cm 5.4pt; width: 515.7pt; text-align: left; border-top-color: rgb(0, 0, 0); background-color: transparent;" width="860"&gt; &lt;p style="margin: 0cm 0cm 0pt 18pt;"&gt;&lt;span style="color: black;"&gt;1.1.&lt;span style="font-family: Times New Roman; font-size: 7pt; font-style: normal; font-variant: normal; font-weight: normal; font-stretch: normal;"&gt; &lt;/span&gt;&lt;/span&gt;&lt;span style="color: black;"&gt;Construction of &lt;/span&gt;&lt;span style="color: black;"&gt;gravity flow schemes &lt;/span&gt;&lt;span&gt;or well&lt;span style="color: black;"&gt; and 30 water points&lt;/span&gt;&lt;/span&gt;&lt;/p&gt; &lt;/td&gt; &lt;/tr&gt; &lt;tr&gt; &lt;td style="border-width: 0px 1pt 1pt; border-style: none solid solid; padding: 0cm 5.4pt; width: 515.7pt; text-align: left; border-top-color: rgb(0, 0, 0); background-color: transparent;" width="860"&gt; &lt;p style="margin: 0cm 0cm 0pt 18pt;"&gt;&lt;span style="color: black;"&gt;1.2.&lt;span style="font-family: Times New Roman; font-size: 7pt; font-style: normal; font-variant: normal; font-weight: normal; font-stretch: normal;"&gt; &lt;/span&gt;&lt;/span&gt;&lt;span style="color: black;"&gt;Construction of 1 impluvium system in one health center&lt;/span&gt;&lt;/p&gt; &lt;/td&gt; &lt;/tr&gt; &lt;tr&gt; &lt;td style="border-width: 0px 1pt 1pt; border-style: none solid solid; padding: 0cm 5.4pt; width: 515.7pt; text-align: left; border-top-color: rgb(0, 0, 0); background-color: transparent;" width="860"&gt; &lt;p style="margin: 0cm 0cm 0pt 18pt;"&gt;&lt;span style="color: black;"&gt;1.3.&lt;span style="font-family: Times New Roman; font-size: 7pt; font-style: normal; font-variant: normal; font-weight: normal; font-stretch: normal;"&gt; &lt;/span&gt;&lt;/span&gt;&lt;span style="color: black;"&gt;Construction of 6 school handwashing facilities with five taps each&lt;/span&gt;&lt;/p&gt; &lt;/td&gt; &lt;/tr&gt; &lt;tr style="height: 23.25pt;"&gt; &lt;td style="border-width: 0px 1pt 1pt; border-style: none solid solid; padding: 0cm 5.4pt; width: 515.7pt; height: 23.25pt; text-align: left; border-top-color: rgb(0, 0, 0); background-color: transparent;" width="860" valign="top"&gt; &lt;p style="margin: 0cm 0cm 10pt; text-align: justify;"&gt;&lt;b&gt;&lt;span&gt;Outcome/Result 2&lt;/span&gt;&lt;/b&gt;&lt;b&gt;&lt;span&gt;:&lt;/span&gt;&lt;/b&gt;&lt;b&gt;&lt;span style="color: black;"&gt; To provide 7,000&lt;/span&gt;&lt;/b&gt;&lt;b&gt;&lt;span style="color: red;"&gt; &lt;/span&gt;&lt;/b&gt;&lt;b&gt;&lt;span style="color: black;"&gt;people with access to improved sanitation&lt;/span&gt;&lt;/b&gt;&lt;/p&gt; &lt;/td&gt; &lt;/tr&gt; &lt;tr style="height: 17.95pt;"&gt; &lt;td style="border-width: 0px 1pt 1pt; border-style: none solid solid; padding: 0cm 5.4pt; width: 515.7pt; height: 17.95pt; text-align: left; border-top-color: rgb(0, 0, 0); background-color: transparent;" width="860" valign="top"&gt; &lt;p style="margin: 0cm 0cm 10pt;"&gt;&lt;b&gt;&lt;span&gt;Activity 2:&lt;/span&gt;&lt;/b&gt;&lt;/p&gt; &lt;/td&gt; &lt;/tr&gt; &lt;tr style="height: 19.75pt;"&gt; &lt;td style="border-width: 0px 1pt 1pt; border-style: none solid solid; padding: 0cm 5.4pt; width: 515.7pt; height: 19.75pt; text-align: left; border-top-color: rgb(0, 0, 0); background-color: transparent;" width="860"&gt; &lt;p style="margin: 0cm 0cm 10pt;"&gt;&lt;span style="color: black;"&gt;2.1. Construction of 6 school sanitary blocs&lt;/span&gt;&lt;/p&gt; &lt;/td&gt; &lt;/tr&gt; &lt;tr&gt; &lt;td style="border-width: 0px 1pt 1pt; border-style: none solid solid; padding: 0cm 5.4pt; width: 515.7pt; text-align: left; border-top-color: rgb(0, 0, 0); background-color: transparent;" width="860"&gt; &lt;p style="margin: 0cm 0cm 10pt;"&gt;&lt;span style="color: black;"&gt;2.2. Construction / Rehabilitation of 7 sanitary blocs for the health center&lt;/span&gt;&lt;/p&gt; &lt;/td&gt; &lt;/tr&gt; &lt;tr&gt; &lt;td style="border-width: 0px 1pt 1pt; border-style: none solid solid; padding: 0cm 5.4pt; width: 515.7pt; text-align: left; border-top-color: rgb(0, 0, 0); background-color: transparent;" width="860"&gt; &lt;p style="margin: 0cm 0cm 10pt;"&gt;&lt;span&gt;2.3. Construction of 7 incinerators for health center&lt;/span&gt;&lt;/p&gt; &lt;/td&gt; &lt;/tr&gt; &lt;tr&gt; &lt;td style="border-width: 0px 1pt 1pt; border-style: none solid solid; padding: 0cm 5.4pt; width: 515.7pt; text-align: left; border-top-color: rgb(0, 0, 0); background-color: transparent;" width="860"&gt; &lt;p style="margin: 0cm 0cm 10pt;"&gt;&lt;span style="color: black;"&gt;2.4. Training local masons to construct slabs and encourage households to construct their own latrines through CLTS&lt;/span&gt;&lt;/p&gt; &lt;/td&gt; &lt;/tr&gt; &lt;tr&gt; &lt;td style="border-width: 0px 1pt 1pt; border-style: none solid solid; padding: 0cm 5.4pt; width: 515.7pt; text-align: left; border-top-color: rgb(0, 0, 0); background-color: transparent;" width="860" valign="top"&gt; &lt;p style="margin: 0cm 0cm 10pt;"&gt;&lt;b&gt;&lt;span&gt;Outcome/Result 3&lt;/span&gt;&lt;/b&gt;&lt;b&gt;&lt;span style="color: black;"&gt;: To provide &lt;/span&gt;&lt;/b&gt;&lt;b&gt;&lt;span&gt;4,000&lt;span style="color: red;"&gt; &lt;/span&gt;&lt;span style="color: black;"&gt;people with hygiene education and capacity building&lt;/span&gt;&lt;/span&gt;&lt;/b&gt;&lt;/p&gt; &lt;/td&gt; &lt;/tr&gt; &lt;tr&gt; &lt;td style="border-width: 0px 1pt 1pt; border-style: none solid solid; padding: 0cm 5.4pt; width: 515.7pt; text-align: left; border-top-color: rgb(0, 0, 0); background-color: transparent;" width="860" valign="top"&gt; &lt;p style="margin: 0cm 0cm 10pt;"&gt;&lt;b&gt;&lt;span&gt;Activity 3:&lt;/span&gt;&lt;/b&gt;&lt;/p&gt; &lt;/td&gt; &lt;/tr&gt; &lt;tr&gt; &lt;td style="border-width: 0px 1pt 1pt; border-style: none solid solid; padding: 0cm 5.4pt; width: 515.7pt; text-align: left; border-top-color: rgb(0, 0, 0); background-color: transparent;" width="860"&gt; &lt;p style="margin: 0cm 0cm 10pt;"&gt;&lt;span style="color: black;"&gt;3.1. Community based hygiene promotion meetings (VAD, FOCUS GROUP, Etc.)&lt;/span&gt;&lt;/p&gt; &lt;/td&gt; &lt;/tr&gt; &lt;tr&gt; &lt;td style="border-width: 0px 1pt 1pt; border-style: none solid solid; padding: 0cm 5.4pt; width: 515.7pt; text-align: left; border-top-color: rgb(0, 0, 0); background-color: transparent;" width="860"&gt; &lt;p style="margin: 0cm 0cm 10pt;"&gt;&lt;span style="color: black;"&gt;3.2. Hygiene promotion celebration (World Water Day, World Toilet Day &amp;amp; Global Handwashing Day)&lt;/span&gt;&lt;/p&gt; &lt;/td&gt; &lt;/tr&gt; &lt;tr&gt; &lt;td style="border-width: 0px 1pt 1pt; border-style: none solid solid; padding: 0cm 5.4pt; width: 515.7pt; text-align: left; border-top-color: rgb(0, 0, 0); background-color: transparent;" width="860"&gt; &lt;p style="margin: 0cm 0cm 10pt;"&gt;&lt;span&gt;3.3. Wash Friendly Institution Training (School, Health center)&lt;/span&gt;&lt;/p&gt; &lt;/td&gt; &lt;/tr&gt; &lt;tr style="height: 33.55pt;"&gt; &lt;td style="border-width: 0px 1pt 1pt; border-style: none solid solid; padding: 0cm 5.4pt; width: 515.7pt; height: 33.55pt; text-align: left; border-top-color: rgb(0, 0, 0); background-color: transparent;" width="860"&gt; &lt;p style="margin: 0cm 0cm 10pt;"&gt;&lt;span&gt;3.4. Advocacy and Capacity building of local structures: stratégie de promotion de l'hygiène, santé maternelle, santé neo-natale, MHM, HRBA, CLTS, sanitation marketing.&lt;/span&gt;&lt;/p&gt; &lt;/td&gt; &lt;/tr&gt; &lt;tr style="height: 33.55pt;"&gt; &lt;td style="border-width: 0px 1pt 1pt; border-style: none solid solid; padding: 0cm 5.4pt; width: 515.7pt; height: 33.55pt; text-align: left; border-top-color: rgb(0, 0, 0); background-color: transparent;" width="860"&gt; &lt;p style="margin: 0cm 0cm 10pt;"&gt;&lt;span&gt;3.5.&lt;/span&gt;&lt;span style="color: black; font-family: Calibri,sans-serif; font-size: 8pt;"&gt; &lt;/span&gt;&lt;span style="color: black;"&gt;Survey, monitoring and evaluation.&lt;/span&gt;&lt;/p&gt; &lt;/td&gt; &lt;/tr&gt; &lt;/tbody&gt;&lt;/table&gt; &lt;p style="margin: 1em 0px;"&gt;&lt;b&gt;&lt;span&gt;&amp;nbsp;Estimated cost - £288,530 (Ar1,298,384,500 in local currency) - Fully Unfunded&lt;/span&gt;&lt;/b&gt;&lt;/p&gt; &lt;p style="margin: 1em 0px;"&gt;&lt;span&gt;&amp;nbsp;&lt;/span&gt;&amp;nbsp;&lt;strong&gt;Estimated timeframe&lt;/strong&gt; - 12 months&lt;/p&gt; &lt;h1 style="margin: 0cm 0cm 0pt;"&gt;&lt;span&gt;&lt;font size="5" color="#5b9bd5" face="Arial"&gt;3. Where?&lt;/font&gt;&lt;/span&gt;&lt;/h1&gt; &lt;p style="margin: 0cm 0cm 0pt;"&gt;&lt;span style="font-size: 8pt;"&gt;&amp;nbsp;&lt;/span&gt;&lt;/p&gt; &lt;p style="margin: 0cm 0cm 0pt;"&gt;&amp;nbsp;&lt;span style="color: black; font-size: 11pt;"&gt;&amp;nbsp;&lt;/span&gt;&lt;/p&gt; &lt;p style="margin: 0cm 0cm 10pt;"&gt;&lt;span style="color: black; font-size: 11pt;"&gt;This project will ensure the following interventions and expected results:&lt;/span&gt;&lt;/p&gt; &lt;p style="margin: 0cm 0cm 0pt; text-align: justify;"&gt;&lt;span style="color: black; font-family: Calibri,sans-serif;"&gt;-&lt;span style="font-family: Times New Roman; font-size: 7pt; font-style: normal; font-variant: normal; font-weight: normal; font-stretch: normal;"&gt;&amp;nbsp;&amp;nbsp;&amp;nbsp;&amp;nbsp;&amp;nbsp;&amp;nbsp;&amp;nbsp;&amp;nbsp;&amp;nbsp;&amp;nbsp;&amp;nbsp;&amp;nbsp;&amp;nbsp;&amp;nbsp;&amp;nbsp;&amp;nbsp;&amp;nbsp; &lt;/span&gt;&lt;/span&gt;&lt;span style="color: black;"&gt;Water connection and construction of sanitary blocks equipped with a shower and incinerators at:&lt;/span&gt;&lt;/p&gt; &lt;p style="margin: 0cm 0cm 0pt 78.55pt; text-align: justify;"&gt;&lt;span style="color: black; font-family: Wingdings;"&gt;§&lt;span style="font-family: Times New Roman; font-size: 7pt; font-style: normal; font-variant: normal; font-weight: normal; font-stretch: normal;"&gt;&amp;nbsp; &lt;/span&gt;&lt;/span&gt;&lt;span style="color: black;"&gt;Two District-Level Reference Hospital Centres (Anjepy and Manjakandriana)&lt;/span&gt;&lt;/p&gt; &lt;p style="margin: 0cm 0cm 0pt 78.55pt; text-align: justify;"&gt;&lt;span style="color: black; font-family: Wingdings;"&gt;§&lt;span style="font-family: Times New Roman; font-size: 7pt; font-style: normal; font-variant: normal; font-weight: normal; font-stretch: normal;"&gt;&amp;nbsp; &lt;/span&gt;&lt;/span&gt;&lt;span style="color: black;"&gt;Four Level 2 Basic Health Centres: Anjepy, Ambanitsena, Ambohitrolomahitsy and Ankazondany&lt;/span&gt;&lt;/p&gt; &lt;p style="margin: 0cm 0cm 0pt 78.55pt; text-align: justify;"&gt;&lt;span style="color: black; font-family: Wingdings;"&gt;§&lt;span style="font-family: Times New Roman; font-size: 7pt; font-style: normal; font-variant: normal; font-weight: normal; font-stretch: normal;"&gt;&amp;nbsp; &lt;/span&gt;&lt;/span&gt;&lt;span style="color: black;"&gt;One Level 1 Basic Health Centre: Anjohy (Ankazondandy)&lt;/span&gt;&lt;/p&gt; &lt;p style="margin: 0cm 0cm 0pt 18pt; text-align: justify;"&gt;&lt;span style="color: black; font-family: Calibri,sans-serif;"&gt;-&lt;span style="font-family: Times New Roman; font-size: 7pt; font-style: normal; font-variant: normal; font-weight: normal; font-stretch: normal;"&gt;&amp;nbsp;&amp;nbsp;&amp;nbsp;&amp;nbsp;&amp;nbsp;&amp;nbsp;&amp;nbsp; &lt;/span&gt;&lt;/span&gt;&lt;span style="color: black;"&gt;Rehabilitation of one water supply system (in Anjepy)&lt;/span&gt;&lt;/p&gt; &lt;p style="margin: 0cm 0cm 0pt 18pt; text-align: justify;"&gt;&lt;span style="color: black; font-family: Calibri,sans-serif;"&gt;-&lt;span style="font-family: Times New Roman; font-size: 7pt; font-style: normal; font-variant: normal; font-weight: normal; font-stretch: normal;"&gt;&amp;nbsp;&amp;nbsp;&amp;nbsp;&amp;nbsp;&amp;nbsp;&amp;nbsp;&amp;nbsp; &lt;/span&gt;&lt;/span&gt;&lt;span style="color: black;"&gt;100% of health care staffs in the district trained on key thematic like WASH fit approach, emergency obstetric and neonatal care, maternal, newborn and child health, integrated management of childhood illness at health centre and community level, hygiene promotion.&lt;/span&gt;&lt;/p&gt; &lt;p style="margin: 0cm 0cm 0pt 18pt; text-align: justify;"&gt;&lt;span style="font-family: Calibri,sans-serif;"&gt;-&lt;span style="font-family: Times New Roman; font-size: 7pt; font-style: normal; font-variant: normal; font-weight: normal; font-stretch: normal;"&gt;&amp;nbsp;&amp;nbsp;&amp;nbsp;&amp;nbsp;&amp;nbsp;&amp;nbsp;&amp;nbsp; &lt;/span&gt;&lt;/span&gt;&lt;span style="color: black;"&gt;Setting up of a sustainability system for the facilities in place.&lt;/span&gt;&lt;/p&gt; &lt;p style="margin: 0cm 0cm 0pt 18pt; text-align: justify;"&gt;&lt;span style="font-family: Calibri,sans-serif;"&gt;-&lt;span style="font-family: Times New Roman; font-size: 7pt; font-style: normal; font-variant: normal; font-weight: normal; font-stretch: normal;"&gt;&amp;nbsp;&amp;nbsp;&amp;nbsp;&amp;nbsp;&amp;nbsp;&amp;nbsp;&amp;nbsp; &lt;/span&gt;&lt;/span&gt;&lt;span style="color: black;"&gt;Healthy start campaign at national and local level.&lt;/span&gt;&lt;/p&gt; &lt;p style="margin: 0cm 0cm 0pt 18pt; text-align: justify;"&gt;&lt;span style="font-family: Calibri,sans-serif; font-size: 14pt;"&gt;-&lt;span style="font-family: Times New Roman; font-size: 7pt; font-style: normal; font-variant: normal; font-weight: normal; font-stretch: normal;"&gt;&amp;nbsp;&amp;nbsp;&amp;nbsp;&amp;nbsp;&amp;nbsp;&amp;nbsp;&amp;nbsp; &lt;/span&gt;&lt;/span&gt;&lt;span style="color: black;"&gt;Health attendance rates and particularly birth attended by qualified personnel increased by 20% in at least 7 health care facilities. &lt;/span&gt;&lt;/p&gt; &lt;p style="margin: 0cm 0cm 0pt; text-align: justify;"&gt;&lt;span style="font-size: 14pt;"&gt;&amp;nbsp;&lt;/span&gt;&lt;/p&gt; &lt;p style="margin: 0cm 0cm 0pt;"&gt;&lt;span&gt;&amp;nbsp;&lt;/span&gt;&lt;/p&gt; &lt;h1 style="margin: 0cm 0cm 0pt;"&gt;&lt;span&gt;&lt;font size="5" color="#5b9bd5" face="Arial"&gt;4. Who?&lt;/font&gt;&lt;/span&gt;&lt;/h1&gt; &lt;p style="margin: 0cm 0cm 0pt;"&gt;&lt;span style="font-size: 8pt;"&gt;&amp;nbsp;&lt;/span&gt;&lt;/p&gt;  &lt;p style="margin: 0cm 0cm 0pt; text-align: justify;"&gt;&lt;span&gt;The use of the fund will be divided into two parts, some of which will be managed directly by WaterAid Madagascar, in particular for local and national hygiene promotion activities, policy and advocacy. On the other hand, one part will be managed by the WaterAid partner for the direct construction activities of the WASH infrastructures and the actions of awareness and education in hygiene with the communities. We will also work with local partners such as companies providing services for the construction of WASH works, NGOs or local associations for the conduct of SOFT activities and institutional support in the field. And we will collaborate with the Regional Directorate of Public Health Analamanga, the Regional Directorate of the EAH Analamanga, the School Health Division of the Ministry of National Education and the Ministry of Public Health in charge of maternal, neonatal and infant and WASH activities in the promotion of hygiene and sanitation.&lt;/span&gt;&lt;/p&gt; &lt;p style="margin: 0cm 0cm 10pt; text-align: justify;"&gt;&lt;span&gt;Finally, we will collaborate with the population of the Municipality of &lt;/span&gt;&lt;span&gt;Manjakandriana&lt;/span&gt;&lt;span&gt; adopts sustainable integrated hygiene behaviours as social norms.&lt;/span&gt;&lt;/p&gt; &lt;p style="margin: 0cm 0cm 10pt;"&gt;&lt;span&gt;We will also promote innovation and research of new technologies adapted to urban areas in order to strengthen the production capacity of Jirama and meet the populations' drinking water, sanitation and hygiene needs in urban areas. We will work with the national company Jirama for connecting the facilities that we will build in urban areas to the drinking water network&lt;/span&gt;&lt;/p&gt;</t>
  </si>
  <si>
    <t>&lt;p style="margin: 0cm 0cm 0pt;"&gt;&lt;b&gt;&lt;span&gt;&lt;font color="#00aeef" face="Arial" size="6"&gt;Climate Change Project Statement &lt;/font&gt;&lt;/span&gt;&lt;/b&gt;&lt;/p&gt; &lt;p style="margin: 0cm 0cm 0pt;"&gt;&lt;span&gt;&lt;font color="#00aeef" face="Arial" size="6"&gt;WaterAid Uganda&lt;/font&gt;&lt;/span&gt;&lt;/p&gt; &lt;p style="margin: 0cm 0cm 0pt;"&gt;&lt;span style="font-size: 8pt;"&gt;&lt;font face="Arial"&gt;&amp;nbsp;&lt;/font&gt;&lt;/span&gt;&lt;/p&gt; &lt;table width="100%" style="border: currentColor; border-image: none; width: 100%;" border="1" cellspacing="0" cellpadding="0"&gt; &lt;tbody&gt;&lt;tr&gt; &lt;td width="25%" valign="top" style="background: rgb(242, 242, 242); padding: 0cm 5.4pt; border: 1pt solid rgb(127, 127, 127); border-image: none; width: 25.52%; text-align: left;"&gt; &lt;p style="margin: 0cm 0cm 0pt;"&gt;&lt;b&gt;&lt;span&gt;&lt;font face="Arial"&gt;Name of programme&lt;/font&gt;&lt;/span&gt;&lt;/b&gt;&lt;/p&gt; &lt;/td&gt; &lt;td width="74%" valign="top" style="border-width: 1pt 1pt 1pt 0px; border-style: solid solid solid none; border-color: rgb(127, 127, 127) rgb(127, 127, 127) rgb(127, 127, 127) rgb(0, 0, 0); padding: 0cm 5.4pt; width: 74.48%; text-align: left; background-color: transparent;" colspan="3"&gt; &lt;p style="margin: 0cm 0cm 0pt;"&gt;&lt;span&gt;&lt;font face="Arial"&gt;WASH in Economic Development &lt;/font&gt;&lt;/span&gt;&lt;/p&gt; &lt;/td&gt; &lt;/tr&gt; &lt;tr&gt; &lt;td width="25%" valign="top" style="background: rgb(242, 242, 242); border-width: 0px 1pt 1pt; border-style: none solid solid; border-color: rgb(0, 0, 0) rgb(127, 127, 127) rgb(127, 127, 127); padding: 0cm 5.4pt; width: 25.52%; text-align: left;"&gt; &lt;p style="margin: 0cm 0cm 0pt;"&gt;&lt;b&gt;&lt;span&gt;&lt;font face="Arial"&gt;Name of project&lt;/font&gt;&lt;/span&gt;&lt;/b&gt;&lt;/p&gt; &lt;/td&gt; &lt;td width="74%" valign="top" style="border-width: 0px 1pt 1pt 0px; border-style: none solid solid none; border-color: rgb(0, 0, 0) rgb(127, 127, 127) rgb(127, 127, 127) rgb(0, 0, 0); padding: 0cm 5.4pt; width: 74.48%; text-align: left; background-color: transparent;" colspan="3"&gt; &lt;p style="margin: 0cm 0cm 0pt;"&gt;&lt;span&gt;&lt;font face="Arial"&gt;Climate Change Adaptation in Water and Sanitation (CAWAS) Project&lt;/font&gt;&lt;/span&gt;&lt;/p&gt; &lt;/td&gt; &lt;/tr&gt; &lt;tr&gt; &lt;td width="25%" valign="top" style="background: rgb(242, 242, 242); border-width: 0px 1pt 1pt; border-style: none solid solid; border-color: rgb(0, 0, 0) rgb(127, 127, 127) rgb(127, 127, 127); padding: 0cm 5.4pt; width: 25.52%; text-align: left;"&gt; &lt;p style="margin: 0cm 0cm 0pt;"&gt;&lt;b&gt;&lt;span&gt;&lt;font face="Arial"&gt;Prepared by&lt;/font&gt;&lt;/span&gt;&lt;/b&gt;&lt;/p&gt; &lt;/td&gt; &lt;td width="28%" valign="top" style="border-width: 0px 1pt 1pt 0px; border-style: none solid solid none; border-color: rgb(0, 0, 0) rgb(127, 127, 127) rgb(127, 127, 127) rgb(0, 0, 0); padding: 0cm 5.4pt; width: 28.66%; text-align: left; background-color: transparent;"&gt; &lt;p style="margin: 0cm 0cm 0pt;"&gt;&lt;span&gt;&lt;font face="Arial"&gt;Ceaser Kimbugwe&lt;/font&gt;&lt;/span&gt;&lt;/p&gt; &lt;/td&gt; &lt;td width="29%" valign="top" style="border-width: 0px 1pt 1pt 0px; border-style: none solid solid none; border-color: rgb(0, 0, 0) rgb(127, 127, 127) rgb(127, 127, 127) rgb(0, 0, 0); padding: 0cm 5.4pt; width: 29.2%; text-align: left; background-color: transparent;"&gt; &lt;p style="margin: 0cm 0cm 0pt;"&gt;&lt;span&gt;&lt;font face="Arial"&gt;Project Manager&lt;/font&gt;&lt;/span&gt;&lt;/p&gt; &lt;/td&gt; &lt;td width="16%" valign="top" style="border-width: 0px 1pt 1pt 0px; border-style: none solid solid none; border-color: rgb(0, 0, 0) rgb(127, 127, 127) rgb(127, 127, 127) rgb(0, 0, 0); padding: 0cm 5.4pt; width: 16.62%; text-align: left; background-color: transparent;"&gt; &lt;p style="margin: 0cm 0cm 0pt;"&gt;&lt;span&gt;&lt;font face="Arial"&gt;30/11/2016&lt;/font&gt;&lt;/span&gt;&lt;/p&gt; &lt;/td&gt; &lt;/tr&gt; &lt;tr&gt; &lt;td width="25%" valign="top" style="background: rgb(242, 242, 242); border-width: 0px 1pt 1pt; border-style: none solid solid; border-color: rgb(0, 0, 0) rgb(127, 127, 127) rgb(127, 127, 127); padding: 0cm 5.4pt; width: 25.52%; text-align: left;"&gt; &lt;p style="margin: 0cm 0cm 0pt;"&gt;&lt;b&gt;&lt;span&gt;&lt;font face="Arial"&gt;Approved by&lt;/font&gt;&lt;/span&gt;&lt;/b&gt;&lt;/p&gt; &lt;/td&gt; &lt;td width="28%" valign="top" style="border-width: 0px 1pt 1pt 0px; border-style: none solid solid none; border-color: rgb(0, 0, 0) rgb(127, 127, 127) rgb(127, 127, 127) rgb(0, 0, 0); padding: 0cm 5.4pt; width: 28.66%; text-align: left; background-color: transparent;"&gt; &lt;p style="margin: 0cm 0cm 0pt;"&gt;&lt;span&gt;&lt;font face="Arial"&gt;Francis Musinguzi&lt;/font&gt;&lt;/span&gt;&lt;/p&gt; &lt;/td&gt; &lt;td width="29%" valign="top" style="border-width: 0px 1pt 1pt 0px; border-style: none solid solid none; border-color: rgb(0, 0, 0) rgb(127, 127, 127) rgb(127, 127, 127) rgb(0, 0, 0); padding: 0cm 5.4pt; width: 29.2%; text-align: left; background-color: transparent;"&gt; &lt;p style="margin: 0cm 0cm 0pt;"&gt;&lt;span&gt;&lt;font face="Arial"&gt;Country Director&lt;/font&gt;&lt;/span&gt;&lt;/p&gt; &lt;/td&gt; &lt;td width="16%" valign="top" style="border-width: 0px 1pt 1pt 0px; border-style: none solid solid none; border-color: rgb(0, 0, 0) rgb(127, 127, 127) rgb(127, 127, 127) rgb(0, 0, 0); padding: 0cm 5.4pt; width: 16.62%; text-align: left; background-color: transparent;"&gt; &lt;p style="margin: 0cm 0cm 0pt;"&gt;&lt;span&gt;&lt;font face="Arial"&gt;03/04/2017&lt;/font&gt;&lt;/span&gt;&lt;/p&gt; &lt;/td&gt; &lt;/tr&gt; &lt;/tbody&gt;&lt;/table&gt; &lt;p style="margin: 0cm 0cm 0pt;"&gt;&lt;span style="font-size: 11pt;"&gt;&lt;font face="Arial"&gt;&amp;nbsp;&lt;/font&gt;&lt;/span&gt;&lt;/p&gt; &lt;h1 style="margin: 0cm 0cm 0pt;"&gt;&lt;span&gt;&lt;font color="#009fda" face="Arial" size="5"&gt;1. Why?&lt;/font&gt;&lt;/span&gt;&lt;/h1&gt; &lt;p style="margin: 0cm 0cm 0pt;"&gt;&lt;span style="font-size: 8pt;"&gt;&lt;font face="Arial"&gt;&amp;nbsp;&lt;/font&gt;&lt;/span&gt;&lt;/p&gt; &lt;p style="margin: 0cm 0cm 10pt; text-align: justify;"&gt;&lt;span&gt;&lt;font face="Arial"&gt;The Government of Uganda Water Adaptation Strategy Report (GoU, 2011) notes the main economic sectors that are directly affected by water supply and variability include agriculture and livestock, fisheries and aquaculture, forestry and tourism. Complementary sectors include lake transport and energy production. Social sectors that are impacted include health and nutrition as well as water and sanitation. Seasonal and spatial variability of precipitation causes specific problems as the country encompasses both humid and semi-arid areas (MWE, 2014). In particular, existing evidence suggests that droughts are becoming more frequent and more severe with major events occurring in 2001, 2002, 2005 and 2008 (UNDP, 2013). Future damages are difficult to predict as the agricultural sector faces two opposing trends. On the one hand yields will decline for some crops due to climate change and on the other the production will increase as a result of better techniques to manage inputs and investment in adaptive agriculture including water for production. Water is a key base for almost all human activity and the consequences of these changes are very significant throughout the economy and society but more so to the poor and vulnerable groups such as women and girls.&lt;/font&gt;&lt;/span&gt;&lt;/p&gt; &lt;h1 style="margin: 0cm 0cm 0pt;"&gt;&lt;span&gt;&lt;font color="#009fda" face="Arial" size="5"&gt;2. What?&lt;/font&gt;&lt;/span&gt;&lt;/h1&gt; &lt;p style="margin: 0cm 0cm 0pt;"&gt;&lt;span style="font-size: 8pt;"&gt;&lt;font face="Arial"&gt;&amp;nbsp;&lt;/font&gt;&lt;/span&gt;&lt;/p&gt; &lt;p style="margin: 0cm 0cm 10pt; text-align: justify;"&gt;&lt;span&gt;&lt;font face="Arial"&gt;WAU’s planned interventions will be contributing to realising national aspirations and targets for the next 15 years as spelt out in the country’s Climate change costed Implementation Strategy as well as the Nationally Determined Contributions (NDCs) which commit Uganda internationally to respond to climate change. WAU will therefor focus on Adaptation actions in the sectors of water and sanitation as a way of building long term resilience especially for women and girls but also increase productivity and mitigation of climate change induced conflicts. WAU’s focus areas in this project will include the following:&lt;/font&gt;&lt;/span&gt;&lt;/p&gt; &lt;p style="margin: 0cm 0cm 0pt; text-align: justify;"&gt;&lt;font face="Arial"&gt;&lt;span style="font-size: 13px;"&gt;&lt;i&gt;&lt;u&gt;&lt;span&gt;1. Climate change knowledge and learning for long term&lt;/span&gt;&lt;/u&gt;&lt;/i&gt;&lt;u&gt;&lt;span&gt; resilience &lt;/span&gt;&lt;/u&gt;&lt;/span&gt;&lt;/font&gt;&lt;/p&gt; &lt;ol style="list-style-type: lower-alpha;"&gt;&lt;li style='color: rgb(0, 0, 0); font-family: "Arial","sans-serif"; font-size: 12pt; font-style: normal; font-weight: normal;'&gt;&lt;p style='text-align: justify; color: rgb(0, 0, 0); font-family: "Arial","sans-serif"; font-size: 12pt; font-style: normal; font-weight: normal; margin-top: 0cm; margin-bottom: 0pt;'&gt;&lt;span style="font-size: 13px;"&gt;Generating and disseminating evidence on climate variability and its impacts on water resources and WASH services through research and vulnerability assessments &lt;/span&gt;&lt;/p&gt;&lt;/li&gt;&lt;li style='color: rgb(0, 0, 0); font-family: "Arial","sans-serif"; font-size: 12pt; font-style: normal; font-weight: normal;'&gt;&lt;p style='text-align: justify; color: rgb(0, 0, 0); font-family: "Arial","sans-serif"; font-size: 12pt; font-style: normal; font-weight: normal; margin-top: 0cm; margin-bottom: 0pt;'&gt;&lt;span style="font-size: 13px;"&gt;Developing and promoting disaster warning systems to strengthen the ability of institutions to mitigate or respond flexibly and rapidly to climate change and related disasters &lt;/span&gt;&lt;/p&gt;&lt;/li&gt;&lt;li style='color: rgb(0, 0, 0); font-family: "Arial","sans-serif"; font-size: 12pt; font-style: normal; font-weight: normal;'&gt;&lt;p style='text-align: justify; color: rgb(0, 0, 0); font-family: "Arial","sans-serif"; font-size: 12pt; font-style: normal; font-weight: normal; margin-top: 0cm; margin-bottom: 0pt;'&gt;&lt;span style="font-size: 13px;"&gt;Designing and promoting water supply and sanitation designs which are less vulnerable to variations and disasters such as floods and droughts as well as the increasing competition for water use. &lt;/span&gt;&lt;/p&gt;&lt;/li&gt;&lt;li style='color: rgb(0, 0, 0); font-family: "Arial","sans-serif"; font-size: 12pt; font-style: normal; font-weight: normal;'&gt;&lt;p style='text-align: justify; color: rgb(0, 0, 0); font-family: "Arial","sans-serif"; font-size: 12pt; font-style: normal; font-weight: normal; margin-top: 0cm; margin-bottom: 0pt;'&gt;&lt;span style="font-size: 13px;"&gt;Promoting Integrated Water Resources Management (including underground water resources) as well as contingency planning for extreme floods and droughts&lt;/span&gt;&lt;/p&gt;&lt;/li&gt;&lt;li style='color: rgb(0, 0, 0); font-family: "Arial","sans-serif"; font-size: 12pt; font-style: normal; font-weight: normal;'&gt;&lt;p style='text-align: justify; color: rgb(0, 0, 0); font-family: "Arial","sans-serif"; font-size: 12pt; font-style: normal; font-weight: normal; margin-top: 0cm; margin-bottom: 0pt;'&gt;&lt;span style="font-size: 13px;"&gt;Support institutional and human capacity building in water resource use, development and management &lt;/span&gt;&lt;/p&gt;&lt;p style='color: rgb(0, 0, 0); font-family: "Arial","sans-serif"; font-size: 12pt; font-style: normal; font-weight: normal; margin-top: 0cm; margin-bottom: 0pt;'&gt;&lt;span style="font-size: 13px;"&gt;&amp;nbsp;&lt;/span&gt;&lt;/p&gt;&lt;/li&gt;&lt;/ol&gt; &lt;p style="margin: 0cm 0cm 0pt; text-align: justify;"&gt;&lt;span style="font-size: 13px;"&gt;&lt;i&gt;&lt;u&gt;&lt;span&gt;&lt;font face="Arial"&gt;2. Strengthening the enabling environment for climate change resilience &lt;/font&gt;&lt;/span&gt;&lt;/u&gt;&lt;/i&gt;&lt;/span&gt;&lt;/p&gt; &lt;ul style="list-style-type: disc;"&gt;&lt;li style='color: rgb(0, 0, 0); font-family: "Arial","sans-serif"; font-size: 12pt; font-style: normal; font-weight: normal;'&gt;&lt;p style='text-align: justify; color: rgb(0, 0, 0); font-family: "Arial","sans-serif"; font-size: 12pt; font-style: normal; font-weight: normal; margin-top: 0cm; margin-bottom: 0pt;'&gt;&lt;span style="font-size: 13px;"&gt;Strengthening climate change education, training and public awareness&lt;b&gt; &lt;/b&gt;about existing options to build resilience and adaptation&lt;/span&gt;&lt;/p&gt;&lt;/li&gt;&lt;li style='color: rgb(0, 0, 0); font-family: "Arial","sans-serif"; font-size: 12pt; font-style: normal; font-weight: normal;'&gt;&lt;p style='text-align: justify; color: rgb(0, 0, 0); font-family: "Arial","sans-serif"; font-size: 12pt; font-style: normal; font-weight: normal; margin-top: 0cm; margin-bottom: 0pt;'&gt;&lt;span style="font-size: 13px;"&gt;Performance monitoring of the level of action and inaction in implementation of the national and global climate change agenda in the Nationally Determined Contributions (NDC) &lt;/span&gt;&lt;/p&gt;&lt;/li&gt;&lt;li style='color: rgb(0, 0, 0); font-family: "Arial","sans-serif"; font-size: 12pt; font-style: normal; font-weight: normal;'&gt;&lt;p style='text-align: justify; color: rgb(0, 0, 0); font-family: "Arial","sans-serif"; font-size: 12pt; font-style: normal; font-weight: normal; margin-top: 0cm; margin-bottom: 0pt;'&gt;&lt;span style="font-size: 13px;"&gt;Regular monitoring and reporting to on climate change mainstreaming and financing at national, sub-national and global levels&lt;/span&gt;&lt;/p&gt;&lt;/li&gt;&lt;/ul&gt; &lt;p style="margin: 1em 0px;"&gt;&lt;b&gt;&lt;span&gt;Estimated cost&lt;/span&gt;&lt;/b&gt;&lt;span&gt; &lt;/span&gt;&lt;/p&gt; &lt;p style="margin: 1em 0px;"&gt;&lt;span&gt;The project is estimated to cost a Total&amp;nbsp;GBP&amp;nbsp;800,000 over the next 05 years 2017-2021. The first two years will cost above average estimated at GBP 200,000 attributed to investment in research studies and vulnerability assessments, cost benefit analyses and designing of adaptive technologies and early warning systems. The funds to implement this project have not been secured. &lt;/span&gt;&lt;/p&gt; &lt;p style="margin: 1em 0px;"&gt;&lt;b&gt;&lt;span&gt;Estimated timeframe&lt;/span&gt;&lt;/b&gt;&lt;/p&gt; &lt;p style="margin: 1em 0px;"&gt;&lt;span&gt;The project will be implemented over the whole strategy period of 5 years starting 2017 – 2021. This is meant to strengthen sustainability of WAU interventions through climate proofing.&lt;/span&gt;&lt;/p&gt; &lt;p style="margin: 1em 0px;"&gt;&lt;b&gt;&lt;span&gt;Existing WaterAid experience&lt;/span&gt;&lt;/b&gt;&lt;/p&gt; &lt;p style="margin: 0cm 0cm 10pt;"&gt;&lt;span&gt;&lt;font face="Arial"&gt;WaterAid will build on its experience in developing water for production designs such as sand dams in Karamoja to integrate climate change in water resources management for adaptation and community resilience. &lt;span&gt;WAU will design&lt;b&gt; &lt;/b&gt;&lt;/span&gt;gender-responsive climate change &lt;span&gt;interventions that&lt;b&gt; &lt;/b&gt;seek to protect&lt;/span&gt; human rights while for vulnerable groups with a focus on women and girls&lt;/font&gt;&lt;/span&gt;&lt;/p&gt; &lt;h1 style="margin: 0cm 0cm 0pt;"&gt;&lt;span&gt;&lt;font color="#009fda" face="Arial" size="5"&gt;3. Where?&lt;/font&gt;&lt;/span&gt;&lt;/h1&gt; &lt;p style="margin: 0cm 0cm 0pt;"&gt;&lt;span style="font-size: 8pt;"&gt;&lt;font face="Arial"&gt;&amp;nbsp;&lt;/font&gt;&lt;/span&gt;&lt;/p&gt; &lt;p style="margin: 0cm 0cm 0pt;"&gt;&lt;span&gt;&lt;font face="Arial"&gt;The project will be implemented in the cattle corridor of Uganda which stretches from North East to South West. The target population in this corridor largely depends on livestock and are greatly affected by climate change as a result of prolonged droughts which result into water stress and scarcity of pastures for the animals. IN addition to Kampala, seven districts will be sampled from the cattle corridor, based on vulnerability criteria that also promotes cross-learning and scale up of innovative resilience building technologies. Pastoralists are among the poorest Ugandans, with high rates of infant and maternal mortality, low levels of literacy, and limited political participation yet the livestock sector contributes about 08 per cent of GDP. Climate change has exacerbated resource scarcity and placed tremendous pressure on the pastoralist livelihoods and food security of the people in the cattle corridor, thereby increasing the potential for conflict over resources mainly water, land and pastures.&lt;/font&gt;&lt;/span&gt;&lt;/p&gt; &lt;p style="margin: 0cm 0cm 0pt;"&gt;&lt;i&gt;&lt;span style="font-size: 8pt;"&gt;&lt;font face="Arial"&gt;&amp;nbsp;&lt;/font&gt;&lt;/span&gt;&lt;/i&gt;&lt;/p&gt; &lt;h1 style="margin: 0cm 0cm 0pt;"&gt;&lt;span&gt;&lt;font color="#009fda" face="Arial" size="5"&gt;4. Who?&lt;/font&gt;&lt;/span&gt;&lt;/h1&gt; &lt;p style="margin: 0cm 0cm 0pt;"&gt;&lt;span style="font-size: 8pt;"&gt;&lt;font face="Arial"&gt;&amp;nbsp;&lt;/font&gt;&lt;/span&gt;&lt;/p&gt; &lt;p style="margin: 0cm 0cm 0pt;"&gt;&lt;span&gt;&lt;font face="Arial"&gt;WaterAid will work with the Climate Change Department of the Ministry of Water and Environment, UN bodies such as FAO and UNDP currently implementing climate change response actions in the selected region as well as selected local and international civil society organisations and development partners such as ActionAid, WWF, Oxfam, and Care International in Uganda, GIZ and SIDA among others. WAU will build alliance with civil society platforms and networks at national, regional and global levels to pursue an inclusive climate change agenda for Uganda that observes the rights of women and girls.&lt;/font&gt;&lt;/span&gt;&lt;/p&gt;</t>
  </si>
  <si>
    <t>Integrating climatic change adaptation for sustainable WASH services in Tanzania</t>
  </si>
  <si>
    <t>Climatic change Mitigation and Adaptation</t>
  </si>
  <si>
    <t>Tanzania</t>
  </si>
  <si>
    <t>AbelDugange@wateraid.org</t>
  </si>
  <si>
    <t>&lt;p style="margin: 0in 0in 0pt;"&gt;&lt;span&gt;&lt;font face="Arial"&gt;&amp;nbsp;&lt;/font&gt;&lt;/span&gt;&lt;/p&gt; &lt;p style="margin: 0in 0in 0pt;"&gt;&lt;img width="41" height="68" align="left" src="data:image/png;base64,iVBORw0KGgoAAAANSUhEUgAAACkAAABEAQMAAAAmxI4xAAAAAXNSR0ICQMB9xQAAAAZQTFRFAAAA////pdmf3QAAAAF0Uk5TAEDm2GYAAAAJcEhZcwAADsQAAA7EAZUrDhsAAAAZdEVYdFNvZnR3YXJlAE1pY3Jvc29mdCBPZmZpY2V/7TVxAAAAFklEQVQoz2NgQAH2/////zdKDXUKAgDgURLKY/KP8QAAAABJRU5ErkJggg==" hspace="12"&gt;&lt;b&gt;&lt;span&gt;&lt;font color="#00aeef" face="Arial" size="6"&gt;Project Statement &lt;/font&gt;&lt;/span&gt;&lt;/b&gt;&lt;/p&gt; &lt;p style="margin: 0in 0in 0pt;"&gt;&lt;span&gt;&lt;font color="#00aeef" face="Arial" size="6"&gt;WaterAid Tanzania&lt;/font&gt;&lt;/span&gt;&lt;/p&gt; &lt;p style="margin: 0in 0in 0pt;"&gt;&lt;span style="font-size: 8pt;"&gt;&lt;font face="Arial"&gt;&amp;nbsp;&lt;/font&gt;&lt;/span&gt;&lt;/p&gt; &lt;table width="100%" style="border: currentColor; border-image: none; width: 100%;" border="1" cellspacing="0" cellpadding="0"&gt; &lt;tbody&gt;&lt;tr&gt; &lt;td width="25%" valign="top" style="background: rgb(242, 242, 242); padding: 0in 5.4pt; border: 1pt solid rgb(127, 127, 127); border-image: none; width: 25.52%; text-align: left;"&gt; &lt;p style="margin: 0in 0in 0pt;"&gt;&lt;b&gt;&lt;span&gt;&lt;font face="Arial"&gt;Name of programme&lt;/font&gt;&lt;/span&gt;&lt;/b&gt;&lt;/p&gt; &lt;/td&gt; &lt;td width="74%" valign="top" style="border-width: 1pt 1pt 1pt 0px; border-style: solid solid solid none; border-color: rgb(127, 127, 127) rgb(127, 127, 127) rgb(127, 127, 127) rgb(0, 0, 0); padding: 0in 5.4pt; width: 74.48%; text-align: left; background-color: transparent;" colspan="3"&gt; &lt;p style="margin: 0in 0in 0pt;"&gt;&lt;span&gt;&lt;font face="Arial"&gt;Climate Change mitigation and adaptation in WASH&lt;/font&gt;&lt;/span&gt;&lt;/p&gt; &lt;/td&gt; &lt;/tr&gt; &lt;tr&gt; &lt;td width="25%" valign="top" style="background: rgb(242, 242, 242); border-width: 0px 1pt 1pt; border-style: none solid solid; border-color: rgb(0, 0, 0) rgb(127, 127, 127) rgb(127, 127, 127); padding: 0in 5.4pt; width: 25.52%; text-align: left;"&gt; &lt;p style="margin: 0in 0in 0pt;"&gt;&lt;b&gt;&lt;span&gt;&lt;font face="Arial"&gt;Name of project&lt;/font&gt;&lt;/span&gt;&lt;/b&gt;&lt;/p&gt; &lt;/td&gt; &lt;td width="74%" valign="top" style="border-width: 0px 1pt 1pt 0px; border-style: none solid solid none; border-color: rgb(0, 0, 0) rgb(127, 127, 127) rgb(127, 127, 127) rgb(0, 0, 0); padding: 0in 5.4pt; width: 74.48%; text-align: left; background-color: transparent;" colspan="3"&gt; &lt;p style="margin: 0in 0in 0pt;"&gt;Integrating climatic change_x000D_
adaptation for sustainable WASH services in Tanzania&lt;/p&gt; &lt;/td&gt; &lt;/tr&gt; &lt;tr&gt; &lt;td width="25%" valign="top" style="background: rgb(242, 242, 242); border-width: 0px 1pt 1pt; border-style: none solid solid; border-color: rgb(0, 0, 0) rgb(127, 127, 127) rgb(127, 127, 127); padding: 0in 5.4pt; width: 25.52%; text-align: left;"&gt; &lt;p style="margin: 0in 0in 0pt;"&gt;&lt;b&gt;&lt;span&gt;&lt;font face="Arial"&gt;Prepared by&lt;/font&gt;&lt;/span&gt;&lt;/b&gt;&lt;/p&gt; &lt;/td&gt; &lt;td width="28%" valign="top" style="border-width: 0px 1pt 1pt 0px; border-style: none solid solid none; border-color: rgb(0, 0, 0) rgb(127, 127, 127) rgb(127, 127, 127) rgb(0, 0, 0); padding: 0in 5.4pt; width: 28.66%; text-align: left; background-color: transparent;"&gt;Abel Dugange&lt;/td&gt; &lt;td width="29%" valign="top" style="border-width: 0px 1pt 1pt 0px; border-style: none solid solid none; border-color: rgb(0, 0, 0) rgb(127, 127, 127) rgb(127, 127, 127) rgb(0, 0, 0); padding: 0in 5.4pt; width: 29.2%; text-align: left; background-color: transparent;"&gt; &lt;p style="margin: 0in 0in 0pt;"&gt;&lt;font face="Arial"&gt;Programme Director&amp;nbsp;&lt;/font&gt;&lt;/p&gt; &lt;/td&gt; &lt;td width="16%" valign="top" style="border-width: 0px 1pt 1pt 0px; border-style: none solid solid none; border-color: rgb(0, 0, 0) rgb(127, 127, 127) rgb(127, 127, 127) rgb(0, 0, 0); padding: 0in 5.4pt; width: 16.62%; text-align: left; background-color: transparent;"&gt; &lt;p style="margin: 0in 0in 0pt;"&gt;&lt;span&gt;&lt;font face="Arial"&gt;20/07/2017&lt;/font&gt;&lt;/span&gt;&lt;/p&gt; &lt;/td&gt; &lt;/tr&gt; &lt;tr&gt; &lt;td width="25%" valign="top" style="background: rgb(242, 242, 242); border-width: 0px 1pt 1pt; border-style: none solid solid; border-color: rgb(0, 0, 0) rgb(127, 127, 127) rgb(127, 127, 127); padding: 0in 5.4pt; width: 25.52%; text-align: left;"&gt; &lt;p style="margin: 0in 0in 0pt;"&gt;&lt;b&gt;&lt;span&gt;&lt;font face="Arial"&gt;Approved by&lt;/font&gt;&lt;/span&gt;&lt;/b&gt;&lt;/p&gt; &lt;/td&gt; &lt;td width="28%" valign="top" style="border-width: 0px 1pt 1pt 0px; border-style: none solid solid none; border-color: rgb(0, 0, 0) rgb(127, 127, 127) rgb(127, 127, 127) rgb(0, 0, 0); padding: 0in 5.4pt; width: 28.66%; text-align: left; background-color: transparent;"&gt; &lt;p style="margin: 0in 0in 0pt;"&gt;&lt;font face="Arial"&gt;Ibrahim Kabole&lt;/font&gt;&lt;/p&gt; &lt;/td&gt; &lt;td width="29%" valign="top" style="border-width: 0px 1pt 1pt 0px; border-style: none solid solid none; border-color: rgb(0, 0, 0) rgb(127, 127, 127) rgb(127, 127, 127) rgb(0, 0, 0); padding: 0in 5.4pt; width: 29.2%; text-align: left; background-color: transparent;"&gt; &lt;p style="margin: 0in 0in 0pt;"&gt;&lt;font face="Arial"&gt;Country Director&amp;nbsp;&lt;/font&gt;&lt;/p&gt; &lt;/td&gt; &lt;td width="16%" valign="top" style="border-width: 0px 1pt 1pt 0px; border-style: none solid solid none; border-color: rgb(0, 0, 0) rgb(127, 127, 127) rgb(127, 127, 127) rgb(0, 0, 0); padding: 0in 5.4pt; width: 16.62%; text-align: left; background-color: transparent;"&gt; &lt;p style="margin: 0in 0in 0pt;"&gt;&lt;span&gt;&lt;font face="Arial"&gt;21/07/2017&lt;/font&gt;&lt;/span&gt;&lt;/p&gt; &lt;/td&gt; &lt;/tr&gt; &lt;/tbody&gt;&lt;/table&gt; &lt;p style="margin: 0in 0in 0pt;"&gt;&lt;span style="font-size: 11pt;"&gt;&lt;font face="Arial"&gt;&amp;nbsp;&lt;/font&gt;&lt;/span&gt;&lt;/p&gt; &lt;h1 style="margin: 0in 0in 0pt;"&gt;&lt;span&gt;&lt;font color="#009fda" face="Arial" size="5"&gt;1. Why?&lt;/font&gt;&lt;/span&gt;&lt;/h1&gt;&lt;p style="margin: 0in 0in 0pt;"&gt;&lt;span style="font-size: 12px;"&gt;Tanzania_x000D_
like any other African countries experiences climate variability, which threatens_x000D_
the lives and prosperity of people across the country. The data show that_x000D_
temperatures are on the increase since 1960, and observations of rainfall shows_x000D_
statistically significant decreasing trends in annual rainfall (3.3% decrease_x000D_
per decade on average) (McSweeney et al., 2010c) and is projected that in_x000D_
future average temperatures will continue to rise (by 1.5-4.5°C by 2090s). Continued_x000D_
climatic change will significantly affect fresh water resources. Studies have_x000D_
shown that among the impacts happening and likely to happen include water_x000D_
logging, water pollution, increasing and/or decreasing river flow in some_x000D_
basins, drying up of some water bodies, intrusion of sea water into fresh water_x000D_
bodies including groundwater (URT, 2007). In the recent past, 2/3 of rivers in_x000D_
Tanzania have had reduced water volume as a result of decreased rainfall_x000D_
(Orindi and Murray, 2005). However, while Pangani and Ruvu rivers are projected_x000D_
to have a decrease in water flow, Rufiji, will have a slight increase_x000D_
(Mwandosya, et, al 1998).&amp;nbsp; Nationally_x000D_
nevertheless water flow is projected to become more seasonal and scarce. Other_x000D_
studies have predicted that by 2025 the availability of fresh water in Tanzania_x000D_
will reduce to half the rates of 1990. The projection is that water flow change_x000D_
will be between 5 to 10% in all basins in Tanzania (Mwandosya, et al., 1998). Either_x000D_
most small rivers and springs have disappeared or become seasonal as a result_x000D_
there has been a steady encroachment into wetlands and water bodies in the_x000D_
country (URT, 2007). _x000D_
_x000D_
Changes in water flow in_x000D_
basins have already caused some socio-economic (for example, the 2005/6 drought_x000D_
affected millions of people and had a cost of at least 1% of GDP ) and_x000D_
ecological impacts in the country such as domestic water shortage and lower_x000D_
agricultural productivity due to increasing droughts in many parts of the country._x000D_
Further deterioration in water availability will have major effects in Tanzania_x000D_
where already some communities are walking long distances looking for water._x000D_
Sustaining access to safe water is increasingly difficult due to inadequate_x000D_
sustainability measures related to protection of water resources, inadequate_x000D_
capacity of communities manage water points whereby by 2017 over 35% of the_x000D_
constructed water points are not functioning. Moreover, the warming up and changes_x000D_
in rainfall patterns potentially affect groundwater recharge with considerable_x000D_
hydrological implications in most of the drought prone areas like the_x000D_
capital-Dodoma, entirely depends of the groundwater systems. _x000D_
_x000D_
While climatic change is both socially and_x000D_
economically posing major risks on survival of Tanzanians, the country is not_x000D_
well equipped to deal with existing climate risks. The study; “The Cost of Climate Change in Tanzania:_x000D_
Impacts and Adaptations” (2010) &amp;nbsp;concludes that rural dwellers in Tanzania are_x000D_
more vulnerable to the effects of climate change than urban dwellers partly_x000D_
because of their limited resources, poor exposure to various technologies and_x000D_
their overdependence on natural resources which are threatened by climate_x000D_
change. Specific groups, which will be affected more,_x000D_
include women and girls who takes bigger responsibilities of ensuring water is_x000D_
available at home and therefore will continue spending less time on economic_x000D_
activities in search of water for domestic use. Youths will equally be affected_x000D_
as fewer employment opportunities will be in agriculture and other sectors_x000D_
affected by climate change including water and sanitation. &amp;nbsp;&lt;/span&gt;&lt;/p&gt;   &lt;h1 style="margin: 0in 0in 0pt;"&gt;&lt;span&gt;&lt;font color="#009fda" face="Arial" size="5"&gt;2. What?&lt;/font&gt;&lt;/span&gt;&lt;/h1&gt;&lt;p style="margin: 0in 0in 0pt;"&gt;&lt;span style="font-size: 12px; color: rgb(0, 0, 0);"&gt;&amp;nbsp;(i)&amp;nbsp;&lt;/span&gt;&lt;span style="font-size: 12px;"&gt;To generate knowledge_x000D_
on the impact of climatic change on WASH services through research/study. A_x000D_
number of studies including referenced above have done well on developing_x000D_
understanding on the impact of climatic change on water resources but there is_x000D_
less knowledge on how climate change has impacted at service level. We will_x000D_
conduct a comprehensive baseline to establish this knowledge to inform further_x000D_
the design of this project and the sector as well.&lt;/span&gt;&lt;/p&gt;&lt;p style="margin: 0in 0in 0pt;"&gt;&lt;span style="font-size: 12px; color: rgb(0, 0, 0);"&gt;(ii) Enhance rural_x000D_
community’s resilience to the impact of climate change on WASH access, through_x000D_
piloting and scaling up low carbon and low operations and mainaintainance_x000D_
technologies. The project will emphasize on solar pumping systems for_x000D_
rural for rural water supply systems, which among others have the following_x000D_
advantages Lower_x000D_
life cycle cost compared to diesel, O&amp;amp;M cost is much lower compared to diesel_x000D_
powered systems, approriate for the rural settings because is easier to_x000D_
maintain and repair, the technology is environmentally friendly; no carbon_x000D_
emission and can be upgraded to match water system needs. The project will also_x000D_
emphasize on scaling up the electronic water payment systems,_x000D_
which has been piloted by WaterAid in collaboration with a private sector_x000D_
company in two districts and Manyara and Arusha regions.&amp;nbsp; The electronic payment system has the_x000D_
following advantages; guarantees 100%&amp;nbsp;_x000D_
collection of user fees and makes money available for O&amp;amp;M, guarantee_x000D_
24/7 access to water supply and therefore communities, especially women and girls_x000D_
can use their time well in other activities. The system allows remote_x000D_
monitoring of the water points functionality and therefore guaranteeing timely_x000D_
and reliable repair maintenance of water systems, reduces re-investment cost of_x000D_
the Government especially when the system breaks up, collected money can repair_x000D_
and allow the Government funds to be channelled to new projects, Provides real_x000D_
time data which is useful for the water point mapping updating system of the_x000D_
Government. The project will also emphasize on large-scale rainwater harvesting as an alternative measure to reduce stress on_x000D_
the current water sources. While promoting the_x000D_
above technologies we will work in partnership with the private sector companies,_x000D_
vocational training institutions locally, and international to develop local_x000D_
knowledge and skills on designing, assembling and installation of the_x000D_
prioritized technologies.&amp;nbsp; Through these partnerships,_x000D_
we will develop a hub of local technical capacities and jobs will be created_x000D_
for youths, both men and women. &lt;/span&gt;&lt;/p&gt;&lt;p style="margin: 0in 0in 0pt;"&gt;&lt;span style="font-size: 12px; color: rgb(0, 0, 0);"&gt;(iii) To_x000D_
strengthen water resources and water access levels performance-monitoring systems_x000D_
at both Ministry and communities’ levels. &lt;/span&gt;&lt;/p&gt;&lt;p style="margin: 0in 0in 0pt;"&gt;&lt;span style="font-size: 12px; color: rgb(0, 0, 0);"&gt;&amp;nbsp;&lt;/span&gt;&lt;/p&gt;&lt;p style="margin: 0in 0in 0pt;"&gt;&lt;span style="font-size: 12px; color: rgb(0, 0, 0);"&gt;_x000D_
 _x000D_
  _x000D_
  &lt;strong&gt;Overall Project objective&lt;/strong&gt;: Contribute to_x000D_
  universal access to sustainable and affordable water supply and sanitation_x000D_
  services&lt;/span&gt;&lt;/p&gt;&lt;p style="margin: 0in 0in 0pt;"&gt;&lt;span style="font-size: 12px; color: rgb(0, 0, 0);"&gt;&amp;nbsp;&lt;/span&gt;&lt;/p&gt;&lt;p style="margin: 0in 0in 0pt;"&gt;&lt;span style="font-size: 12px; color: rgb(0, 0, 0);"&gt;  _x000D_
 _x000D_
 _x000D_
  _x000D_
  &lt;strong&gt;Outcome_x000D_
  (Immediate project objective)&lt;/strong&gt; 1: To generate_x000D_
  knowledge on the impact of climatic change on WASH services through_x000D_
  research/study&lt;/span&gt;&lt;/p&gt;&lt;p style="margin: 0in 0in 0pt;"&gt;&lt;span style="font-size: 12px; color: rgb(0, 0, 0);"&gt;_x000D_
  _x000D_
 _x000D_
 _x000D_
  _x000D_
  &lt;strong&gt;Output 1.1:&lt;/strong&gt;_x000D_
  Research/baseline assessment on the impact of climate change on access to_x000D_
  W&amp;amp;S conducted._x000D_
&lt;/span&gt;&lt;/p&gt;&lt;p style="margin: 0in 0in 0pt;"&gt;&lt;span style="font-size: 12px; color: rgb(0, 0, 0);"&gt;  _x000D_
 _x000D_
 _x000D_
  _x000D_
  &lt;strong&gt;Output 1.2&lt;/strong&gt;: Policy_x000D_
  brief from the research findings developed._x000D_
&lt;/span&gt;&lt;/p&gt;&lt;p style="margin: 0in 0in 0pt;"&gt;&lt;span style="font-size: 12px; color: rgb(0, 0, 0);"&gt;  _x000D_
 _x000D_
 _x000D_
  _x000D_
  &lt;strong&gt;Output 1.3&lt;/strong&gt;: Findings_x000D_
  dissemination workshops conducted. &lt;/span&gt;&lt;/p&gt;&lt;p style="margin: 0in 0in 0pt;"&gt;&lt;span style="font-size: 12px; color: rgb(0, 0, 0);"&gt;_x000D_
  _x000D_
 _x000D_
 _x000D_
  _x000D_
  &lt;strong&gt;Output&amp;nbsp;&lt;/strong&gt;&lt;/span&gt;&lt;span style="font-size: 12px;"&gt;&lt;strong&gt;1.4:&lt;/strong&gt; The Government of the United republic of_x000D_
  Tanzania has appropriate adaptation strategies. &amp;nbsp;&lt;/span&gt;&lt;/p&gt;&lt;p style="margin: 0in 0in 0pt;"&gt;&lt;span style="font-size: 12px;"&gt;&amp;nbsp;&lt;/span&gt;&lt;/p&gt;&lt;p style="margin: 0in 0in 0pt;"&gt;&lt;span style="font-size: 12px; color: rgb(0, 0, 0);"&gt;  _x000D_
 _x000D_
 _x000D_
  _x000D_
  &lt;strong&gt;Outcome_x000D_
  (Immediate project objective) 2&lt;/strong&gt;: Enhance rural_x000D_
  community’s resilience to the impact of climate change on WASH access,_x000D_
  through piloting and scaling up low carbon and low operations and_x000D_
  maintainance technologies_x000D_
&lt;/span&gt;&lt;/p&gt;&lt;p style="margin: 0in 0in 0pt;"&gt;&lt;span style="font-size: 12px; color: rgb(0, 0, 0);"&gt;  _x000D_
 _x000D_
 _x000D_
  _x000D_
  &lt;strong&gt;Output 2.1&lt;/strong&gt;:_x000D_
  Evidence on the performance of technologies and commercial model for rural_x000D_
  water supply and their contribution to climate change resilience generated.&amp;nbsp;&lt;/span&gt;&lt;/p&gt;&lt;p style="margin: 0in 0in 0pt;"&gt;&lt;span style="font-size: 12px; color: rgb(0, 0, 0);"&gt;&lt;strong&gt;Output 2.2:&lt;/strong&gt; Evidence_x000D_
  on rural water supply service levels generated. &lt;/span&gt;&lt;/p&gt;&lt;p style="margin: 0in 0in 0pt;"&gt;&lt;span style="font-size: 12px; color: rgb(0, 0, 0);"&gt;&lt;strong&gt;Output 2.3:&lt;/strong&gt;_x000D_
  Evidence of jobs for youths and women using less time to collect water and_x000D_
  engage in other economic activities generated &amp;nbsp;\&lt;/span&gt;&lt;/p&gt;&lt;p style="margin: 0in 0in 0pt;"&gt;&lt;span style="font-size: 12px; color: rgb(0, 0, 0);"&gt;&lt;strong&gt;Output_x000D_
  2.4:&lt;/strong&gt; Sector stakeholders, including the_x000D_
  Government, through the technical working groups and the Development Partners_x000D_
  Group take the model at scale &amp;nbsp; &amp;nbsp; &amp;nbsp; &amp;nbsp;&lt;/span&gt;&lt;/p&gt;&lt;p style="margin: 0in 0in 0pt;"&gt;&lt;span style="font-size: 12px; color: rgb(0, 0, 0);"&gt;&amp;nbsp;&lt;/span&gt;&lt;/p&gt;&lt;p style="margin: 0in 0in 0pt;"&gt;&lt;span style="font-size: 12px; color: rgb(0, 0, 0);"&gt;  _x000D_
 _x000D_
 _x000D_
  _x000D_
  &lt;strong&gt;Outcome_x000D_
  (Immediate project objective) 3:&lt;/strong&gt; To_x000D_
  strengthen water resources and water access levels performance-monitoring_x000D_
  systems at both Ministry and communities’ levels_x000D_
&lt;/span&gt;&lt;/p&gt;&lt;p style="margin: 0in 0in 0pt;"&gt;&lt;span style="font-size: 12px; color: rgb(0, 0, 0);"&gt;  _x000D_
 _x000D_
 _x000D_
  _x000D_
  &lt;strong&gt;Output 3.1:&lt;/strong&gt;_x000D_
  An assessment report presenting possibilities, advantages and opportunities_x000D_
  for water point mapping and electronic pre-pay systems integration. &lt;/span&gt;&lt;/p&gt;&lt;p style="margin: 0in 0in 0pt;"&gt;&lt;span style="font-size: 12px; color: rgb(0, 0, 0);"&gt;_x000D_
  _x000D_
 _x000D_
 _x000D_
  _x000D_
  &lt;strong&gt;Output 3.2&lt;/strong&gt;:_x000D_
  Design for integrating the two systems developed and approved by the Ministry_x000D_
  of Water.&lt;/span&gt;&lt;/p&gt;&lt;p style="margin: 0in 0in 0pt;"&gt;&lt;span style="font-size: 12px; color: rgb(0, 0, 0);"&gt;_x000D_
  _x000D_
 _x000D_
 _x000D_
  _x000D_
  &lt;strong&gt;Output_x000D_
  3.3&lt;/strong&gt;: Integrated water points performance monitoring and updating system_x000D_
  developed and tested._x000D_
&lt;/span&gt;&lt;/p&gt;&lt;p style="margin: 0in 0in 0pt;"&gt;&lt;span style="font-size: 12px; color: rgb(0, 0, 0);"&gt;  _x000D_
 _x000D_
 _x000D_
  _x000D_
  &lt;strong&gt;Output 3.4&lt;/strong&gt;: Evidence_x000D_
  of data from systems performance monitoring feeding into the districts WASH_x000D_
  adaptive plans to climate change &lt;/span&gt;&lt;/p&gt;&lt;p style="margin: 0in 0in 0pt;"&gt;&lt;span style="font-size: 12px; color: rgb(0, 0, 0);"&gt;_x000D_
  _x000D_
 _x000D_
 _x000D_
  _x000D_
  &lt;strong&gt;Output 3.5&lt;/strong&gt;: Village_x000D_
  development plans, including WASH, have integrated climate change adaptation_x000D_
  strategies _x000D_
  _x000D_
 _x000D_
&lt;/span&gt;&lt;/p&gt;&lt;p style="margin: 0in 0in 0pt;"&gt;&lt;span style="font-size: 12px; color: rgb(0, 0, 0);"&gt;&amp;nbsp;&lt;/span&gt;&lt;/p&gt;  &lt;h1 style="margin: 0in 0in 0pt;"&gt;&lt;span&gt;&lt;font color="#009fda" face="Arial" size="5"&gt;3. Where?&lt;/font&gt;&lt;/span&gt;&lt;/h1&gt; &lt;p style="margin: 0in 0in 0pt;"&gt;&lt;span style="font-size: 8pt;"&gt;&lt;font face="Arial"&gt;&amp;nbsp;&lt;/font&gt;&lt;/span&gt;&lt;/p&gt; &lt;p style="margin: 0in 0in 0pt;"&gt;&lt;span&gt;&lt;font face="Arial"&gt;Five regions of Tanzania: Manyara, Singida, Simiyu, Dar es Salaam and Simiyu.&lt;/font&gt;&lt;/span&gt;&lt;/p&gt; &lt;p style="margin: 0in 0in 0pt;"&gt;&lt;span&gt;&lt;font face="Arial"&gt;&amp;nbsp;&lt;/font&gt;&lt;/span&gt;&lt;/p&gt; &lt;h1 style="margin: 0in 0in 0pt;"&gt;&lt;span&gt;&lt;font color="#009fda" face="Arial" size="5"&gt;4. Who?&lt;/font&gt;&lt;/span&gt;&lt;/h1&gt; &lt;p style="margin: 0in 0in 0pt;"&gt;&lt;span&gt;&lt;font face="Arial"&gt;&amp;nbsp; &lt;/font&gt;&lt;/span&gt;&lt;/p&gt; &lt;p style="margin: 0in 0in 0pt;"&gt;&lt;span&gt;&lt;font face="Arial"&gt;&lt;span&gt;&lt;/span&gt;&amp;nbsp;&lt;/font&gt;&lt;/span&gt;&lt;font face="Arial"&gt;Our partners to this project will include; Local Government Authorities,&amp;nbsp;&lt;/font&gt;&lt;font face="Arial"&gt;Basin water boards,&amp;nbsp;&lt;/font&gt;&lt;font face="Arial"&gt;Vice President Office (VPO) and&amp;nbsp;&lt;/font&gt;&lt;font face="Arial"&gt;Climate Change TWG&amp;nbsp;&lt;/font&gt;&lt;/p&gt;&lt;div&gt; &lt;div id="ftn1"&gt;  &lt;/div&gt; &lt;/div&gt; &lt;br&gt;</t>
  </si>
  <si>
    <t>GBP 770,000</t>
  </si>
  <si>
    <t>ZZ Loans to Tanzanian Villages</t>
  </si>
  <si>
    <t>Inclusive Rural WASH</t>
  </si>
  <si>
    <t>&lt;p style="margin: 0in 0in 0pt;"&gt;&lt;span&gt;&lt;font face="Arial"&gt;&amp;nbsp;&lt;/font&gt;&lt;/span&gt;&lt;/p&gt; &lt;p style="margin: 0in 0in 0pt;"&gt;&lt;img width="41" height="68" align="left" src="data:image/png;base64,iVBORw0KGgoAAAANSUhEUgAAACkAAABEAQMAAAAmxI4xAAAAAXNSR0ICQMB9xQAAAAZQTFRFAAAA////pdmf3QAAAAF0Uk5TAEDm2GYAAAAJcEhZcwAADsQAAA7EAZUrDhsAAAAZdEVYdFNvZnR3YXJlAE1pY3Jvc29mdCBPZmZpY2V/7TVxAAAAFklEQVQoz2NgQAH2/////zdKDXUKAgDgURLKY/KP8QAAAABJRU5ErkJggg==" hspace="12"&gt;&lt;b&gt;&lt;span&gt;&lt;font color="#00aeef" face="Arial" size="6"&gt;Project Statement &lt;/font&gt;&lt;/span&gt;&lt;/b&gt;&lt;/p&gt; &lt;p style="margin: 0in 0in 0pt;"&gt;&lt;span&gt;&lt;font color="#00aeef" face="Arial" size="6"&gt;WaterAid Tanzania&lt;/font&gt;&lt;/span&gt;&lt;/p&gt; &lt;p style="margin: 0in 0in 0pt;"&gt;&lt;span style="font-size: 8pt;"&gt;&lt;font face="Arial"&gt;&amp;nbsp;&lt;/font&gt;&lt;/span&gt;&lt;/p&gt; &lt;table width="100%" style="border: currentColor; border-image: none; width: 100%;" border="1" cellspacing="0" cellpadding="0"&gt; &lt;tbody&gt;&lt;tr&gt; &lt;td width="25%" valign="top" style="background: rgb(242, 242, 242); padding: 0in 5.4pt; border: 1pt solid rgb(127, 127, 127); border-image: none; width: 25.52%; text-align: left;"&gt; &lt;p style="margin: 0in 0in 0pt;"&gt;&lt;b&gt;&lt;span&gt;&lt;font face="Arial"&gt;Name of programme&lt;/font&gt;&lt;/span&gt;&lt;/b&gt;&lt;/p&gt; &lt;/td&gt; &lt;td width="74%" valign="top" style="border-width: 1pt 1pt 1pt 0px; border-style: solid solid solid none; border-color: rgb(127, 127, 127) rgb(127, 127, 127) rgb(127, 127, 127) rgb(0, 0, 0); padding: 0in 5.4pt; width: 74.48%; text-align: left; background-color: transparent;" colspan="3"&gt; &lt;p style="margin: 0in 0in 0pt;"&gt;&lt;span&gt;&lt;font face="Arial"&gt;&amp;nbsp;Integrated rural WASH&lt;/font&gt;&lt;/span&gt;&lt;/p&gt; &lt;/td&gt; &lt;/tr&gt; &lt;tr&gt; &lt;td width="25%" valign="top" style="background: rgb(242, 242, 242); border-width: 0px 1pt 1pt; border-style: none solid solid; border-color: rgb(0, 0, 0) rgb(127, 127, 127) rgb(127, 127, 127); padding: 0in 5.4pt; width: 25.52%; text-align: left;"&gt; &lt;p style="margin: 0in 0in 0pt;"&gt;&lt;b&gt;&lt;span&gt;&lt;font face="Arial"&gt;Name of project&lt;/font&gt;&lt;/span&gt;&lt;/b&gt;&lt;/p&gt; &lt;/td&gt; &lt;td width="74%" valign="top" style="border-width: 0px 1pt 1pt 0px; border-style: none solid solid none; border-color: rgb(0, 0, 0) rgb(127, 127, 127) rgb(127, 127, 127) rgb(0, 0, 0); padding: 0in 5.4pt; width: 74.48%; text-align: left; background-color: transparent;" colspan="3"&gt; &lt;p style="margin: 0in 0in 0pt;"&gt;&lt;span&gt;&lt;font face="Arial"&gt;Loans to Tanzanian Villages &lt;/font&gt;&lt;/span&gt;&lt;/p&gt; &lt;/td&gt; &lt;/tr&gt; &lt;tr&gt; &lt;td width="25%" valign="top" style="background: rgb(242, 242, 242); border-width: 0px 1pt 1pt; border-style: none solid solid; border-color: rgb(0, 0, 0) rgb(127, 127, 127) rgb(127, 127, 127); padding: 0in 5.4pt; width: 25.52%; text-align: left;"&gt; &lt;p style="margin: 0in 0in 0pt;"&gt;&lt;b&gt;&lt;span&gt;&lt;font face="Arial"&gt;Prepared by&lt;/font&gt;&lt;/span&gt;&lt;/b&gt;&lt;/p&gt; &lt;/td&gt; &lt;td width="28%" valign="top" style="border-width: 0px 1pt 1pt 0px; border-style: none solid solid none; border-color: rgb(0, 0, 0) rgb(127, 127, 127) rgb(127, 127, 127) rgb(0, 0, 0); padding: 0in 5.4pt; width: 28.66%; text-align: left; background-color: transparent;"&gt; &lt;p style="margin: 0in 0in 0pt;"&gt;&lt;span&gt;&lt;font face="Arial"&gt;Karl Pennock&lt;/font&gt;&lt;/span&gt;&lt;/p&gt; &lt;/td&gt; &lt;td width="29%" valign="top" style="border-width: 0px 1pt 1pt 0px; border-style: none solid solid none; border-color: rgb(0, 0, 0) rgb(127, 127, 127) rgb(127, 127, 127) rgb(0, 0, 0); padding: 0in 5.4pt; width: 29.2%; text-align: left; background-color: transparent;"&gt; &lt;p style="margin: 0in 0in 0pt;"&gt;&lt;span&gt;&lt;font face="Arial"&gt;Project Manager&lt;/font&gt;&lt;/span&gt;&lt;/p&gt; &lt;/td&gt; &lt;td width="16%" valign="top" style="border-width: 0px 1pt 1pt 0px; border-style: none solid solid none; border-color: rgb(0, 0, 0) rgb(127, 127, 127) rgb(127, 127, 127) rgb(0, 0, 0); padding: 0in 5.4pt; width: 16.62%; text-align: left; background-color: transparent;"&gt; &lt;p style="margin: 0in 0in 0pt;"&gt;&lt;span&gt;&lt;font face="Arial"&gt;12/03/2017&lt;/font&gt;&lt;/span&gt;&lt;/p&gt; &lt;/td&gt; &lt;/tr&gt; &lt;tr&gt; &lt;td width="25%" valign="top" style="background: rgb(242, 242, 242); border-width: 0px 1pt 1pt; border-style: none solid solid; border-color: rgb(0, 0, 0) rgb(127, 127, 127) rgb(127, 127, 127); padding: 0in 5.4pt; width: 25.52%; text-align: left;"&gt; &lt;p style="margin: 0in 0in 0pt;"&gt;&lt;b&gt;&lt;span&gt;&lt;font face="Arial"&gt;Approved by&lt;/font&gt;&lt;/span&gt;&lt;/b&gt;&lt;/p&gt; &lt;/td&gt; &lt;td width="28%" valign="top" style="border-width: 0px 1pt 1pt 0px; border-style: none solid solid none; border-color: rgb(0, 0, 0) rgb(127, 127, 127) rgb(127, 127, 127) rgb(0, 0, 0); padding: 0in 5.4pt; width: 28.66%; text-align: left; background-color: transparent;"&gt; &lt;p style="margin: 0in 0in 0pt;"&gt;&lt;font face="Arial"&gt;Abel Dugange&lt;/font&gt;&lt;/p&gt; &lt;/td&gt; &lt;td width="29%" valign="top" style="border-width: 0px 1pt 1pt 0px; border-style: none solid solid none; border-color: rgb(0, 0, 0) rgb(127, 127, 127) rgb(127, 127, 127) rgb(0, 0, 0); padding: 0in 5.4pt; width: 29.2%; text-align: left; background-color: transparent;"&gt; &lt;p style="margin: 0in 0in 0pt;"&gt;&lt;font face="Arial"&gt;Director of Programmes&amp;nbsp;&lt;/font&gt;&lt;/p&gt; &lt;/td&gt; &lt;td width="16%" valign="top" style="border-width: 0px 1pt 1pt 0px; border-style: none solid solid none; border-color: rgb(0, 0, 0) rgb(127, 127, 127) rgb(127, 127, 127) rgb(0, 0, 0); padding: 0in 5.4pt; width: 16.62%; text-align: left; background-color: transparent;"&gt; &lt;p style="margin: 0in 0in 0pt;"&gt;&lt;font face="Arial"&gt;28/05/2017&lt;/font&gt;&lt;/p&gt; &lt;/td&gt; &lt;/tr&gt; &lt;/tbody&gt;&lt;/table&gt; &lt;p style="margin: 0in 0in 0pt;"&gt;&lt;span style="font-size: 11pt;"&gt;&lt;font face="Arial"&gt;&amp;nbsp;&lt;/font&gt;&lt;/span&gt;&lt;/p&gt; &lt;p style="margin: 0in 0in 0pt;"&gt;&lt;span style="font-size: 8pt;"&gt;&lt;font face="Arial"&gt;&amp;nbsp;&lt;/font&gt;&lt;/span&gt;&lt;/p&gt; &lt;h1 style="margin: 0in 0in 0pt;"&gt;&lt;span&gt;&lt;font color="#009fda" face="Arial" size="5"&gt;1. Why?&lt;/font&gt;&lt;/span&gt;&lt;/h1&gt; &lt;p style="margin: 0in 0in 0pt;"&gt;&lt;span&gt;&lt;font face="Arial"&gt;Through its national development strategy Tanzania seeks to eliminate abject poverty and attain a high quality of life. &lt;span&gt;&amp;nbsp;&lt;/span&gt;Providing access to safe drinking water is a key component of this strategy, and includes the goal of reaching 90% of the rural population by 2025, where 70% of Tanzanians reside. Coordinating efforts to reach this goal, Tanzania implemented the Water Sector Development Programme (WSDP) in 2006.&lt;span&gt;&amp;nbsp; &lt;/span&gt;The programme emphasizes improved district-level capacity, effective local water committees, private sector participation and good health, hygiene, and sanitation practices.&lt;span&gt;&amp;nbsp; &lt;/span&gt;&lt;/font&gt;&lt;/span&gt;&lt;/p&gt; &lt;p style="margin: 0in 0in 0pt;"&gt;&lt;span&gt;&lt;font face="Arial"&gt;&amp;nbsp;&lt;/font&gt;&lt;/span&gt;&lt;/p&gt; &lt;p style="margin: 0in 0in 0pt;"&gt;&lt;span&gt;&lt;font face="Arial"&gt;Aligned with these focus areas, this project builds on prior WaterAid efforts to increase the capacity of local water systems and encourage private sector participation.&lt;span&gt;&amp;nbsp; &lt;/span&gt;In accordance with WaterAid’s current 5-year strategy, this project will contribute to Water Aid’s Rural Inclusive WASH programme outcome, namely, that 75% of Tanzania’s Rural population have equitable and sustainable Water Supply, sanitation/hygiene by 2021.&lt;span&gt;&amp;nbsp; &lt;/span&gt;As of 2015 rural water access stood at 46%.&lt;/font&gt;&lt;/span&gt;&lt;/p&gt; &lt;h1 style="margin: 0in 0in 0pt;"&gt;&lt;span&gt;&lt;font color="#009fda" face="Arial" size="5"&gt;2. What?&lt;/font&gt;&lt;/span&gt;&lt;/h1&gt; &lt;p style="margin: 0in 0in 0pt;"&gt;&lt;span&gt;This pilot project focuses on two of WaterAid’s strategic themes:&amp;nbsp; 1) building capacity for strengthened WASH delivery systems; and 2) using innovation to solve problems and promote system sustainability.&amp;nbsp; Working through private sector microfinancing the project will build capacity by assisting systems to qualify for commercial loans, establishing loan credit history, and using loan proceeds to improve operations including implementation of an innovative payment system (E-Pay) to enhance revenue collection.&amp;nbsp; &lt;/span&gt;&lt;span&gt;The expected duration of this pilot project is up to &lt;b&gt;72&lt;/b&gt; months, which includes consideration of a 5-year loan repayment period.&amp;nbsp; &lt;/span&gt;&lt;span style="font-size: 8pt;"&gt;&lt;font face="Arial"&gt;&amp;nbsp;&lt;/font&gt;&lt;/span&gt;&lt;/p&gt; &lt;h1 style="margin: 0in 0in 0pt;"&gt;&lt;span&gt;&lt;font color="#009fda" face="Arial" size="5"&gt;3. Where?&lt;/font&gt;&lt;/span&gt;&lt;/h1&gt; &lt;p style="margin: 0in 0in 0pt;"&gt;&lt;span&gt;&lt;font face="Arial"&gt;Drawing on regional knowledge and existing working relationships the following areas have been identified for project implementation:&lt;span&gt;&amp;nbsp; &lt;/span&gt;Singida (6 districts), Manyara (6 districts), Geita (5 districts), Simiyu (5 districts), Zanzibar (three regions each with 2 districts), and other areas which have similar challenges .&lt;span&gt;&amp;nbsp; &lt;/span&gt;In general these areas, as indicated in graph below, have lower GDP per capita than the national average.&lt;span&gt;&amp;nbsp; &lt;/span&gt;Consistent with WaterAid strategy, the project will seek inclusive access especially by the poorest 20% of the population; however, selection of particular sites will depend on the response of district offices to the proposal, as well as other evaluation criteria.&lt;span&gt;&amp;nbsp; &lt;/span&gt;&lt;/font&gt;&lt;/span&gt;&lt;/p&gt; &lt;p style="margin: 0in 0in 0pt;"&gt;&lt;span&gt;&lt;font face="Arial"&gt;&amp;nbsp;&lt;/font&gt;&lt;/span&gt;&lt;/p&gt; &lt;p style="margin: 0in 0in 0pt;"&gt;&lt;span&gt;&lt;font face="Arial"&gt;Direct users will include rural residents collecting water from directly from intended distribution points, who without piped distribution tend to be poorer members of the community, while indirect consumption might involve bulk or secondary resale of water by private vendors using water from the identified distributions points. &lt;span&gt;&amp;nbsp;&lt;/span&gt;Characteristics of the target population regarding the JPM checklist (including spatial, group, age, gender, and disability considerations) are not thoroughly understood at this time. &lt;/font&gt;&lt;/span&gt;&lt;/p&gt; &lt;p style="margin: 0in 0in 0pt;"&gt;&lt;span&gt;&lt;font face="Arial"&gt;&amp;nbsp;&lt;/font&gt;&lt;/span&gt;&lt;/p&gt; &lt;p style="margin: 0in 0in 0pt;"&gt;&lt;span&gt;&lt;img width="701" height="353" src="data:image/png;base64,/9j/4AAQSkZJRgABAQEAYABgAAD/2wBDAAoHBwkHBgoJCAkLCwoMDxkQDw4ODx4WFxIZJCAmJSMgIyIoLTkwKCo2KyIjMkQyNjs9QEBAJjBGS0U+Sjk/QD3/2wBDAQsLCw8NDx0QEB09KSMpPT09PT09PT09PT09PT09PT09PT09PT09PT09PT09PT09PT09PT09PT09PT09PT09PT3/wAARCAFhAr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aiq1yzK42sRx2qHzH/vt+dK4F+iqHmP/AH2/OjzH/vt+dFwL9FUPMf8Avt+dHmP/AH2/Oi4F+iqHmP8A32/OjzH/AL7fnRcC/RVDzH/vt+dHmP8A32/Oi4F+iqHmP/fb86PMf++350XAv0VQ8x/77fnR5j/32/Oi4F+iqHmP/fb86PMf++350XAv0VQ8x/77fnR5j/32/Oi4F+iqHmP/AH2/OjzH/vt+dFwL9FUPMf8Avt+dHmP/AH2/Oi4F+iqHmP8A32/OjzH/AL7fnRcC/RVDzH/vt+dHmP8A32/Oi4F+iqHmP/fb86PMf++350XAv0VQ8x/77fnR5j/32/Oi4F+iqHmP/fb86PMf++350XAv0VQ8x/77fnR5j/32/Oi4F+iqHmP/AH2/OjzH/vt+dFwL9FUPMf8Avt+dHmP/AH2/Oi4F+iqHmP8A32/OjzH/AL7fnRcC/RVDzH/vt+dHmP8A32/Oi4F+iqHmP/fb86PMf++350XAv0VQ8x/77fnR5j/32/Oi4F+iqHmP/fb86PMf++350XAv0VQ8x/77fnR5j/32/Oi4F+iqHmP/AH2/OjzH/vt+dFwL9FUPMf8Avt+dHmP/AH2/Oi4F+iqHmP8A32/OjzH/AL7fnRcC/RVDzH/vt+dHmP8A32/Oi4F+iqHmP/fb86PMf++350XAv0VQ8x/77fnR5j/32/Oi4F+iqHmP/fb86PMf++350XAv0VQ8x/77fnR5j/32/Oi4F+iqHmP/AH2/OjzH/vt+dFwL9FUPMf8Avt+dHmP/AH2/Oi4F+iqHmP8A32/OjzH/AL7fnRcC/RVDzH/vt+dHmP8A32/Oi4F+iqHmP/fb86PMf++350XAv0VQ8x/77fnR5j/32/Oi4F+iqHmP/fb86PMf++350XAv0VQ8x/77fnR5j/32/Oi4F+iqHmP/AH2/OjzH/vt+dFwL9FUPMf8Avt+dHmP/AH2/Oi4F+iqHmP8A32/OrcBJiUk5NMCG6++v0qCp7r76/SoKQBRRRQAUUUUAFFFFABRRRQAUUUUAFFFFABRRRQAUUUUAFFFZusalcaZEs0NsksKjMjM+P4gAqjuxz9OKANKisnU9abT78QrCrxRqjzuWwVV32DaO5zyc9qpR+J7iYxRR2cXn3W17YNIdpQ7+W44I2Hp6ikB0dFYtx4gcabY3NpbrJJdxNNskfAVUTc3I79hVWTxbtDSraq1u5ZLc7/meRQvBGOB8/wChpgdJRVTTbx723kaVFjmhleGRUOV3KccH0PWrROAT2AyaAFopsEi3EEc0WWjkUMpx1B5FP2n0P5UAJRS7T6H8qNp9D+VACUUu0+h/KjafQ/lQAlFLtPofyo2n0P5UAJRS7T6H8qNp9D+VACUUu0+h/KjafQ/lQAlFLtPofyo2n0P5UAJRS7T6H8qNp9D+VACUUu0+h/KjafQ/lQAlFLtPofyo2n0P5UAJRS7T6H8qNp9D+VACUUu0+h/KjafQ/lQAlFLtPofyo2n0P5UAJRS7T6H8qNp9D+VACUUu0+h/KjafQ/lQAlFLtPofyo2n0P5UAJRS7T6H8qNp9D+VACUUu0+h/KjafQ/lQAlFLtPofyo2n0P5UAJRS7T6H8qNp9D+VACUUu0+h/KjafQ/lQAlFLtPofyo2n0P5UAJRS7T6H8qNp9D+VACUUu0+h/KjafQ/lQAlFLtPofyo2n0P5UAJRS7T6H8qNp9D+VACUUu0+h/KjafQ/lQAlFLtPofypKACiiigAooooAKuW/+pWqdXLf/AFK0ICK6++v0qCp7r76/SoKACiiigAooooAKKKKACiiigAooooAKKKKACiiigAooooAKz9Ssrm8uLJoXgEMEnmvHKG+dh93p6cn64rQqre3ps3tB5W9bicQkhsbCc4OO/SgDMn0i61OZLi5aK381VS4hwWOxJN6YOcZ7H61DH4YuYWilS7hM9rtS2LRnaEG/hueSd/b0FaOoaylhfw2zQM4cKzOGA2hnCDA/i5POOgqmnilZQqx2UpmmKm3jLgeah3fNn+H7h4+lIBh0K7ksoLaKSKD7GrW8LupbzI2j2uxAPBzyPpzTJPCRZWhW6VbdC0luNh3JIwXlueQNnb1NXrnX44rC0uoLeSf7VG0qoCFIRV3MTn0Hb1qCTxXboZGFvI0HzLFIGH71wFyoHb745+tMDS02zeyt5BM6vNNM80jIMLuY5wAew6U++tYbu0kjuIxIgBbB9cGm6fe/brdnMZikjkaKSMnO1lOCM96nm/1En+4f5UAY+kaHpr6NYs1nGWaBCTk8naPerf8AYOmf8+Uf5t/jT9G/5AdhyP8Aj3j/APQRV38RQBn/ANg6Z/z5R/m3+NH9g6Z/z5R/m3+NaH4ij8RQBn/2Dpn/AD5R/m3+NH9g6Z/z5R/m3+NaH4ij8RQBn/2Dpn/PlH+bf40f2Dpn/PlH+bf41ofiKPxFAGf/AGDpn/PlH+bf40f2Dpn/AD5R/m3+NaH4ij8RQBn/ANg6Z/z5R/m3+NH9g6Z/z5R/m3+NaH4ij8RQBn/2Dpn/AD5R/m3+NH9g6Z/z5R/m3+NaH4ij8RQBn/2Dpn/PlH+bf40f2Dpn/PlH+bf41ofiKPxFAGf/AGDpn/PlH+bf40f2Dpn/AD5R/m3+NaH4ij8RQBn/ANg6Z/z5R/m3+NH9g6Z/z5R/m3+NaH4ij8RQBn/2Dpn/AD5R/m3+NH9g6Z/z5R/m3+NaH4ij8RQBn/2Dpn/PlH+bf40f2Dpn/PlH+bf41ofiKPxFAGf/AGDpn/PlH+bf40f2Dpn/AD5R/m3+NaH4ij8RQBn/ANg6Z/z5R/m3+NH9g6Z/z5R/m3+NaH4ij8RQBn/2Dpn/AD5R/m3+NH9g6Z/z5R/m3+NaH4ij8RQBn/2Dpn/PlH+bf40f2Dpn/PlH+bf41ofiKPxFAGf/AGDpn/PlH+bf40f2Dpn/AD5R/m3+NaH4ij8RQBn/ANg6Z/z5R/m3+NH9g6Z/z5R/m3+NaH4ij8RQBn/2Dpn/AD5R/m3+NH9g6Z/z5R/m3+NaH4ij8RQBn/2Dpn/PlH+bf40f2Dpn/PlH+bf41ofiKPxFAGf/AGDpn/PlH+bf40f2Dpn/AD5R/m3+NaH4ij8RQBn/ANg6Z/z5R/m3+NH9g6Z/z5R/m3+NaH4ij8RQBn/2Dpn/AD5R/m3+NH9g6Z/z5R/m3+NaH4ij8RQBn/2Dpn/PlH+bf40f2Dpn/PlH+bf41ofiKPxFAGf/AGDpn/PlH+bf40f2Dpn/AD5R/m3+NaH4ij8RQBn/ANg6Z/z5R/m3+NH9g6Z/z5R/m3+NaH4ij8RQBn/2Dpn/AD5R/m3+NH9g6Z/z5R/m3+NaH4ij8RQBn/2Dpn/PlH+bf41fUBVCqMADAFL+IooAKKKKACiiigAq5b/6lap1ct/9StCAiuvvr9Kgqe6++v0qCgAooooAKKKKACiiigAooooAKKKKACiiigAooooAKKKKACqeoWj3Zs/LKjybpJmz/dGc49+auVT1C8ks5LPYiMk9wsL7iQRkHkflQBk3ml3es3dteNDHBjaF8xv3luFk3bl46sowR2qGHw5fwSW06tbNNYhY4F3ECRBvyWOODhxxz09627vUVttQsrMbDJcsxO5sbUUckepyQAPesmLxPcTmGKO0hE90Fe2DSHaUO/luOCNnb1FIY3+yL1rC2t7dI1exR7VXlYgSq8eGcccAMePXFQyeE7kx/Z45YRBAzS27EnczkJww7AbTz71oXHiBxptjc2luryXcTzbJHwFVE3MMjv2FVpPFpVWmW1Vrdy0dud/zPIoXhvQfP29DTEa+lWktpbym42edPPJO6ocqpY9Ae+Bjmpb22hurSRLiJJUCltrDIzjrTNNvHvbeQzIqTQzPDIqHK7lOMg+h61YnIEEmSB8h6n2oAyNI0bTn0axZrKAs0CEkr1O0Vc/sTTP+fC3/AO+KNGdf7DsPnX/j3j7j+6Kub0/vr/30KAKf9iaZ/wA+Fv8A98Uf2Jpn/Phb/wDfFXN6f31/76FG9P76/wDfQoAp/wBiaZ/z4W//AHxR/Ymmf8+Fv/3xVzen99f++hRvT++v/fQoAp/2Jpn/AD4W/wD3xR/Ymmf8+Fv/AN8Vc3p/fX/voUb0/vr/AN9CgCn/AGJpn/Phb/8AfFH9iaZ/z4W//fFXN6f31/76FG9P76/99CgCn/Ymmf8APhb/APfFH9iaZ/z4W/8A3xVzen99f++hRvT++v8A30KAKf8AYmmf8+Fv/wB8Uf2Jpn/Phb/98Vc3p/fX/voUb0/vr/30KAKf9iaZ/wA+Fv8A98Uf2Jpn/Phb/wDfFXN6f31/76FG9P76/wDfQoAp/wBiaZ/z4W//AHxR/Ymmf8+Fv/3xVzen99f++hRvT++v/fQoAp/2Jpn/AD4W/wD3xR/Ymmf8+Fv/AN8Vc3p/fX/voUb0/vr/AN9CgCn/AGJpn/Phb/8AfFH9iaZ/z4W//fFXN6f31/76FG9P76/99CgCn/Ymmf8APhb/APfFH9iaZ/z4W/8A3xVzen99f++hRvT++v8A30KAKf8AYmmf8+Fv/wB8Uf2Jpn/Phb/98Vc3p/fX/voUb0/vr/30KAKf9iaZ/wA+Fv8A98Uf2Jpn/Phb/wDfFXN6f31/76FG9P76/wDfQoAp/wBiaZ/z4W//AHxR/Ymmf8+Fv/3xVzen99f++hRvT++v/fQoAp/2Jpn/AD4W/wD3xR/Ymmf8+Fv/AN8Vc3p/fX/voUb0/vr/AN9CgCn/AGJpn/Phb/8AfFH9iaZ/z4W//fFXN6f31/76FG9P76/99CgCn/Ymmf8APhb/APfFH9iaZ/z4W/8A3xVzen99f++hRvT++v8A30KAKf8AYmmf8+Fv/wB8Uf2Jpn/Phb/98Vc3p/fX/voUb0/vr/30KAKf9iaZ/wA+Fv8A98Uf2Jpn/Phb/wDfFXN6f31/76FG9P76/wDfQoAp/wBiaZ/z4W//AHxR/Ymmf8+Fv/3xVzen99f++hRvT++v/fQoAp/2Jpn/AD4W/wD3xR/Ymmf8+Fv/AN8Vc3p/fX/voUb0/vr/AN9CgCn/AGJpn/Phb/8AfFH9iaZ/z4W//fFXN6f31/76FG9P76/99CgCn/Ymmf8APhb/APfFH9iaZ/z4W/8A3xVzen99f++hRvT++v8A30KAKf8AYmmf8+Fv/wB8Uf2Jpn/Phb/98Vc3p/fX/voUb0/vr/30KAKf9iaZ/wA+Fv8A98Uf2Jpn/Phb/wDfFXN6f31/76FG9P76/wDfQoAp/wBh6Z/z4W//AHxWBdax4Ys7qW3lsP3kTFGxCCMj8a6wOmR86/8AfQryXXedev8AH/Pdv5104alGrJqRjXqOCTR6Pa6ZpN7aRXEVhD5cqh13Jg4NaYAVQqjAAwBWfoDqPD+n5Zf9Qvf2rRrnkrSaNYu6TCiiikMKKKKACrlv/qVqnVy3/wBStCAiuvvr9Kgqe6++v0qCgAooooAKKKKACiiigAooooAKKKKACiiigAooooAKKKKACqt9Zm8NrhwvkXCTHIzkDPH61aqnf3klnJZhI0dJ7hYXJJBXIOCPXpQBm3ei3Oryw3N0YYHKhJE27mRVk3rtbsxAANRR+GLiFopY7uLz7XalsWjO0IN/Dc8k7z09BWlqmrDTrmwgEfmPdziM842L3b8yB+NZ0fiiabyo47KPz7na9qrSnDId3LHHBGw8DPUUhinQrqSyhto5I4Psatbwu67jJGybXYgHg55H05pknhLcGhW6VbdCz242fMkjBeSc8j5P1NW7nxAV06yubW2Ej3cTTBHfbtVV3Nzjr2FVpPFoQPKtqGt23JA2/wCZ5FC8EY4Hz9fY0xGvptm9lbyCV1kmmleaRlGF3Mc8D0HSpL22hurSRLiJJUCk7XXIzjrUem3jXtu7SxrHNFK8Miq2QGU4OD6d6sTf6iT/AHD/ACoAydI0fTn0WxZrC1ZjboSTEMk7RVz+xdM/6B9p/wB+lo0b/kB2H/XvH/6CKu0AUv7F0z/oH2n/AH6Wj+xdM/6B9p/36WrtFAFL+xdM/wCgfaf9+lo/sXTP+gfaf9+lq7RQBS/sXTP+gfaf9+lo/sXTP+gfaf8Afpau0UAUv7F0z/oH2n/fpaP7F0z/AKB9p/36WrtFAFL+xdM/6B9p/wB+lo/sXTP+gfaf9+lq7RQBS/sXTP8AoH2n/fpaP7F0z/oH2n/fpau0UAUv7F0z/oH2n/fpaP7F0z/oH2n/AH6WrtFAFL+xdM/6B9p/36Wj+xdM/wCgfaf9+lq7RQBS/sXTP+gfaf8AfpaP7F0z/oH2n/fpau0UAUv7F0z/AKB9p/36Wj+xdM/6B9p/36WrtFAFL+xdM/6B9p/36Wj+xdM/6B9p/wB+lq7RQBS/sXTP+gfaf9+lo/sXTP8AoH2n/fpau0UAUv7F0z/oH2n/AH6Wj+xdM/6B9p/36WrtFAFL+xdM/wCgfaf9+lo/sXTP+gfaf9+lq7RQBS/sXTP+gfaf9+lo/sXTP+gfaf8Afpau0UAUv7F0z/oH2n/fpaP7F0z/AKB9p/36WrtFAFL+xdM/6B9p/wB+lo/sXTP+gfaf9+lq7RQBS/sXTP8AoH2n/fpaP7F0z/oH2n/fpau0UAUv7F0z/oH2n/fpaP7F0z/oH2n/AH6WrtFAFL+xdM/6B9p/36Wj+xdM/wCgfaf9+lq7RQBS/sXTP+gfaf8AfpaP7F0z/oH2n/fpau0UAUv7F0z/AKB9p/36Wj+xdM/6B9p/36WrtFAFL+xdM/6B9p/36Wj+xdM/6B9p/wB+lq7RQBS/sXTP+gfaf9+lo/sXTP8AoH2n/fpau0UAUv7F0z/oH2n/AH6Wj+xdM/6B9p/36WrFzcw2kDTXMixRL1dugqtb61p13OsNvewyyt91Fbk01FtXSFdLQUaLpmf+Qdaf9+lry/Wo0i1q9jjUIizMFVRgAZr10dRXkmu/8h6//wCu7fzrswPxM5sV8KPQNE0nT5tCsZJbG2d2hUszRAknHetoAKAFAAAwAO1UNA/5F7T/APrgv8q0K5J/Ezoj8KCiiipKCiiigAq5b/6lap1ct/8AUrQgIrr76/SoKnuvvr9KgoAKKKKACiiigAooooAKKKKACiiigAooooAKKKKACiiigAqrfWZvDabXC+RcpMcjqBnj9atVS1C8ls5LLy1RknuFhfdnIBB5H5UAUbjR31Z7S9uQ9tdRSqxRJTjy1ckKQONxqtF4YuoGhlS6gM9oFS2JQ7dg3/e9yH7elaWp6jc2FxBst43tndI2Yt8zMzYwo9hyc1mxeJrqdoYo7WAT3YV7bLnbsO/73uAnb1pDHHQ7t7GC2ieKH7Er28TyAnzY2j2uxA6HPIHtzTJPCTMrQpcotvGWktwUO5ZGC/e7YGzt61auNfk/s2wuLSBGku4Xn2SMQFVE3MMjv2FVZPFrKrTJbI1vIWjt8sdzSKF+92wd/b0piNnTLN7K3kEzo800zzyFAQu5jnAz2HAqS+t1ubSRGeVAFJzG5Q9PUVHpl495byGZESaGZ4JAhJXcpxkZ7Hg1Zl/1En+438qAMjSNKibRrFjcXoJgQ4Fy4H3R71b/ALIh/wCfm+/8Cn/xp+jA/wBh2HH/AC7x/wDoIq5g+lAFD+yIf+fm+/8AAp/8aP7Ih/5+b7/wKf8Axq/g+lGD6UAUP7Ih/wCfm+/8Cn/xo/siH/n5vv8AwKf/ABq/g+lGD6UAUP7Ih/5+b7/wKf8Axo/siH/n5vv/AAKf/Gr+D6UYPpQBQ/siH/n5vv8AwKf/ABo/siH/AJ+b7/wKf/Gr+D6UYPpQBQ/siH/n5vv/AAKf/Gj+yIf+fm+/8Cn/AMav4PpRg+lAFD+yIf8An5vv/Ap/8aP7Ih/5+b7/AMCn/wAav4PpRg+lAFD+yIf+fm+/8Cn/AMaP7Ih/5+b7/wACn/xq/g+lGD6UAUP7Ih/5+b7/AMCn/wAaP7Ih/wCfm+/8Cn/xq/g+lGD6UAUP7Ih/5+b7/wACn/xo/siH/n5vv/Ap/wDGr+D6UYPpQBQ/siH/AJ+b7/wKf/Gj+yIf+fm+/wDAp/8AGr+D6UYPpQBQ/siH/n5vv/Ap/wDGj+yIf+fm+/8AAp/8av4PpRg+lAFD+yIf+fm+/wDAp/8AGj+yIf8An5vv/Ap/8av4PpRg+lAFD+yIf+fm+/8AAp/8aP7Ih/5+b7/wKf8Axq/g+lGD6UAUP7Ih/wCfm+/8Cn/xo/siH/n5vv8AwKf/ABq/g+lGD6UAUP7Ih/5+b7/wKf8Axo/siH/n5vv/AAKf/Gr+D6UYPpQBQ/siH/n5vv8AwKf/ABo/siH/AJ+b7/wKf/Gr+D6UYPpQBQ/siH/n5vv/AAKf/Gj+yIf+fm+/8Cn/AMav4PpRg+lAFD+yIf8An5vv/Ap/8aP7Ih/5+b7/AMCn/wAav4PpRg+lAFD+yIf+fm+/8Cn/AMaP7Ih/5+b7/wACn/xq/g+lGD6UAUP7Ih/5+b7/AMCn/wAaP7Ih/wCfm+/8Cn/xq87LGpaRgijqWOBTEuIJGCxzROx6BXBNFgKn9kQ/8/N9/wCBT/40f2RD/wA/N9/4FP8A41fwfSse88VaXYXcltcSyLLGcMBGTTjGUtIq4nJR3ZZ/siH/AJ+b7/wKf/Gj+yIf+fm+/wDAp/8AGrNldxahZx3VsS0UgypIxTb+9h02ze6uiyxJjJC568UWd7dQurXIP7Ih/wCfm+/8Cn/xo/siH/n5vv8AwKf/ABqvY+KNM1K8S1tZZGlfO0GMjoM9a18H0olGUXaSsCkpbFD+yIf+fm+/8Cn/AMaP7Ih/5+b7/wACn/xrC1Pxw2nancWn2EP5LlN3mYz+ldFpd4dR0y3u/L2ecm7bnOPxq5UpwSlJaMmNSMnZGH4q06ODw7cyLNdsQV4kuGZfvDsTXJeFYRP4jtY2aRQd3MblW+6e4ruPGIP/AAi91x3T/wBCFcX4O/5Gi0/4F/6Ca7MP/u8vn+Rz1f4sfkegjSIc/wDHzff+BT/415hrKCPWr1AWIWZhljknnue9evAHI4ryPXf+Q9f/APXdv51GB+JjxXwo7/RNLil0Oxcz3gLQqcLcuAOOwzxW2BtUDk4GOTVDQAf+Ee0/j/lgv8q0K5J/Ezoj8KCiiipKCiiigAq5b/6lap1ct/8AUrQgIrr76/SoKnuvvr9KgoAKKKKACiiigAooooAKKKKACiiigAooooAKKKKACiiigAqre2f2w2vz7PIuFm6ZzjPH61aqpfXrWcloBEHS4nWEndgpkHBxjnpQBUFnf3d5ZXd0bZBBvP2cgnBY4ByD94Lx9Sapx+F5YTFJHep59ttS2ZouFQb+GGeSd55GOgq/qGtLYXyQGAugVHmk3Y8tWfYpx35/SqaeKDLsSOxYzTlTbIZQPMQ7vmJx8v3Dxz2pDEOg3MllDbJMkAs1aCByu4vGybWYjPBJyR6YpsnhJXDRLdbbdCzwLs+ZHYLyTnkfJ09zVu58QLHp9ndW9u0xuo2lWMuFIRV3Nk+oHGPWq8niyFPMcWztB8ywyBxmVwFyuO33xz7GmI1NNsmsrd1kkEkssrzSMq4BZjk4Hp2p99bR3VpIkhcKFJ+Ryh6eoNN0+9N9bs7ReVLHI0Uke7dtZTg4PcVPLzBJ/uN/KgDH0jR7V9GsWLXOTAhOLmQfwj/aq5/Ytp/euv8AwKk/+Kp+jA/2HYcH/j3j/wDQRV3afQ0AZ/8AYtp/euv/AAKk/wDiqP7FtP711/4FSf8AxVaG0+ho2n0NAGf/AGLaf3rr/wACpP8A4qj+xbT+9df+BUn/AMVWhtPoaNp9DQBn/wBi2n966/8AAqT/AOKo/sW0/vXX/gVJ/wDFVobT6GjafQ0AZ/8AYtp/euv/AAKk/wDiqP7FtP711/4FSf8AxVaG0+ho2n0NAGf/AGLaf3rr/wACpP8A4qj+xbT+9df+BUn/AMVWhtPoaNp9DQBn/wBi2n966/8AAqT/AOKo/sW0/vXX/gVJ/wDFVobT6GjafQ0AZ/8AYtp/euv/AAKk/wDiqP7FtP711/4FSf8AxVaG0+ho2n0NAGf/AGLaf3rr/wACpP8A4qj+xbT+9df+BUn/AMVWhtPoaNp9DQBn/wBi2n966/8AAqT/AOKo/sW0/vXX/gVJ/wDFVobT6GjafQ0AZ/8AYtp/euv/AAKk/wDiqP7FtP711/4FSf8AxVaG0+ho2n0NAGf/AGLaf3rr/wACpP8A4qj+xbT+9df+BUn/AMVWhtPoaNp9DQBn/wBi2n966/8AAqT/AOKo/sW0/vXX/gVJ/wDFVobT6GjafQ0AZ/8AYtp/euv/AAKk/wDiqP7FtP711/4FSf8AxVaG0+ho2n0NAGf/AGLaf3rr/wACpP8A4qj+xbT+9df+BUn/AMVWhtPoaNp9DQBn/wBi2n966/8AAqT/AOKo/sW0/vXX/gVJ/wDFVobT6GjafQ0AZ/8AYtp/euv/AAKk/wDiqP7FtP711/4FSf8AxVaG0+hqJriFGKtKgYdQT0qZTjH4nYaTexU/sW0/vXX/AIFSf/FUf2Laf3rr/wACpP8A4qrykOoZPmU9CO9Dt5a7mBx9KUqkYR55PTuFnexR/sW0/vXX/gVJ/wDFUf2Laf3rr/wKk/8AiquJMsjbVzn6VJtPoamlWp1o81N3XkDTW5n/ANi2n966/wDAqT/4qj+xbT+9df8AgVJ/8VVl7gI5UqcipUJkQMAcGs6WMo1ajpwleS3G4tK7OY8WaXb2/h24kjM5YFcb53YdfQnFcp4Ut0uPEdtHJuCkNnYxU/dPcc12/jMEeF7ng/eT/wBCrjfBv/I0Wv0f/wBBNezQ/wB3l8/yOKr/ABo/I7/+xbT+9df+BUn/AMVXnHiSFYPEN5FHu2q4A3MWPQdzzXq+0+hryvxX/wAjPff74/kKzwPxv0KxXwo7Dw1pdvceHbOWQ3G5lOdtw6jqewOKj8V6Zb23h24ljM+4Fcb7h2HUdicVoeEwf+EXseD9w/8AoRqPxkCPC91weqf+hCsl/H+f6mj/AIXyOH8KwJc+IraKTeFbdnY5U/dPcc16J/Ytp/euv/AqT/4qvP8Awd/yNFp/wP8A9BNeobT6GtMb/EXoRhvgPJfEESw6/fRpu2rKQNzFj+Z5Ndz4f0q2n8P2Ujm43NHk7biRR19AcCuI8S/8jLqH/XY16J4ZB/4RrT+D/qv6mtcV/Bj8vyIofxJGX4q0u3tvDtzLGbjcpXG+4dh94dicVyfhaBLjxFaxSb9rbs7HKn7p7jmu48Yg/wDCL3XB6p/6EK4vwd/yNFp/wL/0E0Yf/d5fP8grfxY/I9AGi2mfvXX/AIFSf/FV5jrMaxa1exrnaszAbiSevqetevBTkcGvI9e/5D1//wBd2/nUYH4mVivhR32i6RbTaHZSO1zuaFSdtzIB09AcCtxQFUAdAMc1R0AH/hHtP4P+oX+VX65J/EzePwoKKKKkoKKKKACrlv8A6lap1ct/9StCAiuvvr9Kgqe6++v0qCgAooooAKKKKACuU1u8lm1u/hfVbrTbTT7SOUPbrkmRycFhgllGBx9a6usXVPD8t7fyXdnqMljJcW/2a42xq/mR5OMZ+6wyefekNGBfX19dXerXdlrFwq2OmwXduI8CKUlWJLIR0bH4ZqGbW7+516f7Fd332otaNb2caloSjopk38YAwTzkVs3PgzzZ51ttRktrG4tYrSaBIgWaOMEABz0yDzxWtp+kpp2oX9zFISt35QEeMCMIm0DPemIg1vxHDolysL2lzcFoXuCYQDsjQjcTkj1qBvGOnDUHtVEjbQ2JAVwzBPMKgZz93vjGeKh8QaJeavrtusEz21s9jNBNOqB+GZflwehIBwfanL4QiivJ5IboxwSq37ryVLBjHszv6lcc7fWl0GXI/EMB8ONrU1vcQWwTzFSQDe6nGCAD3zxVeXxZFBdx28un3qyFoUlyFxA8pwitz178Zq1NoUdx4YXRZJn2C3WETKOQVxhsfUA4qhL4UnuLxLibVmLPJBLcgW6gTPEflPX5cjgj2p9RdCG48ZW8+n3myK+sysEskU+xDv8ALba5QE4yD60+DxVLHdX0NzZTSmO7jtbVYtu+UsgbnnHTJ+lUdO8H3N5pcq6lcyQs8dzBDCYx+5EkhYtnPzZAGPrWrN4XLTSzw3zRXDXiXcb+WGCFYxGRgnkEZoA09J1KLWNLgvoEkjjmBIWQfMMEjn8quVR0XTP7H0i3sRMZvJBHmMuC2ST0/Gr1ABVTULN7w2exlXyLlJmz3AzkD35q3RQBz9zpd5q0y3DpHbx3CpHPG5JdUSXepHbJHUds1BF4bvoHgnWW2aeyCx24JYK6DfksccHD9s9PetjUNYh02aOOSOVy672KAYRdwXcc+7DpVX/hJrZiypBcM5YLAoAzPlimV56ZU9cUgKh0a9ewt7e3WJGsUe2R5SQJVePazgDpg9B3x2qKTwlOUNuk8It4WaW3Y53byE4Yeg2np6+1a8uuW6adbXccc0wuv9VGgG44BJ6nHAB/KoG8U2C7mxMYAhYTBRtZggfaO+dpFMC5pdpLaW8v2goZp53nkCElVLHOAT1wMVLfW0d1aSJMGKhSflYrzj1BpLC+W/hd1jeJ45DHJG+NyMOoOOO4qabiCT/cP8qAMfSNGs30axZklyYEJ/fuP4R71c/sSy/uTf8AgRJ/8VTtGI/sOw5H/HvH3/2RVzI9R+dAFH+xLL+5N/4ESf8AxVH9iWX9yb/wIk/+Kq9keo/OjI9R+dAFH+xLL+5N/wCBEn/xVH9iWX9yb/wIk/8AiqvZHqPzoyPUfnQBR/sSy/uTf+BEn/xVH9iWX9yb/wACJP8A4qr2R6j86Mj1H50AUf7Esv7k3/gRJ/8AFUf2JZf3Jv8AwIk/+Kq9keo/OjI9R+dAFH+xLL+5N/4ESf8AxVH9iWX9yb/wIk/+Kq9keo/OjI9R+dAFH+xLL+5N/wCBEn/xVH9iWX9yb/wIk/8AiqvZHqPzoyPUfnQBR/sSy/uTf+BEn/xVH9iWX9yb/wACJP8A4qr2R6j86p6rqsGj2LXdwHaMMFxHgnJpN2V2VCEpyUYq7Y3+xLL+5N/4ESf/ABVH9iWX9yb/AMCJP/iqo6V4usNXvltLeOdZGUsC6gDj8a3Mj1H50oyUldF1aNSjLlqKzKP9iWX9yX/wIk/+Ko/sSy/uTf8AgRJ/8VSyn963PerURHkpyOnrXm4PMvrNedHlty31v2duwpU+VJlM6NYqMlZQP+viT/4qkGkaexwBIT/18Sf41cuCPJbkfnVe34mWs8XmM6GLhh0k1K34uw4wTi5Df7Esv7k3/gRJ/wDFVE2maerFSk+R/wBN5P8A4qtPI9R+dUpv9a31qs3xlXCUoyp7t219ApRUnqNXRrFlDBJsH/pvJ/8AFU2bR7OOMsElz/13k/8AiqvQkeSnI6etNuCDCeR1Het61af1F1U7Plv87Epe/YzodLtHkCskmP8ArvJ/8VVj+xLL+5N/4ESf/FU+3/1w+lW8j1H51zZLXqVsO5VJXd3+SKqpKWhky6XaJIVCSYH/AE3k/wDiqli0ezeMMUlyf+m8n/xVS3H+uarFuR5I5H51y4DE1p5hVpyk3FXsvmipxSgmUZ9Hs0jyqS5z/wA95P8A4qo4NKtHkwyy4x/z3k/xrRuSDF1HX1qG24m59DSxmIqxzOnTjJqLtpfTcIpezbGf2JZf3Jv/AAIk/wDiqyrmJILmSOMEIpwMkk/mea6PI9R+dc/f/wDH9N/vV0Z5/Bj6/ozowHxv0LtrpNpPbRySJIXYZOJnA/IHFSHTba1HmQrIG6fNK7D8iansCPsMPI+760+5IMPUdfWt8R/yLn/g/Q5n/GfqVRbR3R8uYMU6/KxU/mKX+xLL+5N/4ESf/FU+24m59Kt5HqPzrDIP90+b/QK3xFAwpAfKjBCLwMsSfzPNA0q1uB5siyF264mcD8gcU6b/AFzfWrUBHkryPzriyn/kYVv+3v8A0oqp8COc8WaXa23h24liWQOCuN0zsOvoTiuU8KQJc+IraKUEowbIDFT909xzXa+MiP8AhGLnkfeTv/tVx3g3/kaLX6P/AOgmvuKH+7y+f5HmVf40fkd//Yll/cm/8CJP/iq848Swpb+IbyKMEIrgDLEnoO55r1XI9R+deW+Kv+Rmvv8AfH8hWeB+N+hWK+FHYeGdKtbjw7ZyyLIXZTnEzgdT2BxUfivS7W28O3EsSyBwVxmZ2HX0JxV/wmR/wjFjyPuHv/tGo/GRH/CMXXI6p3/2hWS/j/P9TR/wvkcR4VgS58RW0UoJRt2cMVP3T3HNeif2JZf3Jv8AwIk/+Krz/wAHf8jRaf8AA/8A0E16dkeo/OtMb/EXoRhvgPJ/EESwa/fRxghFlIGSSfzPNdz4e0m0n8P2UkiSl2jycTOB19AcVxHiX/kZNQ/67GvQvDJH/CNWHI/1Xr7mtcV/Bj8vyIofxJGd4q0u1tvDtzLEsgdSuMzOw+8OxOK5LwtAlz4itYpQSjbs4YqfunuOa7fxiR/wjF1yOqd/9oVxfg//AJGi0/4F/wCgmjD/AO7y+f5BW/ix+R6CNEss/cm/8CJP/iq8x1mNYtavY0ztWZgMknv6mvXQRkcj868k13/kPX//AF3b+dRgfiY8V8KO+0TSLSbQ7GR0lLPCpOJnHb0BrcUBVAHQDArP0Aj/AIR/T+R/qF7+1aNck/iZ0R+FBRRRUlBRRRQAVct/9StU6uW/+pWhARXX31+lQVPdffX6VBQAUUUUAFFFFABRRRQAUcDknAHU0VHOhktpUX7zIyj6kUmBzJ8XXo0+wvE0cTRX8xigK3AXkswTII7hc56c1rX2rtZ3OlRMkQN5OYpgXz5WELHkcdRiufsoJbzwf4T+zRPIbe6gMoUfcCbgxP0NVbfQ5ZWtbZtLkaxj1GR988IV5UMTcyDvhjgN34pgd7vXIG5csMgZ5I9qz7XUpJdev9OmRV8iOOaFl/jRsg59wwNcxoVnd6Zc6XcPpl3NJHpwS43xAmLaDtEbE/eOdpX6Gtm1b7R47uZVVlEemRK4YcqzOWAPvgUAb9FFFABRRRQAUUUUAYPiDSbnUby2kgjRxGmEYvt8h96tvx34BGKpR6DqENxaziKNjpzARKJAPPHmMxP+zwR175robu9FtcWkCp5kt1LsVc4wAMs30A/mKy18UeYypHZkyTsBagyACUFymScfLypPfjFAFeKwvUsbOCC33z6a7btz7VkMiNu2k9lLjnvzVM+E74WX2BTF5UZMyTF/vOYlTbjqOQefStyTXgdMsrm3tmlku8hIS4XGFJbJ9tpqo3i+AI04tnNrtISTcMtIED7cduDjPrQBo6RbTwJdS3SCOW6uGmMYbdsBAAGe54qze20N1aSJcRJKgUna4yM461Hp1819DKZIvJmhlaGWPduAYY6HuMEVPOyrbyFmCjYeScdqAMrSNG059FsWaxtixt0JJjHJ2irf9iaZ/wBA+2/79ik0aWP+xLAeYmfs8fG4f3RV3zYx/wAtE/76FAFP+xNM/wCgfbf9+xR/Ymmf9A+2/wC/Yq350X/PWP8A77FUrjX9LtZmhnv4EkXqpbpSbS3LhCc3aKv6Dv7E0z/oH23/AH7FH9iaZ/0D7b/v2Knt761uoVmguInjbowYc1T13WBpOky3cIimdCoCF+uTjtScklccKUpzVNLVuxL/AGJpn/QPtv8Av2KP7E0z/oH23/fsVz+h+NZtV1aK0mtYYUcMS4c8YGe9dX50X/PWP/vsUoTU1dGmIw1TDS5Kis9zNey0GJykkOno46q20EVLHpGkyoHjsrR0PRlQEGvNvFW1vE9+RggydRz2Fd/4UljXwvYAyICEPBYDuazhVcpONtjsxeXxw+HhWUr81vxVxdVttH0jT5LyfTYXjQgEJGM8nFZel6v4f1bUI7ODSAkkgJBeJccDNXfGksbeF7kLIhO5OAwP8QrjfBjBfFFqWIAw/JOP4TSqVJRqKKNcJgqVXB1K0l7yvb5K56J/Ymmf9A+2/wC/YrjtU8QWWn6pc2i6DYuIZCgY8Z/Su886L/nrH/32K8l8RkHxHqBBBBmbkUV5yik4k5PhqWIqyjVV0l+p6Lpdjpuo6XbXbaZaoZkDFQgIFZfjTTLK18OSSW9pDFIJUG5EAPWtbw1LGPDengyICIRwWFUfHMiN4ZkCyIx81OAwPerk707+Rhh4qOPjFbKX6nI+DbeG68RxR3ESSxmNyVcZHSvRP7E0z/oH23/fsV594HYL4niLMFHlvyTjtXpnnRf89Y/++xUYb4Dpz3/eV6L82UjEkJMcSKiLwqqMACnDSbCcCSWyt3kblmZASTRKQZWIIIJ6irEUsYiUGRAQOhYV8/k/+/Vvn/6UedV+BFZtLsbYebBZwRyL0ZUAIpFgiuT5U8ayRt1VhkGrM8sbRELIhPoGBqGFgsoLEAepOKMz/wCRnR/7d/8ASmFP+GxP7E0z/oH23/fsU0xJATHEipGvCqowAKu+dF/z1j/77FVJSDKxBBBPUVvxF/Ah6/oxUN2A0mwnAklsoHkblmZASaRtMsrUebb2kEUg4DIgBqzFLGsSgyICB0LCknkjaIhZEJz0DA121f8AkWv/AAfoQv4nzKy28VyfKuI0ljPJVxkU7+xNM/6B9t/37FLAwWUFiFHqTirXnRf89Y/++xXNw/8A7q/8T/JFVviKTQRWx8qCNY4x0VRgClXTLG5Hmz2kEkh6s6Ak06dg0pKkEeoOamgkjWIBpEB9CwFceW/8jSr/ANvfmiqn8NFdtNsrUeZb2sMT9NyIAcUi20N0fLuIklj67XGRmrFxIjRYV0Y56Bgajt2VZcswUY6k4p47/kbU/wDt38wh/DY3+xNM/wCgfbf9+xWTdRRwXMkcSKkanCqowBXQ+dF/z1j/AO+xWBfENezFSCC3UV255/Bj6/ozfAfG/Qv2uk2E9rHJNZQPIwyzMgJNSNptlajzLe0hifpuRADipLGWNbGENIgIXoWFPuJEaLCujHPQMDW+I/5Fz/wfocz/AIz9SuttDdHy7iJJY+u1xkZp39iaZ/0D7b/v2Kdbsqy5Zgox1JxVnzov+esf/fYrDIP90+b/AECt8RSMMcBMUKLHGvCqowBThpVhcASzWcEkjfeZkBJomIaVipBBPUGrEMsaxKGkQEdiwriyn/kYVv8At7/0oqp8COf8WaXY23h24lgtII5Ay4ZUAI5rk/CkEVz4jtop41kjYNlWGQflNdn4xljbwzchZEJ3JwGB71x/g9gvie1LEAYfknH8Jr7ih/u8vn+R5lX+NH5HoP8AYmmf9A+2/wC/YrzfxLDHb+IryKFFjjVxhVGAOBXqfnRf89Y/++xXl3ikhvEt8VIILjkH2FZ4H436FYr4Udl4Z0qwuPDtnLNZwSSMpyzICTyaj8V6XY23h24lgs4I5AVwyoARyKueFJY18M2QaRAQp4LD1NR+MJY28M3IWRCcpwGB/iFZL+P8/wBTR/wvkcX4UgiufEdtFPGskbbsqwyD8pr0T+xNM/6B9t/37Fee+D2C+J7QsQB83JOP4TXpvnRf89Y/++xWmN/iL0Iw3wHlPiCJIPEF9HEipGspCqowAK7rw9pNhP4fspJbKB5GjyzMgJPNcP4kIbxHqBBBBmPIr0Hw1LGvhuwBkQERdCw9TWuK/gx+X5EUP4kih4r0uxtvDlzLBZwRyKVwyoAR8wrkfCsEVz4jtYp41kjbdlWGQflNdt4wljbwxdBZEJyvAYH+IVxnhBgvie0LEAfNyTj+E0Yf/d5fP8grfxY/I9DGiaZn/kH23/fsV5frUaRa1exxqFRZmCqBgAZr1oTRZ/1sf/fYryfXSDrt+QQQZ25H1qMD8THivhR3+iaRp82hWMktlbu7wqWZkBJOK2wAqgKMADAA7Vm6DLGPD9gDIgIgXgsPStOuSfxM6I/CgoooqSgooooAKuW/+pWqdXLf/UrQgIrr76/SoKnuvvr9KgoAKKKKACiiigAooooAKOlFFAENraQWURjtYliRnZyq9NzHJP4mpqKKACoYrSCCeeeKJVluCGlcdXIGBn6CpqKACiiigAooooAKKKKAMXXdEl1S5glhaEFI2jzJnMRLK29MfxfLj8app4avIZYZklt2eyYfZQcgOvmM538cHDY4z0zWrq+rDSxagR+bJczpEFzjAJALfhkfmKz18TySSJHHaJ5lywFpmQ4cbymW44+7njPBpAImk3y2VtbwLEsmnsfLklJCzF0YOcDoAX49cVWPg+b7N9jW4iFsgMkbEHd5hjCcjptyM/jWnJrrtpljcWtsrz3hIWJ3wFKqS2TjttIqm3jBBEbkWubQqVRt/wAzSCMPtIxjHOM+opga2l2c1rHcPcmMz3M7TOIySqkgAAE9eAKnvLeG5tZEniSVApO11BGcdai029e9imE0SxTwTNDKqtuXcMHIPpgirMoJgkx/cb+VAHH6zYWkPgGCaK1hSXyofnVAG5xnmue8Hwx3HiW3jnRZYyr5VxkH5T2rqdeBHw6gODjyoP6VzXgkZ8VW2P7r/wDoJrjq/wAaJ9Jl/wDyLav/AG9+SPRP7I07/nwtf+/K/wCFeaeLIY4PEt3HDGkcalcKowB8o7V6xtb0P5V5V4x48VXn1X/0EVeJ+BHNkP8AvEvT9Udf4S02yn8M2sk1pbySHdlnjBJ+Y96b4w06zt/DVxJBaQRyBkwyRgEc+tXPBik+FbPAP8f/AKEaZ43Ujwtc5B+8n/oVX/y6+Rzr/kZf9v8A6nE+EIYrjxLbRzRpJGQ+VcZB+U9q9I/sjTv+fC1/78r/AIV514KGfFVrj+6//oJr1La3ofyqMN8B0Z9/vK9F+bPJPE8UcPiS+jiRURXwFUYA4Hau58L6bYzeG7KSWzt3dkOWaMEnk964jxZx4pv/AProP5CvQfCSk+FrDg/cP8zUUf4sjpzT/cKXy/8ASSh4w06yt/DVxJDaQRyBkwyRgEfN61yPhCGK48S20c0aSRkPlXGQflPau38bKR4Vucg/eT/0IVxfgoZ8VWuPR/8A0E0Vf4sfkGXf8i2r/wBvfkj0X+yNO/58LX/vyv8AhXlviCNIvEF/HGioizEKqjAAr1/a3ofyryLxL/yMuo/9d2qsV8KMcg/jT9P1O/8ADumWM3h6xklsrd3aIEs0QJP41S8a6fZ23hySSC0gicSoNyRgHr61r+GVJ8M6fwf9SKo+PAR4XkyD/rU/nWkv4XyOOj/yMF/j/U4/wZBFc+JIo54klQxudrrkdPSvRf7I07/nwtf+/K/4V594FGfFEOP+eb/yr07a3ofyqcN8Bvnv+8r0X5szmjSFjHEioi8KqjAAp66ZYzKJJbO3d25ZmjBJ/Gkm/wBc/wBauQqTCnB6V8/k/wDv1b5/+lHnVfgRUfTrK3UyQ2lvHIOjJGAR+NMWGO4YRzRpJGequMg/hVy5UiBsg1Xt+Z1pZn/yM6P/AG7/AOlMKf8ADYf2Rp3/AD4Wv/flf8KjaNIWMcSKiLwFUYA/CtHa3ofyqhNxM/1ro4i/gQ9f0YqG7FXTLGZRJLZ27u3LM0YJP40Pp9nbr5kFpBE44DJGAfzq3CpMKcHpTbkEQHIPUV21v+Ra/wDB+hC/ifMqJBFcN5c8aSIequuR+VP/ALI07/nwtf8Avyv+FFsMzjHoau7W9D+Vc3D/APur/wAT/JFVviM5oYrdjHDGkcY6KgwB+FPTTrO4UST2kEjnqzxgk/jS3IxO2asWykwLgGuPLf8AkZ1f+3vzRVT+Gis+n2lsvmW9rBE/TckYBxTUt4blvLuIklTrtdQRn6VaugRDyD1qG1BM3HoaeN/5G1P/ALd/MIfw2J/ZGnf8+Fr/AN+V/wAKyLuNIbqSOJFRFOAqjAH4V0m1vQ/lXO3/ABfzf71duefwY+v6M2wHxv0L9ppljNaxyS2du7sMlmjBJ/GpX0+ztl8y3tYIn6bkjAOKm09SbCHg/dp10CIeQetb4j/kXP8Awfoc7/jP1KqW8Ny3lzxJKnXa6gjP0p/9kad/z4Wv/flf8KW1GZuPQ1c2t6H8q58g/wB0+b/QK3xGc0UcLGOJFRF4CqMAfhT102ynUSTWdvJI3VmjBJ/Gifid/rVq3UmBODXFlP8AyMK3/b3/AKUVU+BHO+LdOsrfw5cSQ2lvHIGXDJGARz61yfhOGO48SW0c0aSRkNlXGQflPau18ZqR4Xucg/eT/wBCrjfBoz4ptfo//oJr7mh/u8vn+R5lX+NH5HoX9kad/wA+Fr/35X/CvNfE0UcHiK8jiRURXGFUYA4HavV9reh/KvK/FfHie+/3x/IVngfjfoVivhR2XhjTbKfw5ZyTWdvJIynLNGCTye9M8WadZW/hy5khtLeOQFcMkYBHI71d8JqT4XseD9w/+hGo/GSkeF7rIPVP/QhWS/j/AD/U0f8AC+RxHhOGO48SWsc0aSRndlXGQflPavRv7I07/nwtf+/K/wCFeeeDefFNp/wP/wBBNeobW9D+VaY3+IvQjDfAeS+IY0h8QX0cSKiLKQqqMAD6V3nh3TLGbw9YyS2du7tFlmaMEnk964bxL/yMuof9djXofhlSfDWn8H/Vf1Na4r+DH5fkRQ/iSM7xZp1lb+HLmSG0t45AVwyRgEfMO9cj4UhjuPElrHNGkkbbsq4yD8p7V3HjJSPC91kHqn/oQrivB3Piiz/4F/6CaMP/ALvL5/kFX+LH5Hog0jTs/wDHha/9+V/wry3WkWLW71I1CoszAKowAM168FbI4P5V5Hr3/Ifv/wDru386jA/Ex4r4Ueg6HpdhLoVi8llbO7QqWZogSTitkAKAAMAcACqOgKf+Ee0/g/6hf5Vfrkn8TOiPwoKKKKkoKKKKACrlv/qVqnVy3/1K0ICK6++v0qCp7r76/SoKACiiigAooooAKKKKACiiigAooooAKKKKACiiigAooooAKKKKAMvV9ETVGhlEskc8TJhg5A2hwxGB67aoJ4ZuIpY5Y7mAyWjD7JuQ427y5D/99Y49K0tU1OXTjGy2hlh+XzJN+MZYKFUd25zj0FUV8TtI6xx2YMlwwFoDJxIN5TLcfL93PfgigBE0a9Fnb28LRRtYN+5lkBIm3IwkJA6DLcfSoD4PPkG0W6QWqgvH8h3iQxhMntjjP41oSa7nTLK5trbzJbwkJEz7cFVJbJx22mqjeMIRG1wLVjalSEff8zSBA+3HYYbGfUUAaumWUtnFO1w6PPcTNNIYwQoJwMDPOMAVLfWsN3aSRzpvQAtjcRzj2pmm3rXsUvmxCKaCVoZUDbgGGDwe4wRViX/USf7jfyoA4zWNMtIPAcE8URWXyofm3seuM8E4rA8I28V14kt4p13RlXyMkfw+orqteB/4V1Bx/wAsoP6VzXgn/karb/df/wBBNcdX+NE+ly//AJFtX/t78kegf2Fp3/Puf+/r/wCNeb+KoI7bxHdxQrtRSuBknsO5r1jB9DXlfjH/AJGm8+q/+girxPwI5ch/3iXp+qOs8KaTZXXhu1lmhLSNuyfMYfxHsDTfF2lWdr4cnlhhKuGTB8xj39Cav+DAf+EVs+P7/wD6EaZ42B/4Ra54/iT/ANCq/wDl18jnX/Iy/wC3/wBTiPCVvFdeI7eKZd0bBsjJH8J7ivRf7C07/n3P/f1/8a8+8Ff8jVa/7r/+gmvUcH0NRhvgOjPv95XovzZ5J4lhjt/EV7FEu1FfAGSccDua7fwzpFlceHLKWWEs7IST5jjPJ7A1xfiv/kab/wD66D+Qr0HwmD/wi1hx/Af5moo/xZHTmn+4Uvl/6SZvi7SbO18OXEsMJVwy4PmMe/oTXJeEreK68SW0Uy7o2DZGSP4T3Fdz42B/4Ra54/iT/wBCFcX4K/5Gq1+j/wDoJoq/xY/IMu/5FtX/ALe/JHoP9g6d/wA+5/7+v/jXmGvxJBr99FGNqJMQoyTgfjXsGD6GvIvEv/Iyaj/13aqxXwoxyD+NP0/U7vw/o9jP4fsZZICzvECT5jjP5GqfjLS7O08OySwQlHEqDPmMe/ua2vDIP/CNafx/yxFUPHYP/CLycf8ALVP51pL+F8jjo/8AIwX+P9Tj/B1tFd+Ioop03IY3ONxHb2r0L+wdO/59z/39f/GuB8C/8jRF/wBc3/lXp+D6Gpw3wHRnv+8r0X5szfKSD91GNqJwoyTgfjS/2PYz/vZYCzvyx8xxn8jTpv8AXP8AWrcIPkpx2r5/J/8Afq3z/wDSjzavwIpf2TZWv72GErIvQ+Yx/QmkEEdz+6mXdG3UZI/UVduAfIbiq9v/</t>
  </si>
  <si>
    <t>Water Resources Development and Management</t>
  </si>
  <si>
    <t>GloriaBerochan@wateraid.org</t>
  </si>
  <si>
    <t>&lt;table border="1" cellspacing="0" cellpadding="0" width="100%" style="width: 100%; border: none;"&gt; &lt;tbody&gt;&lt;tr&gt; &lt;td width="25%" valign="top" style="background: rgb(242, 242, 242); width: 25.52%; padding: 0cm 5.4pt; border: 1pt solid rgb(127, 127, 127); text-align: left;"&gt; &lt;p style="margin-bottom: 0.0001pt; text-align: justify;"&gt;&lt;b&gt;&lt;span style="font-size: 11pt;"&gt;Name of programme&lt;/span&gt;&lt;/b&gt;&lt;/p&gt; &lt;/td&gt; &lt;td width="74%" colspan="3" valign="top" style="width: 74.48%; padding: 0cm 5.4pt; border-top: 1pt solid rgb(127, 127, 127); border-right: 1pt solid rgb(127, 127, 127); border-bottom: 1pt solid rgb(127, 127, 127); border-left: none; text-align: left;"&gt; &lt;p style="margin-bottom: 0.0001pt; text-align: justify;"&gt;&lt;span style="font-size: 11pt;"&gt;WASH in Wider Development&lt;/span&gt;&lt;/p&gt;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 text-align: justify;"&gt;&lt;b&gt;&lt;span style="font-size: 11pt;"&gt;Name of project&lt;/span&gt;&lt;/b&gt;&lt;/p&gt; &lt;/td&gt; &lt;td width="74%" colspan="3" valign="top" style="width: 74.48%; padding: 0cm 5.4pt; border-top: none; border-right: 1pt solid rgb(127, 127, 127); border-bottom: 1pt solid rgb(127, 127, 127); border-left: none; text-align: left;"&gt; &lt;p style="margin-bottom: 0.0001pt; text-align: justify;"&gt;&lt;span style="font-size: 11pt;"&gt;Water Resources Development and Management&lt;/span&gt;&lt;/p&gt;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 text-align: justify;"&gt;&lt;b&gt;&lt;span style="font-size: 11pt;"&gt;Prepared by&lt;/span&gt;&lt;/b&gt;&lt;/p&gt; &lt;/td&gt; &lt;td width="28%" valign="top" style="width: 28.66%; padding: 0cm 5.4pt; border-top: none; border-right: 1pt solid rgb(127, 127, 127); border-bottom: 1pt solid rgb(127, 127, 127); border-left: none; text-align: left;"&gt; &lt;p style="margin-bottom: 0.0001pt; text-align: justify;"&gt;&lt;span style="font-size: 11pt;"&gt;Gloria Berochan&lt;/span&gt;&lt;/p&gt; &lt;/td&gt; &lt;td width="29%" valign="top" style="width: 29.2%; padding: 0cm 5.4pt; border-top: none; border-right: 1pt solid rgb(127, 127, 127); border-bottom: 1pt solid rgb(127, 127, 127); border-left: none; text-align: left;"&gt; &lt;p style="margin-bottom: 0.0001pt; text-align: justify;"&gt;&lt;span style="font-size: 11pt;"&gt;Project Manager&lt;/span&gt;&lt;/p&gt; &lt;/td&gt; &lt;td width="16%" valign="top" style="width: 16.62%; padding: 0cm 5.4pt; border-top: none; border-right: 1pt solid rgb(127, 127, 127); border-bottom: 1pt solid rgb(127, 127, 127); border-left: none; text-align: left;"&gt; &lt;p style="margin-bottom: 0.0001pt; text-align: justify;"&gt;&lt;span style="font-size: 11pt;"&gt;15&lt;sup&gt;th&lt;/sup&gt; Dec,2016&lt;/span&gt;&lt;/p&gt;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 text-align: justify;"&gt;&lt;b&gt;&lt;span style="font-size: 11pt;"&gt;Approved by&lt;/span&gt;&lt;/b&gt;&lt;/p&gt; &lt;/td&gt; &lt;td width="28%" valign="top" style="width: 28.66%; padding: 0cm 5.4pt; border-top: none; border-right: 1pt solid rgb(127, 127, 127); border-bottom: 1pt solid rgb(127, 127, 127); border-left: none; text-align: left;"&gt; &lt;p style="margin-bottom: 0.0001pt; text-align: justify;"&gt;&lt;span style="font-size: 11pt;"&gt;Jacinta Nekesa&lt;/span&gt;&lt;/p&gt; &lt;/td&gt; &lt;td width="29%" valign="top" style="width: 29.2%; padding: 0cm 5.4pt; border-top: none; border-right: 1pt solid rgb(127, 127, 127); border-bottom: 1pt solid rgb(127, 127, 127); border-left: none; text-align: left;"&gt; &lt;p style="margin-bottom: 0.0001pt; text-align: justify;"&gt;&lt;span style="font-size: 11pt;"&gt;Programme Manager&lt;/span&gt;&lt;/p&gt; &lt;/td&gt; &lt;td width="16%" valign="top" style="width: 16.62%; padding: 0cm 5.4pt; border-top: none; border-right: 1pt solid rgb(127, 127, 127); border-bottom: 1pt solid rgb(127, 127, 127); border-left: none; text-align: left;"&gt; &lt;p style="margin-bottom: 0.0001pt; text-align: justify;"&gt;&lt;span style="font-size: 11pt;"&gt;16/12//2016&lt;/span&gt;&lt;/p&gt; &lt;/td&gt; &lt;/tr&gt; &lt;/tbody&gt;&lt;/table&gt;&lt;p style="margin-bottom: 0.0001pt; text-align: justify;"&gt;&lt;span style="font-size: 11pt;"&gt;&amp;nbsp;&lt;/span&gt;&lt;/p&gt;&lt;h1 style="text-align: justify;"&gt;1. Why?&lt;/h1&gt;&lt;p style="margin-bottom: 0.0001pt; text-align: justify;"&gt;&lt;span style="font-size: 11pt;"&gt;The Country’s groundwater chemistry is highly variable and variations are seen between different types of water source and between different rock types (regolith or crystalline bedrock). &amp;nbsp;Many with low hardness are described as aggressive and are acidic (pH &amp;lt;7). These have the capability to corrode ferrous casings and pumps in tube wells and have led to impaired water quality (especially iron) and maintenance problems. &lt;/span&gt;&lt;span style="font-size: 11pt;"&gt;Also, &lt;/span&gt;&lt;span style="font-size: 11pt;"&gt;Fluoride and Salinity (chloride concentrations of several thousand mg/l) continued to be the main inorganic groundwater quality problems in the Country.&amp;nbsp; Despite these water-quality problems, groundwater remains the main source of safe drinking water contributing about 80% of water supply in the rural Uganda. Furthermore, faecal coliforms have been found in several surface and ground waters in rural, large towns and urban. This is attributed to the poor environmental sanitation (inappropriate solid and wastewater management). &lt;/span&gt;&lt;span style="font-size: 11pt;"&gt;Whereas, the sector reported improved compliance to waste water discharge permits conditions from &lt;b&gt;52%&lt;/b&gt; to &lt;b&gt;54%, &lt;/b&gt;&lt;/span&gt;&lt;span style="font-size: 11pt;"&gt;there is still high levels of nutrients and organic matter from urban and industrial point sources, resulting in eutrophication problems and oxygen deficiencies. C&lt;/span&gt;&lt;span style="font-size: 11pt;"&gt;ompliance of BOD&lt;sub&gt;5&lt;/sub&gt; and TSS in treated wastewater stands at only &lt;b&gt;46%&lt;/b&gt; and &lt;b&gt;45%&lt;/b&gt; respectively&lt;a href="file:///C:/Users/solomon.WATERUG/AppData/Local/Temp/Temp1_Final%20Projects.zip/Final%20Projects/Water%20Resources%20Development%20and%20Management%20project.docx#_ftn1" name="_ftnref1" title=""&gt;&lt;span style="font-size: 11pt; font-family: Arial, sans-serif;"&gt;[1]&lt;/span&gt;&lt;/a&gt;. This implies that, &lt;/span&gt;&lt;span style="font-size: 11pt;"&gt;NWSC facilities, factories and industries are still unable to comply with the National standards for Wastewater discharge in its totality.&amp;nbsp; This is attributed to inadequate treatment plants with limited efficiency and capacity but also ineffective regulations to improve and manage quality of service. This is affecting mainly the quality of &lt;/span&gt;&lt;span style="font-size: 11pt;"&gt;urban water leading to increased treatment costs.&lt;/span&gt;&lt;/p&gt;&lt;p style="margin-bottom: 0.0001pt; text-align: justify;"&gt;&lt;span style="font-size: 11pt;"&gt;Access to portable water remains at 67% and 71% in rural and urban Uganda respectively. This implies that, a significant Country’s population (33% in rural, 29% in Urban) is still unserved with water service. This has stagnated for over five years and is expected to reduce further with the current sector reform to improve level of service and also the commitment made in the Vision 2040 which requires water to be within 200m from the homesteads as opposed to the 1000m in rural. The functionality rate continued to reduce in rural from 88% to 86% while Urban and water for production stands at 94% and 95% respectively. Service fails most often due to high pressure on the limited resources, inappropriate technologies, poor construction standards and management systems. &amp;nbsp;In recognition of the need for IWRM, the Government, through the National Water Policy 1999, established an Inter-Ministerial Committee (IMC) on Water. IMC has the mandate to focus on the interactions between water, environment, economy and society, and the situations of conflict and overuse that may arise. However, little has been done to institutionalize joint action for water resources management which also includes water quality management.&lt;/span&gt;&lt;/p&gt;&lt;p style="margin-bottom: 0.0001pt; text-align: justify;"&gt;&lt;span style="font-size: 11pt;"&gt;&amp;nbsp;&lt;/span&gt;&lt;/p&gt;&lt;h1 style="text-align: justify;"&gt;2. What?&lt;/h1&gt;&lt;p style="text-align: justify;"&gt;&lt;span style="font-size: 11pt;"&gt;Considering the importance of water supply to the socio-economic development of the country and the need to match the increasing water needs resulting from the growing population, industrialisation and uncontrolled environmental degradation, the project will adapt specific delivery approaches to accelerate water supply coverage and improve functionality of water sources. These include;&lt;/span&gt;&lt;/p&gt;&lt;p style="margin-bottom: 0.0001pt; text-align: justify;"&gt;&lt;span style="font-size: 8pt;"&gt;&amp;nbsp;&lt;/span&gt;&lt;/p&gt;&lt;p style="text-align: justify;"&gt;&lt;b&gt;&lt;span style="font-size: 11pt; font-family: Arial;"&gt;a)&lt;span style="font-size: 7pt; font-weight: normal; font-stretch: normal;"&gt;&amp;nbsp;&amp;nbsp;&amp;nbsp; &lt;/span&gt;&lt;/span&gt;&lt;/b&gt;&lt;b&gt;&lt;span style="font-size: 11pt; font-family: Arial;"&gt;Generate evidence on contribution of water supply and resources to the Country’s economy&lt;/span&gt;&lt;/b&gt;&lt;/p&gt;&lt;p style="text-align: justify;"&gt;&lt;span style="font-size: 11pt; font-family: Wingdings;"&gt;ü&lt;span style="font-size: 7pt; font-family: &amp;quot;Times New Roman&amp;quot;; font-stretch: normal;"&gt;&amp;nbsp; &lt;/span&gt;&lt;/span&gt;&lt;span style="font-size: 11pt; font-family: Arial;"&gt;Research on economic dimensions of water systems -This will focus on not only how water institutions can be financially viable enterprises, but also how economic analyses can be and are being used to justify water allocation decision-making. This will also involve the &lt;/span&gt;&lt;span style="font-size: 11pt; font-family: Arial;"&gt;development of a decision support tool that will predict the economic impact of a disruption of water service to local &lt;/span&gt;&lt;span style="font-size: 11pt; font-family: Arial;"&gt;communities and the entire population. The analysis will investigate the impact on local and regional economies due to both water service disruptions and subsequent recovery actions.&amp;nbsp; The desired outcome is a tool that will assist water utility operators, as well as local and state governments, in making more informed decisions.&lt;/span&gt;&lt;/p&gt;&lt;p style="text-align: justify;"&gt;&lt;b&gt;&lt;span style="font-size: 10pt; font-family: Arial;"&gt;b)&lt;span style="font-size: 7pt; font-weight: normal; font-stretch: normal;"&gt;&amp;nbsp;&amp;nbsp;&amp;nbsp; &lt;/span&gt;&lt;/span&gt;&lt;/b&gt;&lt;b&gt;&lt;span style="font-size: 10pt; font-family: Arial;"&gt;Contribute towards strengthening Water Institutions through Research and demonstrations of appropriate inter-linkages approach such as IWRM &lt;/span&gt;&lt;/b&gt;&lt;b&gt;&lt;span style="font-size: 10pt; font-family: Arial;"&gt;for improved and sustained quality of services&lt;/span&gt;&lt;/b&gt;&lt;/p&gt;&lt;p style="text-align: justify;"&gt;&lt;span style="font-size: 11pt; font-family: Wingdings;"&gt;ü&lt;span style="font-size: 7pt; font-family: &amp;quot;Times New Roman&amp;quot;; font-stretch: normal;"&gt;&amp;nbsp; &lt;/span&gt;&lt;/span&gt;&lt;span style="font-size: 11pt;"&gt;Contribute towards the review and development of adequate framework for effective regulation of Urban and Small towns Sub-sector to improve compliance to water and environmental quality standards and performance monitoring. &lt;/span&gt;&lt;/p&gt;&lt;p style="text-align: justify;"&gt;&lt;span style="font-size: 11pt; font-family: Wingdings;"&gt;ü&lt;span style="font-size: 7pt; font-family: &amp;quot;Times New Roman&amp;quot;; font-stretch: normal;"&gt;&amp;nbsp; &lt;/span&gt;&lt;/span&gt;&lt;span style="font-size: 11pt; font-family: Arial;"&gt;Develop a robust evidence base and understanding of the complex and multi-faceted causes which underlie the current rapid high failure rates of many groundwater supplies in the country and entire Africa, so that future WASH investments can develop more sustainable groundwater-based water supplies.&lt;/span&gt;&lt;/p&gt;&lt;p style="text-align: justify;"&gt;&lt;span style="font-size: 11pt; font-family: Wingdings;"&gt;ü&lt;span style="font-size: 7pt; font-family: &amp;quot;Times New Roman&amp;quot;; font-stretch: normal;"&gt;&amp;nbsp; &lt;/span&gt;&lt;/span&gt;&lt;span style="font-size: 11pt; font-family: Arial;"&gt;Research and test appropriate WRM options which will include socio-economic aspects, technological options for water supply with multiple uses, wastewater treatment (&lt;/span&gt;&lt;span style="font-size: 11pt; font-family: Arial;"&gt;centralized versus decentralized systems), &lt;/span&gt;&lt;span style="font-size: 11pt; font-family: Arial;"&gt;catchment management and removal of toxic inorganic chemistry such as Fluoride in groundwater&lt;/span&gt;&lt;/p&gt;&lt;p style="text-align: justify;"&gt;&lt;span style="font-size: 11pt; font-family: Wingdings;"&gt;ü&lt;span style="font-size: 7pt; font-family: &amp;quot;Times New Roman&amp;quot;; font-stretch: normal;"&gt;&amp;nbsp; &lt;/span&gt;&lt;/span&gt;&lt;span style="font-size: 11pt;"&gt;Demonstrate Innovative technologies to ensure a greener and more sustainable food production. This will be done by implementing efficient irrigation strategies; reuse of drainage water and use of water resources of marginal quality; produce smarter ways to use fertilizer and water.&lt;/span&gt;&lt;/p&gt;&lt;p style="text-align: justify;"&gt;&lt;b&gt;&lt;span style="font-size: 11pt; font-family: Arial;"&gt;c)&lt;span style="font-size: 7pt; font-weight: normal; font-stretch: normal;"&gt;&amp;nbsp;&amp;nbsp;&amp;nbsp; &lt;/span&gt;&lt;/span&gt;&lt;/b&gt;&lt;b&gt;&lt;span style="font-size: 11pt; font-family: Arial;"&gt;Strengthen sector engagements and sharing of learnings&lt;/span&gt;&lt;/b&gt;&lt;/p&gt;&lt;p style="text-align: justify;"&gt;&lt;span style="font-size: 11pt; font-family: Wingdings;"&gt;ü&lt;span style="font-size: 7pt; font-family: &amp;quot;Times New Roman&amp;quot;; font-stretch: normal;"&gt;&amp;nbsp; &lt;/span&gt;&lt;/span&gt;&lt;span style="font-size: 11pt; font-family: Arial;"&gt;Organize and facilitate Regional and National Water Resources Management symposium&lt;/span&gt;&lt;/p&gt;&lt;p style="text-align: justify;"&gt;&lt;span style="font-size: 11pt; font-family: Wingdings;"&gt;ü&lt;span style="font-size: 7pt; font-family: &amp;quot;Times New Roman&amp;quot;; font-stretch: normal;"&gt;&amp;nbsp; &lt;/span&gt;&lt;/span&gt;&lt;span style="font-size: 11pt; font-family: Arial;"&gt;Document and share experiences and learnings in different fora such as international, Regional and National conferences/workshops&lt;/span&gt;&lt;/p&gt;&lt;p style="text-align: justify;"&gt;&lt;b&gt;Estimated cost&lt;/b&gt; – &lt;span style="font-size: 11pt;"&gt;The project will cost an estimate of about &lt;b&gt;UGX 6,300,000,000= (Six Billion, Three Hundred Million Only)&lt;/b&gt; over the next 5 years. Only &lt;b&gt;UGX 300,000,000=&lt;/b&gt; have been secured. The difference of UGX 6 billion is unsecured. &lt;/span&gt;&lt;/p&gt;&lt;p style="text-align: justify;"&gt;&lt;b&gt;Estimated timeframe&lt;/b&gt; – &lt;span style="font-size: 11pt;"&gt;The project will be implemented over a period of 60 months (5 years). &lt;/span&gt;&lt;/p&gt;&lt;p style="text-align: justify;"&gt;&lt;b&gt;Existing WaterAid experience&lt;/b&gt; – &lt;span style="font-size: 11pt;"&gt;WaterAid will build on its experience in developing and managing water resources but will pay key attention to the key drivers of water security, research and demonstrate appropriate technologies and models for water management as well as institutional strengthening. &lt;/span&gt;&lt;/p&gt;&lt;h1 style="text-align: justify;"&gt;3. Where?&lt;/h1&gt;&lt;p style="margin-bottom: 0.0001pt; text-align: justify;"&gt;&lt;span style="font-size: 11pt;"&gt;The project will target the population in Metropolitan Kampala, Karamoja and Teso in North eastern Uganda. The two regions of Teso and Karamoja are semi-arid. &lt;/span&gt;&lt;span style="font-size: 11pt;"&gt;The population is predominantly pastoralists (&lt;/span&gt;&lt;span style="font-size: 11pt;"&gt;practice small-scale agriculture and livestock farming). Over the past years, t&lt;/span&gt;&lt;span style="font-size: 11pt;"&gt;he regions experienced a reduction in productivity yields, declined water levels, long drought leading to drying up of some water sources, floods and &lt;/span&gt;&lt;span style="font-size: 11pt;"&gt;deteriorating water quality.&lt;/span&gt;&lt;span style="font-size: 11pt;"&gt; &lt;/span&gt;&lt;span style="font-size: 11pt;"&gt;The regions has perennial rivers and with rainfall varying highly, both spatially and temporally, w&lt;span style="color: rgb(35, 31, 32);"&gt;ater dries up quickly after the seasonal rains, leaving few sources of water pressurized. With the research components, the project will be flexible to work in other parts of the Country for purpose of having representative samples.&lt;/span&gt;&lt;/span&gt;&lt;/p&gt;&lt;p style="margin-bottom: 0.0001pt; text-align: justify;"&gt;&amp;nbsp;&lt;/p&gt;&lt;h1 style="text-align: justify;"&gt;4. Who?&lt;/h1&gt;&lt;p style="margin-bottom: 0.0001pt; text-align: justify;"&gt;&lt;span style="font-size: 11pt;"&gt;WaterAid will work with Ministry of Water and Environment (DWRM, Water Utility Regulation Unit, Infrastructure Operation and Maintenance), Ministry of Agriculture-(Production and Renewable energy department), Decentralized Structures of Government (Technical Support Units (TSUs), Water and Sanitation Development Facility (WSDFs); Water Management Zones (WMZs), Umbrella Organisations(UOs) and Local Governments), Research centres such as&amp;nbsp; Water Institute, Appropriate Technology Centre, British Geological Survey (BGS), International Water Associations(IWA), Makerere University, and other key organs such as KCCA, NWSC, Water for People, IRC, GIZ and Private sectors.&lt;/span&gt;&lt;/p&gt;&lt;div&gt;&lt;br clear="all"&gt; &lt;hr align="left" size="1" width="33%"&gt; &lt;div id="ftn1"&gt; &lt;p&gt;&lt;a href="file:///C:/Users/solomon.WATERUG/AppData/Local/Temp/Temp1_Final%20Projects.zip/Final%20Projects/Water%20Resources%20Development%20and%20Management%20project.docx#_ftnref1" name="_ftn1" title=""&gt;&lt;span style="font-size: 9pt; font-size: 9pt; font-family: Arial, sans-serif;"&gt;[1]&lt;/span&gt;&lt;/a&gt;&lt;span style="font-size: 9pt;"&gt; &lt;/span&gt;&lt;span style="font-size: 9pt;"&gt;Sector Performance report, 2016&lt;/span&gt;&lt;/p&gt; &lt;/div&gt; &lt;/div&gt;</t>
  </si>
  <si>
    <t>GBP 1,300,000</t>
  </si>
  <si>
    <t>School WASH Project</t>
  </si>
  <si>
    <t>EFFECTi PROGRAM</t>
  </si>
  <si>
    <t>JacintaNekesa@wateraid.org</t>
  </si>
  <si>
    <t>&lt;table border="1" cellspacing="0" cellpadding="0" width="100%" style="width: 100%; border: none;"&gt; &lt;tbody&gt;&lt;tr&gt; &lt;td width="25%" valign="top" style="background: rgb(242, 242, 242); width: 25.08%; padding: 0cm 5.4pt; border: 1pt solid rgb(127, 127, 127); text-align: left;"&gt; &lt;p style="margin-bottom: 0.0001pt; text-align: justify;"&gt;&lt;b&gt;Name of programme&lt;/b&gt;&lt;/p&gt; &lt;/td&gt; &lt;td width="74%" colspan="3" valign="top" style="width: 74.92%; padding: 0cm 5.4pt; border-top: 1pt solid rgb(127, 127, 127); border-right: 1pt solid rgb(127, 127, 127); border-bottom: 1pt solid rgb(127, 127, 127); border-left: none; text-align: left;"&gt; &lt;p style="margin-bottom: 0.0001pt; text-align: justify;"&gt;EFFECTi Program&lt;/p&gt; &lt;/td&gt; &lt;/tr&gt; &lt;tr&gt; &lt;td width="25%" valign="top" style="background: rgb(242, 242, 242); width: 25.08%; padding: 0cm 5.4pt; border-top: none; border-right: 1pt solid rgb(127, 127, 127); border-bottom: 1pt solid rgb(127, 127, 127); border-left: 1pt solid rgb(127, 127, 127); text-align: left;"&gt; &lt;p style="margin-bottom: 0.0001pt; text-align: justify;"&gt;&lt;b&gt;Name of project&lt;/b&gt;&lt;/p&gt; &lt;/td&gt; &lt;td width="74%" colspan="3" valign="top" style="width: 74.92%; padding: 0cm 5.4pt; border-top: none; border-right: 1pt solid rgb(127, 127, 127); border-bottom: 1pt solid rgb(127, 127, 127); border-left: none; text-align: left;"&gt; &lt;p style="margin-bottom: 0.0001pt; text-align: justify;"&gt;School WASH Project&lt;/p&gt; &lt;/td&gt; &lt;/tr&gt; &lt;tr&gt; &lt;td width="25%" valign="top" style="background: rgb(242, 242, 242); width: 25.08%; padding: 0cm 5.4pt; border-top: none; border-right: 1pt solid rgb(127, 127, 127); border-bottom: 1pt solid rgb(127, 127, 127); border-left: 1pt solid rgb(127, 127, 127); text-align: left;"&gt; &lt;p style="margin-bottom: 0.0001pt; text-align: justify;"&gt;&lt;b&gt;Prepared by&lt;/b&gt;&lt;/p&gt; &lt;/td&gt; &lt;td width="19%" valign="top" style="width: 19.26%; padding: 0cm 5.4pt; border-top: none; border-right: 1pt solid rgb(127, 127, 127); border-bottom: 1pt solid rgb(127, 127, 127); border-left: none; text-align: left;"&gt; &lt;p style="margin-bottom: 0.0001pt; text-align: justify;"&gt;Peter Mundua&lt;/p&gt; &lt;/td&gt; &lt;td width="24%" valign="top" style="width: 24.36%; padding: 0cm 5.4pt; border-top: none; border-right: 1pt solid rgb(127, 127, 127); border-bottom: 1pt solid rgb(127, 127, 127); border-left: none; text-align: left;"&gt; &lt;p style="margin-bottom: 0.0001pt; text-align: justify;"&gt;Project Manager&lt;/p&gt; &lt;/td&gt; &lt;td width="31%" valign="top" style="width: 31.3%; padding: 0cm 5.4pt; border-top: none; border-right: 1pt solid rgb(127, 127, 127); border-bottom: 1pt solid rgb(127, 127, 127); border-left: none; text-align: left;"&gt; &lt;p style="margin-bottom: 0.0001pt; text-align: justify;"&gt;School WASH Manager&lt;/p&gt; &lt;/td&gt; &lt;/tr&gt; &lt;tr&gt; &lt;td width="25%" valign="top" style="background: rgb(242, 242, 242); width: 25.08%; padding: 0cm 5.4pt; border-top: none; border-right: 1pt solid rgb(127, 127, 127); border-bottom: 1pt solid rgb(127, 127, 127); border-left: 1pt solid rgb(127, 127, 127); text-align: left;"&gt; &lt;p style="margin-bottom: 0.0001pt; text-align: justify;"&gt;&lt;b&gt;Approved by&lt;/b&gt;&lt;/p&gt; &lt;/td&gt; &lt;td width="19%" valign="top" style="width: 19.26%; padding: 0cm 5.4pt; border-top: none; border-right: 1pt solid rgb(127, 127, 127); border-bottom: 1pt solid rgb(127, 127, 127); border-left: none; text-align: left;"&gt; &lt;p style="margin-bottom: 0.0001pt; text-align: justify;"&gt;Jacinta Nekesa&lt;/p&gt; &lt;/td&gt; &lt;td width="24%" valign="top" style="width: 24.36%; padding: 0cm 5.4pt; border-top: none; border-right: 1pt solid rgb(127, 127, 127); border-bottom: 1pt solid rgb(127, 127, 127); border-left: none; text-align: left;"&gt; &lt;p style="margin-bottom: 0.0001pt; text-align: justify;"&gt;Programme Manager&lt;/p&gt; &lt;/td&gt; &lt;td width="31%" valign="top" style="width: 31.3%; padding: 0cm 5.4pt; border-top: none; border-right: 1pt solid rgb(127, 127, 127); border-bottom: 1pt solid rgb(127, 127, 127); border-left: none; text-align: left;"&gt; &lt;p style="margin-bottom: 0.0001pt; text-align: justify;"&gt;Head of Programmes.&lt;/p&gt; &lt;/td&gt; &lt;/tr&gt; &lt;/tbody&gt;&lt;/table&gt;&lt;p style="margin-bottom: 0.0001pt; text-align: justify;"&gt;&amp;nbsp;&lt;/p&gt;&lt;h1 style="margin-left: 38.25pt; text-align: justify;"&gt;&lt;span style="font-size: 12pt;"&gt;1.&lt;span style="font-size: 7pt; font-weight: normal; font-stretch: normal;"&gt;&amp;nbsp;&amp;nbsp;&amp;nbsp;&amp;nbsp; &lt;/span&gt;&lt;/span&gt;&lt;span style="font-size: 12pt;"&gt;Why?&lt;/span&gt;&lt;/h1&gt;&lt;p style="text-align: justify;"&gt;Generally, WASH sector in Uganda stagnated in coverage and quality of services delivered for the last 10 years. As a result, over 10 million Ugandans lack safe water; 65% are not practicing improved hygiene behaviour; and about 8% of the total population practice open defecation. The sanitation situation is worse in informal settlements and in rural areas where 16% of the female headed households are reported to be using the bush for toilets, compared to 10% of their male counterparts (UBOS, WASH Gender and water statistics profile, 2012). This partly contributes to WASH related diseases such as diarrhoea that account for 8% of neonatal deaths (WHO: 2015). &lt;/p&gt;&lt;p style="margin-right: 15pt; text-align: justify;"&gt;In the Schools, the situation is not any different; according to the Uganda Water and Environment Sector Performance report for 2015, the average pupil to stance ratio stood at 1:67 as opposed to the expected 1:40, which was only achieved by 6% of the district; in the same report, access to hand washing facilities in schools was reported as being 38%. Many reports have also indicated that girls also fail to complete education due to lack of a decent toilet at school. This situation is exacerbated by Low policy prioritization that has led to a low budget allocation of 3% to the sector out of the required 6% plus the challenge of lack of clarity on the institution mandated to coordinate the school WASH. In healthcare facilities, while a clean environment and access to clean water are essential to reducing new-borns’ risk of infection, in Uganda, sepsis and diarrheal infection are responsible for 7% and 1% neonatal death respectively. While comparatively, 8% of under-five children are reported to die of diarrheal annually. Indirect causes such as lack of water, sanitation and hygiene facilities in health centers account for 17% of child maternal deaths, with 9% of the sepsis directly attributed to poor hygiene during delivery.&lt;/p&gt;&lt;h1 style="text-align: justify;"&gt;&lt;span style="font-size: 12pt;"&gt;2. What?&lt;/span&gt;&lt;/h1&gt;&lt;p style="margin-bottom: 0.0001pt; text-align: justify;"&gt;The overarching goal of the School Water and Sanitation program of WaterAid Uganda is:&lt;b&gt; &lt;/b&gt;&lt;i&gt;“to contribute to strengthening of the state and non-state actors to respond to the voices of the girls, boys, teachers and the parents by providing adequate, inclusive and sustainable water and sanitation services to the schools in Uganda.” &lt;/i&gt;&lt;/p&gt;&lt;p style="margin-bottom: 0.0001pt; text-align: justify;"&gt;&lt;i&gt;&amp;nbsp;&lt;/i&gt;&lt;/p&gt;&lt;p style="margin-bottom: 0.0001pt; text-align: justify;"&gt;This goal will be achieved through the following interventions:-&lt;/p&gt;&lt;p style="margin-bottom: 0.0001pt; text-align: justify;"&gt;&amp;nbsp;&lt;/p&gt;&lt;p style="margin-bottom: 0.0001pt; text-align: justify;"&gt;&lt;span style="color: rgb(0, 176, 240);"&gt;Advocating for political prioritization and financing for SWASH&lt;/span&gt;: WAU will play a catalytic role to promote a Sector-led, responsive, adequate and sustainable school WASH services so that every child in every school has can study from a healthy learning environment. WAU will collaborate with others to carry out research aimed at generating sufficient evidence to present to the key decision-makers so that they can prioritize targeted budget allocation for school WASH sub-sector. The organization will support the line ministries to convene dialogues with key decision makers at the district, regional and national level to appreciate and invest appropriately in the school WASH sub-sector. &lt;/p&gt;&lt;p style="margin-bottom: 0.0001pt; text-align: justify;"&gt;&lt;span style="color: rgb(0, 176, 240);"&gt;Strengthening Voice and accountability:&lt;b&gt; &lt;/b&gt;&lt;/span&gt;WAU will embed the Human Rights Based Approach (HRBA) to WASH programming to profile and empower social movements and organizations that represent the interests of the children especially the adolescent girls to appreciate and demand their right to school WASH services from the state and the non-state agencies. The organization will facilitate awareness campaigns to enable the learners to understand their rights, demand, pay for, utilize and sustain school WASH services. WAU will influence non-state actors (including the private sector) to plan and effectively deliver and account for inclusive and sustainable WASH services. Research on inequalities in access will be conducted to generate raise for awareness campaign using, especially, media platforms to advocate for better WASH services. &lt;/p&gt;&lt;p style="margin-bottom: 0.0001pt; text-align: justify;"&gt;&lt;b&gt;&lt;span style="color: rgb(0, 176, 240);"&gt;&amp;nbsp;&lt;/span&gt;&lt;/b&gt;&lt;/p&gt;&lt;p style="margin-bottom: 0.0001pt; text-align: justify;"&gt;&lt;span style="color: rgb(0, 176, 240);"&gt;Strengthening institutional systems, skills and processes:&lt;/span&gt;&lt;i&gt; &lt;/i&gt;WAU will focus in strengthening the institutional efficiency and effectiveness in execution of the policies and guidelines on school WASH services. In doing this the organization will pay particular attention on financial resource planning, sector coordination, accountability and sector performance monitoring at the district, regional levels and national level. Using the district-wide and citywide approach, the regional led DLGs support structures will be tested as a model of excellence. This will be done through building of technical skills, development and use of appropriate standards, tools and guidelines for investment planning and sector performance monitoring. WAU will also use documented experience and generated-evidence to advocate for changes in policy and some of the institutional arrangements at the regional level. WAU will facilitate collaboration between sector Actors to dialogue on systems issues and models that can be scaled up in policy execution and practice.&lt;/p&gt;&lt;p style="margin-bottom: 0.0001pt; text-align: justify;"&gt;&lt;span style="color: rgb(85, 85, 85);"&gt;&amp;nbsp;&lt;/span&gt;&lt;/p&gt;&lt;p class="Body" style="text-align: justify;"&gt;&lt;b&gt;Existing WaterAid experience&lt;/b&gt; &lt;/p&gt;&lt;p style="margin-bottom: 0.0001pt; text-align: justify;"&gt;WAU has had major interventions in schools, albeit focusing more on service delivery. In the next 5 years, WAU will focus a lot more on advocacy and influencing government and donors to recognise the contribution of WASH to economic development of Uganda, and to attainment of Vision 20140 and Middle Income Country Status (MIC). &lt;/p&gt;&lt;p style="margin-bottom: 0.0001pt; text-align: justify;"&gt;&amp;nbsp;&lt;/p&gt;&lt;p style="margin-bottom: 0.0001pt; text-align: justify;"&gt;In implementing this program, WaterAid will continue to use the district-wide approach which recognises the role of government to be at the centre of coordination of development. At the national level, WAU has and will continue to work with and engage with relevant ministries particularly Ministry of Education and Sports; Ministry of Water and Environment; Ministry of Health; Ministry of Finance, Planning and Economic Development; and Parliament to increase financing for WASH in schools. WAU targets venturing into and engaging in the political space (both formal and informal) that actually allocates resources. WAU will also empower the citizens, parents, the students (particularly), the media, the donors and private sector to speak for the cause of WASH. WAU has lifted the level of engagement from district to regional level. Hence, selected districts within a region will be used for research on WASH and its contribution to improved education and ultimately development, and analysis and testing of School WASH models. Experiences and lessons from the schools will be disseminated and discussed at district, regional and national levels to catalyse change within the education system.&amp;nbsp; &lt;/p&gt;&lt;p class="Body" style="text-align: justify;"&gt;&amp;nbsp;&lt;/p&gt;&lt;h1 style="text-align: justify;"&gt;&lt;span style="font-size: 12pt;"&gt;3. Where?&lt;/span&gt;&lt;/h1&gt;&lt;p style="text-align: justify;"&gt;&lt;span&gt;This project will be support the implementation of model interventions at the district level in order to generate evidence for regional and national level influencing of the Education sector to integrate School WASH. &lt;/span&gt;&lt;/p&gt;&lt;h1 style="text-align: justify;"&gt;&lt;span style="font-size: 12pt;"&gt;4. Who?&lt;/span&gt;&lt;/h1&gt;&lt;p&gt;&lt;span style="font-family: Arial, sans-serif;"&gt;WaterAid &lt;/span&gt;&lt;span style="font-family: Arial, sans-serif;"&gt;Uganda &lt;/span&gt;&lt;span style="font-family: Arial, sans-serif;"&gt;will implement &lt;/span&gt;&lt;span style="font-family: Arial, sans-serif;"&gt;this project &lt;/span&gt;&lt;span style="font-family: Arial, sans-serif;"&gt;&amp;nbsp;in collaboration with partner&lt;/span&gt;&lt;span style="font-family: Arial, sans-serif;"&gt;ship with the &lt;/span&gt;&lt;span style="font-family: Arial, sans-serif;"&gt;&amp;nbsp;Government &lt;/span&gt;&lt;span style="font-family: Arial, sans-serif;"&gt;line Ministries (MoES, Ministry of Water and Environment), Regional Technical Support Units, District Local Government, Private sector (Media, Marketers, Research institutions such Makerere University) and Donor agencies such as UNICEF, DFID as well as other NGOs.&lt;/span&gt;&lt;span style="font-family: Arial, sans-serif;"&gt; &lt;/span&gt;&lt;span style="font-family: Arial, sans-serif;"&gt;&amp;nbsp;A partner NGO will be identified who will work with WAU and local government to ensure that this project is implemented and clearly demonstrates advocacy evidence.&lt;/span&gt;&lt;/p&gt;</t>
  </si>
  <si>
    <t>GBP 780,000</t>
  </si>
  <si>
    <t>Establishing Rights of the poor for Improving WASH Situation</t>
  </si>
  <si>
    <t>&lt;h1 align="left" style="text-align: left;"&gt;&lt;strong&gt;&lt;font color="windowtext" face="Arial,sans-serif" style="font-size: 12pt;"&gt;Project Statement&lt;/font&gt;&lt;/strong&gt;&lt;/h1&gt; &lt;h1 align="left" style="text-align: left;"&gt;&lt;strong&gt;&lt;font color="windowtext" face="Arial,sans-serif" style="font-size: 12pt;"&gt;WaterAid [Country name]&lt;/font&gt;&lt;/strong&gt;&lt;/h1&gt;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0.0001pt;"&gt;&lt;span style="font-size: 16px;"&gt;Rural WASH&lt;/span&gt;&lt;/p&gt;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0.0001pt;"&gt;&lt;span style="font-size: 16px;"&gt;Establishing Rights of the poor for Improving WASH Situation&lt;/span&gt;&lt;/p&gt;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0.0001pt;"&gt;&lt;span style="font-size: 16px;"&gt;Tariq Ul Hassan Khan&lt;/span&gt;&lt;/p&gt; &lt;/td&gt; &lt;td width="28%" valign="top" style="width: 28.76%; padding: 0cm 5.4pt; border-width: medium 1pt 1pt medium; border-style: none solid solid none; border-right: 1pt solid rgb(127, 127, 127); border-bottom: 1pt solid rgb(127, 127, 127); text-align: left;"&gt; &lt;p style="margin-bottom: 0.0001pt;"&gt;&lt;span style="font-size: 16px;"&gt;Programme Officer&lt;/span&gt;&lt;/p&gt; &lt;/td&gt;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12pt;"&gt;04/05/2017&lt;/font&gt;&lt;/p&gt;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0.0001pt;"&gt;&lt;span style="font-size: 16px;"&gt;Aftab Opel&lt;/span&gt;&lt;/p&gt; &lt;/td&gt; &lt;td width="28%" valign="top" style="width: 28.76%; padding: 0cm 5.4pt; border-width: medium 1pt 1pt medium; border-style: none solid solid none; border-right: 1pt solid rgb(127, 127, 127); border-bottom: 1pt solid rgb(127, 127, 127); text-align: left;"&gt;&lt;span style="font-size: 16px;"&gt;Head of Programmes&lt;/span&gt;&lt;/td&gt;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12pt;"&gt;DD/MM/YYYY&lt;/font&gt;&lt;/p&gt; &lt;/td&gt; &lt;/tr&gt; &lt;/tbody&gt;&lt;/table&gt; &lt;p style="margin-bottom: 0.0001pt;"&gt;&lt;font color="black" face="Arial,sans-serif" style="font-size: 12pt;"&gt;&lt;/font&gt;&lt;strong&gt;&lt;font color="#ffb612" face="Arial,sans-serif" style="font-size: 12pt;"&gt;--- Guidance text, please delete down to the next heading ---&lt;/font&gt;&lt;/strong&gt;&lt;/p&gt; &lt;p style="margin-bottom: 0.0001pt;"&gt;&lt;em&gt;&lt;font color="black" face="Arial,sans-serif" style="font-size: 12pt;"&gt;The project statement is a very short&amp;nbsp;outline of a project (maximum two pages) that a team is proposing to implement, subject to funding.&amp;nbsp;&lt;/font&gt;&lt;/em&gt;&lt;/p&gt; &lt;h2&gt;&lt;font color="black" face="Arial,sans-serif" style="font-size: 12pt;"&gt;&lt;/font&gt;&lt;font face="Arial,sans-serif" style="font-size: 12pt;"&gt;1. Why?&lt;/font&gt;&lt;/h2&gt; &lt;p style="margin-bottom: 0.0001pt; text-align: justify;"&gt;&lt;span style="font-size: 16px;"&gt;By default, poor people who live in hard to_x000D_
reach areas are deprived under multiple indicators of inequality laying with_x000D_
economic, social and cultural reasons. An estimated 14% of the population in_x000D_
Bangladesh lacks access to safe drinking water, while 43% lacks access to_x000D_
improved sanitation[1]._x000D_
Although there are some improvements in last two decades, vulnerable pockets_x000D_
remain, including those living in hard to reach terrains or suffering from_x000D_
socioeconomic marginalisation due to poverty, gender or disability. Those most deprived_x000D_
from access to WASH are groups that are already vulnerable in socioeconomic_x000D_
terms: children, women and adolescent girls, the elderly and infirm, persons_x000D_
with disabilities, and the extreme poor. Deprivation of water and sanitation_x000D_
rights for these groups are made manifold by the close linkages of water and_x000D_
sanitation with health and education[2]._x000D_
_x000D_
Under_x000D_
critical geographic consideration Fulchori upazila under Gaibandha district_x000D_
marks as one of the disaster vulnerable upazilas at the northwest district under_x000D_
Rangpur Division. The division has the highest proportion of poor in the_x000D_
country, with 30% of its population classified as being in the lowest of five_x000D_
wealth categories[3]._x000D_
Most of the communities characterised by chars, or riverine islands formed by_x000D_
sedimentation, where a predominantly poor or extreme poor population live at_x000D_
constant risk of flooding and erosion, with little access to services and_x000D_
health and education infrastructure. The challenges of this area are evident in_x000D_
the Hard-to-Reach ranking conducted by the World Bank’s Water and Sanitation Program_x000D_
(WSP), which ranks all 7 unions in Fulchari upazila of Gaibandha, as extremely_x000D_
or very hard to reach.&lt;/span&gt;&lt;/p&gt;&lt;p style="margin-bottom: 0.0001pt; text-align: justify;"&gt;&lt;span style="font-size: 16px;"&gt;_x000D_
_x000D_
_x000D_
_x000D_
_x000D_
_x000D_
_x000D_
_x000D_
_x000D_
_x000D_
[1] WHO/UNICEF Joint Monitoring_x000D_
Programme, Progress on drinking water and sanitation: 2012 update._x000D_
_x000D_
_x000D_
_x000D_
_x000D_
_x000D_
[2] DeFrancis, Marc P. 2012. Economic impacts of inadequate sanitation_x000D_
in Bangladesh. Water and Sanitation Program. Washington, DC: World Bank. _x000D_
_x000D_
_x000D_
_x000D_
_x000D_
_x000D_
[3] Bangladesh 2011_x000D_
Demographic and Health Survey Final Report_x000D_
_x000D_
.&lt;/span&gt;_x000D_
_x000D_
_x000D_
_x000D_
&lt;/p&gt; &lt;h2&gt;&lt;font color="black" face="Arial,sans-serif" style="font-size: 12pt;"&gt;&lt;/font&gt;&lt;font face="Arial,sans-serif" style="font-size: 12pt;"&gt;2. What?&lt;/font&gt;&lt;/h2&gt; &lt;p style="margin-bottom: 0.0001pt;"&gt;&lt;span style="font-size: 12pt;"&gt;As WASH deprivation experienced by_x000D_
the most marginalized groups demand immediate response, interventions adopt a_x000D_
service-delivery approach. However, limitations of an exclusively_x000D_
hardware-based service delivery approach, includes creating dependency, poor_x000D_
self-reliance, lack of ownership by local communities and rampant corruption. Unless_x000D_
processes are improved by way of bottom-up changes in the local power dynamics_x000D_
where the government acts to address the local demand from rights holders in an_x000D_
transparent and accountable manner, universal accessibility of WASH cannot be_x000D_
ensured. _x000D_
_x000D_
Experiencing from the last 03 years_x000D_
implementation of HRBA pilot and following district wide approach, the project_x000D_
will extend its working areas rest of the union of same sub district with massive engagement of LGIs, upazila administration and integrate_x000D_
health and education actors in realising WASH.&lt;/span&gt;&lt;/p&gt;&lt;p style="margin-bottom: 0.0001pt;"&gt;&lt;font color="black" face="Arial,sans-serif" style="font-size: 12pt;"&gt;While there are wide complexity_x000D_
of issues that are leading the WASH deprivation of target communities, the project_x000D_
will focus to address the following pertinent causative factors: &amp;nbsp; &amp;nbsp;&lt;/font&gt;&lt;/p&gt;&lt;p style="margin-bottom: 0.0001pt;"&gt;&lt;font color="black" face="Arial,sans-serif" style="font-size: 12pt;"&gt;Lack_x000D_
of awareness of awareness of the community about the importance of WASH, its relation_x000D_
to health, the various WASH policies/programs of the government,&amp;nbsp; their rights/entitlements, and lack of_x000D_
critical awareness of how the system works &amp;nbsp;&lt;/font&gt;&lt;/p&gt;&lt;p style="margin-bottom: 0.0001pt;"&gt;&lt;font color="black" face="Arial,sans-serif" style="font-size: 12pt;"&gt;Limited_x000D_
or no CSOs working with local communities on WASH issue from a ‘rights_x000D_
perspective' &amp;nbsp;&lt;/font&gt;&lt;/p&gt;&lt;p style="margin-bottom: 0.0001pt;"&gt;&lt;font color="black" face="Arial,sans-serif" style="font-size: 12pt;"&gt;Lack_x000D_
of involvement of the local communities in the planning, implementation and_x000D_
monitoring of WASH programs including poor budgetary allocation for WATSAN_x000D_
services&lt;/font&gt;&lt;/p&gt;&lt;p style="margin-bottom: 0.0001pt;"&gt;&lt;font color="black" face="Arial,sans-serif" style="font-size: 12pt;"&gt;Non-functioning_x000D_
WASH institutions, including lack of transparency, accountability and corruption&lt;/font&gt;&lt;/p&gt;&lt;p style="margin-bottom: 0.0001pt;"&gt;&lt;font color="black" face="Arial,sans-serif" style="font-size: 12pt;"&gt;Estimated cost: GBP 431,537&lt;/font&gt;&lt;/p&gt;&lt;p style="margin-bottom: 0.0001pt;"&gt;&lt;font color="black" face="Arial,sans-serif" style="font-size: 12pt;"&gt;Estimated timeframe: 36 months&lt;/font&gt;&lt;/p&gt;&lt;p style="margin-bottom: 0.0001pt;"&gt;&lt;font color="black" face="Arial,sans-serif" style="font-size: 12pt;"&gt;Existing WaterAid experience: WaterAid Bangladesh has implemented a pilot project with similar theme.&lt;/font&gt;&lt;/p&gt; &lt;h2&gt;&lt;font face="Arial,sans-serif" style="font-size: 12pt;"&gt;3. Where?&lt;/font&gt;&lt;/h2&gt; &lt;p style="margin-bottom: 0.0001pt;"&gt;&lt;span style="font-size: 12pt;"&gt;5 Unions of Fulchori upazila of Gaibandha district.&lt;/span&gt;&lt;br&gt;&lt;font color="black" face="Arial,sans-serif" style="font-size: 12pt;"&gt;&lt;/font&gt;&lt;/p&gt;&lt;p style="margin-bottom: 0.0001pt;"&gt;&lt;span style="font-size: 16px;"&gt;Target population: this project will work with the poor community, local government and local health care providers.&lt;/span&gt;&lt;/p&gt; &lt;h2&gt;&lt;font color="black" face="Arial,sans-serif" style="font-size: 12pt;"&gt;&lt;/font&gt;&lt;font face="Arial,sans-serif" style="font-size: 12pt;"&gt;4. Who?&lt;/font&gt;&lt;/h2&gt; &lt;p style="margin-bottom: 0.0001pt;"&gt;&lt;span style="font-size: 12pt;"&gt;Partner NGO is yet to be selected.&lt;/span&gt;&lt;/p&gt;</t>
  </si>
  <si>
    <t>GBP 431,537</t>
  </si>
  <si>
    <t>WASH for Tea Pickers</t>
  </si>
  <si>
    <t>&lt;h1 align="left" style="text-align: left;"&gt;&lt;strong&gt;&lt;font color="windowtext" face="Arial,sans-serif" style="font-size: 12pt;"&gt;Project Statement&lt;/font&gt;&lt;/strong&gt;&lt;/h1&gt; &lt;h1 align="left" style="text-align: left;"&gt;&lt;strong&gt;&lt;font color="windowtext" face="Arial,sans-serif" style="font-size: 12pt;"&gt;WaterAid [Country name]&lt;/font&gt;&lt;/strong&gt;&lt;/h1&gt;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0.0001pt;"&gt;&lt;span style="font-size: 16px;"&gt;Rural WASH&lt;/span&gt;&lt;/p&gt;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0.0001pt;"&gt;&lt;span style="font-size: 16px;"&gt;WASH for Tea Pickers&lt;/span&gt;&lt;/p&gt;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0.0001pt;"&gt;&lt;span style="font-size: 16px;"&gt;Tariq Ul Hassan Khan&lt;/span&gt;&lt;/p&gt; &lt;/td&gt; &lt;td width="28%" valign="top" style="width: 28.76%; padding: 0cm 5.4pt; border-width: medium 1pt 1pt medium; border-style: none solid solid none; border-right: 1pt solid rgb(127, 127, 127); border-bottom: 1pt solid rgb(127, 127, 127); text-align: left;"&gt; &lt;p style="margin-bottom: 0.0001pt;"&gt;&lt;span style="font-size: 16px;"&gt;Programme Officer&lt;/span&gt;&lt;/p&gt; &lt;/td&gt;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12pt;"&gt;17/04/2017&lt;/font&gt;&lt;/p&gt;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0.0001pt;"&gt;&lt;span style="font-size: 16px;"&gt;Aftab Opel&lt;/span&gt;&lt;/p&gt; &lt;/td&gt; &lt;td width="28%" valign="top" style="width: 28.76%; padding: 0cm 5.4pt; border-width: medium 1pt 1pt medium; border-style: none solid solid none; border-right: 1pt solid rgb(127, 127, 127); border-bottom: 1pt solid rgb(127, 127, 127); text-align: left;"&gt; &lt;p style="margin-bottom: 0.0001pt;"&gt;&lt;span style="font-size: 16px;"&gt;Head of Programmes&lt;/span&gt;&lt;/p&gt; &lt;/td&gt;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12pt;"&gt;DD/MM/YYYY&lt;/font&gt;&lt;/p&gt; &lt;/td&gt; &lt;/tr&gt; &lt;/tbody&gt;&lt;/table&gt; &lt;p style="margin-bottom: 0.0001pt;"&gt;&lt;font color="black" face="Arial,sans-serif" style="font-size: 12pt;"&gt;&lt;/font&gt;&lt;strong&gt;&lt;font color="#ffb612" face="Arial,sans-serif" style="font-size: 12pt;"&gt;--- Guidance text, please delete down to the next heading ---&lt;/font&gt;&lt;/strong&gt;&lt;/p&gt; &lt;p style="margin-bottom: 0.0001pt;"&gt;&lt;em&gt;&lt;font color="black" face="Arial,sans-serif" style="font-size: 12pt;"&gt;The project statement is a very short&amp;nbsp;outline of a project (maximum two pages) that a team is proposing to implement, subject to funding.&amp;nbsp;&lt;/font&gt;&lt;/em&gt;&lt;/p&gt; &lt;h2&gt;&lt;font color="black" face="Arial,sans-serif" style="font-size: 12pt;"&gt;&lt;/font&gt;&lt;font face="Arial,sans-serif" style="font-size: 12pt;"&gt;1. Why?&lt;/font&gt;&lt;/h2&gt; &lt;p style="margin-bottom: 0.0001pt;"&gt;&lt;span style="font-size: 12pt;"&gt;This project is aimed at transforming the lives of teagarden workers by improving_x000D_
their access to safe drinking water, improved sanitation and hygiene behaviour._x000D_
In a survey,_x000D_
in some selected tea gardens in the area, only 3.5% workers’ household had_x000D_
access to improved sanitation and 53.7% practiced open defecation. With a very_x000D_
little improvement in the overall situation over a decade, teagarden workers are_x000D_
still excluded from the mainstream population and are deprived of many_x000D_
essential services including access to improved WASH services. For the tea_x000D_
garden workers and their families, stream water was the source of water for_x000D_
drinking, cleaning and bathing. Moreover, they had to openly defecate in the_x000D_
same place near the stream due to lack of access to water which is the main_x000D_
source of contamination of the water they use for various domestic purposes._x000D_
Their rights and needs are yet to be addressed by the duty bearers and their_x000D_
children still deprived of education and basic health care services. As a_x000D_
result, they also lack awareness menstrual hygiene management, waste disposal,_x000D_
environmental sanitation and the importance of WASH in health and family_x000D_
wellbeing.&amp;nbsp; _x000D_
_x000D_
The proposed project will be implemented in selected tea_x000D_
gardens of Sreemangal upazila of Moulvibazar district of Sylhet division in Bangladesh to support the_x000D_
excluded tea picker communities with WASH access and to help them raise their_x000D_
voice to claim WASH rights. The project will be implemented as a combination of_x000D_
service delivery and influencing. Advocacy initiatives will influence the local_x000D_
government and garden authorities to take more responsibility to ensure WASH_x000D_
facilities and access for teagarden workers. _x000D_
_x000D_
_x000D_
_x000D_
_x000D_
_x000D_
_x000D_
_x000D_
_x000D_
_x000D_
 Challenges acknowledged but ignorance_x000D_
continued: WaSH deprivation of excluded community intensified by Islam, a paper_x000D_
presented in Asia Regional Sanitation and_x000D_
Hygiene Practitioners Workshop in_x000D_
Dhaka, Bangladesh.&lt;/span&gt;&lt;/p&gt; &lt;h2&gt;&lt;font color="black" face="Arial,sans-serif" style="font-size: 12pt;"&gt;&lt;/font&gt;&lt;font face="Arial,sans-serif" style="font-size: 12pt;"&gt;2. What?&lt;/font&gt;&lt;/h2&gt; &lt;p style="margin-bottom: 0.0001pt;"&gt;&lt;font color="black" face="Arial,sans-serif" style="font-size: 12pt;"&gt;&lt;/font&gt;&amp;nbsp;&lt;span style="font-size: 12pt;"&gt;Objective&lt;/span&gt;&lt;/p&gt;&lt;p style="margin-bottom: 0.0001pt;"&gt;&lt;font color="black" face="Arial,sans-serif" style="font-size: 12pt;"&gt;_x000D_
_x000D_
 _x000D_
 _x000D_
  _x000D_
  _x000D_
  _x000D_
  _x000D_
  _x000D_
  _x000D_
  _x000D_
  _x000D_
  _x000D_
  _x000D_
  _x000D_
  _x000D_
 _x000D_
 _x000D_
 _x000D_
_x000D_
 _x000D_
 _x000D_
The overall objective of this project is to improve health and social_x000D_
wellbeing of the poor and disadvantaged tea-pickers by providing them with the_x000D_
access to safe drinking water, improved sanitation and at the same time influencing_x000D_
their health and hygiene practices._x000D_
_x000D_
Teagarden workers, being one of the marginalized_x000D_
communities are deprived of these basic facilities. The project will thus mainly_x000D_
focus on improving water supply and sanitation facilities in the communities_x000D_
where they live. More specifically the project is aimed at doing the following:_x000D_
_x000D_
_x000D_
·&amp;nbsp;&amp;nbsp;&amp;nbsp;&amp;nbsp;&amp;nbsp; &lt;/font&gt;&lt;/p&gt;&lt;p style="margin-bottom: 0.0001pt;"&gt;&lt;font color="black" face="Arial,sans-serif" style="font-size: 12pt;"&gt;Small-scale piped water network will be built and_x000D_
deep tube well will be constructed. This will ensure that they do not have to_x000D_
walk long distance to collect safe drinking water or use contaminated surface_x000D_
water. Existing_x000D_
unimproved and non-functional water points will also be renovated for use._x000D_
_x000D_
&amp;nbsp;_x000D_
_x000D_
·&amp;nbsp;&amp;nbsp;&amp;nbsp;&amp;nbsp;&amp;nbsp;_x000D_
&lt;/font&gt;&lt;/p&gt;&lt;p style="margin-bottom: 0.0001pt;"&gt;&lt;font color="black" face="Arial,sans-serif" style="font-size: 12pt;"&gt;Communities and_x000D_
schools will be supported with improved sanitation facilities. Facilities_x000D_
provided in institutions will be disable-friendly and will have Menstrual_x000D_
Hygiene Management facilities in separate female chambers. _x000D_
_x000D_
&amp;nbsp;_x000D_
_x000D_
·&amp;nbsp;&amp;nbsp;&amp;nbsp;&amp;nbsp;&amp;nbsp;_x000D_
&lt;/font&gt;&lt;/p&gt;&lt;p style="margin-bottom: 0.0001pt;"&gt;&lt;font color="black" face="Arial,sans-serif" style="font-size: 12pt;"&gt;To ensure that the_x000D_
people understand and practice improved hygiene behaviour, such as hand-washing_x000D_
with soap at critical times and safe disposal of waste, awareness raising_x000D_
session and campaigns will be held. Social mobilisation will be carried out to_x000D_
influence their hygiene behaviour especially hand-washing practice with soap_x000D_
and menstrual health and hygiene management of adolescent girls and women of_x000D_
reproductive-age._x000D_
_x000D_
&amp;nbsp;_x000D_
_x000D_
·&amp;nbsp;&amp;nbsp;&amp;nbsp;&amp;nbsp;&amp;nbsp;_x000D_
&lt;/font&gt;&lt;/p&gt;&lt;p style="margin-bottom: 0.0001pt;"&gt;&lt;font color="black" face="Arial,sans-serif" style="font-size: 12pt;"&gt;To further motivate_x000D_
and habituate to practice hand washing, the project will disburse hand washing_x000D_
devices in the communities. &lt;/font&gt;&lt;/p&gt;&lt;p style="margin-bottom: 0.0001pt;"&gt;&lt;font color="black" face="Arial,sans-serif" style="font-size: 12pt;"&gt;_x000D_
_x000D_
The intervention will take place with the support from local government_x000D_
and tea-garden authorities and influence to strengthen the existing trends of_x000D_
coordination and engagement of local government, tea estate authorities for a_x000D_
sustainable WASH provision and management._x000D_
&lt;/font&gt;&lt;/p&gt;&lt;p style="margin-bottom: 0.0001pt;"&gt;&lt;font color="black" face="Arial,sans-serif" style="font-size: 12pt;"&gt;_x000D_
Expected outcomes_x000D_
&lt;/font&gt;&lt;/p&gt;&lt;p style="margin-bottom: 0.0001pt;"&gt;&lt;font color="black" face="Arial,sans-serif" style="font-size: 12pt;"&gt;The project will transform lives of 3,000 teagarden_x000D_
workers and their family members including children with access to safe_x000D_
drinking water. More than 2,000 workers including their family members are_x000D_
expected to stop open defecation or use of unhygienic fixed-place defecation,_x000D_
following construction of improved sanitation facilities (toilets). The project_x000D_
will also rigorously motivate 2,500 community people irrespective of age and_x000D_
gender to adopt hand washing practices with soap at critical times. Hygiene_x000D_
motivation will also reach adolescent girls about improving their menstrual_x000D_
health and hygiene management. Apart from_x000D_
providing access to safe drinking water and improved sanitation facilities, the_x000D_
inclusion will bring an impact on family wellbeing and rights of the deprived_x000D_
teagarden workers in terms of protecting their human and social dignity,_x000D_
reducing incidence of water borne diseases, improved hygiene behaviour and_x000D_
sanitation practices._x000D_
_x000D_
&lt;/font&gt;&lt;/p&gt;&lt;p style="margin-bottom: 0.0001pt;"&gt;&lt;font color="black" face="Arial,sans-serif" style="font-size: 12pt;"&gt;Sustainability_x000D_
&lt;/font&gt;&lt;/p&gt;&lt;p style="margin-bottom: 0.0001pt;"&gt;&lt;font color="black" face="Arial,sans-serif" style="font-size: 12pt;"&gt;_x000D_
Responsibility for operation and maintenance of the water options will_x000D_
be sold to the teagarden authorities through discussion and appreciations. They_x000D_
will allocate necessary resources for this purpose. A group of workers from_x000D_
among the beneficiaries will be trained on operation and maintenance of the_x000D_
facilities. They will take care of small repairing jobs. For major repairing,_x000D_
the community groups will be connected with local technicians and vendors who_x000D_
will attend the major maintenance work on call. Local government (Union_x000D_
Council) will be influenced to keep budgetary provision in their annual budget_x000D_
to provide sanitation subsidy (materials sus as ring, slab, sato pan etc) in_x000D_
the subsequent years. The workers will also demand contribution from the garden_x000D_
authorities to feed hardware maintenance activities that would be required in_x000D_
the subsequent years.&lt;/font&gt;&lt;/p&gt;  &lt;p style="margin-bottom: 0.0001pt;"&gt;&lt;strong&gt;&lt;font color="black" face="Arial,sans-serif" style="font-size: 12pt;"&gt;Estimated cost&lt;/font&gt;&lt;/strong&gt;&lt;font color="black" face="Arial,sans-serif" style="font-size: 12pt;"&gt;&amp;nbsp;–452,000 GBP&lt;/font&gt;&lt;/p&gt; &lt;p style="margin-bottom: 0.0001pt;"&gt;&lt;strong&gt;&lt;font color="black" face="Arial,sans-serif" style="font-size: 12pt;"&gt;Estimated timeframe&lt;/font&gt;&lt;/strong&gt;&lt;font color="black" face="Arial,sans-serif" style="font-size: 12pt;"&gt;&amp;nbsp;–40 Months&lt;/font&gt;&lt;/p&gt;  &lt;h2&gt;&lt;font face="Arial,sans-serif" style="font-size: 12pt;"&gt;3. Where?&lt;/font&gt;&lt;/h2&gt; &lt;p style="margin-bottom: 0.0001pt;"&gt;&lt;span style="font-size: 12pt;"&gt;This project will be implemented in selected tea gardens of Sreemangal upazila of Moulovibazar district.&lt;/span&gt;&lt;/p&gt;&lt;p style="margin-bottom: 0.0001pt;"&gt;&lt;font color="black" face="Arial,sans-serif" style="font-size: 12pt;"&gt;The_x000D_
project will transform lives of 3,000 teagarden workers and their family_x000D_
members including children with access to safe drinking water. More than 2,000 workers_x000D_
including their family members are expected to stop open defecation or use of_x000D_
unhygienic fixed-place defecation, following construction of improved_x000D_
sanitation facilities (toilets). The project will also rigorously motivate 2,500_x000D_
community people irrespective of age and gender to adopt hand washing practices_x000D_
with soap at critical times.&amp;nbsp;&lt;/font&gt;&lt;/p&gt; &lt;h2&gt;&lt;font color="black" face="Arial,sans-serif" style="font-size: 12pt;"&gt;&lt;/font&gt;&lt;font face="Arial,sans-serif" style="font-size: 12pt;"&gt;4. Who?&lt;/font&gt;&lt;/h2&gt; &lt;p style="margin-bottom: 0.0001pt;"&gt;&lt;font color="black" face="Arial,sans-serif" style="font-size: 12pt;"&gt;&lt;/font&gt;N&lt;span style="font-size: 12pt;"&gt;ame of partner NGO:&amp;nbsp;TBD&lt;/span&gt;&lt;/p&gt;</t>
  </si>
  <si>
    <t>GBP 452,000</t>
  </si>
  <si>
    <t>Enhancing WASH resiliency in Amtali Upazila of south-central coastal area</t>
  </si>
  <si>
    <t>Climate Resilience</t>
  </si>
  <si>
    <t>MarjanaChowdhury@wateraid.org</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</si>
  <si>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style="font-size: 16px;"&gt;Climate Resilience&amp;nbsp;&lt;br&gt;&lt;/span&gt;&lt;/p&gt;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0.0001pt;"&gt;&lt;span style="font-size: 16px;"&gt;&lt;strong&gt;&lt;span face="Arial,sans-serif"&gt;Name of project&lt;/span&gt;&lt;/strong&gt;&lt;/span&gt;&lt;/p&gt; &lt;/td&gt; &lt;td colspan="3" style="width: 75.28%; padding: 0cm 5.4pt; border-width: medium 1pt 1pt medium; border-style: none solid solid none; border-right: 1pt solid rgb(127, 127, 127); border-bottom: 1pt solid rgb(127, 127, 127); text-align: left;" width="75%" valign="top"&gt; &lt;p style="margin-bottom: 0.0001pt;"&gt;&lt;span style="font-size: 16px;"&gt;Enhancing WASH resiliency in Amtali upazila of south-central coastal_x000D_
area of Bangladesh&amp;nbsp;&lt;/span&gt;&lt;/p&gt;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face="Arial,sans-serif"&gt;[Umme Tania Sultana]&lt;/font&gt;&lt;/p&gt;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Officer&lt;/font&gt;&lt;/p&gt;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face="Arial,sans-serif"&gt;02/05/2017&lt;/font&gt;&lt;/p&gt;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face="Arial,sans-serif"&gt;[Aftab Opel]&lt;/font&gt;&lt;/p&gt; &lt;/td&gt; &lt;td style="width: 28.76%; padding: 0cm 5.4pt; border-width: medium 1pt 1pt medium; border-style: none solid solid none; border-right: 1pt solid rgb(127, 127, 127); border-bottom: 1pt solid rgb(127, 127, 127); text-align: left;" width="28%" valign="top"&gt; &lt;p style="margin-bottom: 0.0001pt;"&gt;&lt;span style="font-size: 16px;"&gt;Head of Programme&lt;/span&gt;&lt;/p&gt;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face="Arial,sans-serif"&gt;DD/MM/YYYY&lt;/font&gt;&lt;/p&gt; &lt;/td&gt; &lt;/tr&gt; &lt;/tbody&gt;&lt;/table&gt; &lt;p style="margin-bottom: 0.0001pt;"&gt;&lt;font style="font-size: 12pt;" color="black" face="Arial,sans-serif"&gt;&lt;/font&gt;&amp;nbsp;&lt;/p&gt; &lt;h2&gt;&lt;font style="font-size: 12pt;" color="black" face="Arial,sans-serif"&gt;&lt;/font&gt;&lt;font style="font-size: 12pt;" face="Arial,sans-serif"&gt;1. Why?&lt;/font&gt;&lt;/h2&gt;&lt;p&gt;&lt;font style="font-size: 12pt;" face="Arial,sans-serif"&gt;South central region of Bangladesh is characterised as_x000D_
hydro-morphologically dynamic area as major river the Ganges, The Brahmaputra_x000D_
and The Meghna join together and find their way to the Bay of Bengal_x000D_
through this region. Amtali Upazilla in Barguna district located in the south_x000D_
central hydrological region of Bangladesh is categorized as exposed coastal_x000D_
upazila comprises of only one agro-ecological region named the Ganges Tidal_x000D_
Floodplain. The land type of this area is mainly medium high land where the maximum_x000D_
flooding depth is about 90 cm during the monsoon season. Sea_x000D_
level rise impacts become reality in this area as historical observation shows_x000D_
that almost on the coastline the rate of water level rise is found to be 0.53_x000D_
cm/year during 1977-2002 also projected to rise by 35 cm end of this century. Though the water and_x000D_
sanitation coverage of Bangladesh has significantly increased but the issue of_x000D_
WASH resiliency and sustainability still remains as big concern as consequence of climate change impacts. In this area safe_x000D_
water sources and its infrastructure along with sanitation facilities are_x000D_
becoming threating due to gradually increasing salinity, tidal influence,_x000D_
unusual rainfall, and cyclone and storm surge. Through this project WaterAid_x000D_
Climate Resilience Programme will try to promote resiliency for WASH_x000D_
services with addressing rights for climate vulnerable people. Project will play_x000D_
a key role in local water and sanitation planning and implementation taking_x000D_
consideration of climate change impacts and adaptive capacity to cope with_x000D_
changing global phenomena. This requires huge capacity building support to_x000D_
community, piloting of appropriate technology and approach with effective_x000D_
engagement of local government and relevant stakeholders. Aligning with programmatic_x000D_
objectives, this project intended to achieve five specific changes: increase_x000D_
access to safe water and improved sanitation for poor and excluded in climate_x000D_
vulnerable area, proper hygiene practice among household members and school_x000D_
children improved, increase awareness on climate resilience and water safety_x000D_
compliance, improve resilience and inclusive WASH facilities at institutions_x000D_
and public places, improve leadership role of local government institutes in_x000D_
planning, coordinating and monitoring WASH services.&lt;/font&gt;&lt;/p&gt; &lt;h2&gt;&lt;font style="font-size: 12pt;" color="black" face="Arial,sans-serif"&gt;&lt;/font&gt;&lt;font style="font-size: 12pt;" face="Arial,sans-serif"&gt;2. What?&lt;/font&gt;&lt;/h2&gt; &lt;p style="margin-bottom: 0.0001pt;"&gt;&lt;strong&gt;&lt;font style="font-size: 12pt;" color="black" face="Arial,sans-serif"&gt;Project theme&lt;/font&gt;&lt;/strong&gt;&lt;font color="black" face="Arial,sans-serif" style="font-size: 12pt;"&gt;&amp;nbsp;– This project will promote_x000D_
resiliency for WASH services with addressing rights for climate vulnerable_x000D_
people in through building capacity and empowering community, local government_x000D_
and duty bearer to develop context specific technology, approach and adaptive_x000D_
planning in an integrated manner with multi-sectoral coordination. &amp;nbsp; Major activities that_x000D_
will be implemented are:_x000D_
&lt;/font&gt;&lt;span style="font-size: 12pt;"&gt;Conducting study to asses and_x000D_
long term prediction of climate change impact on WASH sector in the project_x000D_
area; Exploring and introducing_x000D_
suitable and scalable climate adaptive WASH technology to ensure greater access_x000D_
to WASH services for climate vulnerable community; &amp;nbsp;Enhancing integrated adaptive_x000D_
planning leading by local government through vulnerability assessment and_x000D_
multi-sectoral coordination; Disseminating knowledge on_x000D_
WASH, CCA and DRR through capacity building to community and local government_x000D_
along with establishing a workable linkage&lt;/span&gt;&lt;/p&gt;&lt;p style="margin-bottom: 0.0001pt;"&gt;&lt;font style="font-size: 12pt;" color="black" face="Arial,sans-serif"&gt;&lt;/font&gt;&lt;/p&gt; &lt;p style="margin-bottom: 0.0001pt;"&gt;&lt;strong&gt;&lt;font style="font-size: 12pt;" color="black" face="Arial,sans-serif"&gt;Estimated cost&lt;/font&gt;&lt;/strong&gt;&lt;font style="font-size: 12pt;" color="black" face="Arial,sans-serif"&gt;&amp;nbsp;– GBP 704,026 (fully unfunded)&amp;nbsp;&lt;/font&gt;&lt;/p&gt; &lt;p style="margin-bottom: 0.0001pt;"&gt;&lt;strong&gt;&lt;font style="font-size: 12pt;" color="black" face="Arial,sans-serif"&gt;Estimated timeframe&lt;/font&gt;&lt;/strong&gt;&lt;font style="font-size: 12pt;" color="black" face="Arial,sans-serif"&gt;&amp;nbsp;– 36 months&amp;nbsp;&lt;/font&gt;&lt;/p&gt; &lt;p style="margin-bottom: 0.0001pt;"&gt;&lt;strong&gt;&lt;font style="font-size: 12pt;" color="black" face="Arial,sans-serif"&gt;Existing WaterAid experience&lt;/font&gt;&lt;/strong&gt;&lt;font style="font-size: 12pt;" color="black" face="Arial,sans-serif"&gt;&amp;nbsp;– More than 2 years’ experience&lt;/font&gt;&lt;/p&gt; &lt;h2&gt;&lt;font style="font-size: 12pt;" face="Arial,sans-serif"&gt;3. Where?&lt;/font&gt;&lt;/h2&gt; &lt;p style="margin-bottom: 0.0001pt;"&gt;&lt;font style="font-size: 12pt;" color="black" face="Arial,sans-serif"&gt;&lt;/font&gt;&lt;span style="font-size: 16px;"&gt;This project will be implemented in Amtali Upazila of_x000D_
Barguna district situated in the south-central coastal region. The total_x000D_
population of Amtali is 270,802 within its 10 unions. Project has targeted_x000D_
2 unions and will exam its activity in gradual manner. The target beneficiary_x000D_
of the project is 38,400 for water, 21,675 for sanitation and 27,000 for_x000D_
hygiene&lt;/span&gt;&lt;/p&gt;&lt;p style="margin-bottom: 0.0001pt;"&gt;&lt;span style="font-size: 16px;"&gt;&amp;nbsp;&lt;/span&gt;&lt;/p&gt; &lt;h2&gt;&lt;font style="font-size: 12pt;" color="black" face="Arial,sans-serif"&gt;&lt;/font&gt;&lt;font style="font-size: 12pt;" face="Arial,sans-serif"&gt;4. Who?&lt;/font&gt;&lt;/h2&gt; &lt;p style="margin-bottom: 0.0001pt;"&gt;&lt;font style="font-size: 12pt;" color="black" face="Arial,sans-serif"&gt;&lt;/font&gt;&lt;span style="font-size: 16px;"&gt;This project will be implemented through partner NGO but which need to be_x000D_
decided.&amp;nbsp;&lt;/span&gt;&lt;/p&gt;</t>
  </si>
  <si>
    <t>&lt;span style="font-size: 16px;"&gt;GBP 704,026&lt;/span&gt;</t>
  </si>
  <si>
    <t>WASH inclusive IWRM in drought prone Barind Area</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</si>
  <si>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style="font-size: 16px;"&gt;Climate Resilience&lt;/span&gt;&lt;/p&gt;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0.0001pt;"&gt;&lt;span style="font-size: 16px;"&gt;WASH inclusive IWRM in drought prone Barind area&lt;/span&gt;&lt;/p&gt;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face="Arial,sans-serif"&gt;[Umme Tania Sultana]&lt;/font&gt;&lt;/p&gt;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Officer&lt;/font&gt;&lt;/p&gt;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face="Arial,sans-serif"&gt;02/05/2017&lt;/font&gt;&lt;/p&gt;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face="Arial,sans-serif"&gt;[Aftab Opel]&lt;/font&gt;&lt;/p&gt; &lt;/td&gt; &lt;td style="width: 28.76%; padding: 0cm 5.4pt; border-width: medium 1pt 1pt medium; border-style: none solid solid none; border-right: 1pt solid rgb(127, 127, 127); border-bottom: 1pt solid rgb(127, 127, 127); text-align: left;" width="28%" valign="top"&gt; &lt;p style="margin-bottom: 0.0001pt;"&gt;&lt;span style="font-size: 16px;"&gt;Head of Programmes&lt;/span&gt;&lt;/p&gt;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face="Arial,sans-serif"&gt;11/05/2017&lt;/font&gt;&lt;/p&gt; &lt;/td&gt; &lt;/tr&gt; &lt;/tbody&gt;&lt;/table&gt; &lt;p style="margin-bottom: 0.0001pt;"&gt;&lt;font style="font-size: 12pt;" color="black" face="Arial,sans-serif"&gt;&lt;/font&gt;&amp;nbsp;&lt;/p&gt; &lt;h2&gt;&lt;font style="font-size: 12pt;" color="black" face="Arial,sans-serif"&gt;&lt;/font&gt;&lt;font style="font-size: 12pt;" face="Arial,sans-serif"&gt;1. Why?&lt;/font&gt;&lt;/h2&gt;&lt;p&gt;&lt;span style="font-size: 16px;"&gt;The northwest region of Bangladesh is drought prone area with its_x000D_
diverse landscape and semi-arid climate. The region has been experiencing_x000D_
recurrent below-average rainfall and thus lowering of groundwater levels in_x000D_
aquifers along with surface water flow reduction leading to water crisis for_x000D_
household, industry and agriculture. Apart from this the changed climatic_x000D_
condition has been posing a serious threat for which water crisis becoming more_x000D_
frequent, more intense, more spatially extensive, and of longer duration. A_x000D_
typical dry climate with comparatively high temperature (ranging from 25-45 degree Celsius) prevails here with severe water scarcity during 4-5 months_x000D_
of the year.Depending on its hydro-geology and aquifer materials, ground water of the_x000D_
project area is mainly recharged by the rainwater infiltration. A gradual_x000D_
declining of groundwater level during dry season without full recovery during_x000D_
wet season, delayed monsoon, less rainfall, drying rivers have been_x000D_
contributing to present water crisis. Groundwater level is continuously_x000D_
lowering at the rate of 1.37 ft/y in wet season and 0.72 ft/y in dry season._x000D_
Recurrent shortage of surface water and ground water has posed several impacts_x000D_
that can be categorized as economic, social, environmental and hygienic. Water_x000D_
dependent sanitation options become unhygienic due to water scarcity and a_x000D_
large part of the poor and hard core poor population cannot afford to have_x000D_
expensive options regarding this.&amp;nbsp;Most of the water management projects in this area mainly focus on flood control, drainage and agricultural production, ignoring_x000D_
availability of safe water for domestic consumption. Integration between integrated_x000D_
water resources management and WASH as human rights is largely absent in water_x000D_
projects.&amp;nbsp;In this context, there is a need for an_x000D_
integrated community-based management process backed by improved knowledge,_x000D_
informed and skilled community members, LGIs and other duty bearers who are_x000D_
able to manage water project with equity, efficiency and sustainability.&amp;nbsp;This project is built on the premises that_x000D_
acknowledge WASH as an integral part of IWRM approach, which provides a_x000D_
framework for action to adapt climate change impacts on water resources_x000D_
management. This indicates an urgent effort for resilient WASH facilities,_x000D_
local knowledge and awareness, innovative technology and community practices,_x000D_
capacity building, good governance and commitment from the stakeholders. The essence_x000D_
of such integration (WASH in IWRM) is clearly spelled out in SDG 6.&amp;nbsp; Implementation of the project will_x000D_
follow a community based bottom-up approach and takes sequenced steps to_x000D_
understand and respond to the challenges of the local context: first,_x000D_
understanding the ground reality through primary and secondary research; then_x000D_
capacity building and raising awareness in the community and instigating_x000D_
collective action through innovative participatory mechanisms; and finally,_x000D_
taking the lessons from these practices forward into local and national_x000D_
policy making and research. Following major activities will constitute the main_x000D_
building blocks of the project. Aligning with programmatic objectives, this project intended to achieve_x000D_
five specific changes: increase access to safe water and improved sanitation_x000D_
for poor and excluded in climate vulnerable area, proper hygiene practice among_x000D_
household members and school children improved, increase awareness on climate_x000D_
resilience and water safety compliance, improve resilience and inclusive WASH_x000D_
facilities at institutions and public places, improve leadership role of local_x000D_
government institutes in planning, coordinating and monitoring WASH services.&lt;br&gt;&lt;/span&gt;&lt;/p&gt; &lt;h2&gt;&lt;span color="black" face="Arial,sans-serif" style="font-size: 16px;"&gt;&lt;/span&gt;&lt;span face="Arial,sans-serif" style="font-size: 16px;"&gt;2. What?&lt;/span&gt;&lt;/h2&gt; &lt;p style="margin-bottom: 0.0001pt;"&gt;&lt;strong&gt;&lt;font style="font-size: 12pt;" color="black" face="Arial,sans-serif"&gt;Project theme&lt;/font&gt;&lt;/strong&gt;&lt;font color="black" face="Arial,sans-serif" style="font-size: 12pt;"&gt;&amp;nbsp;– Proposed project will try to promote resiliency for WASH services with_x000D_
addressing rights for vulnerable people in drought prone area through building capacity and empowering community, local government and_x000D_
duty bearer to develop context specific technology, approach and adaptive_x000D_
planning in an integrated manner with multi-sectoral coordination. In this_x000D_
project number of innovative and challenging approach and tools like integrated_x000D_
water resources management (IWRM) and water use efficiency and water reuse will_x000D_
be introduced.&lt;/font&gt;&lt;br&gt;&lt;font style="font-size: 12pt;" color="black" face="Arial,sans-serif"&gt;&lt;/font&gt;&lt;/p&gt; &lt;p style="margin-bottom: 0.0001pt;"&gt;&lt;strong&gt;&lt;font style="font-size: 12pt;" color="black" face="Arial,sans-serif"&gt;Estimated cost&lt;/font&gt;&lt;/strong&gt;&lt;font style="font-size: 12pt;" color="black" face="Arial,sans-serif"&gt;&amp;nbsp;– &amp;nbsp;GBP 600,150. This is fully unfunded.&lt;/font&gt;&lt;/p&gt; &lt;p style="margin-bottom: 0.0001pt;"&gt;&lt;strong&gt;&lt;font style="font-size: 12pt;" color="black" face="Arial,sans-serif"&gt;Estimated timeframe&lt;/font&gt;&lt;/strong&gt;&lt;font style="font-size: 12pt;" color="black" face="Arial,sans-serif"&gt;&amp;nbsp;– 36 months&lt;/font&gt;&lt;/p&gt; &lt;p style="margin-bottom: 0.0001pt;"&gt;&lt;strong&gt;&lt;font style="font-size: 12pt;" color="black" face="Arial,sans-serif"&gt;Existing WaterAid experience&lt;/font&gt;&lt;/strong&gt;&lt;font style="font-size: 12pt;" color="black" face="Arial,sans-serif"&gt;&amp;nbsp;– More than 2 years’ experience&lt;/font&gt;&lt;/p&gt; &lt;h2&gt;&lt;font style="font-size: 12pt;" face="Arial,sans-serif"&gt;3. Where?&lt;/font&gt;&lt;/h2&gt; &lt;p style="margin-bottom: 0.0001pt;"&gt;&lt;font style="font-size: 12pt;" color="black" face="Arial,sans-serif"&gt;&lt;/font&gt;&lt;span style="font-size: 16px;"&gt;This project will be implemented in Godagari upazila of Rajshahi district of this Barind area. Total_x000D_
population of Godagari is 330,924 within its 9 unions.  Project has targeted 2_x000D_
unions and will exam its activity in gradual manner. The target beneficiary of_x000D_
the project is 27,900 for water, 23,420 for sanitation and 40,000 for hygiene_x000D_
promotion&amp;nbsp;&lt;br&gt;&lt;/span&gt;&lt;/p&gt; &lt;h2&gt;&lt;span color="black" face="Arial,sans-serif" style="font-size: 16px;"&gt;&lt;/span&gt;&lt;span face="Arial,sans-serif" style="font-size: 16px;"&gt;4. Who?&lt;/span&gt;&lt;/h2&gt; &lt;p style="margin-bottom: 0.0001pt;"&gt;&lt;font style="font-size: 12pt;" color="black" face="Arial,sans-serif"&gt;&lt;/font&gt;&amp;nbsp;&lt;span style="font-size: 16px;"&gt;This project will be implemented through partner NGO but which need to_x000D_
be decided&lt;/span&gt;&lt;/p&gt;</t>
  </si>
  <si>
    <t>GBP 600,150</t>
  </si>
  <si>
    <t>Advancing Climate Resilient WASH for SDG achievement in Southwest coast</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</si>
  <si>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style="font-size: 16px;"&gt;Climate Resilience&lt;br&gt;&lt;/span&gt;&lt;/p&gt;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0.0001pt;"&gt;&lt;span style="font-size: 16px;"&gt;&lt;strong&gt;&lt;span face="Arial,sans-serif"&gt;Name of project&lt;/span&gt;&lt;/strong&gt;&lt;/span&gt;&lt;/p&gt; &lt;/td&gt; &lt;td colspan="3" style="width: 75.28%; padding: 0cm 5.4pt; border-width: medium 1pt 1pt medium; border-style: none solid solid none; border-right: 1pt solid rgb(127, 127, 127); border-bottom: 1pt solid rgb(127, 127, 127); text-align: left;" width="75%" valign="top"&gt; &lt;p style="margin-bottom: 0.0001pt;"&gt;&lt;span style="font-size: 16px;"&gt;Advancing Climate resilient WASH for SDG achievement in Assasuni Upazila_x000D_
of southwest coastal region&amp;nbsp;&lt;/span&gt;&lt;/p&gt;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0.0001pt;"&gt;&lt;span style="font-size: 16px;"&gt;Umme Tania Sultana&lt;/span&gt;&lt;/p&gt;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officer&lt;/font&gt;&lt;/p&gt;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face="Arial,sans-serif"&gt;02/05//2017&lt;/font&gt;&lt;/p&gt;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0.0001pt;"&gt;&lt;span style="font-size: 16px;"&gt;Aftab Opel&lt;/span&gt;&lt;/p&gt; &lt;/td&gt; &lt;td style="width: 28.76%; padding: 0cm 5.4pt; border-width: medium 1pt 1pt medium; border-style: none solid solid none; border-right: 1pt solid rgb(127, 127, 127); border-bottom: 1pt solid rgb(127, 127, 127); text-align: left;" width="28%" valign="top"&gt; &lt;p style="margin-bottom: 0.0001pt;"&gt;&lt;span style="font-size: 16px;"&gt;Head of Progamme&lt;/span&gt;&lt;/p&gt;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face="Arial,sans-serif"&gt;11/05/2017&lt;/font&gt;&lt;/p&gt; &lt;/td&gt; &lt;/tr&gt; &lt;/tbody&gt;&lt;/table&gt; &lt;p style="margin-bottom: 0.0001pt;"&gt;&lt;font style="font-size: 12pt;" color="black" face="Arial,sans-serif"&gt;&lt;/font&gt;&amp;nbsp;&lt;/p&gt; &lt;h2&gt;&lt;font style="font-size: 12pt;" color="black" face="Arial,sans-serif"&gt;&lt;/font&gt;&lt;font style="font-size: 12pt;" face="Arial,sans-serif"&gt;1. Why?&lt;/font&gt;&lt;/h2&gt; &lt;p style="margin-bottom: 0.0001pt;"&gt;&lt;font style="font-size: 12pt;" color="black" face="Arial,sans-serif"&gt;&lt;/font&gt;&lt;span style="font-size: 16px;"&gt;Several reports including World Bank 2015 warn that_x000D_
climate change will push an additional 100 million people back into poverty by_x000D_
2030 and that South Asia will be hardest hit. This will be a major threat to_x000D_
achieving several SDGs, and not least goal 6 on water and sanitation. This is_x000D_
particularly concerning for the coastal areas of Southwest Bangladesh, where_x000D_
cyclones Sidr (2006) and Aila (2009) shattered infrastructures and livelihood_x000D_
opportunities, and many of those affected are yet to recover. Drinking water_x000D_
and sanitation scarcity is still severe following those disasters, leading to_x000D_
poor hygiene behaviour. This is having a severe impact on the livelihoods and health_x000D_
of communities in the project area, and in particular on women and girls.&amp;nbsp; During the dry season, women and girls travel_x000D_
3 to 4 km to fetch water – water, which is not even safe to drink – leaving_x000D_
less time for income-generating activities and education. Furthermore, many_x000D_
families are left without male family members, who are to migrate to find work._x000D_
Adding to this, high salt levels and hydrological conditions caused by climate_x000D_
change in coastal areas are creating technological challenges to the supply of_x000D_
safe water, sanitation and hygiene (WASH). Saline levels are particularly_x000D_
problematic in the project area, with levels increasing in both surface and_x000D_
groundwater. As a result, some technologies are no longer working and there is_x000D_
subsequently an acute need for new solutions that can withstand climate change._x000D_
Proposed project will improve WASH security for 75,000 climate vulnerable_x000D_
people (70% of which are women and children) in coastal areas on the southwest_x000D_
of Bangladesh, by strengthening the resilience of WASH facilities. This will be_x000D_
achieved by testing and evolving climate resilient technologies; increasing_x000D_
sustainable access to safe drinking water and sanitation; improving hygiene_x000D_
behaviour; and increasing local capacity of communities and local governments_x000D_
to maintain facilities. This will contribute to Bangladesh achieving universal_x000D_
access to safe water and sanitation by 2030 (SDG6), which will in turn_x000D_
facilitate the achievement of&amp;nbsp; goals_x000D_
related to poverty (SDG1), good health (SDG3), quality education (SDG4), gender_x000D_
equality (SDG5).&amp;nbsp;Aligning with programmatic objectives, this project intended to achieve_x000D_
five specific changes: increase access to safe water and improved sanitation_x000D_
for poor and excluded in climate vulnerable area, proper hygiene practice among_x000D_
household members and school children improved, increase awareness on climate_x000D_
resilience and water safety compliance, improve resilience and inclusive WASH_x000D_
facilities at institutions and public places, improve leadership role of local_x000D_
government institutes in planning, coordinating and monitoring WASH services.&lt;/span&gt;&lt;/p&gt; &lt;h2&gt;&lt;font style="font-size: 12pt;" color="black" face="Arial,sans-serif"&gt;&lt;/font&gt;&lt;font style="font-size: 12pt;" face="Arial,sans-serif"&gt;2. What?&lt;/font&gt;&lt;/h2&gt; &lt;p style="margin-bottom: 0.0001pt;"&gt;&lt;font style="font-size: 12pt;" color="black" face="Arial,sans-serif"&gt;&lt;/font&gt;&amp;nbsp;&lt;strong&gt;&lt;font style="font-size: 12pt;" color="black" face="Arial,sans-serif"&gt;Project theme&lt;/font&gt;&lt;/strong&gt;&lt;font color="black" face="Arial,sans-serif" style="font-size: 12pt;"&gt;&amp;nbsp;– This project will promote_x000D_
resiliency for WASH services with addressing rights for climate vulnerable_x000D_
people in through building capacity and empowering community, local government_x000D_
and duty bearer to develop context specific technology, approach and adaptive_x000D_
planning in an integrated manner with multi-sectoral coordination._x000D_
_x000D_
&amp;nbsp;_x000D_
_x000D_
Major activities that_x000D_
will be implemented are:&lt;/font&gt;&lt;/p&gt;&lt;ul&gt;&lt;li style="margin-bottom: 0.0001pt;"&gt;&lt;font style="font-size: 12pt;" color="black" face="Arial,sans-serif"&gt;Increase access to safe water_x000D_
and improve sanitation through the Installation or upgrading of context_x000D_
specific climate resilient water and sanitation technology at community,_x000D_
education and health institute. &amp;nbsp; &amp;nbsp; &amp;nbsp;&lt;/font&gt;&lt;/li&gt;&lt;li style="margin-bottom: 0.0001pt;"&gt;&lt;font style="font-size: 12pt;" color="black" face="Arial,sans-serif"&gt;Enhancing integrated adaptive_x000D_
planning leading by local government through vulnerability assessment and_x000D_
multi-sectoral coordination &amp;nbsp; &amp;nbsp; &amp;nbsp;&lt;/font&gt;&lt;/li&gt;&lt;li style="margin-bottom: 0.0001pt;"&gt;&lt;font style="font-size: 12pt;" color="black" face="Arial,sans-serif"&gt;Provide training for locally_x000D_
available skilled caretaker for operation and maintenance of water points and_x000D_
sanitation structure &amp;nbsp; &amp;nbsp; &amp;nbsp; &amp;nbsp;&lt;/font&gt;&lt;/li&gt;&lt;li style="margin-bottom: 0.0001pt;"&gt;&lt;font style="font-size: 12pt;" color="black" face="Arial,sans-serif"&gt;_x000D_
Improve hygiene behaviour by_x000D_
promoting hand washing at critical time and facilities for menstrual hygiene_x000D_
management. &amp;nbsp; &amp;nbsp;&amp;nbsp;&lt;/font&gt;&lt;/li&gt;&lt;li style="margin-bottom: 0.0001pt;"&gt;&lt;font style="font-size: 12pt;" color="black" face="Arial,sans-serif"&gt;_x000D_
Capacity building for local_x000D_
government units to support and sustain pro-poor WASH. &amp;nbsp; &amp;nbsp; &amp;nbsp;&amp;nbsp;&lt;/font&gt;&lt;/li&gt;&lt;li style="margin-bottom: 0.0001pt;"&gt;&lt;font style="font-size: 12pt;" color="black" face="Arial,sans-serif"&gt;_x000D_
Disseminating knowledge on_x000D_
WASH, CCA and DRR through capacity building to community and local government_x000D_
along with establishing a workable linkage&lt;/font&gt;&lt;/li&gt;&lt;/ul&gt; &lt;p style="margin-bottom: 0.0001pt;"&gt;&lt;strong&gt;&lt;font style="font-size: 12pt;" color="black" face="Arial,sans-serif"&gt;Estimated cost&lt;/font&gt;&lt;/strong&gt;&lt;font style="font-size: 12pt;" color="black" face="Arial,sans-serif"&gt;&amp;nbsp;– Total estimated cost is GBP 574,990.&amp;nbsp;This is fully unfunded&lt;/font&gt;&lt;/p&gt; &lt;p style="margin-bottom: 0.0001pt;"&gt;&lt;strong&gt;&lt;font style="font-size: 12pt;" color="black" face="Arial,sans-serif"&gt;Estimated timeframe&lt;/font&gt;&lt;/strong&gt;&lt;font style="font-size: 12pt;" color="black" face="Arial,sans-serif"&gt;&amp;nbsp;–36 months&amp;nbsp;&lt;/font&gt;&lt;/p&gt; &lt;p style="margin-bottom: 0.0001pt;"&gt;&lt;strong&gt;&lt;font style="font-size: 12pt;" color="black" face="Arial,sans-serif"&gt;Existing WaterAid experience&lt;/font&gt;&lt;/strong&gt;&lt;font style="font-size: 12pt;" color="black" face="Arial,sans-serif"&gt;&amp;nbsp;– More than 2 years’ experience&lt;/font&gt;&lt;/p&gt; &lt;h2&gt;&lt;font style="font-size: 12pt;" face="Arial,sans-serif"&gt;3. Where?&lt;/font&gt;&lt;/h2&gt; &lt;p style="margin-bottom: 0.0001pt;"&gt;&lt;font style="font-size: 12pt;" color="black" face="Arial,sans-serif"&gt;&lt;/font&gt;&lt;span style="font-size: 12pt; color: rgb(0, 0, 0);" face="Arial,sans-serif"&gt;This project will be implemented in Assasuni Upazila of Shatkhira_x000D_
district situated in the south-west coastal region. The total population of Assasuni_x000D_
is 268,754 within its 11 unions. Project has targeted 6 unions and will exam_x000D_
its activity in gradual manner. The target beneficiary of the project is 75,000_x000D_
of which 70% is women and children&lt;/span&gt;&lt;/p&gt; &lt;h2&gt;&lt;font style="font-size: 12pt;" color="black" face="Arial,sans-serif"&gt;&lt;/font&gt;&lt;font style="font-size: 12pt;" face="Arial,sans-serif"&gt;4. Who?&lt;/font&gt;&lt;/h2&gt; &lt;p style="margin-bottom: 0.0001pt;"&gt;&lt;font style="font-size: 12pt;" color="black" face="Arial,sans-serif"&gt;&lt;/font&gt;&amp;nbsp;&lt;span style="font-size: 16px;"&gt;This project_x000D_
will be implemented through partner NGO but which need to be decided&lt;/span&gt;&lt;/p&gt;</t>
  </si>
  <si>
    <t>GBP 574,990</t>
  </si>
  <si>
    <t>Amélioration de l’accès aux services durables d’EHA dans le grand centre Phase 2</t>
  </si>
  <si>
    <t>Programme d’amélioration de l’accès aux services durables d’AEPHA</t>
  </si>
  <si>
    <t>Burkina Faso</t>
  </si>
  <si>
    <t>ousmaneyayabocoum@wateraid.org</t>
  </si>
  <si>
    <t>&lt;table border="1" cellspacing="0" cellpadding="0" width="100%" style="width: 100%; border: none;"&gt; &lt;tbody&gt;&lt;tr&gt; &lt;td width="25%" valign="top" style="background: rgb(242, 242, 242); width: 25.52%; padding: 0cm 5.4pt; border: 1pt solid rgb(127, 127, 127); text-align: left;"&gt; &lt;p style="margin-bottom: 0.0001pt;"&gt;&lt;b&gt;Nom du programme&lt;/b&gt;&lt;/p&gt; &lt;/td&gt; &lt;td width="74%" colspan="3" valign="top" style="width: 74.48%; padding: 0cm 5.4pt; border-top: 1pt solid rgb(127, 127, 127); border-right: 1pt solid rgb(127, 127, 127); border-bottom: 1pt solid rgb(127, 127, 127); border-left: none; text-align: left;"&gt; &lt;p style="margin-bottom: 0.0001pt;"&gt;&lt;b&gt;&lt;span style="color: rgb(0, 112, 192);"&gt;Amélioration de l’accès aux services durables d’Eau Potable d’Hygiène et d’Assainissement phase 2&lt;/span&gt;&lt;/b&gt;&lt;/p&gt;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0.0001pt;"&gt;&lt;b&gt;Nom du projet&lt;/b&gt;&lt;/p&gt; &lt;/td&gt; &lt;td width="74%" colspan="3" valign="top" style="width: 74.48%; padding: 0cm 5.4pt; border-top: none; border-right: 1pt solid rgb(127, 127, 127); border-bottom: 1pt solid rgb(127, 127, 127); border-left: none; text-align: left;"&gt; &lt;p style="margin-bottom: 0.0001pt;"&gt;&lt;b&gt;&lt;span style="color: rgb(0, 112, 192); font-size: 11pt;"&gt;Amélioration des services durables d’eau potable, d’Hygiène et Assainissement dans le Grand-Centre&lt;/span&gt;&lt;/b&gt;&lt;/p&gt;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0.0001pt;"&gt;&lt;b&gt;Rédigé par &lt;/b&gt;&lt;/p&gt; &lt;/td&gt; &lt;td width="28%" valign="top" style="width: 28.66%; padding: 0cm 5.4pt; border-top: none; border-right: 1pt solid rgb(127, 127, 127); border-bottom: 1pt solid rgb(127, 127, 127); border-left: none; text-align: left;"&gt; &lt;p style="margin-bottom: 0.0001pt;"&gt;Léocadie OUOBA&lt;/p&gt; &lt;/td&gt; &lt;td width="30%" valign="top" style="width: 30.44%; padding: 0cm 5.4pt; border-top: none; border-right: 1pt solid rgb(127, 127, 127); border-bottom: 1pt solid rgb(127, 127, 127); border-left: none; text-align: left;"&gt; &lt;p style="margin-bottom: 0.0001pt;"&gt;Directrice des Programmes&lt;/p&gt; &lt;/td&gt; &lt;td width="15%" valign="top" style="width: 15.38%; padding: 0cm 5.4pt; border-top: none; border-right: 1pt solid rgb(127, 127, 127); border-bottom: 1pt solid rgb(127, 127, 127); border-left: none; text-align: left;"&gt; &lt;p style="margin-bottom: 0.0001pt;"&gt;11/05/2017&lt;/p&gt;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0.0001pt;"&gt;&lt;b&gt;Approuvé par&lt;/b&gt;&lt;/p&gt; &lt;/td&gt; &lt;td width="28%" valign="top" style="width: 28.66%; padding: 0cm 5.4pt; border-top: none; border-right: 1pt solid rgb(127, 127, 127); border-bottom: 1pt solid rgb(127, 127, 127); border-left: none; text-align: left;"&gt; &lt;p style="margin-bottom: 0.0001pt;"&gt;Halidou KOANDA&lt;/p&gt; &lt;/td&gt; &lt;td width="30%" valign="top" style="width: 30.44%; padding: 0cm 5.4pt; border-top: none; border-right: 1pt solid rgb(127, 127, 127); border-bottom: 1pt solid rgb(127, 127, 127); border-left: none; text-align: left;"&gt; &lt;p style="margin-bottom: 0.0001pt;"&gt;Directeur Pays&lt;/p&gt; &lt;/td&gt; &lt;td width="15%" valign="top" style="width: 15.38%; padding: 0cm 5.4pt; border-top: none; border-right: 1pt solid rgb(127, 127, 127); border-bottom: 1pt solid rgb(127, 127, 127); border-left: none; text-align: left;"&gt; &lt;p style="margin-bottom: 0.0001pt;"&gt;11/05/2017&lt;/p&gt; &lt;/td&gt; &lt;/tr&gt; &lt;/tbody&gt;&lt;/table&gt; &lt;p style="margin-bottom: 0.0001pt;"&gt;&lt;span style="font-size: 11pt;"&gt;&amp;nbsp;&lt;/span&gt;&lt;/p&gt; &lt;h1&gt;1. Pourquoi ?&lt;/h1&gt; &lt;p style="text-align: justify;"&gt;Le taux d’accès en assainissement et en eau potable en 2016 en milieu urbain est respectivement de 92% et 36,1%. La bonne performance pour l’eau potable doit cependant être nuancée par les inégalités observées dans les zones non loties et périphériques des villes. Quant à l’assainissement, les enquêtes réalisées par WaterAid Burkina Faso montrent que les populations vivant en périphérie de la ville de Ouagadougou (chef-lieu de la région du Centre) n’ont pas accès à un assainissement adéquat. La région du Centre-Sud fait partie des trois dernières régions en matière d’assainissement et des deux dernières pour l’eau. La fourniture et la gestion des services d’eau potable et d’assainissement de ces zones péri-urbaines, intermédiaires entre zones loties et zones rurales, n’est pas toujours prise en compte dans le dispositif actuel de l’Office National de l’Eau et de l’Assainissement (ONEA), excepté à Ouagadougou grâce aux efforts conjugués de plusieurs projets dont PeriSan réalisé par WaterAid.&lt;/p&gt; &lt;p style="text-align: justify;"&gt;Le projet proposé contribuera d’une part à réduire les inégalités d’accès aux services entre communes et d’autre part à mettre fin à la défécation à l’air libre à travers des approches innovantes.&lt;/p&gt; &lt;h1&gt;2. Quoi ?&lt;/h1&gt; &lt;p style="margin-bottom: 0.0001pt;"&gt;&lt;span style="font-size: 8pt;"&gt;&amp;nbsp;&lt;/span&gt;&lt;/p&gt; &lt;p style="margin-bottom: 0.0001pt;"&gt;&lt;span style="font-size: 8pt;"&gt;&amp;nbsp;&lt;/span&gt;&lt;/p&gt; &lt;p style="margin-bottom: 6pt; text-align: justify;"&gt;&lt;span style="font-family: Symbol;"&gt;·&lt;span style="font-size: 7pt; font-family: &amp;quot;Times New Roman&amp;quot;; font-stretch: normal;"&gt;&amp;nbsp;&amp;nbsp;&amp;nbsp;&amp;nbsp;&amp;nbsp;&amp;nbsp;&amp;nbsp;&amp;nbsp; &lt;/span&gt;&lt;/span&gt;&lt;b&gt;Thématique du projet&amp;nbsp;:&lt;/b&gt; Le projet contribuera concrétiser les droits d’accès aux services EHA des populations des zones péri-urbaines, à travers les activités principales suivantes&amp;nbsp;:&amp;nbsp;&lt;/p&gt; &lt;p style="margin: 0cm 0cm 6pt 54pt; text-align: justify;"&gt;&lt;span style="font-family: Wingdings;"&gt;Ø&lt;span style="font-size: 7pt; font-family: &amp;quot;Times New Roman&amp;quot;; font-stretch: normal;"&gt;&amp;nbsp; &lt;/span&gt;&lt;/span&gt;Appui aux communes pour la mise en place de services techniques EHA&lt;/p&gt; &lt;p style="margin: 0cm 0cm 6pt 54pt; text-align: justify;"&gt;&lt;span style="font-family: Wingdings;"&gt;Ø&lt;span style="font-size: 7pt; font-family: &amp;quot;Times New Roman&amp;quot;; font-stretch: normal;"&gt;&amp;nbsp; &lt;/span&gt;&lt;/span&gt;Promotion pour l’adoption de bonnes pratiques d’hygiène et d’écocitoyenneté en milieux communautaires et scolaires&lt;/p&gt; &lt;p style="margin: 0cm 0cm 6pt 54pt; text-align: justify;"&gt;&lt;span style="font-family: Wingdings;"&gt;Ø&lt;span style="font-size: 7pt; font-family: &amp;quot;Times New Roman&amp;quot;; font-stretch: normal;"&gt;&amp;nbsp; &lt;/span&gt;&lt;/span&gt;Réalisation/réhabilitation de latrines familiales et institutionnelles&lt;/p&gt; &lt;p style="margin: 0cm 0cm 6pt 54pt; text-align: justify;"&gt;&lt;span style="font-family: Wingdings;"&gt;Ø&lt;span style="font-size: 7pt; font-family: &amp;quot;Times New Roman&amp;quot;; font-stretch: normal;"&gt;&amp;nbsp; &lt;/span&gt;&lt;/span&gt;Réalisation/réhabilitation de points d’eau en milieux scolaires, communautaires et centres de santé&lt;/p&gt; &lt;p style="margin: 0cm 0cm 6pt 54pt; text-align: justify;"&gt;&lt;span style="font-family: Wingdings;"&gt;Ø&lt;span style="font-size: 7pt; font-family: &amp;quot;Times New Roman&amp;quot;; font-stretch: normal;"&gt;&amp;nbsp; &lt;/span&gt;&lt;/span&gt;Plaidoyer pour les droits d’accès à l’EHA dans les zones péri-urbaines&lt;/p&gt; &lt;p style="margin: 0cm 0cm 6pt 54pt; text-align: justify;"&gt;&lt;span style="font-family: Wingdings;"&gt;Ø&lt;span style="font-size: 7pt; font-family: &amp;quot;Times New Roman&amp;quot;; font-stretch: normal;"&gt;&amp;nbsp; &lt;/span&gt;&lt;/span&gt;Contribuer à organiser le Partenariat Public Privé pour des services équitables d’EHA &lt;/p&gt; &lt;p&gt;&lt;span style="font-family: Symbol;"&gt;·&lt;span style="font-size: 7pt; font-family: &amp;quot;Times New Roman&amp;quot;; font-stretch: normal;"&gt;&amp;nbsp;&amp;nbsp;&amp;nbsp;&amp;nbsp;&amp;nbsp;&amp;nbsp;&amp;nbsp;&amp;nbsp; &lt;/span&gt;&lt;/span&gt;&lt;b&gt;Estimation du co&lt;/b&gt;&lt;b&gt;ût&amp;nbsp;: &lt;/b&gt;Le coût du projet est estimé à 1,5 milliard de francs CFA&amp;nbsp;aucun financement n’est disponible &lt;/p&gt; &lt;p&gt;&lt;span style="font-family: Symbol;"&gt;·&lt;span style="font-size: 7pt; font-family: &amp;quot;Times New Roman&amp;quot;; font-stretch: normal;"&gt;&amp;nbsp;&amp;nbsp;&amp;nbsp;&amp;nbsp;&amp;nbsp;&amp;nbsp;&amp;nbsp;&amp;nbsp; &lt;/span&gt;&lt;/span&gt;&lt;b&gt;Durée approximative&amp;nbsp;: &lt;/b&gt;36 mois&lt;/p&gt; &lt;p style="text-align: justify;"&gt;&lt;span style="font-family: Symbol;"&gt;·&lt;span style="font-size: 7pt; font-family: &amp;quot;Times New Roman&amp;quot;; font-stretch: normal;"&gt;&amp;nbsp;&amp;nbsp;&amp;nbsp;&amp;nbsp;&amp;nbsp;&amp;nbsp;&amp;nbsp;&amp;nbsp; &lt;/span&gt;&lt;/span&gt;&lt;b&gt;Expérience WaterAid existante&amp;nbsp;: &lt;/b&gt;&lt;span&gt;Le présent projet proposé s’appuiera sur les acquis du projet d’assainissement durable dans les quartiers non lotis et périphériques de la commune de Ouagadougou dénommé PeriSan (achèvement prévu en septembre 2017), notamment en matière de renforcement de la maitrise d’ouvrage communale, de promotion de la gestion des boues de vidange et de marketing de l’hygiène et assainissement via les PPP.&lt;/span&gt;&lt;span style="font-size: 10pt; font-family: &amp;quot;Arial Narrow&amp;quot;, sans-serif;"&gt;&amp;nbsp; &lt;/span&gt;&lt;/p&gt; &lt;h1&gt;&amp;nbsp;&lt;/h1&gt; &lt;h1&gt;3. Où ?&lt;/h1&gt; &lt;p style="margin-bottom: 0.0001pt;"&gt;&lt;span style="font-size: 11pt; font-family: &amp;quot;Times New Roman&amp;quot;;"&gt;&amp;nbsp;&lt;/span&gt;&lt;/p&gt; &lt;p style="text-align: justify;"&gt;La zone d’intervention définie comme le « Grand-Centre » dans le programme de WaterAid Burkina Faso comprend les régions du Centre et du Centre-Sud. D’une superficie totale cumulée de 14 283 km2, elle compte une population estimée à 3 337 020 habitants en 2015. Constitué de quatre (4) provinces et deux chefs-lieux de région, le Grand-Centre comprend 4 communes urbaines et 16 communes rurales. Le projet sera mis en œuvre plus précisément dans quatre (4) communes urbaines (Ouagadougou, Kombissiri, Manga et Pô) et au profit des populations défavorisées des quartiers non lotis et périphériques estimées à 25% de la population totale de ces villes. &lt;/p&gt; &lt;p&gt;&lt;span style="font-size: 11pt; font-family: &amp;quot;Times New Roman&amp;quot;;"&gt;&amp;nbsp;&lt;/span&gt;&lt;/p&gt; &lt;h1&gt;4. Qui ? &lt;/h1&gt; &lt;p style="margin-bottom: 0.0001pt;"&gt;&lt;span style="font-size: 8pt;"&gt;&amp;nbsp;&lt;/span&gt;&lt;/p&gt; &lt;span style="font-size: 10pt; font-family: Arial, sans-serif;"&gt;Pour sa mise en œuvre, WaterAid s’appuiera sur les délégataires du service d’eau potable et d’assainissement de la ville de Ouagadougou et l’Association les Mains Unies du Sahel (AMUS) avec lesquels WaterAid collabore dans le cadre du projet PeriSan. D’autres associations et ONG locales engagées dans la mobilisation sociale pour de meilleures conditions de vie (santé, éducation, environnement, etc.) seront identifiées en cas de besoin.&lt;/span&gt;&amp;nbsp;</t>
  </si>
  <si>
    <t>GBP 1.262.556</t>
  </si>
  <si>
    <t>Gestion Hygiénique des Menstrues en milieu scolaire et communautaire</t>
  </si>
  <si>
    <t>&lt;table border="1" cellspacing="0" cellpadding="0" width="100%" style="width: 100%; border: none;"&gt; &lt;tbody&gt;&lt;tr&gt; &lt;td width="25%" valign="top" style="background: rgb(242, 242, 242); width: 25.52%; padding: 0cm 5.4pt; border: 1pt solid rgb(127, 127, 127); text-align: left;"&gt; &lt;p style="margin-bottom: 0.0001pt;"&gt;&lt;b&gt;&lt;span style="font-size: 11pt;"&gt;Nom du programme&lt;/span&gt;&lt;/b&gt;&lt;/p&gt; &lt;/td&gt; &lt;td width="74%" colspan="3" valign="top" style="width: 74.48%; padding: 0cm 5.4pt; border-top: 1pt solid rgb(127, 127, 127); border-right: 1pt solid rgb(127, 127, 127); border-bottom: 1pt solid rgb(127, 127, 127); border-left: none; text-align: left;"&gt; &lt;p style="margin-bottom: 0.0001pt;"&gt;&lt;span style="font-size: 11pt;"&gt;Programme d’amélioration de l’accès aux services durables d’Eau potable, d’Hygiène et d’Assainissement &lt;/span&gt;&lt;/p&gt;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0.0001pt;"&gt;&lt;b&gt;&lt;span style="font-size: 11pt;"&gt;Nom du projet&lt;/span&gt;&lt;/b&gt;&lt;/p&gt; &lt;/td&gt; &lt;td width="74%" colspan="3" valign="top" style="width: 74.48%; padding: 0cm 5.4pt; border-top: none; border-right: 1pt solid rgb(127, 127, 127); border-bottom: 1pt solid rgb(127, 127, 127); border-left: none; text-align: left;"&gt; &lt;p style="margin-bottom: 0.0001pt;"&gt;&lt;span style="font-size: 11pt;"&gt;Gestion Hygiénique des Menstrues en milieu scolaire et communautaire&lt;/span&gt;&lt;/p&gt;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0.0001pt;"&gt;&lt;b&gt;&lt;span style="font-size: 11pt;"&gt;Rédigé par &lt;/span&gt;&lt;/b&gt;&lt;/p&gt; &lt;/td&gt; &lt;td width="28%" valign="top" style="width: 28.66%; padding: 0cm 5.4pt; border-top: none; border-right: 1pt solid rgb(127, 127, 127); border-bottom: 1pt solid rgb(127, 127, 127); border-left: none; text-align: left;"&gt; &lt;p style="margin-bottom: 0.0001pt;"&gt;&lt;span style="font-size: 11pt;"&gt;Emile NIOUSSOUGOU &lt;/span&gt;&lt;/p&gt; &lt;/td&gt; &lt;td width="29%" valign="top" style="width: 29.2%; padding: 0cm 5.4pt; border-top: none; border-right: 1pt solid rgb(127, 127, 127); border-bottom: 1pt solid rgb(127, 127, 127); border-left: none; text-align: left;"&gt; &lt;p style="margin-bottom: 0.0001pt;"&gt;&lt;span style="font-size: 11pt;"&gt;Chef de projet &lt;/span&gt;&lt;/p&gt; &lt;/td&gt; &lt;td width="16%" valign="top" style="width: 16.62%; padding: 0cm 5.4pt; border-top: none; border-right: 1pt solid rgb(127, 127, 127); border-bottom: 1pt solid rgb(127, 127, 127); border-left: none; text-align: left;"&gt; &lt;p style="margin-bottom: 0.0001pt;"&gt;&lt;span style="font-size: 11pt;"&gt;11/05/2017&lt;/span&gt;&lt;/p&gt;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0.0001pt;"&gt;&lt;b&gt;&lt;span style="font-size: 11pt;"&gt;Approuvé par&lt;/span&gt;&lt;/b&gt;&lt;/p&gt; &lt;/td&gt; &lt;td width="28%" valign="top" style="width: 28.66%; padding: 0cm 5.4pt; border-top: none; border-right: 1pt solid rgb(127, 127, 127); border-bottom: 1pt solid rgb(127, 127, 127); border-left: none; text-align: left;"&gt; &lt;p style="margin-bottom: 0.0001pt;"&gt;&lt;span style="font-size: 11pt;"&gt;Léocadie Ouoba&lt;/span&gt;&lt;/p&gt; &lt;/td&gt; &lt;td width="29%" valign="top" style="width: 29.2%; padding: 0cm 5.4pt; border-top: none; border-right: 1pt solid rgb(127, 127, 127); border-bottom: 1pt solid rgb(127, 127, 127); border-left: none; text-align: left;"&gt; &lt;p style="margin-bottom: 0.0001pt;"&gt;&lt;span style="font-size: 11pt;"&gt;Chef de programme&lt;/span&gt;&lt;/p&gt; &lt;/td&gt; &lt;td width="16%" valign="top" style="width: 16.62%; padding: 0cm 5.4pt; border-top: none; border-right: 1pt solid rgb(127, 127, 127); border-bottom: 1pt solid rgb(127, 127, 127); border-left: none; text-align: left;"&gt; &lt;p style="margin-bottom: 0.0001pt;"&gt;&lt;span style="font-size: 11pt;"&gt;11/05/2017&lt;/span&gt;&lt;/p&gt; &lt;/td&gt; &lt;/tr&gt; &lt;/tbody&gt;&lt;/table&gt; &lt;p style="margin-bottom: 0.0001pt;"&gt;&lt;span style="font-size: 11pt;"&gt;&amp;nbsp;&lt;/span&gt;&lt;/p&gt; &lt;p class="Body"&gt;&lt;span style="font-size: 11pt;"&gt;&amp;nbsp;&lt;/span&gt;&lt;/p&gt; &lt;h1&gt;&lt;span style="font-size: 11pt;"&gt;1. Pourquoi ?&lt;/span&gt;&lt;/h1&gt; &lt;p style="margin-bottom: 0.0001pt;"&gt;&lt;span style="font-size: 11pt;"&gt;&amp;nbsp;&lt;/span&gt;&lt;/p&gt; &lt;p style="text-align: justify;"&gt;&lt;span style="font-size: 11pt;"&gt;Le Gouvernement du Burkina Faso fournit des efforts et utilise diverses stratégies pour encourager l’éducation et le maintien des filles à l’école. Cette attention a permis d’avoir un taux brut de scolarisation des filles de 49,6% au primaire. Malgré ces progrès, on note un &lt;/span&gt;&lt;span style="font-size: 12pt;"&gt;taux d’achèvement des filles dans les communes prioritaires au primaire (29,8%), qui est encore en deçà de celui des garçons qui est de 32%. &lt;/span&gt;&lt;span style="font-size: 11pt;"&gt;Au post primaire, ce taux est de 26,4% pour les garçons contre 22,3 % pour les filles. L’insuffisance d’informations sur la GHM et le faible taux de couverture des écoles en services d’eau, d’hygiène et d’assainissement adéquats impacte négativement sur le droit des filles, notamment leurs droits d’évoluer dans un environnement scolaire décent, de disposer des services minimums pour leurs besoins spécifiques. &lt;/span&gt;&lt;/p&gt; &lt;p style="text-align: justify;"&gt;&lt;span style="font-size: 11pt;"&gt;L’éducation est un outil de protection et permet de briser les tabous sur la Gestion des Menstrues. Ce qui contribue à améliorer les droits d’accès des filles à l’éducation, à des informations de qualité nécessaire à leur développement personnel et leurs interactions avec les filles déscolarisées. &lt;/span&gt;&lt;/p&gt; &lt;p style="margin-bottom: 0.0001pt; text-align: justify;"&gt;&lt;span style="font-size: 11pt;"&gt;Le présent projet d’amélioration de la GHM contribuera à l’atteinte des objectifs du programme d’amélioration de l’accès aux services durables d’Eau, d’Hygiène et d’Assainissement et à l’objectif stratégique N° 2 du CP «&amp;nbsp;Nous développerons des actions intégrées pour le changement de comportements d'hygiène en vue de maximiser les impacts de l'eau potable et l'assainissement sur la santé&amp;nbsp;». Il sera mis en œuvre sur la base des leçons apprises du projet pilote, et il favorisera la prise en compte de la thématique dans les programmes nationaux de l’éducation nationale. &lt;/span&gt;&lt;/p&gt; &lt;p style="margin-bottom: 0.0001pt; text-align: justify;"&gt;&lt;span style="font-size: 11pt;"&gt;&amp;nbsp;&lt;/span&gt;&lt;/p&gt; &lt;p style="margin-bottom: 0.0001pt;"&gt;&lt;span style="font-size: 11pt;"&gt;&amp;nbsp;&lt;/span&gt;&lt;/p&gt; &lt;h1&gt;&lt;span style="font-size: 11pt;"&gt;2. Quoi ?&lt;/span&gt;&lt;/h1&gt; &lt;p style="margin-bottom: 0.0001pt;"&gt;&lt;span style="font-size: 11pt;"&gt;&amp;nbsp;&lt;/span&gt;&lt;/p&gt; &lt;p style="text-align: justify;"&gt;&lt;span style="font-size: 11pt; font-family: Symbol;"&gt;·&lt;span style="font-size: 7pt; font-family: &amp;quot;Times New Roman&amp;quot;; font-stretch: normal;"&gt;&amp;nbsp;&amp;nbsp;&amp;nbsp;&amp;nbsp;&amp;nbsp;&amp;nbsp;&amp;nbsp;&amp;nbsp; &lt;/span&gt;&lt;/span&gt;&lt;b&gt;&lt;span style="font-size: 11pt;"&gt;Thématique du projet&amp;nbsp;:&lt;/span&gt;&lt;/b&gt;&lt;span style="font-size: 11pt;"&gt; le projet mettra l’accent sur l’hygiène et spécifiquement la gestion hygiénique des menstrues. Les principales activités s’articuleront sur&amp;nbsp;:&lt;/span&gt;&lt;/p&gt; &lt;p style="margin-left: 54pt; text-align: justify;"&gt;&lt;span style="font-size: 11pt; font-family: Arial;"&gt;-&lt;span style="font-size: 7pt; font-stretch: normal;"&gt;&amp;nbsp;&amp;nbsp;&amp;nbsp;&amp;nbsp;&amp;nbsp;&amp;nbsp; &lt;/span&gt;&lt;/span&gt;&lt;span style="font-size: 11pt;"&gt;La consolidation de l’organisation des élèves sur la base de la stratégie harmonisée pour la mise en place des organes scolaires &lt;/span&gt;&lt;/p&gt; &lt;p style="margin-left: 54pt; text-align: justify;"&gt;&lt;span style="font-size: 11pt; font-family: Arial;"&gt;-&lt;span style="font-size: 7pt; font-stretch: normal;"&gt;&amp;nbsp;&amp;nbsp;&amp;nbsp;&amp;nbsp;&amp;nbsp;&amp;nbsp; &lt;/span&gt;&lt;/span&gt;&lt;span style="font-size: 11pt;"&gt;Le renforcement des capacités des acteurs du milieu scolaire (enseignants – élèves – organisations parentales&amp;nbsp;;&lt;/span&gt;&lt;/p&gt; &lt;p style="margin-left: 54pt; text-align: justify;"&gt;&lt;span style="font-size: 11pt; font-family: Arial;"&gt;-&lt;span style="font-size: 7pt; font-stretch: normal;"&gt;&amp;nbsp;&amp;nbsp;&amp;nbsp;&amp;nbsp;&amp;nbsp;&amp;nbsp; &lt;/span&gt;&lt;/span&gt;&lt;span style="font-size: 11pt;"&gt;L’information et la communication sur la base des canaux locaux de communication et l’art social &lt;/span&gt;&lt;/p&gt; &lt;p style="margin-left: 54pt; text-align: justify;"&gt;&lt;span style="font-size: 11pt; font-family: Arial;"&gt;-&lt;span style="font-size: 7pt; font-stretch: normal;"&gt;&amp;nbsp;&amp;nbsp;&amp;nbsp;&amp;nbsp;&amp;nbsp;&amp;nbsp; &lt;/span&gt;&lt;/span&gt;&lt;span style="font-size: 11pt;"&gt;L’amélioration des services WASH avec insertion d’ouvrages adaptés à la Gestion hygiénique des Menstrues en milieu scolaire&lt;/span&gt;&lt;/p&gt; &lt;p style="margin-left: 54pt; text-align: justify;"&gt;&lt;span style="font-size: 11pt; font-family: Arial;"&gt;-&lt;span style="font-size: 7pt; font-stretch: normal;"&gt;&amp;nbsp;&amp;nbsp;&amp;nbsp;&amp;nbsp;&amp;nbsp;&amp;nbsp; &lt;/span&gt;&lt;/span&gt;&lt;span style="font-size: 11pt;"&gt;Le développement du leadership des filles pour une gestion responsable des menstrues&amp;nbsp;; &lt;/span&gt;&lt;/p&gt; &lt;p style="margin-left: 54pt; text-align: justify;"&gt;&lt;span style="font-size: 11pt; font-family: Arial;"&gt;-&lt;span style="font-size: 7pt; font-stretch: normal;"&gt;&amp;nbsp;&amp;nbsp;&amp;nbsp;&amp;nbsp;&amp;nbsp;&amp;nbsp; &lt;/span&gt;&lt;/span&gt;&lt;span style="font-size: 11pt;"&gt;Le soutien des interactions entre filles scolarisées et celles déscolarisées et/ou non scolarisés et avec les parents et les leaders communautaires &lt;/span&gt;&lt;/p&gt; &lt;p style="margin-left: 54pt; text-align: justify;"&gt;&lt;span style="font-size: 11pt; font-family: Arial;"&gt;-&lt;span style="font-size: 7pt; font-stretch: normal;"&gt;&amp;nbsp;&amp;nbsp;&amp;nbsp;&amp;nbsp;&amp;nbsp;&amp;nbsp; &lt;/span&gt;&lt;/span&gt;&lt;span style="font-size: 11pt;"&gt;Faire le plaidoyer pour une prise en compte de la Gestion Hygiénique des Menstrues dans les programmes scolaires.&lt;/span&gt;&lt;/p&gt; &lt;p style="margin-left: 54pt; text-align: justify;"&gt;&lt;span style="font-size: 11pt; font-family: Arial;"&gt;-&lt;span style="font-size: 7pt; font-stretch: normal;"&gt;&amp;nbsp;&amp;nbsp;&amp;nbsp;&amp;nbsp;&amp;nbsp;&amp;nbsp; &lt;/span&gt;&lt;/span&gt;&lt;span style="font-size: 11pt;"&gt;Plaidoyer pour l’intégration de la GHM à d’autres thématiques développées en milieu scolaire pour plus d’impacts&amp;nbsp;: Mutilation Génitale des Filles – Ecole Qualité Amie des Enfants – Lutte contre le mariage forcé ou précoce des filles, etc.&lt;/span&gt;&lt;/p&gt; &lt;p style="margin-left: 54pt; text-align: justify;"&gt;&lt;span style="font-size: 11pt;"&gt;&amp;nbsp;&lt;/span&gt;&lt;/p&gt; &lt;p style="text-align: justify;"&gt;&lt;span style="font-size: 11pt; font-family: Symbol;"&gt;·&lt;span style="font-size: 7pt; font-family: &amp;quot;Times New Roman&amp;quot;; font-stretch: normal;"&gt;&amp;nbsp;&amp;nbsp;&amp;nbsp;&amp;nbsp;&amp;nbsp;&amp;nbsp;&amp;nbsp;&amp;nbsp; &lt;/span&gt;&lt;/span&gt;&lt;b&gt;&lt;span style="font-size: 11pt;"&gt;Estimation du co&lt;/span&gt;&lt;/b&gt;&lt;b&gt;&lt;span style="font-size: 11pt; font-family: Arial;"&gt;û&lt;/span&gt;&lt;/b&gt;&lt;b&gt;&lt;span style="font-size: 11pt;"&gt;t&amp;nbsp;:&lt;/span&gt;&lt;/b&gt;&lt;span style="font-size: 11pt;"&gt; Le budget du projet est estimé à 650 millions FCFA. Aucun financement n’est pas disponible.&lt;/span&gt;&lt;/p&gt; &lt;p style="text-align: justify;"&gt;&lt;span style="font-size: 11pt;"&gt;&amp;nbsp;&lt;/span&gt;&lt;/p&gt; &lt;p style="text-align: justify;"&gt;&lt;span style="font-size: 11pt; font-family: Symbol;"&gt;·&lt;span style="font-size: 7pt; font-family: &amp;quot;Times New Roman&amp;quot;; font-stretch: normal;"&gt;&amp;nbsp;&amp;nbsp;&amp;nbsp;&amp;nbsp;&amp;nbsp;&amp;nbsp;&amp;nbsp;&amp;nbsp; &lt;/span&gt;&lt;/span&gt;&lt;b&gt;&lt;span style="font-size: 11pt;"&gt;Durée approximative&amp;nbsp;: &lt;/span&gt;&lt;/b&gt;&lt;span style="font-size: 11pt;"&gt;La durée prévisionnelle du projet est de 24 mois. &lt;/span&gt;&lt;/p&gt; &lt;p style="text-align: justify;"&gt;&lt;b&gt;&lt;span style="font-size: 11pt;"&gt;&amp;nbsp;&lt;/span&gt;&lt;/b&gt;&lt;/p&gt; &lt;p style="text-align: justify;"&gt;&lt;span style="font-size: 11pt; font-family: Symbol;"&gt;·&lt;span style="font-size: 7pt; font-family: &amp;quot;Times New Roman&amp;quot;; font-stretch: normal;"&gt;&amp;nbsp;&amp;nbsp;&amp;nbsp;&amp;nbsp;&amp;nbsp;&amp;nbsp;&amp;nbsp;&amp;nbsp; &lt;/span&gt;&lt;/span&gt;&lt;b&gt;&lt;span style="font-size: 11pt;"&gt;Expérience WaterAid existante&amp;nbsp;: &lt;/span&gt;&lt;/b&gt;&lt;span style="font-size: 11pt;"&gt;l’initiative pilote a permis de proposer une cabine spéciale en annexe des latrines des filles en milieu scolaire. Cette innovation sera portée à la connaissance des acteurs du secteur WASH et soutenu par plaidoyer afin qu’elle soit intégrée dans les normes des latrines affectées aux filles en milieu scolaire au niveau nationale. Le projet permettra à WABF de renforcer son partenariat avec le Ministère en charge de l’éducation et l’UNICEF. &lt;/span&gt;&lt;/p&gt; &lt;p style="margin-left: 0cm; text-align: justify;"&gt;&lt;span style="font-size: 11pt;"&gt;&amp;nbsp;&lt;/span&gt;&lt;/p&gt; &lt;p style="text-align: justify;"&gt;&lt;span style="font-size: 11pt;"&gt;&amp;nbsp;&lt;/span&gt;&lt;/p&gt; &lt;h1 style="text-align: justify;"&gt;&lt;span style="font-size: 11pt;"&gt;3. Où ?&lt;/span&gt;&lt;/h1&gt; &lt;p style="margin-bottom: 0.0001pt; text-align: justify;"&gt;&lt;span style="font-size: 11pt;"&gt;&amp;nbsp;&lt;/span&gt;&lt;/p&gt; &lt;p style="text-align: justify;"&gt;&lt;span style="font-size: 11pt; font-family: &amp;quot;Times New Roman&amp;quot;;"&gt;Le projet sera mis en œuvre dans les trois régions&amp;nbsp;et plus spécifiquement dans l’ensemble des établissements des 6 communes du projet pilote qui n’avait pu toucher que 1/3 des établissements. Les communes bénéficiaires seront celles de Péni et de Toussiana dans les Hauts-Bassins, Moussodougou, Bérégadougou et Banfora dans la région des cascades et de Dori dans la région du Sahel. &lt;/span&gt;&lt;/p&gt; &lt;p style="text-align: justify;"&gt;&lt;span style="font-size: 11pt; font-family: &amp;quot;Times New Roman&amp;quot;;"&gt;Si les populations des régions des Hauts-Bassins et des Cascades ont des similitudes du point de vue cultures et traditions, celles-ci sont diamétralement opposées aux traditions de la région du Sahel où la religion et les tabous constituent encore des freins à la scolarisation des jeunes filles et surtout à diverses formes d’exclusion durant la période des menstrues. Par ailleurs, le Sahel est la région dont le taux de scolarisation est le plus bas du pays. &lt;/span&gt;&lt;/p&gt; &lt;p style="margin-bottom: 0.0001pt; text-align: justify;"&gt;&lt;span style="font-size: 11pt; font-family: &amp;quot;Times New Roman&amp;quot;;"&gt;Les cibles directes de ce projet seront les filles scolarisées et déscolarisées des 06 communes des trois régions. Les cibles indirectes sont les enseignants, les encadreurs et les membres des organisations parentales et les responsables des services techniques déconcentrés de l’éducation, de la santé, de l’EA et de la promotion sociale. Ce projet permettra par ailleurs de réduire les inégalités d’accès aux informations et aux services WASH qui existent entre les élèves des établissements scolaires du milieu urbain et du milieu rural où les moyens de communication demeurent insuffisants.&lt;/span&gt;&lt;/p&gt; &lt;p style="text-align: justify;"&gt;&lt;span style="font-size: 11pt; font-family: &amp;quot;Times New Roman&amp;quot;;"&gt;&amp;nbsp;&lt;/span&gt;&lt;/p&gt; &lt;h1&gt;&lt;span style="font-size: 11pt;"&gt;4. Qui ?&lt;/span&gt;&lt;b&gt;&lt;span style="color: rgb(255, 182, 18); font-size: 11pt;"&gt; &lt;/span&gt;&lt;/b&gt;&lt;/h1&gt; &lt;p style="margin-bottom: 0.0001pt;"&gt;&lt;span style="font-size: 11pt;"&gt;&amp;nbsp;&lt;/span&gt;&lt;/p&gt; &lt;p style="margin-bottom: 0.0001pt; text-align: justify;"&gt;&lt;span style="font-size: 11pt;"&gt;WABF a recruté de nouveaux partenaires dans le Grand-Ouest (Cascades et Hauts-Bassins) qui ont pu conduire avec succès le projet pilote sur la gestion des menstrues. Quant au Sahel, le partenariat existant entre la Commune et WABF a permis de dégager une équipe binôme pour la mise en œuvre de l’initiative. &lt;/span&gt;&lt;/p&gt; &lt;p style="margin-bottom: 0.0001pt; text-align: justify;"&gt;&lt;span style="font-size: 11pt;"&gt;Ce faisant, ce passage à l’échelle permettra aux partenaires de WABF d’engager pleinement un staff pour la mise en œuvre des activités. &lt;/span&gt;&lt;/p&gt; &lt;span style="font-size: 11pt; font-family: Arial, sans-serif;"&gt;WABF a ouvert un bureau local dans le Grand-Ouest qui favorisera le rapprochement du staff de WABF avec ces partenaires pour une mise en œuvre efficace et efficiente des activités. Les partenaires du Grand-Ouest ont déjà à leurs actifs plus de deux projets menés avec succès. Le partenariat avec la commune de Dori existe depuis Mai 2011 et se poursuit avec un très haut niveau d’engagement des autorités de cette commune au bénéfice de leurs populations.&lt;/span&gt;</t>
  </si>
  <si>
    <t>GBP 834.060</t>
  </si>
  <si>
    <t>Amélioration des services durables d’EHA dans le grand Est phase 2</t>
  </si>
  <si>
    <t>&lt;table border="1" cellspacing="0" cellpadding="0" width="100%" style="width: 100%; border: none;"&gt; &lt;tbody&gt;&lt;tr&gt; &lt;td width="25%" valign="top" style="background: rgb(242, 242, 242); width: 25.52%; padding: 0cm 5.4pt; border: 1pt solid rgb(127, 127, 127); text-align: left;"&gt; &lt;p style="margin-bottom: 0.0001pt;"&gt;&lt;b&gt;Nom du programme&lt;/b&gt;&lt;/p&gt; &lt;/td&gt; &lt;td width="74%" colspan="3" valign="top" style="width: 74.48%; padding: 0cm 5.4pt; border-top: 1pt solid rgb(127, 127, 127); border-right: 1pt solid rgb(127, 127, 127); border-bottom: 1pt solid rgb(127, 127, 127); border-left: none; text-align: left;"&gt; &lt;p style="margin-bottom: 0.0001pt;"&gt;&lt;b&gt;&lt;span style="color: rgb(0, 112, 192);"&gt;Amélioration de l’accès aux services durables d’Hygiène, d’Assainissement et d’Eau Potable&lt;/span&gt;&lt;/b&gt;&lt;/p&gt;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0.0001pt;"&gt;&lt;b&gt;Nom du projet&lt;/b&gt;&lt;/p&gt; &lt;/td&gt; &lt;td width="74%" colspan="3" valign="top" style="width: 74.48%; padding: 0cm 5.4pt; border-top: none; border-right: 1pt solid rgb(127, 127, 127); border-bottom: 1pt solid rgb(127, 127, 127); border-left: none; text-align: left;"&gt; &lt;p style="margin-bottom: 0.0001pt;"&gt;&lt;b&gt;&lt;span style="color: rgb(0, 112, 192); font-size: 11pt;"&gt;Amélioration des services durables d’Hygiène, d’eau potable et Assainissement dans le Grand Est&lt;/span&gt;&lt;/b&gt;&lt;/p&gt;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0.0001pt;"&gt;&lt;b&gt;Rédigé par&lt;/b&gt;&lt;/p&gt;&lt;/td&gt;&lt;td width="28%" valign="top" style="width: 28.66%; padding: 0cm 5.4pt; border-top: none; border-right: 1pt solid rgb(127, 127, 127); border-bottom: 1pt solid rgb(127, 127, 127); border-left: none; text-align: left;"&gt;Léocadie OUOBA&lt;/td&gt; &lt;td width="29%" valign="top" style="width: 29.2%; padding: 0cm 5.4pt; border-top: none; border-right: 1pt solid rgb(127, 127, 127); border-bottom: 1pt solid rgb(127, 127, 127); border-left: none; text-align: left;"&gt; &lt;p style="margin-bottom: 0.0001pt;"&gt;Directrice des Programmes&lt;/p&gt; &lt;/td&gt; &lt;td width="16%" valign="top" style="width: 16.62%; padding: 0cm 5.4pt; border-top: none; border-right: 1pt solid rgb(127, 127, 127); border-bottom: 1pt solid rgb(127, 127, 127); border-left: none; text-align: left;"&gt; &lt;p style="margin-bottom: 0.0001pt;"&gt;11/05/2017&lt;/p&gt;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0.0001pt;"&gt;&lt;b&gt;Approuvé par&lt;/b&gt;&lt;/p&gt; &lt;/td&gt; &lt;td width="28%" valign="top" style="width: 28.66%; padding: 0cm 5.4pt; border-top: none; border-right: 1pt solid rgb(127, 127, 127); border-bottom: 1pt solid rgb(127, 127, 127); border-left: none; text-align: left;"&gt; &lt;p style="margin-bottom: 0.0001pt;"&gt;Dr Halidou KOANDA&lt;/p&gt; &lt;/td&gt; &lt;td width="29%" valign="top" style="width: 29.2%; padding: 0cm 5.4pt; border-top: none; border-right: 1pt solid rgb(127, 127, 127); border-bottom: 1pt solid rgb(127, 127, 127); border-left: none; text-align: left;"&gt; &lt;p style="margin-bottom: 0.0001pt;"&gt;Directeur Pays&lt;/p&gt; &lt;/td&gt; &lt;td width="16%" valign="top" style="width: 16.62%; padding: 0cm 5.4pt; border-top: none; border-right: 1pt solid rgb(127, 127, 127); border-bottom: 1pt solid rgb(127, 127, 127); border-left: none; text-align: left;"&gt; &lt;p style="margin-bottom: 0.0001pt;"&gt;11/05/2017&lt;/p&gt; &lt;/td&gt; &lt;/tr&gt; &lt;/tbody&gt;&lt;/table&gt; &lt;p style="margin-bottom: 0.0001pt;"&gt;&lt;span style="font-size: 11pt;"&gt;&amp;nbsp;&lt;/span&gt;&lt;/p&gt; &lt;h1&gt;1. Pourquoi ?&lt;/h1&gt; &lt;p style="text-align: justify;"&gt;La zone d’intervention définie comme le «&amp;nbsp;Grand Est&amp;nbsp;» dans le programme de WaterAid Burkina comprend les régions de l’Est et du Centre-Est du pays. D’une superficie totale cumulée de 48&amp;nbsp;067 km&lt;sup&gt;2&lt;/sup&gt;, elle compte une population estimée à 3&amp;nbsp;086 643 habitants en 2015*. Constitué de huit (8) provinces et deux Chefs lieu de région, le Grand Est comprend 11 communes urbaines et 26 communes rurales. &lt;/p&gt; &lt;p style="text-align: justify;"&gt;Pour un seuil de pauvreté défini en 2014 à 153&amp;nbsp;530 FCFA (295 USD) par an, l’indice de pauvreté dans la région du Centre Est était de 36,1% et de 50% dans celle de l’Est*. &lt;/p&gt; &lt;p style="text-align: justify;"&gt;En matière d’accès à l’eau potable et assainissement, les deux régions ont des taux d’accès respectifs en fin 2016 de 74% et 51,7% pour l’eau potable et&amp;nbsp;18,2 et 10,6% pour l’assainissement. De façon plus spécifique, les provinces d’intervention retenues par le projet à savoir le Koulpélogo et la Tapoa, ont des taux d’accès à l’eau respectifs de 54,6% et 45,6%, bien en dessous des moyennes régionales&amp;nbsp;; il en est de même pour ceux de l’assainissement. Il est donc nécessaire de porter des efforts supplémentaires sur ces zones, en vue de contribuer à l’amélioration de l’accès à une eau de qualité mais aussi et surtout pour le changement de comportement en hygiène et assainissement. Ce projet permettra de consolider les acquis des projets antérieurs menés dans la zone par WaterAid et de les étendre à d’autres zones insuffisamment couvertes jusqu’à présent. &amp;nbsp;&lt;/p&gt; &lt;p style="margin-bottom: 0.0001pt;"&gt;&lt;span style="font-size: 8pt;"&gt;&amp;nbsp;&lt;/span&gt;&lt;/p&gt; &lt;h1&gt;2. Quoi ?&lt;/h1&gt; &lt;p style="margin-bottom: 0.0001pt;"&gt;&lt;span style="font-size: 8pt;"&gt;&amp;nbsp;&lt;/span&gt;&lt;/p&gt; &lt;p style="margin-bottom: 0.0001pt;"&gt;&lt;span style="font-size: 8pt;"&gt;&amp;nbsp;&lt;/span&gt;&lt;/p&gt; &lt;p style="margin-bottom: 6pt; text-align: justify;"&gt;&lt;span style="font-family: Symbol;"&gt;·&lt;span style="font-size: 7pt; font-family: &amp;quot;Times New Roman&amp;quot;; font-stretch: normal;"&gt;&amp;nbsp;&amp;nbsp;&amp;nbsp;&amp;nbsp;&amp;nbsp;&amp;nbsp;&amp;nbsp;&amp;nbsp; &lt;/span&gt;&lt;/span&gt;&lt;b&gt;Thématique du projet&amp;nbsp;:&lt;/b&gt; Le projet mettra l’accent sur la délivrance des services d’eau et d’assainissement, le changement de comportement en matière d’hygiène et d’assainissement surtout dans les domiciles et les écoles, à travers les activités principales suivantes&amp;nbsp;:&amp;nbsp;&lt;/p&gt; &lt;p style="margin: 0cm 0cm 6pt 54pt; text-align: justify;"&gt;&lt;span style="font-family: Wingdings;"&gt;Ø&lt;span style="font-size: 7pt; font-family: &amp;quot;Times New Roman&amp;quot;; font-stretch: normal;"&gt;&amp;nbsp; &lt;/span&gt;&lt;/span&gt;Sensibilisation pour l’adoption de bons comportements en matière d’hygiène et d’assainissement&lt;/p&gt; &lt;p style="margin: 0cm 0cm 6pt 54pt; text-align: justify;"&gt;&lt;span style="font-family: Wingdings;"&gt;Ø&lt;span style="font-size: 7pt; font-family: &amp;quot;Times New Roman&amp;quot;; font-stretch: normal;"&gt;&amp;nbsp; &lt;/span&gt;&lt;/span&gt;Réalisation/réhabilitation d’ouvrages d’eau et d’assainissement familiales et scolaires&lt;/p&gt; &lt;p style="margin: 0cm 0cm 6pt 54pt; text-align: justify;"&gt;&lt;span style="font-family: Wingdings;"&gt;Ø&lt;span style="font-size: 7pt; font-family: &amp;quot;Times New Roman&amp;quot;; font-stretch: normal;"&gt;&amp;nbsp; &lt;/span&gt;&lt;/span&gt;Fourniture de kits d’hygiène&lt;/p&gt; &lt;p style="margin: 0cm 0cm 6pt 54pt; text-align: justify;"&gt;&lt;span style="font-family: Wingdings;"&gt;Ø&lt;span style="font-size: 7pt; font-family: &amp;quot;Times New Roman&amp;quot;; font-stretch: normal;"&gt;&amp;nbsp; &lt;/span&gt;&lt;/span&gt;Contrôle qualité de l’eau&lt;/p&gt; &lt;p style="margin: 0cm 0cm 6pt 54pt; text-align: justify;"&gt;&lt;span style="font-family: Wingdings;"&gt;Ø&lt;span style="font-size: 7pt; font-family: &amp;quot;Times New Roman&amp;quot;; font-stretch: normal;"&gt;&amp;nbsp; &lt;/span&gt;&lt;/span&gt;Renforcement de capacités des enseignants et acteurs de l’éducation et du secteur WASH&lt;/p&gt; &lt;p style="margin-left: 54pt; text-align: justify;"&gt;&lt;span style="font-family: Wingdings;"&gt;Ø&lt;span style="font-size: 7pt; font-family: &amp;quot;Times New Roman&amp;quot;; font-stretch: normal;"&gt;&amp;nbsp; &lt;/span&gt;&lt;/span&gt;Plaidoyer pour la réalisation des droits de l’enfant, notamment de la fille à l’éducation, la santé et l’accès à l’eau potable et l’assainissement&lt;/p&gt; &lt;p&gt;&lt;span style="font-family: Symbol;"&gt;·&lt;span style="font-size: 7pt; font-family: &amp;quot;Times New Roman&amp;quot;; font-stretch: normal;"&gt;&amp;nbsp;&amp;nbsp;&amp;nbsp;&amp;nbsp;&amp;nbsp;&amp;nbsp;&amp;nbsp;&amp;nbsp; &lt;/span&gt;&lt;/span&gt;&lt;b&gt;Estimation du co&lt;/b&gt;&lt;b&gt;ût&amp;nbsp;: &lt;/b&gt;Le coût du projet est estimé à 2 milliards FCFA. &lt;/p&gt; &lt;p&gt;&lt;span style="font-family: Symbol;"&gt;·&lt;span style="font-size: 7pt; font-family: &amp;quot;Times New Roman&amp;quot;; font-stretch: normal;"&gt;&amp;nbsp;&amp;nbsp;&amp;nbsp;&amp;nbsp;&amp;nbsp;&amp;nbsp;&amp;nbsp;&amp;nbsp; &lt;/span&gt;&lt;/span&gt;&lt;b&gt;Durée approximative&amp;nbsp;: &lt;/b&gt;36 mois&lt;/p&gt; &lt;p style="text-align: justify;"&gt;&lt;span style="font-family: Symbol;"&gt;·&lt;span style="font-size: 7pt; font-family: &amp;quot;Times New Roman&amp;quot;; font-stretch: normal;"&gt;&amp;nbsp;&amp;nbsp;&amp;nbsp;&amp;nbsp;&amp;nbsp;&amp;nbsp;&amp;nbsp;&amp;nbsp; &lt;/span&gt;&lt;/span&gt;&lt;b&gt;Expérience WaterAid existante&amp;nbsp;: &lt;/b&gt;&lt;span&gt;Le présent projet proposé viendrait en complément au niveau de tout le Grand Est, au projet d’assainissement durable dans 14 communes rurales des Balé et du Koulpélogo (une des provinces de la région concernée). Ce projet dénommé SaniBakou qui a déjà engrangé des résultats satisfaisants dans 7 communes rurales de la région du Centre-Est, a débuté en avril 2014 et s’achèvera en Novembre 2017.&lt;/span&gt;&lt;span style="font-size: 10pt; font-family: &amp;quot;Arial Narrow&amp;quot;, sans-serif;"&gt;&amp;nbsp; &lt;/span&gt;&lt;/p&gt; &lt;h1&gt;&amp;nbsp;&lt;/h1&gt; &lt;h1&gt;3. Où ?&lt;/h1&gt; &lt;p style="margin-bottom: 0.0001pt;"&gt;&lt;span style="font-size: 11pt; font-family: &amp;quot;Times New Roman&amp;quot;;"&gt;&amp;nbsp;&lt;/span&gt;&lt;/p&gt; &lt;p style="text-align: justify;"&gt;Le projet sera mis en œuvre dans les régions du Centre-Est et de l’Est repérées sur la carte ci-contre, plus précisément dans neuf communes dont 07 rurales et 02 urbaines, pour une population totale estimée à 299&amp;nbsp;000 personnes en 2016. Il permettra d’alléger la corvée eau généralement réservée aux femmes et filles, d’améliorer la qualité de l’eau de boisson dans les domiciles et d’impulser définitivement le changement de comportement nécessaire au développement de l’assainissement. &lt;/p&gt; &lt;p&gt;&lt;span style="font-size: 11pt; font-family: &amp;quot;Times New Roman&amp;quot;;"&gt;&amp;nbsp;&lt;/span&gt;&lt;/p&gt; &lt;h1&gt;4. Qui ? &lt;/h1&gt; &lt;p style="margin-bottom: 0.0001pt;"&gt;&lt;span style="font-size: 8pt;"&gt;&amp;nbsp;&lt;/span&gt;&lt;/p&gt; &lt;span style="font-size: 10pt; font-family: Arial, sans-serif;"&gt;Pour sa mise en œuvre, WaterAid s’appuiera sur les partenaires locaux que sont les ONG et associations, principalement pour les activités de sensibilisation à l’hygiène et mobilisation sociale, suivi à pied d’œuvre de la réalisation des infrastructures, à l’image de l’ONG Dakupa (partenaire de WaterAid dans la région depuis 2003) et qui a la charge de l’implémentation du projet SaniBakou dans la province du Koulpélogo, en coopération étroite avec des associations de femmes et de jeunes. De nouveaux partenariats seront aussi explorés, afin de ne pas rester dans la même zone de confort.&lt;/span&gt;&amp;nbsp;</t>
  </si>
  <si>
    <t>GBP 2.566.340</t>
  </si>
  <si>
    <t>Appui à la Recherche et aux Innovations (phase 2)</t>
  </si>
  <si>
    <t>Programme Appui à la Recherche et aux Innovations</t>
  </si>
  <si>
    <t>&lt;table border="1" cellspacing="0" cellpadding="0" width="100%" style="width: 100%; border: none;"&gt; &lt;tbody&gt;&lt;tr&gt; &lt;td width="25%" valign="top" style="background: rgb(242, 242, 242); width: 25.52%; padding: 0cm 5.4pt; border: 1pt solid rgb(127, 127, 127); text-align: left;"&gt; &lt;p style="margin-bottom: 0.0001pt;"&gt;&lt;span style="font-size: 16px;"&gt;&lt;b&gt;Nom du programme&lt;/b&gt;&lt;/span&gt;&lt;/p&gt; &lt;/td&gt; &lt;td width="74%" colspan="3" valign="top" style="width: 74.48%; padding: 0cm 5.4pt; border-top: 1pt solid rgb(127, 127, 127); border-right: 1pt solid rgb(127, 127, 127); border-bottom: 1pt solid rgb(127, 127, 127); border-left: none; text-align: left;"&gt; &lt;p style="margin-bottom: 0.0001pt;"&gt;&lt;span style="font-size: 16px;"&gt;Recherches et Innovations &lt;/span&gt;&lt;/p&gt;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0.0001pt;"&gt;&lt;span style="font-size: 16px;"&gt;&lt;b&gt;Nom du projet&lt;/b&gt;&lt;/span&gt;&lt;/p&gt; &lt;/td&gt; &lt;td width="74%" colspan="3" valign="top" style="width: 74.48%; padding: 0cm 5.4pt; border-top: none; border-right: 1pt solid rgb(127, 127, 127); border-bottom: 1pt solid rgb(127, 127, 127); border-left: none; text-align: left;"&gt; &lt;p style="margin-bottom: 0.0001pt;"&gt;&lt;span style="font-size: 16px;"&gt;Appui à la Recherche et aux Innovations&lt;/span&gt;&lt;/p&gt;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0.0001pt;"&gt;&lt;span style="font-size: 16px;"&gt;&lt;b&gt;Rédigé par &lt;/b&gt;&lt;/span&gt;&lt;/p&gt; &lt;/td&gt; &lt;td width="28%" valign="top" style="width: 28.66%; padding: 0cm 5.4pt; border-top: none; border-right: 1pt solid rgb(127, 127, 127); border-bottom: 1pt solid rgb(127, 127, 127); border-left: none; text-align: left;"&gt; &lt;p style="margin-bottom: 0.0001pt;"&gt;&lt;span style="font-size: 16px;"&gt;Ousmane Yaya Bocoum&lt;/span&gt;&lt;/p&gt; &lt;/td&gt; &lt;td width="29%" valign="top" style="width: 29.2%; padding: 0cm 5.4pt; border-top: none; border-right: 1pt solid rgb(127, 127, 127); border-bottom: 1pt solid rgb(127, 127, 127); border-left: none; text-align: left;"&gt; &lt;p style="margin-bottom: 0.0001pt;"&gt;&lt;span style="font-size: 16px;"&gt;Chef de projet &lt;/span&gt;&lt;/p&gt; &lt;/td&gt; &lt;td width="16%" valign="top" style="width: 16.62%; padding: 0cm 5.4pt; border-top: none; border-right: 1pt solid rgb(127, 127, 127); border-bottom: 1pt solid rgb(127, 127, 127); border-left: none; text-align: left;"&gt; &lt;p style="margin-bottom: 0.0001pt;"&gt;&lt;span style="font-size: 16px;"&gt;11/05/2017&lt;/span&gt;&lt;/p&gt;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0.0001pt;"&gt;&lt;span style="font-size: 16px;"&gt;&lt;b&gt;Approuvé par&lt;/b&gt;&lt;/span&gt;&lt;/p&gt; &lt;/td&gt; &lt;td width="28%" valign="top" style="width: 28.66%; padding: 0cm 5.4pt; border-top: none; border-right: 1pt solid rgb(127, 127, 127); border-bottom: 1pt solid rgb(127, 127, 127); border-left: none; text-align: left;"&gt; &lt;p style="margin-bottom: 0.0001pt;"&gt;&lt;span style="font-size: 16px;"&gt;Halidou Koanda&lt;/span&gt;&lt;/p&gt; &lt;/td&gt; &lt;td width="29%" valign="top" style="width: 29.2%; padding: 0cm 5.4pt; border-top: none; border-right: 1pt solid rgb(127, 127, 127); border-bottom: 1pt solid rgb(127, 127, 127); border-left: none; text-align: left;"&gt; &lt;p style="margin-bottom: 0.0001pt;"&gt;&lt;span style="font-size: 16px;"&gt;Chef de programme&lt;/span&gt;&lt;/p&gt; &lt;/td&gt; &lt;td width="16%" valign="top" style="width: 16.62%; padding: 0cm 5.4pt; border-top: none; border-right: 1pt solid rgb(127, 127, 127); border-bottom: 1pt solid rgb(127, 127, 127); border-left: none; text-align: left;"&gt; &lt;p style="margin-bottom: 0.0001pt;"&gt;&lt;span style="font-size: 16px;"&gt;11/05/2017&lt;/span&gt;&lt;/p&gt; &lt;/td&gt; &lt;/tr&gt; &lt;/tbody&gt;&lt;/table&gt; &lt;p style="margin-bottom: 0.0001pt;"&gt;&lt;span style="font-size: 16px;"&gt;&lt;br&gt;&lt;/span&gt;&lt;/p&gt; &lt;h1&gt;&lt;span style="font-size: 16px;"&gt;1. Pourquoi ?&lt;/span&gt;&lt;/h1&gt; &lt;p style="margin-bottom: 0.0001pt;"&gt;&lt;span style="font-size: 16px;"&gt;&lt;span style="text-align: justify; font-size: 16px;"&gt;L’utilisation des TIC offre une diversité de thématiques émergentes de recherche dans le secteur de l’eau et l’assainissement au Burkina Faso (sur les technologies, approches, systèmes, et les connaissances de la ressource etc.). Par contre, l’absence de financements de la recherche dans ce secteur constitue un défi majeur que le programme pays veut contribuer à relever à travers un partenariat ciblé au cours de la mise en œuvre de sa stratégie 2015-2020. L’intérêt des jeunes pour le secteur de l’eau et l’assainissement comme secteur émergeant, la professionnalisation du secteur privé et associatif, surtout l’existence de programmes post 2015 visant l’accès universel partout et pour tous d’ici 2030 constituent des leviers efficaces pour l’amélioration des technologies et des systèmes pour l’extension des services et l’amélioration du bien-être des populations.&lt;/span&gt;&lt;br&gt;&lt;/span&gt;&lt;/p&gt; &lt;p style="margin-bottom: 0.0001pt; text-align: justify;"&gt;&lt;span style="font-size: 16px;"&gt;Le projet contribuera à réaliser les objectifs du programme Recherche et Innovations notamment le résultat relatif à la mise en place d’un fonds d’appui à la recherche pour les jeunes professionnels et chercheurs. Ce fonds une fois mis en place financera des projets soumis par des jeunes encadrés par des chercheurs séniors. Le projet est une suite du plaidoyer mené par WaterAid Burkina Faso lors du forum national de l’eau et l’assainissement organisé par le gouvernement en 2015.&lt;/span&gt;&lt;/p&gt; &lt;p style="margin-bottom: 0.0001pt;"&gt;&lt;span style="font-size: 16px;"&gt;&lt;br&gt;&lt;/span&gt;&lt;/p&gt; &lt;h1&gt;&lt;span style="font-size: 16px;"&gt;2. Quoi ?&lt;/span&gt;&lt;/h1&gt; &lt;p style="margin-left: 18pt; text-align: justify;"&gt;&lt;span style="font-size: 16px;"&gt;&lt;span style="font-family: Symbol; font-size: 16px;"&gt;·&lt;span style="font-family: &amp;quot;Times New Roman&amp;quot;; font-stretch: normal;"&gt;&amp;nbsp;&amp;nbsp;&amp;nbsp;&amp;nbsp;&amp;nbsp;&amp;nbsp;&amp;nbsp;&amp;nbsp; &lt;/span&gt;&lt;/span&gt;&lt;b&gt;Thématique du projet&amp;nbsp;:&lt;/b&gt; Le projet se focalisera aussi bien sur l’eau, l’assainissement et l’hygiène. Il a pour principales activités&amp;nbsp;:&lt;/span&gt;&lt;/p&gt; &lt;p style="margin-left: 54pt; text-align: justify;"&gt;&lt;span style="font-size: 16px;"&gt;&lt;span style="font-family: &amp;quot;Courier New&amp;quot;; font-size: 16px;"&gt;o&lt;span style="font-family: &amp;quot;Times New Roman&amp;quot;; font-stretch: normal;"&gt;&amp;nbsp;&amp;nbsp; &lt;/span&gt;&lt;/span&gt;Mettre en place un fonds d’appui à la recherche et aux innovations&lt;/span&gt;&lt;/p&gt; &lt;p style="margin-left: 54pt; text-align: justify;"&gt;&lt;span style="font-size: 16px;"&gt;&lt;span style="font-family: &amp;quot;Courier New&amp;quot;; font-size: 16px;"&gt;o&lt;span style="font-family: &amp;quot;Times New Roman&amp;quot;; font-stretch: normal;"&gt;&amp;nbsp;&amp;nbsp; &lt;/span&gt;&lt;/span&gt;Financer au moins 10 projets de recherches chaque année&lt;/span&gt;&lt;/p&gt; &lt;p style="margin-left: 54pt; text-align: justify;"&gt;&lt;span style="font-size: 16px;"&gt;&lt;span style="font-family: &amp;quot;Courier New&amp;quot;; font-size: 16px;"&gt;o&lt;span style="font-family: &amp;quot;Times New Roman&amp;quot;; font-stretch: normal;"&gt;&amp;nbsp;&amp;nbsp; &lt;/span&gt;&lt;/span&gt;Elaborer une stratégie de gestion de boue de vidange et la tester dans une ville moyenne pour compléter la chaine de l’assainissement&lt;/span&gt;&lt;/p&gt; &lt;p style="margin-left: 54pt; text-align: justify;"&gt;&lt;span style="font-size: 16px;"&gt;&lt;span style="font-family: &amp;quot;Courier New&amp;quot;; font-size: 16px;"&gt;o&lt;span style="font-family: &amp;quot;Times New Roman&amp;quot;; font-stretch: normal;"&gt;&amp;nbsp;&amp;nbsp; &lt;/span&gt;&lt;/span&gt;Développer un prototype de technologie AEP solaire&lt;/span&gt;&lt;/p&gt; &lt;p style="margin-left: 54pt; text-align: justify;"&gt;&lt;span style="font-size: 16px;"&gt;&lt;span style="font-family: &amp;quot;Courier New&amp;quot;; font-size: 16px;"&gt;o&lt;span style="font-family: &amp;quot;Times New Roman&amp;quot;; font-stretch: normal;"&gt;&amp;nbsp;&amp;nbsp; &lt;/span&gt;&lt;/span&gt;Développer une application Web pour la mobilisation sociale&lt;/span&gt;&lt;/p&gt; &lt;p style="margin-left: 54pt; text-align: justify;"&gt;&lt;span style="font-size: 16px;"&gt;&lt;span style="font-family: &amp;quot;Courier New&amp;quot;; font-size: 16px;"&gt;o&lt;span style="font-family: &amp;quot;Times New Roman&amp;quot;; font-stretch: normal;"&gt;&amp;nbsp;&amp;nbsp; &lt;/span&gt;&lt;/span&gt;Organiser un symposium sur la gestion des boues de vidange et des sous-produits d’assainissement&lt;/span&gt;&lt;/p&gt; &lt;p style="margin-left: 18pt; text-align: justify;"&gt;&lt;span style="font-size: 16px;"&gt;&lt;span style="font-family: Symbol; font-size: 16px;"&gt;·&lt;span style="font-family: &amp;quot;Times New Roman&amp;quot;; font-stretch: normal;"&gt;&amp;nbsp;&amp;nbsp;&amp;nbsp;&amp;nbsp;&amp;nbsp;&amp;nbsp;&amp;nbsp;&amp;nbsp; &lt;/span&gt;&lt;/span&gt;&lt;b&gt;Estimation du co&lt;/b&gt;&lt;b&gt;ût&amp;nbsp;:&lt;/b&gt; Le projet démarrera sur un financement des fonds non contractés (UR) dégagé par le recouvrement des coûts et l’optimisation des dépenses par le programme pays. L’ambition de WABF est de montrer la voie afin de convaincre d’autres acteurs de promouvoir la recherche et l’innovation dans le secteur de l’AEPHA au Burkina Faso. Le budget du projet est estimé à environ 300 millions FCFA.&lt;/span&gt;&lt;/p&gt; &lt;p style="margin-left: 18pt; text-align: justify;"&gt;&lt;span style="font-size: 16px;"&gt;&lt;span style="font-family: Symbol; font-size: 16px;"&gt;·&lt;span style="font-family: &amp;quot;Times New Roman&amp;quot;; font-stretch: normal;"&gt;&amp;nbsp;&amp;nbsp;&amp;nbsp;&amp;nbsp;&amp;nbsp;&amp;nbsp;&amp;nbsp;&amp;nbsp; &lt;/span&gt;&lt;/span&gt;&lt;b&gt;Durée approximative&amp;nbsp;: &lt;/b&gt;La&lt;b&gt; &lt;/b&gt;durée approximative du projet est de 36 mois.&lt;/span&gt;&lt;/p&gt; &lt;p style="margin-left: 18pt; text-align: justify;"&gt;&lt;span style="font-size: 16px;"&gt;&lt;span style="font-family: Symbol; font-size: 16px;"&gt;·&lt;span style="font-family: &amp;quot;Times New Roman&amp;quot;; font-stretch: normal;"&gt;&amp;nbsp;&amp;nbsp;&amp;nbsp;&amp;nbsp;&amp;nbsp;&amp;nbsp;&amp;nbsp;&amp;nbsp; &lt;/span&gt;&lt;/span&gt;&lt;b&gt;Expérience WaterAid existante&amp;nbsp;: &lt;/b&gt;WABF a développé une approche innovante de mobilisation des ressources endogènes pour le financement de l’assainissement familial (Assainissement total porté par les leaders, SaniThons). Le PP a pris part à une initiative plus large avec d’autres ONGs pour le suivi des engagements du Président du Faso à travers une plateforme interactive utilisant les TIC.&lt;/span&gt;&lt;/p&gt; &lt;h1&gt;&lt;span style="font-size: 16px;"&gt;3. Où ?&lt;br&gt;&lt;/span&gt;&lt;/h1&gt; &lt;p style="margin-bottom: 0.0001pt;"&gt;&lt;span style="font-size: 16px;"&gt;&lt;span style="text-align: justify; font-size: 16px;"&gt;Le projet couvrira l’ensemble du Burkina Faso et tout projet soumis par un jeune diplômé ou chercheur inscrit dans une structure de recherche sur le territoire national. Les candidatures féminines seront encouragées.&lt;/span&gt;&lt;br&gt;&lt;/span&gt;&lt;/p&gt; &lt;h1 style="text-align: justify;"&gt;&lt;span style="font-size: 16px;"&gt;4. Qui ?&lt;b&gt;&lt;span style="color: rgb(255, 182, 18);"&gt; &lt;/span&gt;&lt;/b&gt;&lt;/span&gt;&lt;/h1&gt; &lt;p style="margin-bottom: 0.0001pt; text-align: justify;"&gt;&lt;span style="font-size: 12pt; text-align: left;"&gt;Le fonds sera logé dans le Fond national pour la recherche et l’innovation pour le développement (FONRID) mis en place par le gouvernement pour financer les projets de recherche. Un guichet WASH sera ouvert par le FONRID sur la base d’une convention de partenariat signé avec WABF. Les instituts de recherche et les universités seront les organisations cibles du projet.&lt;/span&gt;&lt;/p&gt;</t>
  </si>
  <si>
    <t>GPB 384.950</t>
  </si>
  <si>
    <t>Recherche sur les pertes d’eau à l’échelle d’une ville moyenne (phase 2)</t>
  </si>
  <si>
    <t>&lt;table border="1" cellspacing="0" cellpadding="0" width="100%" style="width: 100%; border: none;"&gt; &lt;tbody&gt;&lt;tr&gt; &lt;td width="25%" valign="top" style="background: rgb(242, 242, 242); width: 25.52%; padding: 0cm 5.4pt; border: 1pt solid rgb(127, 127, 127); text-align: left;"&gt; &lt;p style="margin-bottom: 0.0001pt;"&gt;&lt;b&gt;&lt;span style="font-size: 16px;"&gt;Nom du programme&lt;/span&gt;&lt;/b&gt;&lt;/p&gt; &lt;/td&gt; &lt;td width="74%" colspan="3" valign="top" style="width: 74.48%; padding: 0cm 5.4pt; border-top: 1pt solid rgb(127, 127, 127); border-right: 1pt solid rgb(127, 127, 127); border-bottom: 1pt solid rgb(127, 127, 127); border-left: none; text-align: left;"&gt; &lt;p style="margin-bottom: 0.0001pt;"&gt;&lt;span style="font-size: 16px;"&gt;Recherches et Innovations&lt;/span&gt;&lt;/p&gt;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0.0001pt;"&gt;&lt;span style="font-size: 16px;"&gt;&lt;b&gt;Nom du projet&lt;/b&gt;&lt;/span&gt;&lt;/p&gt; &lt;/td&gt; &lt;td width="74%" colspan="3" valign="top" style="width: 74.48%; padding: 0cm 5.4pt; border-top: none; border-right: 1pt solid rgb(127, 127, 127); border-bottom: 1pt solid rgb(127, 127, 127); border-left: none; text-align: left;"&gt; &lt;p style="margin-bottom: 0.0001pt;"&gt;&lt;span style="font-size: 16px;"&gt;Recherche sur les pertes d’eau à l’échelle d’une ville moyenne&lt;/span&gt;&lt;/p&gt;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0.0001pt;"&gt;&lt;span style="font-size: 16px;"&gt;&lt;b&gt;Rédigé par &lt;/b&gt;&lt;/span&gt;&lt;/p&gt; &lt;/td&gt; &lt;td width="28%" valign="top" style="width: 28.66%; padding: 0cm 5.4pt; border-top: none; border-right: 1pt solid rgb(127, 127, 127); border-bottom: 1pt solid rgb(127, 127, 127); border-left: none; text-align: left;"&gt; &lt;p style="margin-bottom: 0.0001pt;"&gt;&lt;span style="font-size: 16px;"&gt;Kuilga Marc Yaméogo&lt;/span&gt;&lt;/p&gt; &lt;/td&gt; &lt;td width="29%" valign="top" style="width: 29.2%; padding: 0cm 5.4pt; border-top: none; border-right: 1pt solid rgb(127, 127, 127); border-bottom: 1pt solid rgb(127, 127, 127); border-left: none; text-align: left;"&gt; &lt;p style="margin-bottom: 0.0001pt;"&gt;&lt;span style="font-size: 16px;"&gt;Chef de projet &lt;/span&gt;&lt;/p&gt; &lt;/td&gt; &lt;td width="16%" valign="top" style="width: 16.62%; padding: 0cm 5.4pt; border-top: none; border-right: 1pt solid rgb(127, 127, 127); border-bottom: 1pt solid rgb(127, 127, 127); border-left: none; text-align: left;"&gt; &lt;p style="margin-bottom: 0.0001pt;"&gt;&lt;span style="font-size: 16px;"&gt;10/05/2017&lt;/span&gt;&lt;/p&gt;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0.0001pt;"&gt;&lt;span style="font-size: 16px;"&gt;&lt;b&gt;Approuvé par&lt;/b&gt;&lt;/span&gt;&lt;/p&gt; &lt;/td&gt; &lt;td width="28%" valign="top" style="width: 28.66%; padding: 0cm 5.4pt; border-top: none; border-right: 1pt solid rgb(127, 127, 127); border-bottom: 1pt solid rgb(127, 127, 127); border-left: none; text-align: left;"&gt; &lt;p style="margin-bottom: 0.0001pt;"&gt;&lt;span style="font-size: 16px;"&gt;Halidou Koanda&lt;/span&gt;&lt;/p&gt; &lt;/td&gt; &lt;td width="29%" valign="top" style="width: 29.2%; padding: 0cm 5.4pt; border-top: none; border-right: 1pt solid rgb(127, 127, 127); border-bottom: 1pt solid rgb(127, 127, 127); border-left: none; text-align: left;"&gt; &lt;p style="margin-bottom: 0.0001pt;"&gt;&lt;span style="font-size: 16px;"&gt;Chef de programme&lt;/span&gt;&lt;/p&gt; &lt;/td&gt; &lt;td width="16%" valign="top" style="width: 16.62%; padding: 0cm 5.4pt; border-top: none; border-right: 1pt solid rgb(127, 127, 127); border-bottom: 1pt solid rgb(127, 127, 127); border-left: none; text-align: left;"&gt; &lt;p style="margin-bottom: 0.0001pt;"&gt;&lt;span style="font-size: 16px;"&gt;10/05/2017&lt;/span&gt;&lt;/p&gt; &lt;/td&gt; &lt;/tr&gt; &lt;/tbody&gt;&lt;/table&gt; &lt;p style="margin-bottom: 0.0001pt;"&gt;&lt;span style="font-size: 16px;"&gt;&lt;/span&gt;&lt;/p&gt; &lt;h1&gt;&lt;span style="font-size: 16px;"&gt;1. Pourquoi ?&lt;/span&gt;&lt;/h1&gt; &lt;p style="margin-bottom: 0.0001pt;"&gt;&lt;span style="font-size: 16px; text-align: justify;"&gt;Le Burkina Faso est un pays sahélien dont les ressources en eau se font de plus en plus rares du fait des changements climatiques. L’approvisionnement en eau des populations est assuré en milieu urbain par des opérateurs dont le plus important est l’ONEA. Les réseaux mis en place exploitent des ressources en eau souterraine dont la mobilisation n’est pas aisée. Les performances des opérateurs dépendent fortement des volumes d’eau mobilisée, traitée et distribuée aux consommateurs. Une étude a montré que les pertes diverses affectent le rendement des réseaux mais aussi les chiffres d’affaires des opérateurs de services.&lt;/span&gt;&lt;/p&gt; &lt;p style="margin-bottom: 0.0001pt; text-align: justify;"&gt;&lt;span style="font-size: 16px;"&gt;L’ONEA s’est engagé dans un vaste programme de réduction des pertes d’eau qui a démarré par Ouagadougou et devrait s’étendre aux autres villes du pays. WaterAid en tant que partenaire de l’ONEA a retenu de soutenir les efforts de l’ONEA dans ce programme afin de contribuer à la sécurité de l’eau (gestion rationnelle des ressources, réduction des charges des opérateurs et des tarifs éventuellement).&lt;/span&gt;&lt;/p&gt; &lt;p style="margin-bottom: 0.0001pt; text-align: justify;"&gt;&lt;span style="font-size: 16px;"&gt;L’objectif du présent projet est d’élaborer une stratégie d’économie d’eau à l’échelle d’une ville moyenne et de faire le plaidoyer auprès des opérateurs de services.&lt;/span&gt;&lt;/p&gt; &lt;p style="margin-bottom: 0.0001pt; text-align: justify;"&gt;&lt;span style="font-size: 16px;"&gt;Le projet contribuera à réaliser les objectifs du programme Recherche et Innovations notamment le résultat relatif à l’optimisation des services d’eau potable. Le projet viendra renforcer le partenariat existant entre WaterAid Burkina Faso, l’ONEA et l’association africaine de l’eau (AfWA) qui a un vaste programme de recherche sur l’eau non facturée.&lt;/span&gt;&lt;/p&gt; &lt;p style="margin-bottom: 0.0001pt;"&gt;&lt;span style="font-size: 16px;"&gt;&lt;/span&gt;&lt;/p&gt; &lt;h1&gt;&lt;span style="font-size: 16px;"&gt;2. Quoi ?&lt;/span&gt;&lt;/h1&gt; &lt;p style="margin-bottom: 0.0001pt;"&gt;&lt;span style="font-size: 16px; font-family: Symbol;"&gt;·&lt;span style="font-family: &amp;quot;Times New Roman&amp;quot;; font-stretch: normal;"&gt;&amp;nbsp;&amp;nbsp;&amp;nbsp;&amp;nbsp;&amp;nbsp;&amp;nbsp;&amp;nbsp;&amp;nbsp; &lt;/span&gt;&lt;/span&gt;&lt;b style="font-size: 16px;"&gt;Thématique du projet&amp;nbsp;:&lt;/b&gt;&lt;span style="font-size: 16px;"&gt; Le projet se focalisera aussi bien sur l’eau, l’assainissement et l’hygiène. Il a pour principales activités :&lt;/span&gt;&lt;/p&gt; &lt;p&gt;&lt;span style="font-size: 16px;"&gt;&lt;span style="font-family: Wingdings; font-size: 16px;"&gt;Ø&lt;span style="font-family: &amp;quot;Times New Roman&amp;quot;; font-stretch: normal;"&gt;&amp;nbsp; &lt;/span&gt;&lt;/span&gt;Elaborer un projet de recherche sur l’économie d’eau avec l'appui d'un stagiaire&lt;/span&gt;&lt;/p&gt; &lt;p&gt;&lt;span style="font-size: 16px;"&gt;&lt;span style="font-family: Wingdings; font-size: 16px;"&gt;Ø&lt;span style="font-family: &amp;quot;Times New Roman&amp;quot;; font-stretch: normal;"&gt;&amp;nbsp; &lt;/span&gt;&lt;/span&gt;Identifier une localité et un opérateur (ONEA)&lt;/span&gt;&lt;/p&gt; &lt;p&gt;&lt;span style="font-size: 16px;"&gt;&lt;span style="font-family: Wingdings; font-size: 16px;"&gt;Ø&lt;span style="font-family: &amp;quot;Times New Roman&amp;quot;; font-stretch: normal;"&gt;&amp;nbsp; &lt;/span&gt;&lt;/span&gt;Faire le diagnostic du réseau (AEP)&lt;/span&gt;&lt;/p&gt; &lt;p&gt;&lt;span style="font-size: 16px;"&gt;&lt;span style="font-family: Wingdings; font-size: 16px;"&gt;Ø&lt;span style="font-family: &amp;quot;Times New Roman&amp;quot;; font-stretch: normal;"&gt;&amp;nbsp; &lt;/span&gt;&lt;/span&gt;Identifier les sources, origines des fuites et des pertes d’eau&lt;/span&gt;&lt;/p&gt; &lt;p&gt;&lt;span style="font-size: 16px;"&gt;&lt;span style="font-family: Wingdings; font-size: 16px;"&gt;Ø&lt;span style="font-family: &amp;quot;Times New Roman&amp;quot;; font-stretch: normal;"&gt;&amp;nbsp; &lt;/span&gt;&lt;/span&gt;Elaborer un plan d’action de réduction des pertes et d’économie d’eau&lt;/span&gt;&lt;/p&gt; &lt;p&gt;&lt;span style="font-size: 16px;"&gt;&lt;span style="font-family: Wingdings; font-size: 16px;"&gt;Ø&lt;span style="font-family: &amp;quot;Times New Roman&amp;quot;; font-stretch: normal;"&gt;&amp;nbsp; &lt;/span&gt;&lt;/span&gt;Mobiliser les fonds pour le financement du fonds&lt;/span&gt;&lt;/p&gt; &lt;p&gt;&lt;span style="font-size: 16px;"&gt;&lt;span style="font-family: Wingdings; font-size: 16px;"&gt;Ø&lt;span style="font-family: &amp;quot;Times New Roman&amp;quot;; font-stretch: normal;"&gt;&amp;nbsp; &lt;/span&gt;&lt;/span&gt;Organiser des campagnes de sensibilisation des ménages sur les gaspillages et l’économie d’eau&lt;/span&gt;&lt;/p&gt; &lt;p&gt;&lt;span style="font-size: 16px;"&gt;&lt;span style="font-family: Wingdings; font-size: 16px;"&gt;Ø&lt;span style="font-family: &amp;quot;Times New Roman&amp;quot;; font-stretch: normal;"&gt;&amp;nbsp; &lt;/span&gt;&lt;/span&gt;Mettre en place le dispositif de prise en charge des fuites&lt;/span&gt;&lt;/p&gt; &lt;p&gt;&lt;span style="font-size: 16px;"&gt;&lt;span style="font-family: Wingdings; font-size: 16px;"&gt;Ø&lt;span style="font-family: &amp;quot;Times New Roman&amp;quot;; font-stretch: normal;"&gt;&amp;nbsp; &lt;/span&gt;&lt;/span&gt;Elaborer une stratégie d’économie d’eau&lt;/span&gt;&lt;/p&gt; &lt;p&gt;&lt;span style="font-size: 16px;"&gt;&lt;span style="font-family: Wingdings; font-size: 16px;"&gt;Ø&lt;span style="font-family: &amp;quot;Times New Roman&amp;quot;; font-stretch: normal;"&gt;&amp;nbsp; &lt;/span&gt;&lt;/span&gt;Capitaliser l’expérience d’économie d’eau&lt;/span&gt;&lt;/p&gt; &lt;p&gt;&lt;span style="font-size: 16px;"&gt;&lt;span style="font-family: Wingdings; font-size: 16px;"&gt;Ø&lt;span style="font-family: &amp;quot;Times New Roman&amp;quot;; font-stretch: normal;"&gt;&amp;nbsp; &lt;/span&gt;&lt;/span&gt;Vulgariser la stratégie d'économie d'eau&lt;/span&gt;&lt;/p&gt; &lt;p style="margin-left: 18pt;"&gt;&lt;span style="font-size: 16px;"&gt;&lt;span style="font-family: Symbol; font-size: 16px;"&gt;·&lt;span style="font-family: &amp;quot;Times New Roman&amp;quot;; font-stretch: normal;"&gt;&amp;nbsp;&amp;nbsp;&amp;nbsp;&amp;nbsp;&amp;nbsp;&amp;nbsp;&amp;nbsp;&amp;nbsp; &lt;/span&gt;&lt;/span&gt;&lt;b&gt;Estimation du co&lt;/b&gt;&lt;b&gt;ût&amp;nbsp;:&lt;/b&gt; Le projet a un budget total de 150 millions FCFA et il n’a pas de financement.&lt;/span&gt;&lt;/p&gt; &lt;p style="margin-left: 18pt;"&gt;&lt;span style="font-size: 16px;"&gt;&lt;span style="font-family: Symbol; font-size: 16px;"&gt;·&lt;span style="font-family: &amp;quot;Times New Roman&amp;quot;; font-stretch: normal;"&gt;&amp;nbsp;&amp;nbsp;&amp;nbsp;&amp;nbsp;&amp;nbsp;&amp;nbsp;&amp;nbsp;&amp;nbsp; &lt;/span&gt;&lt;/span&gt;&lt;b&gt;Durée approximative&amp;nbsp;: &lt;/b&gt;La durée approximative du projet est de 36 mois.&lt;/span&gt;&lt;/p&gt; &lt;p style="margin-left: 18pt; text-align: justify;"&gt;&lt;span style="font-size: 16px;"&gt;&lt;span style="font-family: Symbol; font-size: 16px;"&gt;·&lt;span style="font-family: &amp;quot;Times New Roman&amp;quot;; font-stretch: normal;"&gt;&amp;nbsp;&amp;nbsp;&amp;nbsp;&amp;nbsp;&amp;nbsp;&amp;nbsp;&amp;nbsp;&amp;nbsp; &lt;/span&gt;&lt;/span&gt;&lt;b&gt;Expérience WaterAid existante&amp;nbsp;: &lt;/b&gt;WABF n’a pas d’expérience en matière de recherche sur les pertes d’eau mais a un programme sur la sécurité de l’eau qui travaille à renforcer la résilience des populations vis-à-vis des catastrophes liées aux changements climatiques. Ce programme fait la promotion de la gestion saine et partagée des ressources en eau. &lt;/span&gt;&lt;/p&gt; &lt;h1&gt;3. Où ?&lt;/h1&gt; &lt;p style="margin-bottom: 0.0001pt;"&gt;&lt;span style="font-size: 16px;"&gt;Le projet se déroulera dans une commune urbaine du Burkina Faso choisie en concertation avec l’ONEA et répondant à des critères bien définis (rareté de la ressource, existence d’un réseau d’eau potable,…). Tous les consommateurs seront concernés par le projet seront touchés par les campagnes de sensibilisation pour limiter les gaspillages (pour les plus riches) et réduire la facture d’eau (pour les plus pauvres). Ces campagnes concerneront aussi bien les points de prélèvement collectifs (bornes fontaines) que privés (branchement à domicile).&lt;/span&gt;&lt;/p&gt;&lt;p style="margin-bottom: 0.0001pt;"&gt;&lt;span style="font-size: 16px;"&gt;&amp;nbsp;&lt;/span&gt;&lt;/p&gt; &lt;h1&gt;&lt;span style="font-size: 16px;"&gt;4. Qui ?&lt;b&gt;&lt;span style="color: rgb(255, 182, 18);"&gt; &lt;/span&gt;&lt;/b&gt;&lt;/span&gt;&lt;/h1&gt; &lt;p style="margin-bottom: 0.0001pt;"&gt;&lt;span style="font-size: 16px;"&gt;La mise en œuvre du projet sera assurée par l’ONEA et une structure de recherche (à identifier).&amp;nbsp;&lt;/span&gt;&lt;/p&gt;</t>
  </si>
  <si>
    <t>GBP 128.317</t>
  </si>
  <si>
    <t>AEPHA Scolaire_ Phase II</t>
  </si>
  <si>
    <t>WAM Programme Rural</t>
  </si>
  <si>
    <t>MamadouLamineDiarra@wateraid.org</t>
  </si>
  <si>
    <t>&lt;h1 style="text-align: left;" align="left"&gt;&lt;strong&gt;&lt;font style="font-size: 12pt;" face="Arial,sans-serif" color="windowtext"&gt;Project Statement&lt;/font&gt;&lt;/strong&gt;&lt;/h1&gt; &lt;h1 style="text-align: left;" align="left"&gt;&lt;strong&gt;&lt;font style="font-size: 12pt;" face="Arial,sans-serif" color="windowtext"&gt;WaterAid [Country name]&lt;/font&gt;&lt;/strong&gt;&lt;/h1&gt;  &lt;table style="width: 100%;" cellspacing="0" cellpadding="0" border="0" width="100%"&gt;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style="font-size: 16px;"&gt;Rural&lt;/span&gt;&lt;/p&gt;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0.0001pt;"&gt;&lt;span style="font-size: 16px;"&gt;AEPHA scolaire&lt;/span&gt;&lt;/p&gt;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face="Arial,sans-serif"&gt;Mamadou Lamine DIARRA&lt;/font&gt;&lt;/p&gt;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face="Arial,sans-serif"&gt;20/03/2017&lt;/font&gt;&lt;/p&gt;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face="Arial,sans-serif"&gt;Aly SOW&lt;/font&gt;&lt;/p&gt;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face="Arial,sans-serif"&gt;15/05/2017&lt;/font&gt;&lt;/p&gt; &lt;/td&gt; &lt;/tr&gt; &lt;/tbody&gt;&lt;/table&gt;&lt;em&gt;&lt;font style="font-size: 12pt;" face="Arial,sans-serif" color="black"&gt;&amp;nbsp;&lt;/font&gt;&lt;/em&gt; &lt;h2&gt;&lt;font style="font-size: 12pt;" face="Arial,sans-serif" color="black"&gt;&lt;/font&gt;&lt;font style="font-size: 12pt;" face="Arial,sans-serif"&gt;1. Why?&lt;/font&gt;&lt;/h2&gt; &lt;p style="margin-bottom: 0.0001pt;"&gt;&lt;font style="font-size: 12pt;" face="Arial,sans-serif" color="black"&gt;&lt;/font&gt;&lt;span style="font-size: 12pt; color: rgb(0, 0, 0);" face="Arial,sans-serif"&gt;Dans le domaine de l’éducation, certes, il existe un Plan stratégique_x000D_
de promotion de l’hygiène en milieu scolaire (PS-PEHMS) mais un cadre_x000D_
d’opérationnalisation n’a pas été entériné. L’hygiène scolaire n’est pas_x000D_
systématiquement prise en compte par la plupart des politiques, plans opérationnels_x000D_
et stratégiques des ministères concernés, ainsi que dans les PDESC des_x000D_
collectivités territoriales. Ainsi, moins de 15% des écoles ont un accès au_x000D_
standard AEPHA (OMS et UNICEF, 2010). Or, l’amélioration des conditions d’accès_x000D_
à l’eau potable et des pratiques d’hygiène est essentielle dans la réduction de_x000D_
la transmission des maladies dites hydriques et pour l’amélioration du cadre_x000D_
d’apprentissage._x000D_
_x000D_
&amp;nbsp;_x000D_
&lt;/span&gt;&lt;/p&gt;&lt;p style="margin-bottom: 0.0001pt;"&gt;&lt;span style="font-size: 12pt; color: rgb(0, 0, 0);" face="Arial,sans-serif"&gt;_x000D_
Les différents programmes de développement de l’éducation au Mali (les_x000D_
PISE I, II…) mettent l’accent beaucoup plus sur la construction des classes et_x000D_
leur équipement. Ailleurs, les programmes d’enseignement de l’éducation_x000D_
n’intègrent pas suffisamment dans la formation initiale des maîtres les_x000D_
compétences liées à l’eau potable, l’hygiène et l’assainissement et à la_x000D_
gestion de l’hygiène menstruelle à l’école. Il existe aussi une politique santé_x000D_
scolaire qui reste à améliorer et à mettre effectivement en œuvre. D’autre_x000D_
part, les acteurs de la gouvernance de l’AEPHA à l’école comme les comités de_x000D_
gestion scolaire (CGS), les autorités locales (conseils communaux, conseils de_x000D_
cercles), les services techniques déconcentrés, les enseignants et les élèves_x000D_
n’assument pas encore suffisamment leurs rôles et responsabilités dans cette_x000D_
gouvernance. Ceci se traduit par l’absence de plans de développement des_x000D_
écoles, l’insuffisance d’allocations et de mobilisation de ressources pour_x000D_
l’AEPHA à l’école_x000D_
_x000D_
&amp;nbsp;_x000D_
_x000D_
&lt;/span&gt;&lt;/p&gt;&lt;p style="margin-bottom: 0.0001pt;"&gt;&lt;span style="font-size: 12pt; color: rgb(0, 0, 0);" face="Arial,sans-serif"&gt;Ce projet phase II de l’AEPHA à l’école vient compléter les_x000D_
interventions du projet phase I._x000D_
_x000D_
&lt;/span&gt;&lt;/p&gt; &lt;h2&gt;&lt;font style="font-size: 12pt;" face="Arial,sans-serif" color="black"&gt;&lt;/font&gt;&lt;font style="font-size: 12pt;" face="Arial,sans-serif"&gt;2. What?&lt;/font&gt;&lt;/h2&gt; &lt;p style="margin-bottom: 0.0001pt;"&gt;&lt;strong&gt;&lt;font style="font-size: 12pt;" face="Arial,sans-serif" color="black"&gt;Project theme&lt;/font&gt;&lt;/strong&gt;&lt;font style="font-size: 12pt;" face="Arial,sans-serif" color="black"&gt;&amp;nbsp;– _x000D_
_x000D_
le projet intervient dans_x000D_
une approche d’intervention holistique et simultanée en milieux communautaire_x000D_
et scolaire, qui prend en compte la promotion de l’hygiène et de_x000D_
l’assainissement par les populations avec des activités génératrices de revenus_x000D_
au profit des femmes et des artisans locaux participe au développement général_x000D_
des communautés et renforce la mobilisation sociale en milieu rural._x000D_
_x000D_
&amp;nbsp;&lt;/font&gt;&lt;/p&gt;&lt;p style="margin-bottom: 0.0001pt;"&gt;&lt;font style="font-size: 12pt;" face="Arial,sans-serif" color="black"&gt;_x000D_
_x000D_
Les lacunes spécifiques à_x000D_
combler sont entre autres: En Equité &amp;amp; inclusion : l’accès : améliorer_x000D_
l’accès des écoles à l’AEPHA en milieu rural; la gestion de l’hygiène_x000D_
menstruelle : prendre en compte des besoins spécifiques des filles en AEPHA à_x000D_
l’école en milieu rural; sur la durabilité des services la gouvernance :_x000D_
renforcer les capacités des acteurs de l’école en milieu rural; sur le_x000D_
changement de comportement; l'adoption et le maintien des bonnes pratiques en_x000D_
GHM et le lavage des mains au savon à l’école._x000D_
_x000D_
&amp;nbsp;_x000D_
&lt;/font&gt;&lt;/p&gt;&lt;p style="margin-bottom: 0.0001pt;"&gt;&lt;font style="font-size: 12pt;" face="Arial,sans-serif" color="black"&gt;Le projet s’aligne sur les_x000D_
approches du programme rural. En effet, il couvre 50 écoles dans 3 cercles_x000D_
d’impact visés par programme rural (approche tout territoire), il donne une_x000D_
priorité à la réalisation des droits d’accès en AEPHA et à l’équité-inclusion_x000D_
(droits humains) par le biais du renforcement de capacités en gouvernance des_x000D_
autorités locales (CGS, mairies) et, par la fourniture directe de services_x000D_
AEPHA à l’école avec prise en compte de la gestion de l’hygiène menstruelle par_x000D_
les acteurs à l’école. Tout cela dans un cadre multi-acteurs de fourniture de_x000D_
services, de renforcement de capacités et de plaidoyer régional (approche_x000D_
programmatique)._x000D_
_x000D_
&amp;nbsp;_x000D_
_x000D_
&lt;/font&gt;&lt;/p&gt; &lt;p style="margin-bottom: 0.0001pt;"&gt;&lt;strong&gt;&lt;font style="font-size: 12pt;" face="Arial,sans-serif" color="black"&gt;Estimated cost&lt;/font&gt;&lt;/strong&gt;&lt;font style="font-size: 12pt;" face="Arial,sans-serif" color="black"&gt;&amp;nbsp;– le budget estimatif du_x000D_
projet est de &lt;strong&gt;885 252 500 FCFA&lt;/strong&gt;.&lt;/font&gt;&lt;/p&gt; &lt;p style="margin-bottom: 0.0001pt;"&gt;&lt;strong&gt;&lt;font style="font-size: 12pt;" face="Arial,sans-serif" color="black"&gt;Estimated timeframe&lt;/font&gt;&lt;/strong&gt;&lt;font style="font-size: 12pt;" face="Arial,sans-serif" color="black"&gt;&amp;nbsp;– 24 mois&lt;/font&gt;&lt;/p&gt; &lt;p style="margin-bottom: 0.0001pt;"&gt;&lt;strong&gt;&lt;font style="font-size: 12pt;" face="Arial,sans-serif" color="black"&gt;Existing WaterAid experience&lt;/font&gt;&lt;/strong&gt;&lt;font style="font-size: 12pt;" face="Arial,sans-serif" color="black"&gt;&amp;nbsp;– En 2010, dans un_x000D_
contexte général peu favorable à l’AEPHA à l’école au Mali, des opportunités_x000D_
inespérées d’apprentissage du WASH à l’école à travers l’initiative du_x000D_
programme Dubaï CARES vont permettre au programme pays WaterAid Mali de poser_x000D_
les jalons de sa toute première intervention à l’école pour la période_x000D_
2011-2013. Ainsi 45 écoles furent couvertes en Eau potable, Hygiène et_x000D_
Assainissement (EPHA) dans le district de Bamako et dans le cercle de Kati_x000D_
(Région de Koulikoro). De cet apprentissage, WaterAid Mali prend conscience de_x000D_
l’importance du WASH à l’école, de ses défis et de ses besoins en ressources_x000D_
et, contracte consécutivement deux plans annuels de travail (PCA) avec l’UNICEF_x000D_
pour la mise à échelle de l’AEPHA à l’école (2013-2015). Ces projets ont_x000D_
couvert au total 60 écoles et 60 villages soit respectivement 30 écoles et 30 villages_x000D_
dans le cercle de Kati (Région de Koulikoro) et 30 écoles et 30 villages dans_x000D_
le cercle de Koro (Région de Mopti). Le programme pays a aussi initié à partir_x000D_
de 2014-15 un projet pilote de gestion de l’hygiène menstruelle (GHM) dans deux_x000D_
(2) écoles dans le district de Bamako. Au cours de ce processus d’intervention_x000D_
à l’école, il a utilisé différentes approches, technologies et thèmes_x000D_
d’animation qui ont apporté une plus-value dans la mise en œuvre des projets et_x000D_
programmes. Ainsi, l’approche « enfant vecteur du changement dans la communauté_x000D_
» dans l’ATPC + E ou l’assainissement total piloté par les communautés en lien_x000D_
avec la fourniture de services à l’école en milieu rural sensibilise les élèves_x000D_
aux bonnes pratiques d’hygiène à l’école.&lt;/font&gt;&lt;/p&gt; &lt;h2&gt;&lt;font style="font-size: 12pt;" face="Arial,sans-serif"&gt;3. Where?&lt;/font&gt;&lt;/h2&gt; &lt;p style="margin-bottom: 0.0001pt;"&gt;&lt;font style="font-size: 12pt;" face="Arial,sans-serif" color="black"&gt;_x000D_
_x000D_
Le projet_x000D_
est mis en œuvre dans 25 communes_x000D_
dans les cercles de Kati, Koro et Bla et _x000D_
vise environ au total &lt;strong&gt;37 500&lt;/strong&gt; personnes pour &lt;strong&gt;50&lt;/strong&gt; écoles._x000D_
_x000D_
&lt;/font&gt;&lt;/p&gt; &lt;h2&gt;&lt;font style="font-size: 12pt;" face="Arial,sans-serif" color="black"&gt;&lt;/font&gt;&lt;font style="font-size: 12pt;" face="Arial,sans-serif"&gt;4. Who?&lt;/font&gt;&lt;/h2&gt; &lt;p style="margin-bottom: 0.0001pt;"&gt;&lt;font style="font-size: 12pt;" face="Arial,sans-serif" color="black"&gt;Ce projet est mis en_x000D_
œuvre dans un cadre multi-partenarial, constitué : - d’ONGs nationales ayant de_x000D_
solides expériences de collaboration avec le programme pays (anciens_x000D_
partenaires : ALPHALOG, AMASBIF, AMEPPE, ARAFD) ou peu d’expériences de collaboration_x000D_
à ce jour avec le programme pays (nouveaux partenaires : CARP, APROFEM, CCK) –_x000D_
de services techniques (Education, eau, assainissement) – d’autorités_x000D_
communales et villageoises – et des organisations communautaires locales ou_x000D_
villageoises et des écoles.&lt;/font&gt;&lt;/p&gt;</t>
  </si>
  <si>
    <t>AEPHA Centres de santé_Phase II</t>
  </si>
  <si>
    <t>MahamaneToure2@wateraid.org</t>
  </si>
  <si>
    <t>&lt;h1 style="text-align: left;" align="left"&gt;&lt;strong&gt;&lt;font style="font-size: 12pt;" face="Arial,sans-serif" color="windowtext"&gt;Project Statement&lt;/font&gt;&lt;/strong&gt;&lt;/h1&gt; &lt;h1 style="text-align: left;" align="left"&gt;&lt;strong&gt;&lt;font style="font-size: 12pt;" face="Arial,sans-serif" color="windowtext"&gt;WaterAid [Country name]&lt;/font&gt;&lt;/strong&gt;&lt;/h1&gt;  &lt;table style="width: 100%;" cellspacing="0" cellpadding="0" border="0" width="100%"&gt;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0.0001pt;"&gt;&lt;span style="font-size: 16px;"&gt;Rural&lt;/span&gt;&lt;/p&gt;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0.0001pt;"&gt;&lt;span style="font-size: 16px;"&gt;AEPHA dans les Centres_x000D_
de santé_Phase II&lt;br&gt;&lt;/span&gt;&lt;/p&gt;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face="Arial,sans-serif"&gt;Mahamane TOURE&lt;br&gt;&lt;/font&gt;&lt;/p&gt;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face="Arial,sans-serif"&gt;10/03/2017&lt;/font&gt;&lt;/p&gt;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face="Arial,sans-serif"&gt;Aly SOW&lt;br&gt;&lt;/font&gt;&lt;/p&gt;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face="Arial,sans-serif"&gt;15/05/2017&lt;/font&gt;&lt;/p&gt; &lt;/td&gt; &lt;/tr&gt; &lt;/tbody&gt;&lt;/table&gt; &lt;p style="margin-bottom: 0.0001pt;"&gt;&lt;font style="font-size: 12pt;" face="Arial,sans-serif" color="black"&gt;&lt;/font&gt;&amp;nbsp;&lt;/p&gt; &lt;h2&gt;&lt;font style="font-size: 12pt;" face="Arial,sans-serif" color="black"&gt;&lt;/font&gt;&lt;font style="font-size: 12pt;" face="Arial,sans-serif"&gt;1. Why?&lt;/font&gt;&lt;/h2&gt; &lt;p style="margin-bottom: 0.0001pt;"&gt;&lt;font style="font-size: 12pt;" face="Arial,sans-serif" color="black"&gt;Au Mali les conditions d’accès à l’Eau Potable, l’Hygiène et_x000D_
l’Assainissement (EPHA) sont précaires dans les centres de santé.&lt;/font&gt;&lt;/p&gt;&lt;p style="margin-bottom: 0.0001pt;"&gt;&lt;font style="font-size: 12pt;" face="Arial,sans-serif" color="black"&gt;_x000D_
_x000D_
Il ressort d’une étude d’évaluation détaillée dans les districts_x000D_
sanitaires de Koro et de Bla les constats suivants :&lt;/font&gt;&lt;/p&gt;&lt;ul&gt;&lt;li style="margin-bottom: 0.0001pt;"&gt;&lt;font style="font-size: 12pt;" face="Arial,sans-serif" color="black"&gt;_x000D_
_x000D_
51% des centres_x000D_
de santé sont confrontés à des mauvaises conditions de stockage de l’eau_x000D_
_x000D_
&lt;/font&gt;&lt;/li&gt;&lt;li style="margin-bottom: 0.0001pt;"&gt;&lt;font style="font-size: 12pt;" face="Arial,sans-serif" color="black"&gt;37,07% des_x000D_
centres de santé sont confrontés à des problèmes d’interruption dans_x000D_
l’approvisionnement en eau_x000D_
&lt;/font&gt;&lt;/li&gt;&lt;li style="margin-bottom: 0.0001pt;"&gt;&lt;font style="font-size: 12pt;" face="Arial,sans-serif" color="black"&gt;_x000D_
79,63% des_x000D_
centres de santé enquêtés ne font rien pour assurer la salubrité de l’eau à_x000D_
travers le traitement de l’eau.&lt;/font&gt;&lt;/li&gt;&lt;li style="margin-bottom: 0.0001pt;"&gt;&lt;font style="font-size: 12pt;" face="Arial,sans-serif" color="black"&gt;_x000D_
_x000D_
63,46% des_x000D_
salles d’accouchement manquent de points de lavage des mains au savon_x000D_
fonctionnels._x000D_
_x000D_
&lt;/font&gt;&lt;/li&gt;&lt;li style="margin-bottom: 0.0001pt;"&gt;&lt;font style="font-size: 12pt;" face="Arial,sans-serif" color="black"&gt;100% des cabines_x000D_
des blocs de latrines ne sont pas propres_x000D_
_x000D_
&lt;/font&gt;&lt;/li&gt;&lt;li style="margin-bottom: 0.0001pt;"&gt;&lt;font style="font-size: 12pt;" face="Arial,sans-serif" color="black"&gt;89,89% des_x000D_
centres de santé manquent d’incinérateur pour le traitement final des déchets_x000D_
médicaux._x000D_
_x000D_
&lt;/font&gt;&lt;/li&gt;&lt;/ul&gt;&lt;p style="margin-bottom: 0.0001pt;"&gt;&lt;font style="font-size: 12pt;" face="Arial,sans-serif" color="black"&gt;La salubrité de_x000D_
l’environnement dans les structures de santé et l’observation des mesures_x000D_
d’hygiène appropriées sont des facteurs très importants de la qualité des soins_x000D_
mais aussi de l’augmentation de la fréquentation des services de santé. L’accès_x000D_
à l’eau potable, l’hygiène et l’assainissement dans les structures de santé_x000D_
contribuent de manière significative à la réduction de l’incidence des_x000D_
infections associées aux soins._x000D_
_x000D_
&amp;nbsp;&lt;/font&gt;&lt;/p&gt;&lt;p style="margin-bottom: 0.0001pt;"&gt;&lt;font style="font-size: 12pt;" face="Arial,sans-serif" color="black"&gt;_x000D_
_x000D_
Le projet s’inspire du projet_x000D_
pilote « améliorer l’accès à l’eau potable, l’hygiène et l’assainissement dans_x000D_
les centres de santé » initié en 2015 par WaterAid en partenariat avec l’OMS,_x000D_
CDC/Atlanta et la Direction Nationale de la Santé. _x000D_
_x000D_
&lt;/font&gt;&lt;/p&gt; &lt;h2&gt;&lt;font style="font-size: 12pt;" face="Arial,sans-serif" color="black"&gt;&lt;/font&gt;&lt;font style="font-size: 12pt;" face="Arial,sans-serif"&gt;2. What?&lt;/font&gt;&lt;/h2&gt; &lt;p style="margin-bottom: 0.0001pt;"&gt;&lt;strong&gt;&lt;font style="font-size: 12pt;" face="Arial,sans-serif" color="black"&gt;Project theme&lt;/font&gt;&lt;/strong&gt;&lt;font style="font-size: 12pt;" face="Arial,sans-serif" color="black"&gt;&amp;nbsp;– _x000D_
_x000D_
Le projet a pour objectif global de réduire les infections associées_x000D_
aux soins et sera atteint à travers la réalisation des résultats 1 &amp;amp; 2 qui_x000D_
sont&amp;nbsp;:&lt;/font&gt;&lt;/p&gt;&lt;p style="margin-bottom: 0.0001pt;"&gt;&lt;font style="font-size: 12pt;" face="Arial,sans-serif" color="black"&gt;_x000D_
_x000D_
&lt;strong&gt;Résultat 1&amp;nbsp;:&lt;/strong&gt; les services durables EPHA sont_x000D_
fournis dans les établissements de soins au niveau rural&amp;nbsp;&amp;nbsp;&amp;nbsp;&amp;nbsp;&amp;nbsp;&amp;nbsp;&amp;nbsp;&amp;nbsp; &lt;br&gt;&lt;/font&gt;&lt;/p&gt;&lt;ul&gt;&lt;li style="margin-bottom: 0.0001pt;"&gt;&lt;font style="font-size: 12pt;" face="Arial,sans-serif" color="black"&gt;_x000D_
A1.1 : Réalisation/réhabilitation des points d’eau_x000D_
_x000D_
&lt;/font&gt;&lt;/li&gt;&lt;li style="margin-bottom: 0.0001pt;"&gt;&lt;font style="font-size: 12pt;" face="Arial,sans-serif" color="black"&gt;A1.2 : Réalisation/réhabilitation des toilettes &amp;nbsp;&lt;/font&gt;&lt;/li&gt;&lt;li style="margin-bottom: 0.0001pt;"&gt;&lt;font style="font-size: 12pt;" face="Arial,sans-serif" color="black"&gt;A1.3 : Réalisation/réhabilitation de buanderie_x000D_
et/ou lavoirs puisards&amp;nbsp;&lt;/font&gt;&lt;font style="font-size: 12pt;" face="Arial,sans-serif" color="black"&gt;&lt;/font&gt;&lt;font style="font-size: 12pt;" face="Arial,sans-serif" color="black"&gt;&lt;/font&gt;&lt;/li&gt;&lt;li style="margin-bottom: 0.0001pt;"&gt;&lt;font style="font-size: 12pt;" face="Arial,sans-serif" color="black"&gt;A1.4 : Installation/réhabilitation de centres_x000D_
d’incinération&amp;nbsp;&lt;/font&gt;&lt;/li&gt;&lt;li style="margin-bottom: 0.0001pt;"&gt;&lt;font style="font-size: 12pt;" face="Arial,sans-serif" color="black"&gt;A1.5 : Dotation en Kits et supports éducatifs_x000D_
sur l’EHA_x000D_
&lt;/font&gt;&lt;/li&gt;&lt;li style="margin-bottom: 0.0001pt;"&gt;&lt;font style="font-size: 12pt;" face="Arial,sans-serif" color="black"&gt;A1.6 : Mise en place d’un système de suivi et_x000D_
maintien de la qualité de l’eau&amp;nbsp;&lt;/font&gt;&lt;/li&gt;&lt;li style="margin-bottom: 0.0001pt;"&gt;&lt;font style="font-size: 12pt;" face="Arial,sans-serif" color="black"&gt;A1.7 : Réalisation des activités de_x000D_
communication pour le changement de comportement dans les centres de santé&lt;/font&gt;&lt;/li&gt;&lt;li style="margin-bottom: 0.0001pt;"&gt;&lt;font style="font-size: 12pt;" face="Arial,sans-serif" color="black"&gt;A1.8 : Organisation Concours « centres de santé_x000D_
propres »&lt;/font&gt;&lt;/li&gt;&lt;li style="margin-bottom: 0.0001pt;"&gt;&lt;font style="font-size: 12pt;" face="Arial,sans-serif" color="black"&gt;A1.9 : Mise en place d’un système de suivi_x000D_
d’impact local participatif_x000D_
_x000D_
&lt;/font&gt;&lt;/li&gt;&lt;li style="margin-bottom: 0.0001pt;"&gt;&lt;font style="font-size: 12pt;" face="Arial,sans-serif" color="black"&gt;_x000D_
A1.10 : Documentation et capitalisation du_x000D_
projet _x000D_
_x000D_
&amp;nbsp;_x000D_
&lt;/font&gt;&lt;font style="font-size: 12pt;" face="Arial,sans-serif" color="black"&gt;&lt;/font&gt;&lt;/li&gt;&lt;/ul&gt;&lt;p style="margin-bottom: 0.0001pt;"&gt;&lt;font style="font-size: 12pt;" face="Arial,sans-serif" color="black"&gt;&amp;nbsp;&lt;/font&gt;&lt;font style="font-size: 12pt;" face="Arial,sans-serif" color="black"&gt;&lt;strong&gt;Résultat 2&amp;nbsp;:&lt;/strong&gt; Les_x000D_
capacités des acteurs des centres de santé sont renforcées pour assurer la_x000D_
durabilité des interventions&amp;nbsp;&amp;nbsp;&lt;/font&gt;&lt;/p&gt;&lt;ul&gt;&lt;li style="margin-bottom: 0.0001pt;"&gt;&lt;font style="font-size: 12pt;" face="Arial,sans-serif" color="black"&gt;A2.1 : Formation des ASACO et des élus communaux_x000D_
sur la gestion décentralisée des CSCOM&amp;nbsp;&lt;/font&gt;&lt;/li&gt;&lt;li style="margin-bottom: 0.0001pt;"&gt;&lt;font style="font-size: 12pt;" face="Arial,sans-serif" color="black"&gt;A2.2 : Formation du personnel des centres de_x000D_
santé sur la GDBM et l’hygiène en milieux de soins _x000D_
_x000D_
&lt;/font&gt;&lt;/li&gt;&lt;li style="margin-bottom: 0.0001pt;"&gt;&lt;font style="font-size: 12pt;" face="Arial,sans-serif" color="black"&gt;A2.3 : Appui à l’élaboration et à la mise en_x000D_
œuvre des PGSE_x000D_
_x000D_
&lt;/font&gt;&lt;/li&gt;&lt;/ul&gt; &lt;p style="margin-bottom: 0.0001pt;"&gt;&lt;strong&gt;&lt;font style="font-size: 12pt;" face="Arial,sans-serif" color="black"&gt;Estimated cost&lt;/font&gt;&lt;/strong&gt;&lt;font style="font-size: 12pt;" face="Arial,sans-serif" color="black"&gt;&amp;nbsp;– Le projet est estimé à &lt;strong&gt;1 652&amp;nbsp;880&amp;nbsp;000_x000D_
FCFA.&lt;/strong&gt;&lt;/font&gt;&lt;/p&gt; &lt;p style="margin-bottom: 0.0001pt;"&gt;&lt;strong&gt;&lt;font style="font-size: 12pt;" face="Arial,sans-serif" color="black"&gt;Estimated timeframe&lt;/font&gt;&lt;/strong&gt;&lt;font style="font-size: 12pt;" face="Arial,sans-serif" color="black"&gt;&amp;nbsp;– &lt;strong&gt;36&lt;/strong&gt; mois&lt;/font&gt;&lt;/p&gt; &lt;p style="margin-bottom: 0.0001pt;"&gt;&lt;strong&gt;&lt;font style="font-size: 12pt;" face="Arial,sans-serif" color="black"&gt;Existing WaterAid experience&lt;/font&gt;&lt;/strong&gt;&lt;font style="font-size: 12pt;" face="Arial,sans-serif" color="black"&gt;&amp;nbsp;– WaterAid Mali dispose d’une_x000D_
expérience supérieure à 2 ans dans la mise en œuvre de projet AEPHA dans les_x000D_
centres de santé. Ce projet a couvert 23 centres de santé des districts_x000D_
sanitaires de Bla et Koro.&lt;/font&gt;&lt;/p&gt; &lt;h2&gt;&lt;font style="font-size: 12pt;" face="Arial,sans-serif"&gt;3. Where?&lt;/font&gt;&lt;/h2&gt;  &lt;p style="margin-bottom: 0.0001pt;"&gt;&lt;font style="font-size: 12pt;" face="Arial,sans-serif" color="black"&gt;_x000D_
_x000D_
Le projet_x000D_
couvre &lt;strong&gt;36&lt;/strong&gt;_x000D_
centres de santé des districts sanitaires de Bla (Région de Ségou)&amp;nbsp; et Kati (Région de Koulikoro)._x000D_
Les groupes ciblés par le projet sont les patients et accompagnants, le_x000D_
Personnel de santé, les Associations de Santé Communautaires (ASACO), les_x000D_
Mairies et les Services techniques. Le projet donne la priorité à l'accès de_x000D_
base, s'attaque aux inégalités spatiales. La mise en œuvre du projet impliquera_x000D_
plusieurs acteurs à différents niveaux : les ONG partenaires de WaterAid, les_x000D_
centres de santé, les Associations de Santé communautaires, le conseil communal_x000D_
etc.&lt;/font&gt;&lt;/p&gt;&lt;p style="margin-bottom: 0.0001pt;"&gt;&lt;font style="font-size: 12pt;" face="Arial,sans-serif" color="black"&gt;_x000D_
_x000D_
Le projet vise environ au total &lt;strong&gt;108 000&lt;/strong&gt;_x000D_
personnes._x000D_
_x000D_
&lt;/font&gt;&lt;/p&gt; &lt;h2&gt;&lt;font style="font-size: 12pt;" face="Arial,sans-serif" color="black"&gt;&lt;/font&gt;&lt;font style="font-size: 12pt;" face="Arial,sans-serif"&gt;4. Who?&lt;/font&gt;&lt;/h2&gt;  &lt;p style="margin-bottom: 0.0001pt;"&gt;&lt;font style="font-size: 12pt;" face="Arial,sans-serif" color="black"&gt;_x000D_
_x000D_
Ce projet est mis en œuvre dans un cadre multi-partenarial, constitué :_x000D_
- d’ONGs nationales ayant de solides expériences de collaboration avec le_x000D_
programme pays (anciens partenaires : ALPHALOG, AMASBIF) ou peu_x000D_
d’expériences de collaboration à ce jour avec le programme pays (nouveaux_x000D_
partenaires : CARP, APROFEM) – de services techniques (santé, eau,_x000D_
assainissement) – d’autorités communales et villageoises – et des organisations_x000D_
de santé communautaire.&amp;nbsp;&amp;nbsp; &amp;nbsp;_x000D_
_x000D_
&lt;/font&gt;&lt;/p&gt;&lt;br&gt;</t>
  </si>
  <si>
    <t>Stimulating Household Access to Healthy and Resilient WASH (SHAHAR – WASH)</t>
  </si>
  <si>
    <t>Urban WASH</t>
  </si>
  <si>
    <t>ZahidulIslamMamun@wateraid.org</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</si>
  <si>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0.0001pt;"&gt;Urban&amp;nbsp;&lt;/p&gt;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0.0001pt;"&gt;Stimulating Household Access to Healthy and Resilient WASH (SHAHAR - WASH)&lt;/p&gt;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0.0001pt;"&gt;&lt;span face="Arial,sans-serif" style="font-size: 13px;"&gt;Anindita Hridita&lt;/span&gt;&lt;/p&gt; &lt;/td&gt; &lt;td style="width: 28.76%; padding: 0cm 5.4pt; border-width: medium 1pt 1pt medium; border-style: none solid solid none; border-right: 1pt solid rgb(127, 127, 127); border-bottom: 1pt solid rgb(127, 127, 127); text-align: left;" width="28%" valign="top"&gt; &lt;p style="margin-bottom: 0.0001pt;"&gt;&lt;span face="Arial,sans-serif" style="font-size: 13px;"&gt;Programme Officer&lt;/span&gt;&lt;/p&gt;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face="Arial,sans-serif"&gt;22/5/2017&lt;/font&gt;&lt;/p&gt;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by&lt;/font&gt;&lt;/strong&gt;&lt;/p&gt;&lt;/td&gt;&lt;td style="width: 27.74%; padding: 0cm 5.4pt; border-width: medium 1pt 1pt medium; border-style: none solid solid none; border-right: 1pt solid rgb(127, 127, 127); border-bottom: 1pt solid rgb(127, 127, 127); text-align: left;" width="27%" valign="top"&gt;&lt;p&gt;Aftab Opel&amp;nbsp;&lt;/p&gt;&lt;/td&gt; &lt;td style="width: 28.76%; padding: 0cm 5.4pt; border-width: medium 1pt 1pt medium; border-style: none solid solid none; border-right: 1pt solid rgb(127, 127, 127); border-bottom: 1pt solid rgb(127, 127, 127); text-align: left;" width="28%" valign="top"&gt; &lt;p style="margin-bottom: 0.0001pt;"&gt;&lt;span face="Arial,sans-serif" style="font-size: 13px;"&gt;Head of Programmes&lt;/span&gt;&lt;/p&gt;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face="Arial,sans-serif"&gt;24/5/2017&lt;/font&gt;&lt;/p&gt; &lt;/td&gt; &lt;/tr&gt; &lt;/tbody&gt;&lt;/table&gt; &lt;p style="margin-bottom: 0.0001pt;"&gt;&lt;font style="font-size: 12pt;" color="black" face="Arial,sans-serif"&gt;&lt;/font&gt;&lt;strong&gt;&lt;font style="font-size: 12pt;" color="#ffb612" face="Arial,sans-serif"&gt;--- Guidance text, please delete down to the next heading ---&lt;/font&gt;&lt;/strong&gt;&lt;/p&gt; &lt;p style="margin-bottom: 0.0001pt;"&gt;&lt;em&gt;&lt;font style="font-size: 12pt;" color="black" face="Arial,sans-serif"&gt;The project statement is a very short&amp;nbsp;outline of a project (maximum two pages) that a team is proposing to implement, subject to funding.&amp;nbsp;&lt;/font&gt;&lt;/em&gt;&lt;/p&gt; &lt;h2&gt;&lt;font style="font-size: 12pt;" color="black" face="Arial,sans-serif"&gt;&lt;/font&gt;&lt;font style="font-size: 12pt;" face="Arial,sans-serif"&gt;1. Why?&lt;/font&gt;&lt;/h2&gt;&lt;p style="text-align: left;"&gt;&lt;span style="font-size: 14px;"&gt;The urban poor living_x000D_
in slums and low-income communities in major cities and municipalities in_x000D_
Bangladesh are deprived of basic utility services including water and_x000D_
sanitation. These populations suffer disproportionately from poor WASH and_x000D_
associated shortfalls in healthcare, reflected in a number of health indicators_x000D_
including exposure to waterborne diseases, nutrition, maternal and child_x000D_
mortality, and healthcare seeking behaviour. Poor WASH access and health_x000D_
problems have a number of knock-on impacts on livelihood, productivity, income,_x000D_
and dignity. Growing morbidity leads to loss of work days, rising healthcare_x000D_
costs, and loss of productive time in collecting water or using sanitation_x000D_
facilities. However, it is evident that the provision of access to safe and_x000D_
adequate WASH can contribute to reducing the disease burden of the urban poor,_x000D_
and thus limit the overall impact on pubic and environmental health. Evidences_x000D_
suggest that improved water supply reduces diarrhoea morbidity by 21%,_x000D_
ascariasis by 29%, hookworm infection by 4%, trachoma morbidity by 27%, while_x000D_
additional improvement of drinking water quality would lead to a reduction of_x000D_
diarrhoea by 45%. Improved sanitation reduces diarrhoea morbidity by 37.5%.[1]_x000D_
Improved access to these services creates significant health outcomes[2] &amp;amp; economic benefits[3] &amp;amp; is considered to be one of the primary drivers of public health.[4] &amp;nbsp;The project aims to_x000D_
contribute to improved health and resilience of WASH-deprived urban poor living_x000D_
in slums and low income settlements of three cities and three municipal towns_x000D_
of Bangladesh._x000D_
_x000D_
To achieve this goal,_x000D_
the expected outcomes of the project are: WASH deprivation and_x000D_
public health risks reduced among target communities through increased access_x000D_
to climate/ disaster resilient, community-based WASH services. Effectiveness of urban_x000D_
primary healthcare clinic sand service delivery in target cities and towns_x000D_
improved through WASH integration_x000D_
_x000D_
· Policy and practice on_x000D_
resilient WASH and its integration in health services improved for urban poor_x000D_
through evidence based and collective advocacy.&lt;/span&gt;&lt;/p&gt;&lt;p style="text-align: left;"&gt;&amp;nbsp;[1] WHO and UNICEF. (2004) Meeting the MDG drinking water and sanitation target- a mid-term_x000D_
assessment of progress._x000D_
_x000D_
_x000D_
_x000D_
_x000D_
_x000D_
[2] Brown J, Cairncross S and Ensink JHJ. (2013) Water, sanitation, hygiene and enteric infections in children. Arch_x000D_
Dis Child.doi:10.1136/archdischild-2011-301528_x000D_
_x000D_
_x000D_
_x000D_
_x000D_
_x000D_
[3] Haller L, Hutton G and Bartram J. (2007) Estimating_x000D_
the costs and health benefits of water and sanitation improvements at global_x000D_
level. J Water Health,&amp;nbsp;5(4)._x000D_
_x000D_
_x000D_
_x000D_
_x000D_
_x000D_
[4] WHO and UNICEF. (2004) Meeting the MDG drinking water and sanitation target- a mid-term_x000D_
assessment of progress._x000D_
_x000D_
&amp;nbsp;_x000D_
_x000D_
_x000D_
_x000D_
&lt;/p&gt;&lt;p&gt;&amp;nbsp;&lt;/p&gt;&lt;h2&gt;&lt;font style="font-size: 12pt;" color="black" face="Arial,sans-serif"&gt;&lt;/font&gt;&lt;font style="font-size: 12pt;" face="Arial,sans-serif"&gt;2. What?&lt;/font&gt;&lt;/h2&gt; &lt;p style="margin-bottom: 0.0001pt;"&gt;&lt;strong&gt;&lt;font style="font-size: 12pt;" color="black" face="Arial,sans-serif"&gt;Project theme&lt;/font&gt;&lt;/strong&gt;&lt;font style="font-size: 12pt;" color="black" face="Arial,sans-serif"&gt;&amp;nbsp;–&amp;nbsp;&lt;span style="font-size: 14px;"&gt;The proposed intervention addresses the_x000D_
result areas directly in its holistic approach. While the cross-sector (WASH &amp;amp; health) priorities of the project aim to improve WASH and primary health_x000D_
services, as well as the integration of the two; and provide wider_x000D_
environmental health solutions through resilient technologies that are_x000D_
sustainable in the long run; the implementation means will focus on initiating_x000D_
or revitalising democratic processes towards the attainment of the human right_x000D_
to water and sanitation. Finally, it is expected that access to safe water and_x000D_
sanitation, improved hygiene behaviour, and more effective healthcare services_x000D_
will reduce the disease burden and cut down on losses of productive time,_x000D_
thereby increase the economic and human potential of people living in slums.&lt;/span&gt;&lt;/font&gt;&lt;/p&gt;&lt;p style="margin-bottom: 0.0001pt;"&gt;&lt;font style="font-size: 12pt;" color="black" face="Arial,sans-serif"&gt;&lt;span style="font-size: 14px;"&gt;The desired_x000D_
change is to have ‘health and resilient Urban Poor communities with access to_x000D_
inclusive, resilient WASH and WASH integrated health services’ in the in the_x000D_
three cities and three municipalities where the project interventions will be_x000D_
carried out. The three key conditions to make this change happen are:_x000D_
_x000D_
_x000D_
 WASH_x000D_
     deprivation and public health risks in the target communities are addressed_x000D_
 WASH_x000D_
     integrated public health services ensured for the urban poor_x000D_
 Policy_x000D_
     and practice on WASH and health changed to reflect better integration_x000D_
_x000D_
_x000D_
&amp;nbsp;_x000D_
_x000D_
To address these_x000D_
above mentioned conditions, target_x000D_
communities will be mobilised and empowered to get access to and maintain_x000D_
climate resilient WASH services, local authorities will be mobilised and_x000D_
sensitised to plan and implement community based environmental safety_x000D_
initiatives for public health benefit, primary healthcare clinics and service_x000D_
centres in proximity with target communities will be better equipped with WASH_x000D_
facilities and practices, front line healthcare workers will be capacitated, and_x000D_
gaps and opportunities for integration of resilient WASH in national and local_x000D_
level policy and programmes will be identified through policy analysis,_x000D_
scientific research and documentation of best practices.&lt;/span&gt;&lt;/font&gt;&lt;/p&gt;&lt;p style="margin-bottom: 0.0001pt;"&gt;&lt;font style="font-size: 12pt;" color="black" face="Arial,sans-serif"&gt;&lt;span style="font-size: 14px;"&gt;_x000D_
_x000D_
&lt;/span&gt;&lt;/font&gt;&lt;/p&gt; &lt;p style="margin-bottom: 0.0001pt;"&gt;&lt;strong&gt;&lt;font style="font-size: 12pt;" color="black" face="Arial,sans-serif"&gt;Estimated cost&lt;/font&gt;&lt;/strong&gt;&lt;font style="font-size: 12pt;" color="black" face="Arial,sans-serif"&gt;&amp;nbsp;– &lt;span style="font-size: 14px;"&gt;Initial estimated cost is GBP 6,604,643.45 &amp;nbsp;(BDT 627,998,560) &amp;amp; this is fully unfunded.&lt;/span&gt;&lt;/font&gt;&lt;/p&gt; &lt;p style="margin-bottom: 0.0001pt;"&gt;&lt;strong&gt;&lt;font style="font-size: 12pt;" color="black" face="Arial,sans-serif"&gt;Estimated timeframe&lt;/font&gt;&lt;/strong&gt;&lt;font style="font-size: 12pt;" color="black" face="Arial,sans-serif"&gt;&amp;nbsp;–&lt;span style="font-size: 14px;"&gt;The_x000D_
project will be implemented covering a total period of 60 months (5 years). The_x000D_
project is expected to commence in 2017.&lt;/span&gt; &lt;/font&gt;&lt;/p&gt; &lt;p style="margin-bottom: 0.0001pt;"&gt;&lt;strong&gt;&lt;font style="font-size: 12pt;" color="black" face="Arial,sans-serif"&gt;Existing WaterAid experience in urban context&lt;/font&gt;&lt;/strong&gt;&lt;font face="Arial,sans-serif"&gt;&lt;span style="font-size: 12pt;"&gt;– &lt;span style="font-size: 14px;"&gt;WAB also has a strong track record of working in urban slums and_x000D_
low income communities. During 2004-2009, WAB in urban settings successfully_x000D_
implemented a very large project titled "Advancing Sustainable_x000D_
Environmental Health" supported by DFID. ASEH was implemented_x000D_
through 19 partner NGOs with a budget of £17.5 million that served 1.80_x000D_
million people with safe drinking water, 5.65 million with improved sanitation_x000D_
and 6.83 million with hygiene messages. During interim period from 2009 to_x000D_
2012, WaterAid implemented “Enhancing Environmental Health by Community_x000D_
organisations” in Dhaka, Chittagong and Khulna City Corporations in 172_x000D_
slums within 42 wards and supported 58,586 persons with safe water, 90,766_x000D_
persons with improved sanitation and 150,000 persons with hygiene promotion._x000D_
Subsequently WaterAid started implementing another large programme "Promoting_x000D_
Environmental Health for Urban Poor " in partnership with five_x000D_
local NGOs funded by Sida since November 2012 in Dhaka, Chittagong and Khulna_x000D_
city corporations within 170 slums and adjacent schools where children from_x000D_
nearby slums are taking education.  Not only_x000D_
in City Corporations, WAB has been promoting pro-poor water services and_x000D_
advanced sanitation services at four municipalities naming Paikgacha, Kolaroa,_x000D_
Shokhipur &amp;amp; Saidpur. WAB has been demonstrating public toilets in various_x000D_
locations in Dhaka city along with strong influencing roles with City_x000D_
Corporation. Pavements dwellers and working children are another &lt;/span&gt;&lt;/span&gt;&lt;span style="font-size: 14px;"&gt;undeserved&amp;nbsp;groups in urban settings where WAB has also been supporting WASH for their_x000D_
better health. WAB's most current development is to improve WASH in_x000D_
garments/textile industries respecting compliance&amp;nbsp;and their dwelling community_x000D_
to improve their health and living conditions. Apart from the promotion of_x000D_
basic WASH services, WAB has been promoting FSM, DWTS, Co-composting plants and_x000D_
rain water harvesting . Besides this,WAB&amp;nbsp;&lt;/span&gt;&lt;/font&gt;&lt;span style="font-size: 14px;"&gt;has been influencing for policy reformation for creating enabling_x000D_
environment in regards to those.&amp;nbsp;&lt;/span&gt;&lt;/p&gt; &lt;h2&gt;&lt;font style="font-size: 12pt;" face="Arial,sans-serif"&gt;3. Where?&lt;/font&gt;&lt;/h2&gt;&lt;p&gt;&lt;span face="Arial,sans-serif" style="font-size: 14px;"&gt;The project will be_x000D_
implemented in three major cities in Bangladesh (Dhaka, Chittagong &amp;amp;Khulna)_x000D_
and also in three municipalities (Paikgacha, Shakhipur &amp;amp; Saidpur). Target_x000D_
communities will be selected in coordination with other sector actors to avoid_x000D_
overlapping. Selection criteria will include high population density, low_x000D_
coverage, high levels of poverty and exclusion. The project will serve around_x000D_
450,000 people of slums and low income communities.It will focus on reaching an equal or greater_x000D_
proportion of women from poor urban communities, including those living in_x000D_
social isolation due to disability, age and floating livelihood status. In_x000D_
addition, the project will serve 2,000,000 floating users through mobile_x000D_
toilets established during PEHUP project. This will be counted as indirect_x000D_
users in addition to the direct beneficiaries living in fixed settlements.&lt;/span&gt;&lt;/p&gt; &lt;h2&gt;&lt;font style="font-size: 12pt;" color="black" face="Arial,sans-serif"&gt;&lt;/font&gt;&lt;font style="font-size: 12pt;" face="Arial,sans-serif"&gt;4. Who?&lt;/font&gt;&lt;/h2&gt; &lt;p style="margin-bottom: 0.0001pt;"&gt;&lt;font style="font-size: 12pt;" color="black" face="Arial,sans-serif"&gt;&lt;/font&gt;&lt;span style="font-size: 14px;"&gt;&amp;nbsp;The project will be_x000D_
implemented in partnership with national NGOs based in different cities and_x000D_
municipalities.  The partner NGOs will be selected through WAB procurement_x000D_
selection process &amp;amp; selected partner NGOs will have considerable experience_x000D_
of working with the urban poor, living in slums and low income communities, as_x000D_
well as with local government agencies. Expertise in WASH, health  and ability to form_x000D_
linkages with key stakeholders will also be criteria for selection.&amp;nbsp;&lt;/span&gt;&lt;/p&gt;</t>
  </si>
  <si>
    <t>GBP 6,604,643.45</t>
  </si>
  <si>
    <t>Malawi wathu wathanzi</t>
  </si>
  <si>
    <t>Sustainable Programme Delivery (SPD)</t>
  </si>
  <si>
    <t>anniemsosa@wateraid.org</t>
  </si>
  <si>
    <t>&lt;p style="margin: 0cm 0cm 0pt;"&gt;&lt;b&gt;&lt;span style="font-size: 14px;"&gt;Project Statement &lt;/span&gt;&lt;/b&gt;&lt;/p&gt; &lt;p style="margin: 0cm 0cm 0pt;"&gt;&lt;span style="font-size: 14px;"&gt;WaterAid Malawi&lt;/span&gt;&lt;/p&gt; &lt;p style="margin: 0cm 0cm 0pt;"&gt;&lt;span style="font-size: 8pt;"&gt;&lt;font face="Arial"&gt;&amp;nbsp;&lt;/font&gt;&lt;/span&gt;&lt;/p&gt; &lt;table width="100%" style="border: currentColor; border-image: none; width: 100%;" border="1" cellspacing="0" cellpadding="0"&gt; &lt;tbody&gt;&lt;tr&gt; &lt;td width="25%" valign="top" style="background: rgb(242, 242, 242); padding: 0cm 5.4pt; border: 1pt solid rgb(127, 127, 127); border-image: none; width: 25.52%; text-align: left;"&gt; &lt;p style="margin: 0cm 0cm 0pt;"&gt;&lt;b&gt;&lt;span&gt;&lt;font face="Arial"&gt;Name of programme&lt;/font&gt;&lt;/span&gt;&lt;/b&gt;&lt;/p&gt; &lt;/td&gt; &lt;td width="74%" valign="top" style="border-width: 1pt 1pt 1pt 0px; border-style: solid solid solid none; border-color: rgb(127, 127, 127) rgb(127, 127, 127) rgb(127, 127, 127) rgb(0, 0, 0); padding: 0cm 5.4pt; width: 74.48%; text-align: left; background-color: transparent;" colspan="3"&gt; &lt;p style="margin: 0cm 0cm 0pt;"&gt;&lt;span&gt;&lt;font face="Arial"&gt;Sustainable Program Delivery&lt;/font&gt;&lt;/span&gt;&lt;/p&gt; &lt;/td&gt; &lt;/tr&gt; &lt;tr&gt; &lt;td width="25%" valign="top" style="background: rgb(242, 242, 242); border-width: 0px 1pt 1pt; border-style: none solid solid; border-color: rgb(0, 0, 0) rgb(127, 127, 127) rgb(127, 127, 127); padding: 0cm 5.4pt; width: 25.52%; text-align: left;"&gt; &lt;p style="margin: 0cm 0cm 0pt;"&gt;&lt;b&gt;&lt;span&gt;&lt;font face="Arial"&gt;Name of project&lt;/font&gt;&lt;/span&gt;&lt;/b&gt;&lt;/p&gt; &lt;/td&gt; &lt;td width="74%" valign="top" style="border-width: 0px 1pt 1pt 0px; border-style: none solid solid none; border-color: rgb(0, 0, 0) rgb(127, 127, 127) rgb(127, 127, 127) rgb(0, 0, 0); padding: 0cm 5.4pt; width: 74.48%; text-align: left; background-color: transparent;" colspan="3"&gt; &lt;p style="margin: 0cm 0cm 0pt;"&gt;&lt;span&gt;&lt;font face="Arial"&gt;Malawi Wathu wa Thanzi&lt;/font&gt;&lt;/span&gt;&lt;/p&gt; &lt;/td&gt; &lt;/tr&gt; &lt;tr&gt; &lt;td width="25%" valign="top" style="background: rgb(242, 242, 242); border-width: 0px 1pt 1pt; border-style: none solid solid; border-color: rgb(0, 0, 0) rgb(127, 127, 127) rgb(127, 127, 127); padding: 0cm 5.4pt; width: 25.52%; text-align: left;"&gt; &lt;p style="margin: 0cm 0cm 0pt;"&gt;&lt;b&gt;&lt;span&gt;&lt;font face="Arial"&gt;Prepared by&lt;/font&gt;&lt;/span&gt;&lt;/b&gt;&lt;/p&gt;&lt;/td&gt;&lt;td width="28%" valign="top" style="border-width: 0px 1pt 1pt 0px; border-style: none solid solid none; border-color: rgb(0, 0, 0) rgb(127, 127, 127) rgb(127, 127, 127) rgb(0, 0, 0); padding: 0cm 5.4pt; width: 28.66%; text-align: left; background-color: transparent;"&gt; Takondwa Kaliwo&lt;/td&gt; &lt;td width="29%" valign="top" style="border-width: 0px 1pt 1pt 0px; border-style: none solid solid none; border-color: rgb(0, 0, 0) rgb(127, 127, 127) rgb(127, 127, 127) rgb(0, 0, 0); padding: 0cm 5.4pt; width: 29.2%; text-align: left; background-color: transparent;"&gt;  &lt;/td&gt; &lt;td width="16%" valign="top" style="border-width: 0px 1pt 1pt 0px; border-style: none solid solid none; border-color: rgb(0, 0, 0) rgb(127, 127, 127) rgb(127, 127, 127) rgb(0, 0, 0); padding: 0cm 5.4pt; width: 16.62%; text-align: left; background-color: transparent;"&gt; &lt;p style="margin: 0cm 0cm 0pt;"&gt;&lt;span&gt;&lt;font face="Arial"&gt;15/05/2017&lt;/font&gt;&lt;/span&gt;&lt;/p&gt; &lt;/td&gt; &lt;/tr&gt; &lt;tr&gt; &lt;td width="25%" valign="top" style="background: rgb(242, 242, 242); border-width: 0px 1pt 1pt; border-style: none solid solid; border-color: rgb(0, 0, 0) rgb(127, 127, 127) rgb(127, 127, 127); padding: 0cm 5.4pt; width: 25.52%; text-align: left;"&gt; &lt;p style="margin: 0cm 0cm 0pt;"&gt;&lt;b&gt;&lt;span&gt;&lt;font face="Arial"&gt;Approved by&lt;/font&gt;&lt;/span&gt;&lt;/b&gt;&lt;/p&gt; &lt;/td&gt; &lt;td width="28%" valign="top" style="border-width: 0px 1pt 1pt 0px; border-style: none solid solid none; border-color: rgb(0, 0, 0) rgb(127, 127, 127) rgb(127, 127, 127) rgb(0, 0, 0); padding: 0cm 5.4pt; width: 28.66%; text-align: left; background-color: transparent;"&gt; &lt;p style="margin: 0cm 0cm 0pt;"&gt;&lt;font face="Arial"&gt;Annie Msosa&lt;/font&gt;&lt;/p&gt; &lt;/td&gt; &lt;td width="29%" valign="top" style="border-width: 0px 1pt 1pt 0px; border-style: none solid solid none; border-color: rgb(0, 0, 0) rgb(127, 127, 127) rgb(127, 127, 127) rgb(0, 0, 0); padding: 0cm 5.4pt; width: 29.2%; text-align: left; background-color: transparent;"&gt; &lt;p style="margin: 0cm 0cm 0pt;"&gt;&lt;span&gt;&lt;font face="Arial"&gt;Programme Manager&lt;/font&gt;&lt;/span&gt;&lt;/p&gt; &lt;/td&gt; &lt;td width="16%" valign="top" style="border-width: 0px 1pt 1pt 0px; border-style: none solid solid none; border-color: rgb(0, 0, 0) rgb(127, 127, 127) rgb(127, 127, 127) rgb(0, 0, 0); padding: 0cm 5.4pt; width: 16.62%; text-align: left; background-color: transparent;"&gt; &lt;p style="margin: 0cm 0cm 0pt;"&gt;&lt;span&gt;&lt;font face="Arial"&gt;16/05/2017&lt;/font&gt;&lt;/span&gt;&lt;/p&gt; &lt;/td&gt; &lt;/tr&gt; &lt;/tbody&gt;&lt;/table&gt; &lt;p style="margin: 0cm 0cm 0pt;"&gt;&lt;span style="font-size: 11pt;"&gt;&lt;font face="Arial"&gt;&amp;nbsp;&lt;/font&gt;&lt;/span&gt;&lt;/p&gt; &lt;p style="margin: 0cm 0cm 0pt;"&gt;&lt;span style="font-size: 12px;"&gt;&lt;font face="Arial"&gt;&amp;nbsp;&lt;/font&gt;&lt;/span&gt;&lt;/p&gt; &lt;h1 style="margin: 0cm 0cm 0pt;"&gt;&lt;span style="font-family: Arial; font-size: 12px;"&gt;1. Why?&lt;/span&gt;&lt;/h1&gt; &lt;p style="margin: 0cm 0cm 0pt; text-align: justify;"&gt;&lt;span style="font-family: Arial; font-size: 12px;"&gt;Malawi continues to lose much needed financial and human resources every year because more than half of the population (59%) do not have access to improved sanitation (toilets) and an even higher proportion (63%) practice poor hygiene practices. Currently, more than half of the health sector budget (52%), which takes the second largest proportion of the national budget after the ministry of education, is spent on treating diseases that could have been avoided if only the population had adequate sanitation and improved hygiene practices. Sanitation and hygiene service are not only poor in people’s home but also in many health care facilities which do not have access to sufficient amounts of water, toilets and other necessary facilities to allow them to maintain a clean environment that can protect patients and guardians from infections. As a result of this patients who visit the hospital, especially women who come to deliver their babies and the babies themselves are at risk of contracting infections in the very place that is supposed to treat them. Children, especially those under the age of five (38%), often suffer from recurrent diarrhoea which affects their ability to absorb nutrients from food thereby negatively affecting their growth and development. Despite this situation financial investment in sanitation and hygiene remains very low across all the relevant sectors of health, education, nutrition, water and the environment. This is also the case at household level where people’s willingness to invest in good sanitation and hygiene facilities is low. At the ministerial level, leadership for sanitation and hygiene remains unresolved making operationalisation of sanitation prioritisation a challenge even though it is already prioritised within the country’s development strategy. At the policy level the Sanitation Policy which was developed in 2006 is outdated and the sanitation bill which is supposed&amp;nbsp; to regulate sanitation and hygiene services in the country remains in draft form. Al these factors are contributing towards slow improvements in sanitation and hygiene.&amp;nbsp; &lt;/span&gt;&lt;/p&gt; &lt;p style="margin: 0cm 0cm 0pt;"&gt;&lt;span style="font-family: Arial; font-size: 12px;"&gt;&amp;nbsp;&lt;/span&gt;&lt;/p&gt; &lt;p style="margin: 0cm 0cm 0pt;"&gt;&lt;span style="font-family: Arial; font-size: 12px;"&gt;Key issues&amp;nbsp; this project will aim to address.&lt;/span&gt;&lt;/p&gt; &lt;ul&gt;&lt;li style="margin: 0cm 0cm 0pt;"&gt;&lt;span style="font-family: Arial; font-size: 12px;"&gt;Weak leadership and political will for improved sanitation and hygiene&lt;/span&gt;&lt;/li&gt;&lt;li style="margin: 0cm 0cm 0pt;"&gt;&lt;span style="font-family: Arial; font-size: 12px;"&gt;Poor financing for sanitation and hygiene &lt;/span&gt;&lt;/li&gt;&lt;li style="margin: 0cm 0cm 0pt;"&gt;&lt;span style="font-family: Arial; font-size: 12px;"&gt;Weak policy environment and unclear institutional arrangement for sanitation and hygiene&lt;/span&gt;&lt;/li&gt;&lt;/ul&gt;   &lt;p style="margin: 0cm 0cm 0pt;"&gt;&lt;span style="font-family: Arial; font-size: 12px;"&gt;&amp;nbsp;&lt;/span&gt;&lt;/p&gt; &lt;p style="margin: 0cm 0cm 0pt; text-align: justify;"&gt;&lt;font face="Arial"&gt;&lt;span style="font-size: 12px;"&gt;WaterAid has been implementing sanitation and hygiene programs targeting households, schools and health centers&amp;nbsp;levels targeting&amp;nbsp;in small geographical units as entry points across 11 districts. WaterAid has also been a key player in the formulation and championing of the national Open Defecation Free (ODF) strategy by supporting its targeted communities to attain stop open defecation. Key lessons from these have been the needs to consolidate efforts at target whole districts for open defecation free status. WaterAid’s new country strategy deliberately committed to increasing focus on sanitation and hygiene a on sanitation and hygiene as a public health issues by promoting its prioritization at all levels.&lt;/span&gt;&lt;/font&gt;&lt;/p&gt;&lt;p style="margin: 0cm 0cm 0pt; text-align: justify;"&gt;&lt;font face="Arial"&gt;&lt;span style="font-size: 12px;"&gt;&amp;nbsp;&lt;/span&gt;&lt;/font&gt;&lt;/p&gt; &lt;h1 style="margin: 0cm 0cm 0pt;"&gt;&lt;span style="font-family: Arial; font-size: 12px;"&gt;2. What?&lt;/span&gt;&lt;/h1&gt; &lt;ul&gt;&lt;li style="text-align: justify; color: rgb(0, 0, 0); font-family: &amp;quot;Times New Roman&amp;quot;; font-size: 12pt; font-style: normal; font-weight: normal;"&gt;&lt;p style="color: rgb(0, 0, 0); font-family: Times New Roman; font-size: 12pt; font-style: normal; font-weight: normal; margin-top: 1em; margin-bottom: 1em;"&gt;&lt;span style="font-family: Arial; font-size: 12px;"&gt;&lt;b&gt;&lt;span&gt;Project theme&lt;/span&gt;&lt;/b&gt; – Improved access to sanitation and hygiene at household, institutional level and in other public places&lt;/span&gt;&lt;/p&gt;&lt;/li&gt;&lt;li style="text-align: justify; color: rgb(0, 0, 0); font-family: &amp;quot;Times New Roman&amp;quot;; font-size: 12pt; font-style: normal; font-weight: normal;"&gt;&lt;p style="color: rgb(0, 0, 0); font-family: Times New Roman; font-size: 12pt; font-style: normal; font-weight: normal; margin-top: 1em; margin-bottom: 1em;"&gt;&lt;span style="font-family: Arial; font-size: 12px;"&gt;&lt;b&gt;&lt;span&gt;Estimated cost&lt;/span&gt;&lt;/b&gt; – GBP700,000&lt;/span&gt;&lt;/p&gt;&lt;/li&gt;&lt;li style="text-align: justify;"&gt;&lt;p style="margin-top: 1em; margin-bottom: 1em;"&gt;&lt;b style="color: rgb(0, 0, 0); font-family: Arial; font-size: 12px; font-style: normal; font-weight: normal;"&gt;&lt;span&gt;Estimated&amp;nbsp;&lt;/span&gt;&lt;/b&gt;&lt;font face="Arial"&gt;&lt;span style="font-size: 12px;"&gt;&lt;b&gt;time frame&lt;/b&gt;&amp;nbsp;– 3 years&lt;/span&gt;&lt;/font&gt;&lt;/p&gt;&lt;/li&gt;&lt;li style="text-align: justify; color: rgb(0, 0, 0); font-family: &amp;quot;Times New Roman&amp;quot;; font-size: 12pt; font-style: normal; font-weight: normal;"&gt;&lt;p style="color: rgb(0, 0, 0); font-family: Times New Roman; font-size: 12pt; font-style: normal; font-weight: normal; margin-top: 1em; margin-bottom: 1em;"&gt;&lt;span style="font-family: Arial; font-size: 12px;"&gt;&lt;b&gt;&lt;span&gt;Existing WaterAid experience&lt;/span&gt;&lt;/b&gt; – more than 2 years’ experience&lt;/span&gt;&lt;/p&gt;&lt;/li&gt;&lt;li style="margin: 0cm 0cm 0pt; text-align: justify;"&gt;&lt;span style="font-family: Arial; font-size: 12px;"&gt;3. Where?&lt;/span&gt;&lt;/li&gt;&lt;/ul&gt;   &lt;p style="margin: 0cm 0cm 10pt;"&gt;&lt;font face="Arial"&gt;&lt;span style="font-size: 12px;"&gt;The project will be implemented at national level with some district level interventions&amp;nbsp;in the following districts: Machinga, Nkhotakota, Kasungu, Dowa and Lilongwe&lt;/span&gt;&lt;/font&gt;&lt;/p&gt; &lt;h1 style="margin: 0cm 0cm 0pt;"&gt;&lt;span style="font-family: Arial; font-size: 12px;"&gt;4. Who?&lt;/span&gt;&lt;/h1&gt; &lt;p style="margin: 0cm 0cm 0pt;"&gt;&lt;span style="font-family: Arial; font-size: 12px;"&gt;Not identified&lt;/span&gt;&lt;/p&gt; &lt;br&gt;</t>
  </si>
  <si>
    <t>GBP 700,000</t>
  </si>
  <si>
    <t>Improved Sanitation, Hygiene and Waste management systems in the Urban, Small To</t>
  </si>
  <si>
    <t>&lt;p style="margin: 0cm 0cm 0pt;"&gt;&lt;span&gt;&lt;font face="Arial"&gt;&amp;nbsp;&lt;/font&gt;&lt;/span&gt;&lt;/p&gt; &lt;p style="margin: 0cm 0cm 0pt;"&gt;&lt;b&gt;&lt;span style="font-size: 14px;"&gt;Project Statement &lt;/span&gt;&lt;/b&gt;&lt;/p&gt; &lt;p style="margin: 0cm 0cm 0pt;"&gt;&lt;span style="font-size: 14px;"&gt;WaterAid Malawi&lt;/span&gt;&lt;/p&gt; &lt;p style="margin: 0cm 0cm 0pt;"&gt;&lt;span style="font-size: 8pt;"&gt;&lt;font face="Arial"&gt;&amp;nbsp;&lt;/font&gt;&lt;/span&gt;&lt;/p&gt; &lt;table width="100%" style="border: currentColor; border-image: none; width: 100%;" border="1" cellspacing="0" cellpadding="0"&gt; &lt;tbody&gt;&lt;tr&gt; &lt;td width="25%" valign="top" style="background: rgb(242, 242, 242); padding: 0cm 5.4pt; border: 1pt solid rgb(127, 127, 127); border-image: none; width: 25.52%; text-align: left;"&gt; &lt;p style="margin: 0cm 0cm 0pt;"&gt;&lt;b&gt;&lt;span&gt;&lt;font face="Arial"&gt;Name of programme&lt;/font&gt;&lt;/span&gt;&lt;/b&gt;&lt;/p&gt; &lt;/td&gt; &lt;td width="74%" valign="top" style="border-width: 1pt 1pt 1pt 0px; border-style: solid solid solid none; border-color: rgb(127, 127, 127) rgb(127, 127, 127) rgb(127, 127, 127) rgb(0, 0, 0); padding: 0cm 5.4pt; width: 74.48%; text-align: left; background-color: transparent;" colspan="3"&gt; &lt;p style="margin: 0cm 0cm 0pt;"&gt;&lt;span&gt;&lt;font face="Arial"&gt;Sustainable Program Delivery&lt;/font&gt;&lt;/span&gt;&lt;/p&gt; &lt;/td&gt; &lt;/tr&gt; &lt;tr&gt; &lt;td width="25%" valign="top" style="background: rgb(242, 242, 242); border-width: 0px 1pt 1pt; border-style: none solid solid; border-color: rgb(0, 0, 0) rgb(127, 127, 127) rgb(127, 127, 127); padding: 0cm 5.4pt; width: 25.52%; text-align: left;"&gt; &lt;p style="margin: 0cm 0cm 0pt;"&gt;&lt;b&gt;&lt;span&gt;&lt;font face="Arial"&gt;Name of project&lt;/font&gt;&lt;/span&gt;&lt;/b&gt;&lt;/p&gt; &lt;/td&gt; &lt;td width="74%" valign="top" style="border-width: 0px 1pt 1pt 0px; border-style: none solid solid none; border-color: rgb(0, 0, 0) rgb(127, 127, 127) rgb(127, 127, 127) rgb(0, 0, 0); padding: 0cm 5.4pt; width: 74.48%; text-align: left; background-color: transparent;" colspan="3"&gt; &lt;p style="margin: 0cm 0cm 0pt;"&gt;&lt;span&gt;&lt;font face="Arial"&gt;Improved Sanitation, Hygiene and Waste management systems in the Urban, Small Towns and Rural areas of Malawi&lt;/font&gt;&lt;/span&gt;&lt;/p&gt; &lt;/td&gt; &lt;/tr&gt; &lt;tr&gt; &lt;td width="25%" valign="top" style="background: rgb(242, 242, 242); border-width: 0px 1pt 1pt; border-style: none solid solid; border-color: rgb(0, 0, 0) rgb(127, 127, 127) rgb(127, 127, 127); padding: 0cm 5.4pt; width: 25.52%; text-align: left;"&gt; &lt;p style="margin: 0cm 0cm 0pt;"&gt;&lt;b&gt;&lt;span&gt;&lt;font face="Arial"&gt;Prepared by&lt;/font&gt;&lt;/span&gt;&lt;/b&gt;&lt;/p&gt;&lt;span style="font-family: Arial; font-size: 12px;"&gt; &lt;/span&gt;&lt;/td&gt; &lt;td width="28%" valign="top" style="border-width: 0px 1pt 1pt 0px; border-style: none solid solid none; border-color: rgb(0, 0, 0) rgb(127, 127, 127) rgb(127, 127, 127) rgb(0, 0, 0); padding: 0cm 5.4pt; width: 28.66%; text-align: left; background-color: transparent;"&gt; Takondwa Kaliwo&amp;nbsp;&lt;/td&gt; &lt;td width="29%" valign="top" style="border-width: 0px 1pt 1pt 0px; border-style: none solid solid none; border-color: rgb(0, 0, 0) rgb(127, 127, 127) rgb(127, 127, 127) rgb(0, 0, 0); padding: 0cm 5.4pt; width: 29.2%; text-align: left; background-color: transparent;"&gt;  &lt;/td&gt; &lt;td width="16%" valign="top" style="border-width: 0px 1pt 1pt 0px; border-style: none solid solid none; border-color: rgb(0, 0, 0) rgb(127, 127, 127) rgb(127, 127, 127) rgb(0, 0, 0); padding: 0cm 5.4pt; width: 16.62%; text-align: left; background-color: transparent;"&gt; &lt;p style="margin: 0cm 0cm 0pt;"&gt;&lt;span style="font-family: Arial; font-size: 12px;"&gt;DD/MM/YYYY&lt;/span&gt;&lt;/p&gt; &lt;/td&gt; &lt;/tr&gt; &lt;tr&gt; &lt;td width="25%" valign="top" style="background: rgb(242, 242, 242); border-width: 0px 1pt 1pt; border-style: none solid solid; border-color: rgb(0, 0, 0) rgb(127, 127, 127) rgb(127, 127, 127); padding: 0cm 5.4pt; width: 25.52%; text-align: left;"&gt; &lt;p style="margin: 0cm 0cm 0pt;"&gt;&lt;span style="font-family: Arial; font-size: 12px;"&gt;&lt;b&gt;&lt;span&gt;Approved by&lt;/span&gt;&lt;/b&gt;&lt;/span&gt;&lt;/p&gt; &lt;/td&gt; &lt;td width="28%" valign="top" style="border-width: 0px 1pt 1pt 0px; border-style: none solid solid none; border-color: rgb(0, 0, 0) rgb(127, 127, 127) rgb(127, 127, 127) rgb(0, 0, 0); padding: 0cm 5.4pt; width: 28.66%; text-align: left; background-color: transparent;"&gt; &lt;p style="margin: 0cm 0cm 0pt;"&gt;&lt;span style="font-family: Arial; font-size: 12px;"&gt;[Name]&lt;/span&gt;&lt;/p&gt; &lt;/td&gt; &lt;td width="29%" valign="top" style="border-width: 0px 1pt 1pt 0px; border-style: none solid solid none; border-color: rgb(0, 0, 0) rgb(127, 127, 127) rgb(127, 127, 127) rgb(0, 0, 0); padding: 0cm 5.4pt; width: 29.2%; text-align: left; background-color: transparent;"&gt; &lt;p style="margin: 0cm 0cm 0pt;"&gt;&lt;span style="font-family: Arial; font-size: 12px;"&gt;Programme Manager&lt;/span&gt;&lt;/p&gt; &lt;/td&gt; &lt;td width="16%" valign="top" style="border-width: 0px 1pt 1pt 0px; border-style: none solid solid none; border-color: rgb(0, 0, 0) rgb(127, 127, 127) rgb(127, 127, 127) rgb(0, 0, 0); padding: 0cm 5.4pt; width: 16.62%; text-align: left; background-color: transparent;"&gt; &lt;p style="margin: 0cm 0cm 0pt;"&gt;&lt;span style="font-family: Arial; font-size: 12px;"&gt;DD/MM/YYYY&lt;/span&gt;&lt;/p&gt; &lt;/td&gt; &lt;/tr&gt; &lt;/tbody&gt;&lt;/table&gt; &lt;p style="margin: 0cm 0cm 0pt;"&gt;&lt;span style="font-family: Arial; font-size: 12px;"&gt;&amp;nbsp;&lt;/span&gt;&lt;/p&gt; &lt;h1 style="margin: 0cm 0cm 0pt;"&gt;&lt;span style="font-family: Arial; font-size: 12px;"&gt;1. Why?&lt;/span&gt;&lt;/h1&gt; &lt;p style="margin: 0cm 0cm 0pt;"&gt;&lt;span style="font-family: Arial; font-size: 12px;"&gt;&amp;nbsp;&lt;/span&gt;&lt;/p&gt; &lt;p style="margin: 0cm 0cm 0pt; text-align: justify;"&gt;&lt;font face="Arial"&gt;&lt;span style="font-size: 12px;"&gt;Waste management (solid&amp;nbsp;and liquid) is one of the biggest challenge in the urban, small towns and some emerging rural growth centers in Malawi. Connection of piped sewerage system to wastewater treatment plans in the urban areas in Malawi is at 10%. In Lilongwe and small towns of Kasungu and Mponela, there is inadequate or no functional waste management system for both solid and liquid waste. In Lilongwe, for example, the sewerage system covers only 9% of the city. In Kasungu and Mponela, there are no attempts by the Council to treat and safely dispose off liquid waste. Skips for solid waste are not emptied regularly and that plastic and other inorganic waste are mixed with organic waste. Generally, there are no attempts to separate solid waste at source (the household level or at the skips) where the public dispose their waste and at the dump sites. Citizens are also generally not organised and agitated to demand quality services from the duty bearer on waste management especially in public places such as markets and other places where much waste is generated. In most cases citizens are not well informed of their rights and responsibilities and this has aggravated&amp;nbsp;the poor sanitation and hygiene status in these towns.&lt;/span&gt;&lt;/font&gt;&lt;span style="font-family: Arial; font-size: 12px;"&gt;&amp;nbsp;&amp;nbsp; &lt;/span&gt;&lt;/p&gt; &lt;p style="margin: 0cm 0cm 0pt; text-align: justify;"&gt;&lt;span style="font-family: Arial; font-size: 12px;"&gt;&amp;nbsp;&lt;/span&gt;&lt;/p&gt; &lt;p style="margin: 0cm 0cm 0pt; text-align: justify;"&gt;&lt;span style="font-family: Arial; font-size: 12px;"&gt;Reports from the Department of Water Development and Irrigation show that 99% of households in the Low Income Areas (LIAs) use toilets for defecation with 1% practicing Open Defecation. 79% of the households own and use their own household toilets while around 20% are sharing. Also 80% of the household toilets, in LIAs, are of unimproved type with only 20% being improved. Around 70% of the households usually hire masons or laborers&amp;nbsp;&lt;/span&gt;&lt;span style="font-family: Arial; font-size: 12px;"&gt;to construct household toilets, with around 30% constructing the toilets themselves.&lt;/span&gt;&lt;/p&gt;&lt;p style="text-align: justify;"&gt;&lt;span style="font-size: 12px; font-family: Arial;"&gt;Access to improved sanitation&amp;nbsp;is equally a challenge where it is estimated that only 10% of the population in Malawi access improved sanitation while 88% access basic sanitation. The situation is worse in some rural districts, for instance, 87% and 55% of the population in Machinga and Nkhotakota respectively use unimproved latrines. Open defecation&amp;nbsp;is still rampant with 37% of the population in Nkhotakota still practicing open defecation. Sanitation in public institutions&amp;nbsp;like markets and health facilities is poorly managed due to poor regulation and monitoring systems in the local councils.&lt;/span&gt;&lt;/p&gt;&lt;p style="text-align: justify;"&gt;&lt;span style="font-size: 12px; font-family: Arial;"&gt; Sustainability of the infrastructures remains a huge challenge. After considerable investments and years of use, sanitation infrastructure is often abandoned in public institutions due to poor maintenance.&lt;/span&gt;&lt;span style="font-family: Arial; font-size: 12px;"&gt;In terms of Hygiene, studies show that only 37% of the population in Malawi practice good hygiene.&amp;nbsp; In Lilongwe for instance, a study report found that only 27% of households reported practicing hand washing before cooking and handling food, after using toilet facilities. A small percentage of the respondents (15%) reported washing hands only after handling urine or stool of a child. In Kasungu and Mponela, reports show that there was no evidence of availability of soap or ash for hand washing at 96% of the houses interviewed/visited. The results suggest that only 4% of the population in the municipality wash hands with soap after defecating.&lt;/span&gt;&lt;/p&gt;&lt;p style="text-align: justify;"&gt;&lt;span style="font-family: Arial; font-size: 12px;"&gt;&amp;nbsp;&lt;/span&gt;&lt;span style="font-family: Arial; font-size: 12px;"&gt;The defined work in this project will be informed by WaterAid’s past experiences working in the urban, small towns and rural districts delivering inclusive WASH services. The focus of our work in Lilongwe Urban has been to build the capacity of water supply, sanitation stakeholders including solid and liquid waste management at city and local level to effectively and efficiently manage water supply and sanitation. This is done through working with local NGO partners, Local Councils and the Water Boards at City level; And working with Water User Associations, Small Scale Private Operators (SSPOs), Hygiene Promoters at local level.&lt;/span&gt;&lt;/p&gt;&lt;p style="text-align: justify;"&gt;&lt;span style="font-family: Arial; font-size: 12px;"&gt;&amp;nbsp;&lt;/span&gt;&lt;span style="font-family: Arial; font-size: 12px;"&gt;The projects have also been working with institutions, especially schools and markets through provision and construction of inclusive sanitation facilities and building the capacity of local management structures to operate and manage.&lt;/span&gt;&lt;span style="font-family: Arial; font-size: 12px;"&gt;&amp;nbsp;&amp;nbsp;&lt;/span&gt;&lt;/p&gt; &lt;p style="margin: 0cm 0cm 0pt; text-align: justify;"&gt;&lt;font face="Arial"&gt;&lt;span style="font-size: 12px;"&gt;Currently, Kasungu and Mponela is being supported by one project “The Increased and Improved WASH in Small Towns project funded by Thames Water” which is being implemented in two small towns of Kasungu and Mponela. This is a GBP1.8m four-year project aimed at increasing access, use and management of improved water, sanitation and hygiene services. The project aims to achieve improved management of solid and liquid waste - development of waste stabilisation ponds/DEWATT/drying beds and the related management aspects and development of sanitation master plans.&lt;/span&gt;&lt;/font&gt;&lt;/p&gt; &lt;p style="margin: 0cm 0cm 0pt; text-align: justify;"&gt;&lt;font face="Arial"&gt;&lt;span style="font-size: 12px;"&gt;At district local government level, WaterAid has been instrumental in strengthening mechanisms and systems for coordination, development of DSIPs, as well as empowerment of citizens to demand their WASH rights. This has been essential in making sure that WASH interventions are owned at both district and community level. In order to sustain WASH infrastructure, WaterAid has been putting much emphasis on pre and post water point training, abandoning of subsidies and embarking on CLTS and SLTS&lt;/span&gt;&lt;/font&gt;&lt;span style="font-family: Arial; font-size: 12px;"&gt;&amp;nbsp; &lt;/span&gt;&lt;font face="Arial"&gt;&lt;span style="font-size: 12px;"&gt;and recently combining WASH interventions&amp;nbsp;with other livelihood programmes like Self Help Groups programme in Kasungu district. WaterAid has also learned that most of the DCT members that spearhead WASH interventions&amp;nbsp;in the districts are frequently posted out and therefore there is need for refresher&amp;nbsp;courses for the new members to know their roles.&lt;/span&gt;&lt;/font&gt;&lt;/p&gt; &lt;p style="margin: 0cm 0cm 0pt; text-align: justify;"&gt;&lt;span style="font-family: Arial; font-size: 12px;"&gt;&amp;nbsp;&lt;/span&gt;&lt;/p&gt; &lt;p style="margin: 0cm 0cm 0pt; text-align: justify;"&gt;&lt;span style="font-family: Arial; font-size: 12px;"&gt;In the longer term, WaterAid will make sure that it supports District councils and community WASH governance structures to have relevant skills and capacity in line with technical and capacity demands for water services delivery in the district. Also it would like to see that there is availability of alternative livelihood sources and alternative energy sources that promote environmental conservation; water resources and other natural resources are managed in a sustainable way. &lt;/span&gt;&lt;/p&gt; &lt;p style="margin: 0cm 0cm 0pt; text-align: justify;"&gt;&lt;font face="Arial"&gt;&lt;span style="font-size: 12px;"&gt;At both household and institutional&amp;nbsp;level, WaterAid would like to see sustainable solutions and inclusive management of solid and liquid waste/sanitation and improved hygiene behaviour change. &lt;/span&gt;&lt;/font&gt;&lt;/p&gt; &lt;p style="margin: 0cm 0cm 0pt; text-align: justify;"&gt;&lt;span style="font-family: Arial; font-size: 12px;"&gt;&amp;nbsp;&lt;/span&gt;&lt;/p&gt; &lt;p style="margin: 0cm 0cm 0pt; text-align: justify;"&gt;&lt;font face="Arial"&gt;&lt;span style="font-size: 12px;"&gt;WaterAid will also make sure that the community is at the center&amp;nbsp;in planning and implementing new sanitation and hygiene models and technologies. It will build the capacity of citizens to organisedand engage with processes to ensure sustainable, equitable and inclusive WASH services in the impact areas.&lt;/span&gt;&lt;/font&gt;&lt;/p&gt; &lt;h1 style="margin: 0cm 0cm 0pt; text-align: justify;"&gt;&lt;span style="font-family: Arial; font-size: 12px;"&gt;2. What?&lt;/span&gt;&lt;/h1&gt; &lt;p style="margin: 0cm 0cm 0pt; text-align: justify;"&gt;&lt;span style="font-family: Arial; font-size: 12px;"&gt;&amp;nbsp;&lt;/span&gt;&lt;/p&gt; &lt;ul style="list-style-type: disc;"&gt;&lt;li style="text-align: justify; color: rgb(0, 0, 0); font-family: &amp;quot;Times New Roman&amp;quot;; font-size: 12pt; font-style: normal; font-weight: normal;"&gt;&lt;p style="color: rgb(0, 0, 0); font-family: Times New Roman; font-size: 12pt; font-style: normal; font-weight: normal; margin-top: 1em; margin-bottom: 1em;"&gt;&lt;span style="font-family: Arial; font-size: 12px;"&gt;&lt;b&gt;&lt;span&gt;Project theme&lt;/span&gt;&lt;/b&gt; – Accelerated progress towards inclusive, equitable and sustainable WASH services for all&lt;/span&gt;&lt;/p&gt;&lt;/li&gt;&lt;li style="text-align: justify; color: rgb(0, 0, 0); font-family: &amp;quot;Times New Roman&amp;quot;; font-size: 12pt; font-style: normal; font-weight: normal;"&gt;&lt;p style="color: rgb(0, 0, 0); font-family: Times New Roman; font-size: 12pt; font-style: normal; font-weight: normal; margin-top: 1em; margin-bottom: 1em;"&gt;&lt;span style="font-family: Arial; font-size: 12px;"&gt;&lt;b&gt;&lt;span&gt;Estimated cost&lt;/span&gt;&lt;/b&gt; –GBP2million&lt;/span&gt;&lt;/p&gt;&lt;/li&gt;&lt;li style="text-align: justify; color: rgb(0, 0, 0); font-family: &amp;quot;Times New Roman&amp;quot;; font-size: 12pt; font-style: normal; font-weight: normal;"&gt;&lt;p style="color: rgb(0, 0, 0); font-family: Times New Roman; font-size: 12pt; font-style: normal; font-weight: normal; margin-top: 1em; margin-bottom: 1em;"&gt;&lt;span style="font-family: Arial; font-size: 12px;"&gt;&lt;b&gt;&lt;span&gt;Estimated time frame&lt;/span&gt;&lt;/b&gt; – 4 years&lt;/span&gt;&lt;/p&gt;&lt;/li&gt;&lt;li style="text-align: justify; color: rgb(0, 0, 0); font-family: &amp;quot;Times New Roman&amp;quot;; font-size: 12pt; font-style: normal; font-weight: normal;"&gt;&lt;p style="color: rgb(0, 0, 0); font-family: Times New Roman; font-size: 12pt; font-style: normal; font-weight: normal; margin-top: 1em; margin-bottom: 1em;"&gt;&lt;span style="font-family: Arial; font-size: 12px;"&gt;&lt;b&gt;&lt;span&gt;Existing WaterAid experience&lt;/span&gt;&lt;/b&gt; – In Kasungu and Mponela, the project is partly funded by Thames Water for the next four years. However, certain components of this concept were not included in this project. Thames Water funding will end in 2019/20 financial year&lt;/span&gt;&lt;/p&gt;&lt;/li&gt;&lt;li style="text-align: justify; color: rgb(0, 0, 0); font-family: &amp;quot;Times New Roman&amp;quot;; font-size: 12pt; font-style: normal; font-weight: normal;"&gt;&lt;p style="color: rgb(0, 0, 0); font-family: Times New Roman; font-size: 12pt; font-style: normal; font-weight: normal; margin-top: 1em; margin-bottom: 1em;"&gt;&lt;span style="font-family: Arial; font-size: 12px;"&gt;In Kasungu rural, Machinga and Nkhotakota districts, some aspects of this project are partly funded by the UKAID Match- Deliver life for the next three years and there is need for further funding beyond March 2019. The Lilongwe component is not funded&lt;/span&gt;&lt;/p&gt;&lt;/li&gt;&lt;/ul&gt; &lt;h1 style="margin: 0cm 0cm 0pt; text-align: justify;"&gt;&lt;span style="font-family: Arial; font-size: 12px;"&gt;3. Where?&lt;/span&gt;&lt;/h1&gt; &lt;p style="margin: 0cm 0cm 10pt; text-align: justify;"&gt;&lt;span style="font-family: Arial; font-size: 12px;"&gt;Urban, Small Town and Rural areas. Malawi, Southern Africa&lt;/span&gt;&lt;/p&gt; &lt;h1 style="margin: 0cm 0cm 0pt; text-align: justify;"&gt;&lt;span style="font-family: Arial; font-size: 12px;"&gt;4. Who?&lt;/span&gt;&lt;/h1&gt; &lt;p style="margin: 0cm 0cm 0pt; text-align: justify;"&gt;&lt;span style="font-family: Arial; font-size: 12px;"&gt;&amp;nbsp;&lt;/span&gt;&lt;/p&gt; &lt;p style="margin: 0cm 0cm 0pt; text-align: justify;"&gt;&lt;span style="font-family: Arial; font-size: 12px;"&gt;&lt;b&gt;&lt;span style="color: rgb(255, 182, 18);"&gt;--- Guidance text, please delete down to the end of the document ---&lt;/span&gt;&lt;/b&gt;&lt;/span&gt;&lt;/p&gt; &lt;p style="margin: 0cm 0cm 0pt; text-align: justify;"&gt;&lt;span style="font-family: Arial; font-size: 12px;"&gt;Briefly describe, where applicable, the partner(s) who would implement this project. This should include an indication of the size of the partner, scope of their work, whether they are new or existing partners and, for existing partners, the number of projects and budget size already implemented with WaterAid.&lt;/span&gt;&lt;/p&gt; &lt;br&gt;</t>
  </si>
  <si>
    <t>Improving Sustainability of Rural Piped Water Supply Systems in Machinga and Nkh</t>
  </si>
  <si>
    <t>&lt;p style="margin: 0cm 0cm 0pt; text-align: justify;"&gt;&lt;span&gt;&lt;font face="Arial"&gt;&amp;nbsp;&lt;/font&gt;&lt;/span&gt;&lt;/p&gt; &lt;p style="margin: 0cm 0cm 0pt; text-align: justify;"&gt;&lt;img width="40" height="69" align="left" src="data:image/png;base64,iVBORw0KGgoAAAANSUhEUgAAADIAAABWAQMAAAC3lFe+AAAAAXNSR0ICQMB9xQAAAAZQTFRFAAAA////pdmf3QAAAAF0Uk5TAEDm2GYAAAAJcEhZcwAAEnQAABJ0Ad5mH3gAAAAZdEVYdFNvZnR3YXJlAE1pY3Jvc29mdCBPZmZpY2V/7TVxAAAAF0lEQVQoz2NgwAHs/////2+UHvH0IAMAW2ISyiJWsioAAAAASUVORK5CYII=" hspace="12"&gt;&lt;b&gt;&lt;span style="font-size: 12pt;"&gt;&lt;font color="#00aeef" face="Arial"&gt;Project Statement &lt;/font&gt;&lt;/span&gt;&lt;/b&gt;&lt;/p&gt; &lt;p style="margin: 0cm 0cm 0pt; text-align: justify;"&gt;&lt;span style="font-size: 12pt;"&gt;&lt;font color="#00aeef" face="Arial"&gt;WaterAid [Malawi]&lt;/font&gt;&lt;/span&gt;&lt;/p&gt; &lt;p style="margin: 0cm 0cm 0pt; text-align: justify;"&gt;&lt;span&gt;&lt;font face="Arial"&gt;&amp;nbsp;&lt;/font&gt;&lt;/span&gt;&lt;/p&gt; &lt;table width="100%" style="border: currentColor; border-image: none; width: 100%;" border="1" cellspacing="0" cellpadding="0"&gt; &lt;tbody&gt;&lt;tr&gt; &lt;td width="25%" valign="top" style="background: rgb(242, 242, 242); padding: 0cm 5.4pt; border: 1pt solid rgb(127, 127, 127); border-image: none; width: 25.52%; text-align: left;"&gt; &lt;p style="margin: 0cm 0cm 0pt; text-align: justify;"&gt;&lt;b&gt;&lt;span&gt;&lt;font face="Arial"&gt;Name of programme&lt;/font&gt;&lt;/span&gt;&lt;/b&gt;&lt;/p&gt; &lt;/td&gt; &lt;td width="74%" valign="top" style="border-width: 1pt 1pt 1pt 0px; border-style: solid solid solid none; border-color: rgb(127, 127, 127) rgb(127, 127, 127) rgb(127, 127, 127) rgb(0, 0, 0); padding: 0cm 5.4pt; width: 74.48%; text-align: left; background-color: transparent;" colspan="3"&gt; &lt;p style="margin: 0cm 0cm 0pt; text-align: justify;"&gt;&lt;span&gt;&lt;font face="Arial"&gt;Sustainable Programme Delivery&lt;/font&gt;&lt;/span&gt;&lt;/p&gt; &lt;/td&gt; &lt;/tr&gt; &lt;tr&gt; &lt;td width="25%" valign="top" style="background: rgb(242, 242, 242); border-width: 0px 1pt 1pt; border-style: none solid solid; border-color: rgb(0, 0, 0) rgb(127, 127, 127) rgb(127, 127, 127); padding: 0cm 5.4pt; width: 25.52%; text-align: left;"&gt; &lt;p style="margin: 0cm 0cm 0pt; text-align: justify;"&gt;&lt;b&gt;&lt;span&gt;&lt;font face="Arial"&gt;Name of project&lt;/font&gt;&lt;/span&gt;&lt;/b&gt;&lt;/p&gt; &lt;/td&gt; &lt;td width="74%" valign="top" style="border-width: 0px 1pt 1pt 0px; border-style: none solid solid none; border-color: rgb(0, 0, 0) rgb(127, 127, 127) rgb(127, 127, 127) rgb(0, 0, 0); padding: 0cm 5.4pt; width: 74.48%; text-align: left; background-color: transparent;" colspan="3"&gt; &lt;p style="margin: 0cm 0cm 0pt; text-align: justify;"&gt;&lt;span&gt;&lt;font face="Arial"&gt;Improving Sustainability of Rural Piped Water Supply Systems in Machinga and Nkhotakota Districts&lt;/font&gt;&lt;/span&gt;&lt;/p&gt; &lt;/td&gt; &lt;/tr&gt; &lt;tr&gt; &lt;td width="25%" valign="top" style="background: rgb(242, 242, 242); border-width: 0px 1pt 1pt; border-style: none solid solid; border-color: rgb(0, 0, 0) rgb(127, 127, 127) rgb(127, 127, 127); padding: 0cm 5.4pt; width: 25.52%; text-align: left;"&gt; &lt;p style="margin: 0cm 0cm 0pt; text-align: justify;"&gt;&lt;b&gt;&lt;span&gt;&lt;font face="Arial"&gt;Prepared by&lt;/font&gt;&lt;/span&gt;&lt;/b&gt;&lt;/p&gt; &lt;/td&gt; &lt;td width="28%" valign="top" style="border-width: 0px 1pt 1pt 0px; border-style: none solid solid none; border-color: rgb(0, 0, 0) rgb(127, 127, 127) rgb(127, 127, 127) rgb(0, 0, 0); padding: 0cm 5.4pt; width: 28.66%; text-align: left; background-color: transparent;"&gt; &lt;p style="margin: 0cm 0cm 0pt; text-align: justify;"&gt;&lt;span&gt;&lt;font face="Arial"&gt;Ulemu Gondwe&lt;/font&gt;&lt;/span&gt;&lt;/p&gt; &lt;/td&gt; &lt;td width="29%" valign="top" style="border-width: 0px 1pt 1pt 0px; border-style: none solid solid none; border-color: rgb(0, 0, 0) rgb(127, 127, 127) rgb(127, 127, 127) rgb(0, 0, 0); padding: 0cm 5.4pt; width: 29.2%; text-align: left; background-color: transparent;"&gt; &lt;p style="margin: 0cm 0cm 0pt; text-align: justify;"&gt;&lt;span&gt;&lt;font face="Arial"&gt;Project Manager&lt;/font&gt;&lt;/span&gt;&lt;/p&gt; &lt;/td&gt; &lt;td width="16%" valign="top" style="border-width: 0px 1pt 1pt 0px; border-style: none solid solid none; border-color: rgb(0, 0, 0) rgb(127, 127, 127) rgb(127, 127, 127) rgb(0, 0, 0); padding: 0cm 5.4pt; width: 16.62%; text-align: left; background-color: transparent;"&gt; &lt;p style="margin: 0cm 0cm 0pt; text-align: justify;"&gt;&lt;span&gt;&lt;font face="Arial"&gt;DD/MM/YYYY&lt;/font&gt;&lt;/span&gt;&lt;/p&gt; &lt;/td&gt; &lt;/tr&gt; &lt;tr&gt; &lt;td width="25%" valign="top" style="background: rgb(242, 242, 242); border-width: 0px 1pt 1pt; border-style: none solid solid; border-color: rgb(0, 0, 0) rgb(127, 127, 127) rgb(127, 127, 127); padding: 0cm 5.4pt; width: 25.52%; text-align: left;"&gt; &lt;p style="margin: 0cm 0cm 0pt; text-align: justify;"&gt;&lt;b&gt;&lt;span&gt;&lt;font face="Arial"&gt;Approved by&lt;/font&gt;&lt;/span&gt;&lt;/b&gt;&lt;/p&gt; &lt;/td&gt; &lt;td width="28%" valign="top" style="border-width: 0px 1pt 1pt 0px; border-style: none solid solid none; border-color: rgb(0, 0, 0) rgb(127, 127, 127) rgb(127, 127, 127) rgb(0, 0, 0); padding: 0cm 5.4pt; width: 28.66%; text-align: left; background-color: transparent;"&gt; &lt;p style="margin: 0cm 0cm 0pt; text-align: justify;"&gt;&amp;nbsp;&lt;/p&gt; &lt;/td&gt; &lt;td width="29%" valign="top" style="border-width: 0px 1pt 1pt 0px; border-style: none solid solid none; border-color: rgb(0, 0, 0) rgb(127, 127, 127) rgb(127, 127, 127) rgb(0, 0, 0); padding: 0cm 5.4pt; width: 29.2%; text-align: left; background-color: transparent;"&gt; &lt;p style="margin: 0cm 0cm 0pt; text-align: justify;"&gt;&lt;span&gt;&lt;font face="Arial"&gt;Programme Manager&lt;/font&gt;&lt;/span&gt;&lt;/p&gt; &lt;/td&gt; &lt;td width="16%" valign="top" style="border-width: 0px 1pt 1pt 0px; border-style: none solid solid none; border-color: rgb(0, 0, 0) rgb(127, 127, 127) rgb(127, 127, 127) rgb(0, 0, 0); padding: 0cm 5.4pt; width: 16.62%; text-align: left; background-color: transparent;"&gt; &lt;p style="margin: 0cm 0cm 0pt; text-align: justify;"&gt;&lt;span&gt;&lt;font face="Arial"&gt;DD/MM/YYYY&lt;/font&gt;&lt;/span&gt;&lt;/p&gt; &lt;/td&gt; &lt;/tr&gt; &lt;/tbody&gt;&lt;/table&gt; &lt;p style="margin: 0cm 0cm 0pt; text-align: justify;"&gt;&lt;span&gt;&lt;font face="Arial"&gt;&amp;nbsp;&lt;/font&gt;&lt;/span&gt;&lt;/p&gt; &lt;h1 style="margin: 0cm 0cm 0pt 37.8pt; text-align: justify;"&gt;&lt;font color="#009fda"&gt;&lt;span style="font-size: 12pt;"&gt;&lt;font face="Arial"&gt;1.&lt;/font&gt;&lt;span style="font-family: &amp;quot;Times New Roman&amp;quot;; font-size: 7pt; font-style: normal; font-variant: normal; font-weight: normal; font-stretch: normal;"&gt;&amp;nbsp;&amp;nbsp;&amp;nbsp;&amp;nbsp;&amp;nbsp; &lt;/span&gt;&lt;/span&gt;&lt;span style="font-size: 12pt;"&gt;&lt;font face="Arial"&gt;Why?&lt;/font&gt;&lt;/span&gt;&lt;/font&gt;&lt;/h1&gt; &lt;p style="margin: 0cm 0cm 10pt; text-align: justify;"&gt;&lt;i&gt;&lt;span&gt;&lt;font face="Arial"&gt;The Government of Malawi has over the past few decades invested billions of kwachas in the development of rural water supply schemes that are currently servicing an estimated population of over 2 million Malawians with safe water. While these schemes were initially run by Government, the introduction of the structural adjustment programme resulted in significant changes in the management of the water supply schemes to communities but without the corresponding capacity building efforts in technical and management capacity to ensure sustainable operation of the schemes. As a result of this many of the scheme are operating at suboptimal levels and not reaching as many people as they should. In addition to this, some of the schemes that were built have been affected by climate change and variability which had reduced the water yield levels and thereby reducing the reliability of the water sources especially during the dry season. WaterAid has been providing support to Machinga and Nkhotakota District councils to rehabilitate Mwansambo and Namikomia schemes scheme and build capacity of the management structures. &lt;/font&gt;&lt;/span&gt;&lt;/i&gt;&lt;/p&gt; &lt;p style="margin: 0cm 0cm 10pt; text-align: justify;"&gt;&lt;span&gt;&lt;font face="Arial"&gt;WaterAid has been providing support to rehabilitate and support capacity building for management structures of Namikomia and Mwansambo gravity fed systems which have increased access to the communities benefiting from the scheme as well as achieving open defecation free status for the communities in Mwanzama and Mwansambo. However, there are still some gaps in relation to water yield, capacity and technical support that this project seeks to address. These have been informed by the capacity assessments that were carried out by WaterAid’s engineers for both schemes.q&lt;/font&gt;&lt;/span&gt;&lt;/p&gt; &lt;p style="margin: 0cm 0cm 10pt; text-align: justify;"&gt;&lt;b&gt;&lt;span&gt;&lt;font face="Arial"&gt;Project Outcomes&lt;/font&gt;&lt;/span&gt;&lt;/b&gt;&lt;/p&gt; &lt;ul style="list-style-type: disc;"&gt;&lt;li style="color: rgb(0, 0, 0); font-family: &amp;quot;Arial&amp;quot;,sans-serif; font-size: 12pt; font-style: italic; font-weight: normal;"&gt;&lt;p style="text-align: justify; color: rgb(0, 0, 0); font-family: &amp;quot;Arial&amp;quot;,sans-serif; font-size: 12pt; font-style: normal; font-weight: normal; margin-top: 0cm; margin-bottom: 0pt;"&gt;&lt;i&gt;&lt;span&gt;Improved access to safe water and good hygiene in communities in Mwansambo GFS&lt;/span&gt;&lt;/i&gt;&lt;/p&gt;&lt;/li&gt;&lt;li style="color: rgb(0, 0, 0); font-family: &amp;quot;Arial&amp;quot;,sans-serif; font-size: 12pt; font-style: italic; font-weight: normal;"&gt;&lt;p style="text-align: justify; color: rgb(0, 0, 0); font-family: &amp;quot;Arial&amp;quot;,sans-serif; font-size: 12pt; font-style: normal; font-weight: normal; margin-top: 0cm; margin-bottom: 0pt;"&gt;&lt;i&gt;&lt;span&gt;Improved access to safe water, sanitation and hygiene in communities in Namikomia GFS&lt;/span&gt;&lt;/i&gt;&lt;/p&gt;&lt;/li&gt;&lt;li style="color: rgb(0, 0, 0); font-family: &amp;quot;Arial&amp;quot;,sans-serif; font-size: 12pt; font-style: italic; font-weight: normal;"&gt;&lt;p style="text-align: justify; color: rgb(0, 0, 0); font-family: &amp;quot;Arial&amp;quot;,sans-serif; font-size: 12pt; font-style: normal; font-weight: normal; margin-top: 0cm; margin-bottom: 0pt;"&gt;&lt;span&gt;Increased action on improving community management systems for rural piped water supply systems&lt;/span&gt;&lt;/p&gt;&lt;/li&gt;&lt;/ul&gt; &lt;p style="margin: 0cm 0cm 0pt; text-align: justify;"&gt;&lt;span&gt;&lt;font face="Arial"&gt;&amp;nbsp;&lt;/font&gt;&lt;/span&gt;&lt;/p&gt; &lt;h1 style="margin: 0cm 0cm 0pt; text-align: justify;"&gt;&lt;span style="font-size: 12pt;"&gt;&lt;font color="#009fda" face="Arial"&gt;2. What?&lt;/font&gt;&lt;/span&gt;&lt;/h1&gt; &lt;p style="margin: 0cm 0cm 0pt; text-align: justify;"&gt;&lt;span&gt;&lt;font face="Arial"&gt;&amp;nbsp;&lt;/font&gt;&lt;/span&gt;&lt;/p&gt; &lt;ul style="list-style-type: disc;"&gt;&lt;li style="color: rgb(0, 0, 0); font-family: &amp;quot;Arial&amp;quot;,sans-serif; font-size: 12pt; font-style: normal; font-weight: normal;"&gt;&lt;p style="text-align: justify; color: rgb(0, 0, 0); font-family: &amp;quot;Arial&amp;quot;,sans-serif; font-size: 12pt; font-style: normal; font-weight: normal; margin-top: 0cm; margin-bottom: 0pt;"&gt;&lt;b&gt;&lt;span&gt;Project theme&lt;/span&gt;&lt;/b&gt;&lt;span&gt; &lt;/span&gt;&lt;/p&gt;&lt;/li&gt;&lt;/ul&gt; &lt;p style="margin: 1em 0px 1em 18pt; text-align: justify;"&gt;&lt;i&gt;&lt;span&gt;Improved access to safe water for communities in the catchment of Mwansambo and Namikomia Gravity fed water supply schemes in Machinga and Nkhotakota Districts &lt;/span&gt;&lt;/i&gt;&lt;/p&gt; &lt;p style="margin: 0cm 0cm 10pt; text-align: justify;"&gt;&lt;font face="Arial"&gt;&lt;i&gt;&lt;span style="color: rgb(0, 112, 192);"&gt;&amp;nbsp; _x000D_
_x000D_
&amp;nbsp;_x000D_
_x000D_
&lt;strong&gt;Outcome/Result 1_x000D_
_x000D_
Improved acess to_x000D_
safe water and good hygiene in communities in Mwansambo GFS_x000D_
_x000D_
&amp;nbsp;&lt;/strong&gt;_x000D_
_x000D_
&lt;/span&gt;&lt;/i&gt;&lt;/font&gt;&lt;/p&gt;&lt;p style="margin: 0cm 0cm 10pt; text-align: justify;"&gt;&lt;font face="Arial"&gt;&lt;i&gt;&lt;span style="color: rgb(0, 112, 192);"&gt;1.1&amp;nbsp;&amp;nbsp;_x000D_
Construct 8 solar powered boreholes with battery storage systems in Mwansambo gravity fed_x000D_
scheme (GFS)_x000D_
_x000D_
&lt;/span&gt;&lt;/i&gt;&lt;/font&gt;&lt;/p&gt;&lt;p style="margin: 0cm 0cm 10pt; text-align: justify;"&gt;&lt;font face="Arial"&gt;&lt;i&gt;&lt;span style="color: rgb(0, 112, 192);"&gt;1.2&amp;nbsp;&amp;nbsp;_x000D_
Carry out a capacity_x000D_
building assessment and build capacity of scheme management structures_x000D_
_x000D_
&lt;/span&gt;&lt;/i&gt;&lt;/font&gt;&lt;/p&gt;&lt;p style="margin: 0cm 0cm 10pt; text-align: justify;"&gt;&lt;font face="Arial"&gt;&lt;i&gt;&lt;span style="color: rgb(0, 112, 192);"&gt;1.3&amp;nbsp;&amp;nbsp;_x000D_
Rehabilitate old_x000D_
and flood damaged pipes and chlorine dosing plant_x000D_
_x000D_
Develop and_x000D_
implement hygiene behaviour change campaign using ABCDE methodology&lt;/span&gt;&lt;/i&gt;&lt;/font&gt;&lt;/p&gt;&lt;p style="margin: 0cm 0cm 10pt; text-align: justify;"&gt;&lt;font face="Arial"&gt;&lt;i&gt;&lt;span style="color: rgb(0, 112, 192);"&gt;_x000D_
_x000D_
&amp;nbsp;_x000D_
_x000D_
&lt;strong&gt;Outcome/Result 2_x000D_
_x000D_
Improved access to_x000D_
safe water, sanitation and hygiene in communities in Namikomia GFS_x000D_
_x000D_
&amp;nbsp;&lt;/strong&gt;_x000D_
&lt;/span&gt;&lt;/i&gt;&lt;/font&gt;&lt;/p&gt;&lt;p style="margin: 0cm 0cm 10pt; text-align: justify;"&gt;&lt;font face="Arial"&gt;&lt;i&gt;&lt;span style="color: rgb(0, 112, 192);"&gt;_x000D_
2.1&amp;nbsp;&amp;nbsp;_x000D_
Complete_x000D_
construction of Namikomia GFS (intake, tanks, piped systems and tanks)_x000D_
&lt;/span&gt;&lt;/i&gt;&lt;/font&gt;&lt;/p&gt;&lt;p style="margin: 0cm 0cm 10pt; text-align: justify;"&gt;&lt;font face="Arial"&gt;&lt;i&gt;&lt;span style="color: rgb(0, 112, 192);"&gt;_x000D_
2.2&amp;nbsp;&amp;nbsp;_x000D_
Carry out a_x000D_
capacity building assessment for scheme management structures_x000D_
&lt;/span&gt;&lt;/i&gt;&lt;/font&gt;&lt;/p&gt;&lt;p style="margin: 0cm 0cm 10pt; text-align: justify;"&gt;&lt;font face="Arial"&gt;&lt;i&gt;&lt;span style="color: rgb(0, 112, 192);"&gt;_x000D_
2.3&amp;nbsp;&amp;nbsp;_x000D_
Develop and_x000D_
implement a capacity building plan for the &lt;/span&gt;&lt;/i&gt;&lt;/font&gt;&lt;/p&gt;&lt;p style="margin: 0cm 0cm 10pt; text-align: justify;"&gt;&lt;font face="Arial"&gt;&lt;i&gt;&lt;span style="color: rgb(0, 112, 192);"&gt;_x000D_
_x000D_
2.4&amp;nbsp;&amp;nbsp;_x000D_
Develop and_x000D_
implement hygiene behaviour change campaign using ABCDE methodology &lt;/span&gt;&lt;/i&gt;&lt;/font&gt;&lt;/p&gt;&lt;p style="margin: 0cm 0cm 10pt; text-align: justify;"&gt;&lt;font face="Arial"&gt;&lt;i&gt;&lt;span style="color: rgb(0, 112, 192);"&gt;_x000D_
_x000D_
2.5&amp;nbsp;&amp;nbsp;_x000D_
Document lessons_x000D_
on hygiene behaviour change_x000D_
_x000D_
&amp;nbsp;_x000D_
&lt;/span&gt;&lt;/i&gt;&lt;/font&gt;&lt;/p&gt;&lt;p style="margin: 0cm 0cm 10pt; text-align: justify;"&gt;&lt;font face="Arial"&gt;&lt;i&gt;&lt;span style="color: rgb(0, 112, 192);"&gt;_x000D_
&lt;strong&gt;Outcome/ result 3_x000D_
_x000D_
Increased action on improving community management systems for rural_x000D_
piped water supply systems_x000D_
_x000D_
&amp;nbsp;&lt;/strong&gt;_x000D_
_x000D_
&lt;/span&gt;&lt;/i&gt;&lt;/font&gt;&lt;/p&gt;&lt;p style="margin: 0cm 0cm 10pt; text-align: justify;"&gt;&lt;font face="Arial"&gt;&lt;i&gt;&lt;span style="color: rgb(0, 112, 192);"&gt;3.1 Conduct a_x000D_
comprehensive sustainability analysis of community management systems for RPWS_x000D_
_x000D_
&lt;/span&gt;&lt;/i&gt;&lt;/font&gt;&lt;/p&gt;&lt;p style="margin: 0cm 0cm 10pt; text-align: justify;"&gt;&lt;font face="Arial"&gt;&lt;i&gt;&lt;span style="color: rgb(0, 112, 192);"&gt;3.2 Document_x000D_
experiences on community management at Mwansambo and Namikomia systems &lt;/span&gt;&lt;/i&gt;&lt;/font&gt;&lt;/p&gt;&lt;p style="margin: 0cm 0cm 10pt; text-align: justify;"&gt;&lt;font face="Arial"&gt;&lt;i&gt;&lt;span style="color: rgb(0, 112, 192);"&gt;_x000D_
_x000D_
3.3 Conduct_x000D_
dissemination and dialogue sessions for community management system at national_x000D_
and district level_x000D_
_x000D_
&lt;/span&gt;&lt;/i&gt;&lt;/font&gt;&lt;/p&gt;&lt;p style="margin: 0cm 0cm 10pt; text-align: justify;"&gt;&lt;font face="Arial"&gt;&lt;i&gt;&lt;span style="color: rgb(0, 112, 192);"&gt;3.4 Support the_x000D_
review of guidelines for community management of RPWSS&lt;/span&gt;&lt;/i&gt;&lt;/font&gt;&lt;/p&gt; &lt;p style="margin: 0cm 0cm 0pt 72pt; text-align: justify;"&gt;&lt;span&gt;&lt;font face="Arial"&gt;&amp;nbsp;&lt;/font&gt;&lt;/span&gt;&lt;/p&gt; &lt;p style="margin: 1em 0px; text-align: justify;"&gt;&lt;b&gt;&lt;span&gt;Estimated cost&lt;/span&gt;&lt;/b&gt;&lt;/p&gt; &lt;p style="margin: 1em 0px; text-align: justify;"&gt;&lt;span&gt;Estimated project budget in GBP is 2,000,000. The project will run for a period of 36 months but so far, funds have not been secured for the project. &lt;/span&gt;&lt;/p&gt; &lt;p style="margin: 1em 0px; text-align: justify;"&gt;&lt;b&gt;&lt;span&gt;In terms of sustainability, the project will&lt;/span&gt;&lt;/b&gt;&lt;/p&gt; &lt;ul type="disc" style="margin-top: 0cm;"&gt; &lt;li style="margin: 0cm 0cm 0pt; text-align: justify; color: rgb(0, 0, 0); font-family: &amp;quot;Arial&amp;quot;,sans-serif; font-size: 12pt; font-style: italic; font-weight: normal;"&gt;&lt;i&gt;&lt;span&gt;Improve the capacity of community management structures to ensure that the service continue to even beyond the system’s installation&lt;/span&gt;&lt;/i&gt;&lt;/li&gt; &lt;/ul&gt; &lt;ul style="list-style-type: disc;"&gt;&lt;li style="color: rgb(0, 0, 0); font-family: &amp;quot;Arial&amp;quot;,sans-serif; font-size: 12pt; font-style: italic; font-weight: normal;"&gt;&lt;p style="text-align: justify; color: rgb(0, 0, 0); font-family: &amp;quot;Arial&amp;quot;,sans-serif; font-size: 12pt; font-style: normal; font-weight: normal; margin-top: 0cm; margin-bottom: 0pt;"&gt;&lt;i&gt;&lt;span&gt;Improve the policy environment for hygiene whose actions will remain beyond the project period. &lt;/span&gt;&lt;/i&gt;&lt;/p&gt;&lt;/li&gt;&lt;/ul&gt; &lt;ul type="disc" style="margin-top: 0cm;"&gt; &lt;li style="margin: 0cm 0cm 0pt; text-align: justify; color: rgb(0, 0, 0); font-family: &amp;quot;Arial&amp;quot;,sans-serif; font-size: 12pt; font-style: italic; font-weight: normal;"&gt;&lt;i&gt;&lt;span&gt;Work with district local government and line ministries to ensure that the proposed changes and actions are effected within the local governance system and are therefore sustainable &lt;/span&gt;&lt;/i&gt;&lt;/li&gt; &lt;/ul&gt; &lt;p style="margin: 0cm 0cm 0pt; text-align: justify;"&gt;&lt;i&gt;&lt;span&gt;&lt;font face="Arial"&gt;New innovations in the project will include;&lt;/font&gt;&lt;/span&gt;&lt;/i&gt;&lt;/p&gt; &lt;ul type="disc" style="margin-top: 0cm;"&gt; &lt;li style="margin: 0cm 0cm 0pt; text-align: justify; color: rgb(0, 0, 0); font-family: &amp;quot;Arial&amp;quot;,sans-serif; font-size: 12pt; font-style: italic; font-weight: normal;"&gt;&lt;i&gt;&lt;span&gt;Hygiene behaviour change model of ABCDE Methodology&lt;/span&gt;&lt;/i&gt;&lt;/li&gt; &lt;/ul&gt; &lt;ul style="list-style-type: disc;"&gt;&lt;li style="color: rgb(0, 0, 0); font-family: &amp;quot;Arial&amp;quot;,sans-serif; font-size: 12pt; font-style: italic; font-weight: normal;"&gt;&lt;p style="text-align: justify; color: rgb(0, 0, 0); font-family: &amp;quot;Arial&amp;quot;,sans-serif; font-size: 12pt; font-style: normal; font-weight: normal; margin-top: 0cm; margin-bottom: 0pt;"&gt;&lt;i&gt;&lt;span&gt;Increasing yield using solar powered boreholes and battery storage&lt;/span&gt;&lt;/i&gt;&lt;/p&gt;&lt;/li&gt;&lt;/ul&gt; &lt;p style="margin: 1em 0px; text-align: justify;"&gt;&lt;b&gt;&lt;span&gt;&amp;nbsp;&lt;/span&gt;&lt;/b&gt;&lt;/p&gt; &lt;h1 style="margin: 0cm 0cm 0pt 37.8pt; text-align: justify;"&gt;&lt;font color="#009fda"&gt;&lt;span style="font-size: 12pt;"&gt;&lt;font face="Arial"&gt;2.&lt;/font&gt;&lt;span style="font-family: &amp;quot;Times New Roman&amp;quot;; font-size: 7pt; font-style: normal; font-variant: normal; font-weight: normal; font-stretch: normal;"&gt;&amp;nbsp;&amp;nbsp;&amp;nbsp;&amp;nbsp;&amp;nbsp; &lt;/span&gt;&lt;/span&gt;&lt;span style="font-size: 12pt;"&gt;&lt;font face="Arial"&gt;Where?&lt;/font&gt;&lt;/span&gt;&lt;/font&gt;&lt;/h1&gt; &lt;p style="margin: 0cm 0cm 10pt; text-align: justify;"&gt;&lt;span&gt;&lt;font face="Arial"&gt;The project will be implemented in the 2 districts of Machinga and Nkhotakota and it will target 20,000 marginalised people with access to safe water and 40,000 people with improved sanitation.&lt;/font&gt;&lt;/span&gt;&lt;/p&gt; &lt;h1 style="margin: 0cm 0cm 0pt 37.8pt; text-align: justify;"&gt;&lt;font color="#009fda"&gt;&lt;span style="font-size: 12pt;"&gt;&lt;font face="Arial"&gt;3.&lt;/font&gt;&lt;span style="font-family: &amp;quot;Times New Roman&amp;quot;; font-size: 7pt; font-style: normal; font-variant: normal; font-weight: normal; font-stretch: normal;"&gt;&amp;nbsp;&amp;nbsp;&amp;nbsp;&amp;nbsp;&amp;nbsp; &lt;/span&gt;&lt;/span&gt;&lt;span style="font-size: 12pt;"&gt;&lt;font face="Arial"&gt;Who?&lt;/font&gt;&lt;/span&gt;&lt;/font&gt;&lt;/h1&gt; &lt;p style="margin: 0cm 0cm 10pt; text-align: justify;"&gt;&lt;span&gt;&lt;font face="Arial"&gt;The project will be implemented by existing local NGO partners who will be operating in the district at that time. the Local NGO partner will work closely with the District Council and community structures. &lt;/font&gt;&lt;/span&gt;&lt;/p&gt; &lt;p style="margin: 0cm 0cm 0pt; text-align: justify;"&gt;&lt;span&gt;&lt;font face="Arial"&gt;&amp;nbsp;&lt;/font&gt;&lt;/span&gt;&lt;/p&gt; &lt;p style="margin: 0cm 0cm 0pt; text-align: justify;"&gt;&lt;span&gt;&lt;font face="Arial"&gt;&amp;nbsp;&lt;/font&gt;&lt;/span&gt;&lt;/p&gt;</t>
  </si>
  <si>
    <t>Ukhondo ndi Udindo pa Chitukuko</t>
  </si>
  <si>
    <t>&lt;p style="margin: 0in 0in 0pt;"&gt;&lt;span&gt;&lt;font face="Arial"&gt;&amp;nbsp;&lt;/font&gt;&lt;/span&gt;&lt;/p&gt; &lt;p style="margin: 0in 0in 0pt;"&gt;&lt;b&gt;&lt;span style="font-size: 16px;"&gt;Project Statement &lt;/span&gt;&lt;/b&gt;&lt;/p&gt; &lt;p style="margin: 0in 0in 0pt;"&gt;&lt;span style="font-family: Arial; font-size: 16px;"&gt;WaterAid Malawi&lt;/span&gt;&lt;/p&gt; &lt;p style="margin: 0in 0in 0pt;"&gt;&lt;span style="font-family: Arial; font-size: 16px;"&gt;&amp;nbsp;&lt;/span&gt;&lt;/p&gt; &lt;table width="100%" style="border: currentColor; border-image: none; width: 100%;" border="1" cellspacing="0" cellpadding="0"&gt; &lt;tbody&gt;&lt;tr&gt; &lt;td width="25%" valign="top" style="background: rgb(242, 242, 242); padding: 0in 5.4pt; border: 1pt solid rgb(127, 127, 127); border-image: none; width: 25.52%; text-align: left;"&gt; &lt;p style="margin: 0in 0in 0pt;"&gt;&lt;span style="font-family: Arial; font-size: 16px;"&gt;&lt;b&gt;&lt;span&gt;Name of programme&lt;/span&gt;&lt;/b&gt;&lt;/span&gt;&lt;/p&gt; &lt;/td&gt; &lt;td width="74%" valign="top" style="border-width: 1pt 1pt 1pt 0px; border-style: solid solid solid none; border-color: rgb(127, 127, 127) rgb(127, 127, 127) rgb(127, 127, 127) rgb(0, 0, 0); padding: 0in 5.4pt; width: 74.48%; text-align: left; background-color: transparent;" colspan="3"&gt; &lt;p style="margin: 0in 0in 0pt;"&gt;&lt;span style="font-family: Arial; font-size: 16px;"&gt;Sanitation and Hygiene Advancement and Prioritisation (SHAP)&lt;/span&gt;&lt;/p&gt; &lt;/td&gt; &lt;/tr&gt; &lt;tr&gt; &lt;td width="25%" valign="top" style="background: rgb(242, 242, 242); border-width: 0px 1pt 1pt; border-style: none solid solid; border-color: rgb(0, 0, 0) rgb(127, 127, 127) rgb(127, 127, 127); padding: 0in 5.4pt; width: 25.52%; text-align: left;"&gt; &lt;p style="margin: 0in 0in 0pt;"&gt;&lt;span style="font-family: Arial; font-size: 16px;"&gt;&lt;b&gt;&lt;span&gt;Name of project&lt;/span&gt;&lt;/b&gt;&lt;/span&gt;&lt;/p&gt; &lt;/td&gt; &lt;td width="74%" valign="top" style="border-width: 0px 1pt 1pt 0px; border-style: none solid solid none; border-color: rgb(0, 0, 0) rgb(127, 127, 127) rgb(127, 127, 127) rgb(0, 0, 0); padding: 0in 5.4pt; width: 74.48%; text-align: left; background-color: transparent;" colspan="3"&gt; &lt;p style="margin: 0in 0in 0pt;"&gt;&lt;span style="font-family: Arial; font-size: 16px;"&gt;Ukhondo ndi Udindo pa Chitukuko&lt;/span&gt;&lt;/p&gt; &lt;/td&gt; &lt;/tr&gt; &lt;tr&gt; &lt;td width="25%" valign="top" style="background: rgb(242, 242, 242); border-width: 0px 1pt 1pt; border-style: none solid solid; border-color: rgb(0, 0, 0) rgb(127, 127, 127) rgb(127, 127, 127); padding: 0in 5.4pt; width: 25.52%; text-align: left;"&gt; &lt;p style="margin: 0in 0in 0pt;"&gt;&lt;span style="font-family: Arial; font-size: 16px;"&gt;&lt;b&gt;&lt;span&gt;Prepared by&lt;/span&gt;&lt;/b&gt;&lt;/span&gt;&lt;/p&gt; &lt;/td&gt; &lt;td width="28%" valign="top" style="border-width: 0px 1pt 1pt 0px; border-style: none solid solid none; border-color: rgb(0, 0, 0) rgb(127, 127, 127) rgb(127, 127, 127) rgb(0, 0, 0); padding: 0in 5.4pt; width: 28.66%; text-align: left; background-color: transparent;"&gt; &lt;p style="margin: 0in 0in 0pt;"&gt;&lt;span style="font-family: Arial; font-size: 16px;"&gt;Abigail Nyaka&lt;/span&gt;&lt;/p&gt; &lt;/td&gt; &lt;td width="29%" valign="top" style="border-width: 0px 1pt 1pt 0px; border-style: none solid solid none; border-color: rgb(0, 0, 0) rgb(127, 127, 127) rgb(127, 127, 127) rgb(0, 0, 0); padding: 0in 5.4pt; width: 29.2%; text-align: left; background-color: transparent;"&gt; &lt;p style="margin: 0in 0in 0pt;"&gt;&lt;span style="font-family: Arial; font-size: 16px;"&gt;Project Manager&lt;/span&gt;&lt;/p&gt; &lt;/td&gt; &lt;td width="16%" valign="top" style="border-width: 0px 1pt 1pt 0px; border-style: none solid solid none; border-color: rgb(0, 0, 0) rgb(127, 127, 127) rgb(127, 127, 127) rgb(0, 0, 0); padding: 0in 5.4pt; width: 16.62%; text-align: left; background-color: transparent;"&gt; &lt;p style="margin: 0in 0in 0pt;"&gt;&lt;span style="font-family: Arial; font-size: 16px;"&gt;01/06/2017&lt;/span&gt;&lt;/p&gt; &lt;/td&gt; &lt;/tr&gt; &lt;tr&gt; &lt;td width="25%" valign="top" style="background: rgb(242, 242, 242); border-width: 0px 1pt 1pt; border-style: none solid solid; border-color: rgb(0, 0, 0) rgb(127, 127, 127) rgb(127, 127, 127); padding: 0in 5.4pt; width: 25.52%; text-align: left;"&gt; &lt;p style="margin: 0in 0in 0pt;"&gt;&lt;span style="font-family: Arial; font-size: 16px;"&gt;&lt;b&gt;&lt;span&gt;Approved by&lt;/span&gt;&lt;/b&gt;&lt;/span&gt;&lt;/p&gt; &lt;/td&gt; &lt;td width="28%" valign="top" style="border-width: 0px 1pt 1pt 0px; border-style: none solid solid none; border-color: rgb(0, 0, 0) rgb(127, 127, 127) rgb(127, 127, 127) rgb(0, 0, 0); padding: 0in 5.4pt; width: 28.66%; text-align: left; background-color: transparent;"&gt; &lt;p style="margin: 0in 0in 0pt;"&gt;&lt;span style="font-family: Arial; font-size: 16px;"&gt;Annie Msosa&lt;/span&gt;&lt;/p&gt; &lt;/td&gt; &lt;td width="29%" valign="top" style="border-width: 0px 1pt 1pt 0px; border-style: none solid solid none; border-color: rgb(0, 0, 0) rgb(127, 127, 127) rgb(127, 127, 127) rgb(0, 0, 0); padding: 0in 5.4pt; width: 29.2%; text-align: left; background-color: transparent;"&gt; &lt;p style="margin: 0in 0in 0pt;"&gt;&lt;span style="font-family: Arial; font-size: 16px;"&gt;Programme Manager&lt;/span&gt;&lt;/p&gt; &lt;/td&gt; &lt;td width="16%" valign="top" style="border-width: 0px 1pt 1pt 0px; border-style: none solid solid none; border-color: rgb(0, 0, 0) rgb(127, 127, 127) rgb(127, 127, 127) rgb(0, 0, 0); padding: 0in 5.4pt; width: 16.62%; text-align: left; background-color: transparent;"&gt; &lt;p style="margin: 0in 0in 0pt;"&gt;&lt;span style="font-family: Arial; font-size: 16px;"&gt;01/06/2017&lt;/span&gt;&lt;/p&gt; &lt;/td&gt; &lt;/tr&gt; &lt;/tbody&gt;&lt;/table&gt; &lt;p style="margin: 0in 0in 0pt;"&gt;&lt;span style="font-family: Arial; font-size: 16px;"&gt;&amp;nbsp;&lt;/span&gt;&lt;/p&gt; &lt;p style="margin: 0in 0in 0pt;"&gt;&lt;span style="font-family: Arial; font-size: 16px;"&gt;&amp;nbsp;&lt;/span&gt;&lt;/p&gt; &lt;h1 style="margin: 0in 0in 0pt;"&gt;&lt;span style="font-family: Arial; font-size: 16px;"&gt;1. Why?&lt;/span&gt;&lt;/h1&gt; &lt;p style="margin: 0in 0in 0pt;"&gt;&lt;span style="font-family: Arial; font-size: 16px;"&gt;&amp;nbsp;&lt;/span&gt;&lt;/p&gt; &lt;p style="margin: 0in 0in 0pt; text-align: justify;"&gt;&lt;span style="font-family: Arial; font-size: 16px;"&gt;Malawi has not had a dedicated hygiene programme that seeks to promote hygiene behaviour change in a sustainable manner. Hygiene is often promoted as an add on to other water or sanitation programs often getting limited resources thereby limiting investment in sustained behaviour change. As a result of this, communities that have been declared open defecation free often slide back to the previous status. In addition to this, the drive and willingness among stakeholders to measure change at the level of hygiene behaviour has been limited with some often using proportions of those with access to sanitation as a proxy measurement for improved hygiene behaviour. At the policy level, there is limited guidance on sustainable hygiene behaviour change especially on standards and guidelines except in the health sector where they have more comprehensive guidelines for promoting hygiene behaviour but at the level of health care workers and facilities.&lt;/span&gt;&lt;/p&gt;&lt;p style="margin: 0in 0in 0pt; text-align: justify;"&gt;&lt;span style="font-family: Arial; font-size: 16px;"&gt;&amp;nbsp;&lt;/span&gt;&lt;/p&gt; &lt;p style="margin: 0in 0in 0pt; text-align: justify;"&gt;&lt;span style="font-family: Arial; font-size: 16px;"&gt;The project will aim at increasing stakeholder’s actions in promoting hygiene behaviour change in the targeted districts by 2020 having two outcomes of improved policy environment for hygiene behaviour change and having available workable hygiene behaviour change models and approaches will impact on contributing towards improved and sustained good hygiene behaviour at household, institutional and other public places in Malawi. &lt;/span&gt;&lt;/p&gt; &lt;p style="margin: 0in 0in 0pt;"&gt;&lt;span style="font-family: Arial; font-size: 16px;"&gt;&amp;nbsp;&lt;/span&gt;&lt;/p&gt; &lt;h1 style="margin: 0in 0in 0pt;"&gt;&lt;span style="font-family: Arial; font-size: 16px;"&gt;2. What?&lt;/span&gt;&lt;/h1&gt; &lt;p style="margin: 0in 0in 0pt;"&gt;&lt;span style="font-family: Arial; font-size: 16px;"&gt;&amp;nbsp;&lt;/span&gt;&lt;b style="font-family: Arial; font-size: 12pt;"&gt;Project theme&lt;/b&gt;&lt;span style="font-family: Arial; font-size: 12pt;"&gt; – The project mainly focuses on water, sanitation and hygiene with the focus on the following key issues;&lt;/span&gt;&lt;/p&gt; &lt;ul style="list-style-type: disc;"&gt;&lt;li style="color: rgb(0, 0, 0); font-family: &amp;quot;Arial&amp;quot;,sans-serif; font-size: 12pt; font-style: normal; font-weight: normal;"&gt;&lt;p style="color: rgb(0, 0, 0); font-family: &amp;quot;Arial&amp;quot;,sans-serif; font-size: 12pt; font-style: normal; font-weight: normal; margin-top: 0in; margin-bottom: 0pt;"&gt;&lt;span style="font-family: Arial;"&gt;Limited targeted action on improving hygiene behaviour change&lt;/span&gt;&lt;/p&gt;&lt;/li&gt;&lt;li style="color: rgb(0, 0, 0); font-family: &amp;quot;Arial&amp;quot;,sans-serif; font-size: 12pt; font-style: normal; font-weight: normal;"&gt;&lt;p style="color: rgb(0, 0, 0); font-family: &amp;quot;Arial&amp;quot;,sans-serif; font-size: 12pt; font-style: normal; font-weight: normal; margin-top: 0in; margin-bottom: 0pt;"&gt;&lt;span style="font-family: Arial;"&gt;Weak policy environment for hygiene behaviour change&lt;/span&gt;&lt;/p&gt;&lt;/li&gt;&lt;li style="color: rgb(0, 0, 0); font-family: &amp;quot;Arial&amp;quot;,sans-serif; font-size: 12pt; font-style: normal; font-weight: normal;"&gt;&lt;p style="color: rgb(0, 0, 0); font-family: &amp;quot;Arial&amp;quot;,sans-serif; font-size: 12pt; font-style: normal; font-weight: normal; margin-top: 0in; margin-bottom: 0pt;"&gt;&lt;span style="font-family: Arial;"&gt;Inadequate information on approaches for sustained hygiene behavioural change&lt;/span&gt;&lt;/p&gt;&lt;/li&gt;&lt;li style="color: rgb(0, 0, 0); font-family: &amp;quot;Arial&amp;quot;,sans-serif; font-size: 12pt; font-style: normal; font-weight: normal;"&gt;&lt;p style="color: rgb(0, 0, 0); font-family: &amp;quot;Arial&amp;quot;,sans-serif; font-size: 12pt; font-style: normal; font-weight: normal; margin-top: 0in; margin-bottom: 0pt;"&gt;&lt;span style="font-family: Arial;"&gt;Limited data on hygiene behaviour change for households and at institutional level&lt;/span&gt;&lt;/p&gt;&lt;/li&gt;&lt;/ul&gt; &lt;p style="margin: 0in 0in 10pt;"&gt;&lt;span style="font-family: Arial; font-size: 16px;"&gt;&amp;nbsp;&lt;/span&gt;&lt;b style="font-size: 12pt; font-family: Arial;"&gt;Estimated cost&lt;/b&gt;&lt;span style="font-size: 12pt; font-family: Arial;"&gt; – it is anticipated that the project will cost a total sum of GBP1,500,000 or MK1,500,000,000 in local currency. No any funds have already been secured. With this lump sum, the minimum funds requirement per district for a period of three years will be GBP450,000 or MK450,000,000.&lt;/span&gt;&lt;/p&gt;&lt;p style="margin: 0in 0in 10pt;"&gt;&lt;strong style="font-family: Arial; font-size: 12pt;"&gt;Project Goal:&amp;nbsp;Increased stakeholders actions on promotion of hygiene behaviour change&lt;/strong&gt;&lt;/p&gt;&lt;p style="margin: 0in 0in 10pt;"&gt;&lt;strong style="font-family: Arial; font-size: 12pt;"&gt;&amp;nbsp;&lt;/strong&gt;&lt;/p&gt;&lt;p style="color: rgb(0, 0, 0); font-family: &amp;quot;Times New Roman&amp;quot;; font-size: 12pt; font-style: normal; font-weight: normal; margin: 0in 0in 10pt;"&gt;&lt;span style="font-family: Arial; font-size: 12pt;"&gt;&lt;strong&gt;Outcome/Result 1:&amp;nbsp;&lt;/strong&gt;&lt;/span&gt;&lt;span style="font-family: Arial; font-size: 12pt;"&gt;&lt;strong&gt;Improve policy_x000D_
environment for hygiene behaviour change&lt;/strong&gt; &lt;/span&gt;&lt;/p&gt;&lt;p style="color: rgb(0, 0, 0); font-family: &amp;quot;Times New Roman&amp;quot;; font-size: 12pt; font-style: normal; font-weight: normal; margin: 0in 0in 10pt;"&gt;&lt;span style="font-family: Arial; font-size: 12pt;"&gt;&amp;nbsp; &lt;/span&gt;&lt;/p&gt;&lt;p style="color: rgb(0, 0, 0); font-family: &amp;quot;Times New Roman&amp;quot;; font-size: 12pt; font-style: normal; font-weight: normal; margin: 0in 0in 10pt;"&gt;&lt;span style="font-family: Arial; font-size: 12pt;"&gt;_x000D_
_x000D_
1.1&amp;nbsp;&amp;nbsp;_x000D_
Conduct a situational_x000D_
analysis of hygiene behaviour change in Malawi targeting communities,_x000D_
institutions and cross sector policies &lt;/span&gt;&lt;/p&gt;&lt;p style="color: rgb(0, 0, 0); font-family: &amp;quot;Times New Roman&amp;quot;; font-size: 12pt; font-style: normal; font-weight: normal; margin: 0in 0in 10pt;"&gt;&lt;span style="font-family: Arial; font-size: 12pt;"&gt;_x000D_
_x000D_
1.2&amp;nbsp;&amp;nbsp;_x000D_
Conduct an_x000D_
analysis of current hygiene behaviour change approaches and community_x000D_
experiences of the change&lt;/span&gt;&lt;/p&gt;&lt;p style="color: rgb(0, 0, 0); font-family: &amp;quot;Times New Roman&amp;quot;; font-size: 12pt; font-style: normal; font-weight: normal; margin: 0in 0in 10pt;"&gt;&lt;span style="font-family: Arial; font-size: 12pt;"&gt;_x000D_
_x000D_
1.3&amp;nbsp;&amp;nbsp;_x000D_
Support_x000D_
stakeholder conventions to review the findings of the situational analysis and_x000D_
hygiene approaches and propose policy actions on hygiene behaviour change_x000D_
&lt;/span&gt;&lt;/p&gt;&lt;p style="color: rgb(0, 0, 0); font-family: &amp;quot;Times New Roman&amp;quot;; font-size: 12pt; font-style: normal; font-weight: normal; margin: 0in 0in 10pt;"&gt;&lt;span style="font-family: Arial; font-size: 12pt;"&gt;_x000D_
1.4&amp;nbsp;&amp;nbsp;_x000D_
Support_x000D_
stakeholder engagement meetings across the education, health, nutrition and_x000D_
environment sectors on the proposed policy actions on hygiene behaviour change_x000D_
&lt;/span&gt;&lt;/p&gt;&lt;p style="color: rgb(0, 0, 0); font-family: &amp;quot;Times New Roman&amp;quot;; font-size: 12pt; font-style: normal; font-weight: normal; margin: 0in 0in 10pt;"&gt;&lt;span style="font-family: Arial; font-size: 12pt;"&gt;_x000D_
1.5&amp;nbsp;&amp;nbsp;_x000D_
Support the_x000D_
development of a sustained hygiene behaviour change framework through a multi_x000D_
stakeholder conventions&lt;/span&gt;&lt;/p&gt;&lt;p style="color: rgb(0, 0, 0); font-family: &amp;quot;Times New Roman&amp;quot;; font-size: 12pt; font-style: normal; font-weight: normal; margin: 0in 0in 10pt;"&gt;&lt;span style="font-family: Arial; font-size: 12pt;"&gt;_x000D_
_x000D_
1.6&amp;nbsp;&amp;nbsp;_x000D_
Support lobbying_x000D_
meetings with Office of the President and Cabinet on sanitation and hygiene_x000D_
leadership &lt;/span&gt;&lt;/p&gt;&lt;p style="color: rgb(0, 0, 0); font-family: &amp;quot;Times New Roman&amp;quot;; font-size: 12pt; font-style: normal; font-weight: normal; margin: 0in 0in 10pt;"&gt;&lt;span style="font-family: Arial; font-size: 12pt;"&gt;_x000D_
_x000D_
1.7&amp;nbsp;&amp;nbsp;_x000D_
Support country_x000D_
level and high level commitments monitoring and reporting processes on hygiene_x000D_
behaviour change_x000D_
_x000D_
Support a media_x000D_
campaign on hygiene behaviour change &lt;/span&gt;&lt;/p&gt;&lt;p style="color: rgb(0, 0, 0); font-family: &amp;quot;Times New Roman&amp;quot;; font-size: 12pt; font-style: normal; font-weight: normal; margin: 0in 0in 10pt;"&gt;&lt;span style="font-family: Arial; font-size: 12pt;"&gt;_x000D_
_x000D_
&lt;strong&gt;Outcome/Result 2_x000D_
_x000D_
Availability of workable hygiene behaviour change models/ approaches&lt;/strong&gt; &lt;/span&gt;&lt;/p&gt;&lt;p style="color: rgb(0, 0, 0); font-family: &amp;quot;Times New Roman&amp;quot;; font-size: 12pt; font-style: normal; font-weight: normal; margin: 0in 0in 10pt;"&gt;&lt;span style="font-family: Arial; font-size: 12pt;"&gt;&amp;nbsp;&lt;/span&gt;&lt;span style="font-family: Arial; font-size: 12pt;"&gt;2.1 Develop and_x000D_
implement district wide hygiene behaviour change campaign using ABCDE_x000D_
methodology in five districts with deliberate targets on children and the youth_x000D_
at household level and in institutions (this will include provision of water and_x000D_
sanitation services where needed)&lt;/span&gt;&lt;/p&gt;&lt;p style="color: rgb(0, 0, 0); font-family: &amp;quot;Times New Roman&amp;quot;; font-size: 12pt; font-style: normal; font-weight: normal; margin: 0in 0in 10pt;"&gt;&lt;span style="font-family: Arial; font-size: 12pt;"&gt;2.2&amp;nbsp;&amp;nbsp;_x000D_
Mobilise a_x000D_
community of practice on hygiene behaviour change for increase dialogue and_x000D_
information sharing&lt;/span&gt;&lt;/p&gt;&lt;p style="color: rgb(0, 0, 0); font-family: &amp;quot;Times New Roman&amp;quot;; font-size: 12pt; font-style: normal; font-weight: normal; margin: 0in 0in 10pt;"&gt;&lt;span style="font-family: Arial; font-size: 12pt;"&gt;_x000D_
_x000D_
2.3&amp;nbsp;&amp;nbsp;_x000D_
Document and_x000D_
share workable solutions on hygiene behaviour change among stakeholders in the_x000D_
health, nutrition, education, environment and water sectors_x000D_
&lt;/span&gt;&lt;/p&gt;&lt;p style="color: rgb(0, 0, 0); font-family: &amp;quot;Times New Roman&amp;quot;; font-size: 12pt; font-style: normal; font-weight: normal; margin: 0in 0in 10pt;"&gt;&lt;span style="font-family: Arial; font-size: 12pt;"&gt;_x000D_
2.4&amp;nbsp;&amp;nbsp;_x000D_
Support the_x000D_
development and dissemination of hygiene behaviour change approaches newsletter_x000D_
&lt;/span&gt;&lt;/p&gt;&lt;p style="color: rgb(0, 0, 0); font-family: &amp;quot;Times New Roman&amp;quot;; font-size: 12pt; font-style: normal; font-weight: normal; margin: 0in 0in 10pt;"&gt;&lt;span style="font-family: Arial; font-size: 12pt;"&gt;_x000D_
_x000D_
2.5&amp;nbsp;&amp;nbsp;_x000D_
Support the_x000D_
development and dissemination of of a catalogues of hygiene behaviour change_x000D_
approaches_x000D_
&lt;/span&gt;&lt;/p&gt;&lt;p style="color: rgb(0, 0, 0); font-family: &amp;quot;Times New Roman&amp;quot;; font-size: 12pt; font-style: normal; font-weight: normal; margin: 0in 0in 10pt;"&gt;&lt;span style="font-family: Arial; font-size: 12pt;"&gt;_x000D_
2.6&amp;nbsp;&amp;nbsp;_x000D_
Support annual_x000D_
hygiene behaviour change conventions targeting stakeholders across various_x000D_
sectors as dissemination forums for hygiene behaviour change&lt;/span&gt;&lt;/p&gt;&lt;ul style="list-style-type: disc;"&gt;&lt;li style=""&gt;&lt;p style="margin-top: 1em; margin-bottom: 1em;"&gt;&lt;span style="color: rgb(0, 0, 0); font-family: Arial; font-size: 12pt; font-style: normal; font-weight: normal;"&gt;&amp;nbsp;&lt;/span&gt;&lt;span style="font-family: Arial; font-size: 12pt;"&gt;&lt;strong&gt;Estimated&amp;nbsp;&lt;/strong&gt;&lt;/span&gt;&lt;font face="Arial"&gt;&lt;span style="font-size: 16px;"&gt;&lt;strong&gt;time frame&lt;/strong&gt;&lt;/span&gt;&lt;span style="font-size: 12pt;"&gt;&amp;nbsp;– We anticipate that the length of project will be 36 months (3 years)&lt;/span&gt;&lt;/font&gt;&lt;/p&gt;&lt;/li&gt;&lt;li style="margin-top: 1em; margin-bottom: 1em; text-align: justify;"&gt;&lt;span style="color: rgb(0, 0, 0); font-family: Arial; font-size: 12pt; font-style: normal; font-weight: normal;"&gt;&lt;strong&gt;Existing WaterAid experience&lt;/strong&gt;&lt;/span&gt;&lt;font face="Arial"&gt;&lt;span style="font-size: 12pt;"&gt; –WaterAid has been implementing sanitation and hygiene projects targeting households, schools and health &lt;/span&gt;&lt;span style="font-size: 16px;"&gt;centers&lt;/span&gt;&lt;span style="font-size: 12pt;"&gt;&amp;nbsp;in small geographical units as entry points across 11 districts. WaterAid has also been a key player in the formulation and championing of the national Open Defecation Free (ODF) strategy by supporting its targeted communities to attain open defecation free. Key lessons have been the need to consolidate efforts and target whole districts for open defecation free status. WaterAid’s new country strategy deliberately committed to increasing focus on sanitation and hygiene as a public health issue by promoting its prioritization at all levels. WaterAid will use the ABCDE Methodology but will also create a sustainable hygiene behaviour change framework as new innovations. &lt;/span&gt;&lt;/font&gt;&lt;/li&gt;&lt;/ul&gt; &lt;h1 style="margin: 0in 0in 0pt;"&gt;&lt;span style="font-family: Arial; font-size: 16px;"&gt;3. Where?&lt;/span&gt;&lt;/h1&gt; &lt;p style="margin: 0in 0in 0pt;"&gt;&lt;span style="font-family: Arial; font-size: 16px;"&gt;&amp;nbsp;&lt;/span&gt;&lt;/p&gt; &lt;p style="margin: 0in 0in 0pt;"&gt;&lt;span style="font-family: Arial; font-size: 16px;"&gt;The project will be implemented in the districts of Machinga, Nkhotakota, Kasungu, Dowa and Lilongwe in central and southern Malawi. It will mainly target households, institutions and other public places. &lt;/span&gt;&lt;/p&gt; &lt;p style="margin: 0in 0in 0pt;"&gt;&lt;span style="font-family: Arial; font-size: 16px;"&gt;The project will target the following users, 40000 for sanitation, 40,000 for hygiene and 20,000 for water. &amp;nbsp;&lt;/span&gt;&lt;/p&gt; &lt;p style="margin: 0in 0in 0pt;"&gt;&lt;span style="font-family: Arial; font-size: 16px;"&gt;&amp;nbsp;&lt;/span&gt;&lt;/p&gt; &lt;p style="margin: 0in 0in 0pt;"&gt;&lt;span style="font-family: Arial; font-size: 16px;"&gt;&lt;i&gt;&amp;nbsp;&lt;/i&gt;&lt;/span&gt;&lt;/p&gt; &lt;h1 style="margin: 0in 0in 0pt;"&gt;&lt;span style="font-family: Arial; font-size: 16px;"&gt;4. Who?&lt;/span&gt;&lt;/h1&gt; &lt;p style="margin: 0in 0in 0pt;"&gt;&lt;span style="font-family: Arial; font-size: 16px;"&gt;&amp;nbsp;&lt;/span&gt;&lt;/p&gt; &lt;p style="margin: 0in 0in 0pt;"&gt;&lt;span&gt;&lt;font face="Arial"&gt;&lt;span style="font-size: 16px;"&gt;The project will be implemented with the existing partners at the period at which the project will be commenced&lt;/span&gt;, more details will be provided. &lt;/font&gt;&lt;/span&gt;&lt;/p&gt;</t>
  </si>
  <si>
    <t>GBP 475,623</t>
  </si>
  <si>
    <t>Citizens Act</t>
  </si>
  <si>
    <t>&lt;h1 align="left" style="text-align: left;"&gt;&lt;strong&gt;&lt;font color="windowtext" face="Arial,sans-serif" style="font-size: 12pt;"&gt;Project Statement&lt;/font&gt;&lt;/strong&gt;&lt;/h1&gt; &lt;h1 align="left" style="text-align: left;"&gt;&lt;strong&gt;&lt;font color="windowtext" face="Arial,sans-serif" style="font-size: 12pt;"&gt;WaterAid Malawi&lt;/font&gt;&lt;/strong&gt;&lt;/h1&gt;  &lt;table width="100%" style="width: 100%;" border="0" cellspacing="0" cellpadding="0"&gt; &lt;tbody&gt;&lt;tr&gt; &lt;td width="24%" valign="top" style="background: rgb(242, 242, 242); padding: 0cm 5.4pt; border: 1pt solid rgb(127, 127, 127); border-image: none; width: 24.72%; text-align: left;"&gt; &lt;p style="margin-bottom: 0pt;"&gt;&lt;strong&gt;&lt;font face="Arial,sans-serif" style="font-size: 12pt;"&gt;Name of programme&lt;/font&gt;&lt;/strong&gt;&lt;/p&gt; &lt;/td&gt; &lt;td width="75%" valign="top" style="border-width: 1pt 1pt 1pt medium; border-style: solid solid solid none; padding: 0cm 5.4pt; width: 75.28%; text-align: left; border-top-color: rgb(127, 127, 127); border-right-color: rgb(127, 127, 127); border-bottom-color: rgb(127, 127, 127);" colspan="3"&gt; &lt;p style="margin-bottom: 0pt;"&gt;Sanitation and Hygiene Advancement Programme&lt;/p&gt; &lt;/td&gt;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12pt;"&gt;Name of project&lt;/font&gt;&lt;/strong&gt;&lt;/p&gt; &lt;/td&gt; &lt;td width="75%" valign="top" style="border-width: medium 1pt 1pt medium; border-style: none solid solid none; padding: 0cm 5.4pt; width: 75.28%; text-align: left; border-right-color: rgb(127, 127, 127); border-bottom-color: rgb(127, 127, 127);" colspan="3"&gt; &lt;p style="margin-bottom: 0pt;"&gt;Water, Sanitation and hygiene rights programme&lt;/p&gt; &lt;/td&gt;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12pt;"&gt;Prepared by&lt;/font&gt;&lt;/strong&gt;&lt;/p&gt; &lt;/td&gt; &lt;td width="27%" valign="top" style="border-width: medium 1pt 1pt medium; border-style: none solid solid none; padding: 0cm 5.4pt; width: 27.74%; text-align: left; border-right-color: rgb(127, 127, 127); border-bottom-color: rgb(127, 127, 127);"&gt; &lt;p style="margin-bottom: 0pt;"&gt;Abigail Nyaka&lt;/p&gt; &lt;/td&gt; &lt;td width="28%" valign="top" style="border-width: medium 1pt 1pt medium; border-style: none solid solid none; padding: 0cm 5.4pt; width: 28.76%; text-align: left; border-right-color: rgb(127, 127, 127); border-bottom-color: rgb(127, 127, 127);"&gt; &lt;p style="margin-bottom: 0pt;"&gt;&lt;font face="Arial,sans-serif" style="font-size: 12pt;"&gt;Project Manager&lt;/font&gt;&lt;/p&gt; &lt;/td&gt; &lt;td width="18%" valign="top" style="border-width: medium 1pt 1pt medium; border-style: none solid solid none; padding: 0cm 5.4pt; width: 18.8%; text-align: left; border-right-color: rgb(127, 127, 127); border-bottom-color: rgb(127, 127, 127);"&gt; &lt;p style="margin-bottom: 0pt;"&gt;&lt;font face="Arial,sans-serif" style="font-size: 12pt;"&gt;31/05/2017&lt;/font&gt;&lt;/p&gt; &lt;/td&gt;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12pt;"&gt;Approved by&lt;/font&gt;&lt;/strong&gt;&lt;/p&gt; &lt;/td&gt; &lt;td width="27%" valign="top" style="border-width: medium 1pt 1pt medium; border-style: none solid solid none; padding: 0cm 5.4pt; width: 27.74%; text-align: left; border-right-color: rgb(127, 127, 127); border-bottom-color: rgb(127, 127, 127);"&gt; &lt;p style="margin-bottom: 0pt;"&gt;&lt;span style="font-size: 16px;"&gt;Annie Msosa&lt;/span&gt;&lt;/p&gt; &lt;/td&gt; &lt;td width="28%" valign="top" style="border-width: medium 1pt 1pt medium; border-style: none solid solid none; padding: 0cm 5.4pt; width: 28.76%; text-align: left; border-right-color: rgb(127, 127, 127); border-bottom-color: rgb(127, 127, 127);"&gt; &lt;p style="margin-bottom: 0pt;"&gt;&lt;font face="Arial,sans-serif" style="font-size: 12pt;"&gt;Programme Manager&lt;/font&gt;&lt;/p&gt; &lt;/td&gt; &lt;td width="18%" valign="top" style="border-width: medium 1pt 1pt medium; border-style: none solid solid none; padding: 0cm 5.4pt; width: 18.8%; text-align: left; border-right-color: rgb(127, 127, 127); border-bottom-color: rgb(127, 127, 127);"&gt; &lt;p style="margin-bottom: 0pt;"&gt;&lt;font face="Arial,sans-serif" style="font-size: 12pt;"&gt;04/04/2017&lt;/font&gt;&lt;/p&gt; &lt;/td&gt; &lt;/tr&gt; &lt;/tbody&gt;&lt;/table&gt; &lt;p style="margin-bottom: 0pt;"&gt;&lt;font color="black" face="Arial,sans-serif" style="font-size: 12pt;"&gt;&lt;/font&gt;&amp;nbsp;&lt;/p&gt; &lt;h2&gt;&lt;font color="black" face="Arial,sans-serif" style="font-size: 12pt;"&gt;&lt;/font&gt;&lt;font face="Arial,sans-serif" style="font-size: 12pt;"&gt;1. Why?&lt;/font&gt;&lt;/h2&gt; &lt;p style="text-align: justify; margin-bottom: 0pt;"&gt;&lt;font color="black" face="Arial,sans-serif" style="font-size: 12pt;"&gt;&lt;/font&gt;&lt;span style="font-size: 14px;"&gt;Citizens in the districts are generally not organised because_x000D_
enabling structures such as Area Development Committees (ADCs) and Village_x000D_
Development Committees (VDCs) that are supposed to support citizens to demand_x000D_
their rights to WASH are not functional. The citizens are also not well_x000D_
informed regarding their right to development as provided for in legal and_x000D_
policy frameworks including the Local Government Act. This has affected_x000D_
participation of communities in their own development as evidenced by the limited_x000D_
evidence of marginalised citizen challenging decisions that negatively affect_x000D_
their lives. This is further aggravated by high levels of illiteracy among_x000D_
citizens and lack of knowledge and skills among duty bearers to ably engage_x000D_
with citizens leading to limited responsiveness and accountability. Although in_x000D_
essence Civil Society Organisations are supposed to play a critical role in the_x000D_
empowerment of citizens, their focus on delivering services has limited their_x000D_
ability to effectively organise citizens for collective action on service_x000D_
provision gaps within the districts. In the long run poor and marginalised_x000D_
communities and other groups have been left behind in the provision of services.&lt;/span&gt;&lt;/p&gt;&lt;p style="text-align: justify; margin-bottom: 0pt;"&gt;&lt;span style="font-size: 14px;"&gt;The key issues this project will aim to address._x000D_
&lt;/span&gt;&lt;/p&gt;&lt;p style="text-align: justify; margin-bottom: 0pt;"&gt;&lt;span style="font-size: 14px;"&gt;&lt;strong&gt;Among Citizens&lt;/strong&gt;&lt;/span&gt;&lt;/p&gt;&lt;ul&gt;&lt;li style="text-align: justify; margin-bottom: 0pt;"&gt;&lt;span style="font-size: 14px;"&gt; Limited capacity of citizens and_x000D_
marginalised groups to organise for collective action on their rights&lt;/span&gt;&lt;/li&gt;&lt;li style="text-align: justify; margin-bottom: 0pt;"&gt;&lt;span style="font-size: 14px;"&gt;Limited knowledge of WASH_x000D_
rights and entitlements&lt;/span&gt;&lt;/li&gt;&lt;li style="text-align: justify; margin-bottom: 0pt;"&gt;&lt;span style="font-size: 14px;"&gt;Ineffective utilisation of_x000D_
spaces for engagement_x000D_
&lt;/span&gt;&lt;/li&gt;&lt;/ul&gt;&lt;p style="text-align: justify; margin-bottom: 0pt;"&gt;&lt;span style="font-size: 14px;"&gt;&lt;strong&gt;Among CSOs&lt;/strong&gt;&lt;/span&gt;&lt;/p&gt;&lt;ul&gt;&lt;li style="text-align: justify; margin-bottom: 0pt;"&gt;&lt;span style="font-size: 14px;"&gt;Limited capacity for collective_x000D_
action&lt;/span&gt;&lt;/li&gt;&lt;li style="text-align: justify; margin-bottom: 0pt;"&gt;&lt;span style="font-size: 14px;"&gt;Limited capacity for strategic_x000D_
planning and fundraising&lt;/span&gt;&lt;/li&gt;&lt;li style="text-align: justify; margin-bottom: 0pt;"&gt;&lt;span style="font-size: 14px;"&gt;Inadequate accountability and_x000D_
information sharing_x000D_
&lt;/span&gt;&lt;/li&gt;&lt;/ul&gt;&lt;p style="text-align: justify; margin-bottom: 0pt;"&gt;&lt;span style="font-size: 14px;"&gt;&lt;strong&gt;Among Duty Bearers&lt;/strong&gt;&lt;/span&gt;&lt;/p&gt;&lt;ul&gt;&lt;li style="text-align: justify; margin-bottom: 0pt;"&gt;&lt;span style="font-size: 14px;"&gt;Inadequate responsiveness of_x000D_
decision making systems &lt;/span&gt;&lt;/li&gt;&lt;li style="text-align: justify; margin-bottom: 0pt;"&gt;&lt;span style="font-size: 14px;"&gt;Weak accountability mechanisms&lt;/span&gt;&lt;/li&gt;&lt;li style="text-align: justify; margin-bottom: 0pt;"&gt;&lt;span style="font-size: 14px;"&gt;Capacity and attitudes (duty_x000D_
bearer vs rights holders)&lt;/span&gt;&lt;/li&gt;&lt;/ul&gt;&lt;p style="text-align: justify; margin-bottom: 0pt;"&gt;_x000D_
 &lt;/p&gt; &lt;h2&gt;&lt;font color="black" face="Arial,sans-serif" style="font-size: 12pt;"&gt;&lt;/font&gt;&lt;font face="Arial,sans-serif" style="font-size: 12pt;"&gt;2. What?&lt;/font&gt;&lt;/h2&gt; &lt;p style="margin-bottom: 0pt;"&gt;&lt;span style="font-size: 14px;"&gt;&lt;strong&gt;&lt;span color="black" face="Arial,sans-serif"&gt;Project theme&lt;/span&gt;&lt;/strong&gt;&lt;span color="black" face="Arial,sans-serif"&gt;&amp;nbsp;– What are the main WASH areas that this project focuses on and the main activities that will be implemented?&lt;/span&gt;&lt;/span&gt;&lt;/p&gt; &lt;p style="margin-bottom: 0pt;"&gt;&lt;span style="font-size: 14px;"&gt;&lt;strong&gt;&lt;span color="black" face="Arial,sans-serif"&gt;Estimated cost:&amp;nbsp;&lt;/span&gt;&lt;/strong&gt;&lt;span color="black" face="Arial,sans-serif"&gt;GBP 600,000&lt;/span&gt;&lt;/span&gt;&lt;/p&gt; &lt;p style="margin-bottom: 0pt;"&gt;&lt;span style="font-size: 14px;"&gt;&lt;strong&gt;&lt;span color="black" face="Arial,sans-serif"&gt;Estimated time frame: &lt;/span&gt;&lt;/strong&gt;&lt;span color="black" face="Arial,sans-serif"&gt;36 months&lt;/span&gt;&lt;/span&gt;&lt;/p&gt; &lt;p style="text-align: justify; margin-bottom: 0pt;"&gt;&lt;span style="font-size: 14px;"&gt;&lt;strong&gt;&lt;span color="black" face="Arial,sans-serif"&gt;Existing WaterAid experience:&amp;nbsp;&lt;/span&gt;&lt;/strong&gt;WaterAid piloted the human rights based approach to_x000D_
citizen empowerment from 2011 to March 2016 that sought to put human rights at_x000D_
the center of development and citizens, especially the poor and marginalized as_x000D_
active agents of their own development. The work was implemented in six_x000D_
districts of Rumphi, Karonga, Machinga, Chikhwawa, Kasungu and Balaka. Following_x000D_
the formation of citizen forums and committees, training orientation&amp;nbsp; on HRBA which also targeted the VDCs and_x000D_
ADCs, and implementation of community action plans, citizens successfully_x000D_
lobbied for provision of a borehole and a healthy facility in Kapyanga in_x000D_
Kasungu district._x000D_
_x000D_
In Balaka, the citizen forums and committees_x000D_
successfully lobbied for the provisions of water to 53,000 community members_x000D_
through the Mpira Balaka Rural Water Supply Scheme.&amp;nbsp; Through the project, WA learnt that_x000D_
empowering citizens can change power relationships between citizens and duty_x000D_
bearers and contribute towards improving responsiveness of duty bearers and generate_x000D_
drive among citizens to improve their sanitation and hygiene status. _x000D_
_x000D_
WA’s long term plan is to build the capacity of_x000D_
citizens to organise and engage with processes to ensure sustainable, equitable_x000D_
and inclusive WASH services in the impact areas.&lt;/span&gt;&lt;span color="black" face="Arial,sans-serif"&gt;&lt;/span&gt;&lt;/p&gt; &lt;h2&gt;&lt;font face="Arial,sans-serif" style="font-size: 12pt;"&gt;3. Where?&lt;/font&gt;&lt;/h2&gt; &lt;p style="margin-bottom: 0pt;"&gt;&lt;font color="black" face="Arial,sans-serif" style="font-size: 12pt;"&gt;&lt;/font&gt;&amp;nbsp;The project will be implemented in districts where Deliver Life project is implemented namely; Kasungu, Nkhotakota and Machinga plus Lilongwe_x000D_
and Dowa districts of Malawi.&lt;/p&gt;&lt;p style="margin-bottom: 0pt;"&gt;&amp;nbsp;&lt;/p&gt; &lt;h2&gt;&lt;font color="black" face="Arial,sans-serif" style="font-size: 12pt;"&gt;&lt;/font&gt;&lt;font face="Arial,sans-serif" style="font-size: 12pt;"&gt;4. Who?&lt;/font&gt;&lt;/h2&gt;&lt;p&gt;&lt;span style="font-size: 14px;" face="Arial,sans-serif"&gt;Partners will be identified once funding has been found.&lt;/span&gt;&lt;/p&gt;</t>
  </si>
  <si>
    <t>GBP 600,000</t>
  </si>
  <si>
    <t>Transforming lives in Ethiopia with innovative hygiene approach</t>
  </si>
  <si>
    <t>Sustaiability for transfromation (S4T) Rural program</t>
  </si>
  <si>
    <t>Ethiopia</t>
  </si>
  <si>
    <t>ferehiwothussein@wateraid.org</t>
  </si>
  <si>
    <t>&lt;h1 align="left" style="text-align: left;"&gt;&lt;strong&gt;&lt;font color="windowtext" face="Arial,sans-serif" style="font-size: 12pt;"&gt;Project Statement&lt;/font&gt;&lt;/strong&gt;&lt;/h1&gt; &lt;h1 align="left" style="text-align: left;"&gt;&lt;strong&gt;&lt;font color="windowtext" face="Arial,sans-serif" style="font-size: 12pt;"&gt;WaterAid [Country name]&lt;/font&gt;&lt;/strong&gt;&lt;/h1&gt;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0.0001pt;"&gt;&amp;nbsp;&lt;span style="margin: 0px; color: rgb(0, 176, 240); font-family: Arial,sans-serif; font-size: 11pt;"&gt;&lt;b&gt;Sustainability for transformation (S4T)&lt;/b&gt;&lt;/span&gt;&lt;/p&gt;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0.0001pt;"&gt;&amp;nbsp;&amp;nbsp;&lt;span style="margin: 0px; color: rgb(0, 176, 240); font-family: Arial,sans-serif; font-size: 11pt;"&gt;&lt;b&gt;transforming lives in Ethiopia with innovative hygiene approaches&lt;/b&gt;&lt;/span&gt;&lt;/p&gt;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0.0001pt;"&gt;Manaye Siyoum&lt;/p&gt; &lt;/td&gt; &lt;td width="28%" valign="top" style="width: 28.76%; padding: 0cm 5.4pt; border-width: medium 1pt 1pt medium; border-style: none solid solid none; border-right: 1pt solid rgb(127, 127, 127); border-bottom: 1pt solid rgb(127, 127, 127); text-align: left;"&gt;&lt;p style="margin-bottom: 0.0001pt;"&gt;Head of WASH &lt;/p&gt; &lt;/td&gt; &lt;td width="18%" valign="top" style="width: 18.8%; padding: 0cm 5.4pt; border-width: medium 1pt 1pt medium; border-style: none solid solid none; border-right: 1pt solid rgb(127, 127, 127); border-bottom: 1pt solid rgb(127, 127, 127); text-align: left;"&gt; &lt;p style="margin-bottom: 0.0001pt;"&gt;&lt;font face="Arial,sans-serif" style="font-size: 12pt;"&gt;02/06/2017&lt;/font&gt;&lt;/p&gt;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0.0001pt;"&gt;Solomon Legesse &lt;/p&gt; &lt;/td&gt; &lt;td width="28%" valign="top" style="width: 28.76%; padding: 0cm 5.4pt; border-width: medium 1pt 1pt medium; border-style: none solid solid none; border-right: 1pt solid rgb(127, 127, 127); border-bottom: 1pt solid rgb(127, 127, 127); text-align: left;"&gt;&lt;p style="margin-bottom: 0.0001pt;"&gt;Director of Technical Service &lt;/p&gt; &lt;/td&gt; &lt;td width="18%" valign="top" style="width: 18.8%; padding: 0cm 5.4pt; border-width: medium 1pt 1pt medium; border-style: none solid solid none; border-right: 1pt solid rgb(127, 127, 127); border-bottom: 1pt solid rgb(127, 127, 127); text-align: left;"&gt;&lt;p style="margin-bottom: 0.0001pt;"&gt;05/06/2017&lt;/p&gt; &lt;/td&gt; &lt;/tr&gt; &lt;/tbody&gt;&lt;/table&gt; &lt;p style="margin-bottom: 0.0001pt;"&gt;&lt;font color="black" face="Arial,sans-serif" style="font-size: 12pt;"&gt;&lt;/font&gt;&lt;strong&gt;&lt;font color="#ffb612" face="Arial,sans-serif" style="font-size: 12pt;"&gt;--- Guidance text, please delete down to the next heading ---&lt;/font&gt;&lt;/strong&gt;&lt;/p&gt; &lt;p style="margin-bottom: 0.0001pt;"&gt;&lt;em&gt;&lt;font color="black" face="Arial,sans-serif" style="font-size: 12pt;"&gt;The project statement is a very short&amp;nbsp;outline of a project (maximum two pages) that a team is proposing to implement, subject to funding.&amp;nbsp;&lt;/font&gt;&lt;/em&gt;&lt;/p&gt; &lt;h2&gt;&lt;font color="black" face="Arial,sans-serif" style="font-size: 12pt;"&gt;&lt;/font&gt;&lt;font face="Arial,sans-serif" style="font-size: 12pt;"&gt;1. Why?&lt;/font&gt;&lt;/h2&gt; &lt;p style="margin-bottom: 0.0001pt;"&gt;&lt;strong&gt;&lt;font color="#ffb612" face="Arial,sans-serif" style="font-size: 12pt;"&gt;_x000D_
_x000D_
Ethiopia_x000D_
met the Millennium Development Goal target of 57% of the population gaining_x000D_
access to safe drinking water by 2015, but it missed the sanitation targets_x000D_
showing that there is still much work to be done in addressing Ethiopia’s WASH_x000D_
needs. Although, a growing body of research highlights the positive impacts of_x000D_
hygiene on health, social and economic indicators, hygiene is frequently_x000D_
neglected in the WASH sector. This is due to the difficulty in changing_x000D_
behaviours, need for sustained effort over time to change people’s behaviour,_x000D_
challenges in accurately measuring behaviour change, and the personal and_x000D_
private nature of hygiene behaviours. _x000D_
_x000D_
&amp;nbsp;_x000D_
_x000D_
In Burie, only 10% of rural households have access to_x000D_
a latrine or hand washing facilities, and 43% of people lack safe water. Even in_x000D_
households, which have handwashing facilities, WaterAid’s experience shows that_x000D_
this does not mean they are regularly practising all critical hygiene_x000D_
behaviours. Lack of access to WASH in health facilities and schools is a major_x000D_
constraint on quality of health care and educational outcomes. Of 29 health_x000D_
facilities in Burie, only three have access to a safe water supply, improved_x000D_
sanitation and hand washing facilities. This means that mothers and young_x000D_
children using health facilities are not receiving care in a hygienic_x000D_
environment. In schools, similarly poor WASH means that schoolchildren have to_x000D_
study in unhygienic environments and lack dignified places to go to the toilet._x000D_
_x000D_
_x000D_
&amp;nbsp;_x000D_
_x000D_
Deliver_x000D_
Life is an integrated WASH project that aims to transform lives by improving_x000D_
Burie’s WASH services. DFID is part-funding the project, but Unilever’s_x000D_
contribution will ensure that hygiene messages are delivered in communities,_x000D_
schools and health facilities using an innovative behaviour-centred design_x000D_
(BCD) approach. BCD uses a reinforcement learning theory, context-specific_x000D_
research and disruption of behavioural settings to encourage behavioural_x000D_
change.[1] This is based on evidence that awareness of the_x000D_
knowledge that hand washing is good for your health does not automatically_x000D_
translate into people regularly practising hygienic behaviours. Instead, the_x000D_
BCD approach tackles behaviour change by targeting motivations such as social_x000D_
status, convenience, privacy and smell, which can be more powerful in changing_x000D_
behaviour in the long-term. Therefore, it is important to determine what_x000D_
motivates the sustained adoption of hygienic practices in different contexts._x000D_
_x000D_
&amp;nbsp;_x000D_
_x000D_
As one of the first_x000D_
initiatives in the region, WaterAid will be able to use learning from this_x000D_
project on what works (and what is challenging) to influence the local_x000D_
government to replicate in other woredas and to inform the future development_x000D_
of hygiene approaches in Ethiopia. _x000D_
_x000D_
&amp;nbsp;_x000D_
_x000D_
This project will contribute to outcome 2 which states “Marginalised_x000D_
&amp;amp; vulnerable groups are effectively included in WASH programming” under the_x000D_
Sustainability for Transformation program. _x000D_
_x000D_
_x000D_
_x000D_
_x000D_
_x000D_
_x000D_
_x000D_
_x000D_
_x000D_
[1] For more information on BCD_x000D_
approaches, please see http://ehg.lshtm.ac.uk/behavior-centred-design/ _x000D_
_x000D_
_x000D_
_x000D_
_x000D_
_x000D_
&lt;/font&gt;&lt;/strong&gt;&lt;/p&gt; &lt;h2&gt;&lt;font color="black" face="Arial,sans-serif" style="font-size: 12pt;"&gt;&lt;/font&gt;&lt;font face="Arial,sans-serif" style="font-size: 12pt;"&gt;2. What?&lt;/font&gt;&lt;/h2&gt; &lt;p style="margin-bottom: 0.0001pt;"&gt;&lt;strong&gt;&lt;font color="#ffb612" face="Arial,sans-serif" style="font-size: 12pt;"&gt;_x000D_
_x000D_
Project_x000D_
theme –This hygiene approach will be implemented as an integral part of the_x000D_
wider Deliver Life project, ensuring that hygiene messages are delivered_x000D_
across twelve kebele communities including four health and maternity facilities and ten schools. The hygiene_x000D_
behavioural change will be supported by WASH facilities that WaterAid is_x000D_
constructing including safe drinking water points and latrines, and the_x000D_
long-term WASH governance work with the local government to ensure_x000D_
sustainability and local ownership._x000D_
_x000D_
&amp;nbsp;_x000D_
_x000D_
Based on the_x000D_
research completed in 2016/17, the_x000D_
following will be the key hygiene behaviours that we will target in different_x000D_
settings, based on the formative research we have already completed:_x000D_
_x000D_
&amp;nbsp;_x000D_
_x000D_
1.&amp;nbsp;&amp;nbsp;&amp;nbsp;_x000D_
Community level: the main targets here are_x000D_
women with children under five. The behaviours will be: _x000D_
_x000D_
Ø&amp;nbsp; Hand washing at critical_x000D_
times_x000D_
_x000D_
Ø&amp;nbsp; Safe water handling and_x000D_
storage _x000D_
_x000D_
Ø&amp;nbsp; Latrine utilization _x000D_
_x000D_
Ø&amp;nbsp; Cleanliness of the_x000D_
household compound _x000D_
_x000D_
Ø&amp;nbsp; Food hygiene_x000D_
_x000D_
&amp;nbsp;_x000D_
_x000D_
2.&amp;nbsp;&amp;nbsp;&amp;nbsp;_x000D_
School: the main targets will be school girls_x000D_
and the target behaviours are:_x000D_
_x000D_
Ø&amp;nbsp; Hand_x000D_
washing at critical times _x000D_
_x000D_
Ø&amp;nbsp; Latrine_x000D_
utilization _x000D_
_x000D_
Ø&amp;nbsp; Menstrual_x000D_
hygiene management _x000D_
_x000D_
&amp;nbsp;_x000D_
_x000D_
3.&amp;nbsp;&amp;nbsp;&amp;nbsp;_x000D_
Health facility: the main target will be_x000D_
health professionals working in maternity wards and the target behaviours are:_x000D_
_x000D_
Ø&amp;nbsp; Hand washing during_x000D_
interaction with the patient especially women clients_x000D_
_x000D_
Ø&amp;nbsp; Latrine utilization _x000D_
_x000D_
Ø&amp;nbsp; Cleanliness of the health_x000D_
facility compound _x000D_
_x000D_
&amp;nbsp;_x000D_
_x000D_
·&amp;nbsp;&amp;nbsp;&amp;nbsp;&amp;nbsp;&amp;nbsp;&amp;nbsp;&amp;nbsp;&amp;nbsp;_x000D_
Estimated cost_x000D_
–£400,000_x000D_
_x000D_
·&amp;nbsp;&amp;nbsp;&amp;nbsp;&amp;nbsp;&amp;nbsp;&amp;nbsp;&amp;nbsp;&amp;nbsp;_x000D_
Estimated timeframe – 24 months _x000D_
_x000D_
·&amp;nbsp;&amp;nbsp;&amp;nbsp;&amp;nbsp;&amp;nbsp;&amp;nbsp;&amp;nbsp;&amp;nbsp;_x000D_
Existing WaterAid experience – WAE has been implementing “The_x000D_
Deliver Life” Project since April 2016. In this project, WaterAid is_x000D_
demonstrating best practices and innovations in WASH services in 12 kebeles_x000D_
(directly reaching 41,630 people over three years). This experience will enable_x000D_
the local government to replicate similar services in other kebeles eventually_x000D_
reach the wider population of 170,000 people living across Burie. Rather than being a_x000D_
stand-alone hygiene project, this hygiene initiative will leverage WaterAid’s_x000D_
wider WASH programme in the woreda for maximum impact and will take hygiene_x000D_
beyond schools and into the entire community._x000D_
_x000D_
&lt;/font&gt;&lt;/strong&gt;&lt;/p&gt; &lt;h2&gt;&lt;font face="Arial,sans-serif" style="font-size: 12pt;"&gt;_x000D_
_x000D_
_x000D_
_x000D_
_x000D_
_x000D_
_x000D_
3. Where?&lt;/font&gt;&lt;/h2&gt; &lt;p style="margin-bottom: 0.0001pt;"&gt;&lt;font color="black" face="Arial,sans-serif" style="font-size: 12pt;"&gt;&lt;/font&gt;&amp;nbsp;_x000D_
_x000D_
The_x000D_
proposed project aims to reach 41,630 people with safe hygiene messages in 12_x000D_
kebeles[1] of Burie Zuria Woreda[2] and Burie Town, which is a rural area of Amhara_x000D_
Regional State. These areas have some of the lowest rates of access to water_x000D_
and sanitation in the region. _x000D_
_x000D_
_x000D_
_x000D_
_x000D_
_x000D_
_x000D_
_x000D_
_x000D_
_x000D_
[1] In Ethiopia, Kebele is the_x000D_
smallest administrative unit with an average population of 5,000 people_x000D_
_x000D_
_x000D_
_x000D_
_x000D_
_x000D_
[2] District, or Woreda, is the_x000D_
third-level administrative division of Ethiopia with populations that often_x000D_
exceed 100,000_x000D_
_x000D_
_x000D_
_x000D_
_x000D_
_x000D_
&lt;/p&gt; &lt;h2&gt;&lt;font color="black" face="Arial,sans-serif" style="font-size: 12pt;"&gt;&lt;/font&gt;&lt;font face="Arial,sans-serif" style="font-size: 12pt;"&gt;4. Who?&lt;/font&gt;&lt;/h2&gt; &lt;p style="margin-bottom: 0.0001pt;"&gt;&lt;strong&gt;&lt;font color="#ffb612" face="Arial,sans-serif" style="font-size: 12pt;"&gt;The project will be implemented by WaterAid in partnership with local_x000D_
government&lt;/font&gt;&lt;/strong&gt;&lt;/p&gt;</t>
  </si>
  <si>
    <t>GPB400,000</t>
  </si>
  <si>
    <t>WASH for Healthy learning</t>
  </si>
  <si>
    <t>&lt;h1 align="left" style="text-align: left;"&gt;&lt;strong&gt;&lt;font color="windowtext" face="Arial,sans-serif" style="font-size: 12pt;"&gt;Project Statement&lt;/font&gt;&lt;/strong&gt;&lt;/h1&gt; &lt;h1 align="left" style="text-align: left;"&gt;&lt;strong&gt;&lt;font color="windowtext" face="Arial,sans-serif" style="font-size: 12pt;"&gt;WaterAid [Country name]&lt;/font&gt;&lt;/strong&gt;&lt;/h1&gt;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0.0001pt;"&gt;Sustainability for Transformation (S4T)&lt;/p&gt;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0.0001pt;"&gt;WASH for Healthy living &lt;/p&gt;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0.0001pt;"&gt;Manaye Siyoum&lt;/p&gt; &lt;/td&gt; &lt;td width="28%" valign="top" style="width: 28.76%; padding: 0cm 5.4pt; border-width: medium 1pt 1pt medium; border-style: none solid solid none; border-right: 1pt solid rgb(127, 127, 127); border-bottom: 1pt solid rgb(127, 127, 127); text-align: left;"&gt;&lt;p style="margin-bottom: 0.0001pt;"&gt;Head of WASH &lt;/p&gt; &lt;/td&gt; &lt;td width="18%" valign="top" style="width: 18.8%; padding: 0cm 5.4pt; border-width: medium 1pt 1pt medium; border-style: none solid solid none; border-right: 1pt solid rgb(127, 127, 127); border-bottom: 1pt solid rgb(127, 127, 127); text-align: left;"&gt;&lt;p style="margin-bottom: 0.0001pt;"&gt;25/04/2017&lt;/p&gt;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0.0001pt;"&gt;Solomon Legesse &lt;/p&gt; &lt;/td&gt; &lt;td width="28%" valign="top" style="width: 28.76%; padding: 0cm 5.4pt; border-width: medium 1pt 1pt medium; border-style: none solid solid none; border-right: 1pt solid rgb(127, 127, 127); border-bottom: 1pt solid rgb(127, 127, 127); text-align: left;"&gt;&lt;p style="margin-bottom: 0.0001pt;"&gt;Director of Technical Service &lt;/p&gt; &lt;/td&gt; &lt;td width="18%" valign="top" style="width: 18.8%; padding: 0cm 5.4pt; border-width: medium 1pt 1pt medium; border-style: none solid solid none; border-right: 1pt solid rgb(127, 127, 127); border-bottom: 1pt solid rgb(127, 127, 127); text-align: left;"&gt;&lt;p style="margin-bottom: 0.0001pt;"&gt;30/04/2017&lt;/p&gt; &lt;/td&gt; &lt;/tr&gt; &lt;/tbody&gt;&lt;/table&gt; &lt;p style="margin-bottom: 0.0001pt;"&gt;&lt;font color="black" face="Arial,sans-serif" style="font-size: 12pt;"&gt;&lt;/font&gt;&lt;strong&gt;&lt;font color="#ffb612" face="Arial,sans-serif" style="font-size: 12pt;"&gt;--- Guidance text, please delete down to the next heading ---&lt;/font&gt;&lt;/strong&gt;&lt;/p&gt; &lt;p style="margin-bottom: 0.0001pt;"&gt;&lt;em&gt;&lt;font color="black" face="Arial,sans-serif" style="font-size: 12pt;"&gt;The project statement is a very short&amp;nbsp;outline of a project (maximum two pages) that a team is proposing to implement, subject to funding.&amp;nbsp;&lt;/font&gt;&lt;/em&gt;&lt;/p&gt; &lt;h2&gt;&lt;font color="black" face="Arial,sans-serif" style="font-size: 12pt;"&gt;&lt;/font&gt;&lt;font face="Arial,sans-serif" style="font-size: 12pt;"&gt;1. Why?&lt;/font&gt;&lt;/h2&gt; &lt;p style="margin-bottom: 0.0001pt;"&gt;&lt;font color="black" face="Arial,sans-serif" style="font-size: 12pt;"&gt;&lt;/font&gt;&amp;nbsp;_x000D_
_x000D_
Despite the availability of conducive and comprehensive legal and_x000D_
policy provisions, access to WASH service is still low. According to JMP report_x000D_
(2015), only 57% and 28% of the Ethiopian population has access to safe water_x000D_
and improved sanitation respectively. The National WASH Inventory (2011) also showed_x000D_
that only 32% of schools and health institutions have access to improved water_x000D_
and sanitation facilities.&amp;nbsp;&amp;nbsp; _x000D_
_x000D_
&amp;nbsp;_x000D_
_x000D_
Lack of access to_x000D_
WASH services have multiple impacts including health, education, environment,_x000D_
equity and achieving of sustainable development goals. It also affects children’s ability to learn in several ways. Diseases_x000D_
related to poor WASH are common in Ethiopia. Helminth (worm) infections affect_x000D_
many children, can force children to be absent from school, impair physical_x000D_
development and reduce children’s cognitive development through pain and_x000D_
discomfort, competition for nutrients, anaemia, and damage to tissues and_x000D_
organs. Diarrhoeal diseases force many schoolchildren to be absent from school._x000D_
Girls and boys likely affected by different ways and this may contribute to_x000D_
unequal learning opportunities. _x000D_
_x000D_
&amp;nbsp;_x000D_
_x000D_
Lack of adequate and_x000D_
separate facilities for menstrual hygiene can contribute to girls missing days_x000D_
at school; this, compounded with social factors, can even lead girls to_x000D_
dropping out of education altogether at puberty. Study showed that annual_x000D_
dropout rate of adolescent girls was 14.2% unavailability of WASH service was_x000D_
one factor (2012). A study done in Ethiopia showed that girls miss 2 to 3 school days_x000D_
per month including exams due to menstruation (2012). _x000D_
_x000D_
&amp;nbsp;_x000D_
_x000D_
Children with_x000D_
disabilities are likely to be affected, resulting in situations where a disabled_x000D_
child might not eat or drink all day to avoid needing the toilet, leading to_x000D_
health problems and eventually to their dropping out of school. An analysis of_x000D_
the annual report of Ministry of Education showed that separate toilets (for_x000D_
girls) are associated with a smaller dropout rate especially in secondary_x000D_
school girls need for greater privacy in sanitation and hygiene when they reach_x000D_
puberty (2012). _x000D_
_x000D_
&amp;nbsp;_x000D_
_x000D_
Low levels of water and sanitation coverage also have_x000D_
important social implications. Women and children spend several hours every day_x000D_
fetching water. The time spent fetching water could be used to care for_x000D_
children in the home, rest or employment in income generating activities. For_x000D_
girls, the task of carrying water combined with lack of sanitary facilities in_x000D_
schools often stands in the way of their education and traveling long hours to_x000D_
remote sources exposes girls to increase rates of abduction and rape._x000D_
_x000D_
Lack of resources,_x000D_
capacity to plan, implement and maintain WASH services at district/community_x000D_
levels, coordination, and lack of effective hygiene promotion are the major_x000D_
barriers that hinder access to WASH in Ethiopia.&lt;/p&gt; &lt;h2&gt;&lt;font color="black" face="Arial,sans-serif" style="font-size: 12pt;"&gt;&lt;/font&gt;&lt;font face="Arial,sans-serif" style="font-size: 12pt;"&gt;2. What?&lt;/font&gt;&lt;/h2&gt; &lt;p style="margin-bottom: 0.0001pt;"&gt;&lt;strong&gt;&lt;font color="#ffb612" face="Arial,sans-serif" style="font-size: 12pt;"&gt;_x000D_
_x000D_
Project theme – The overall goal of the project is_x000D_
to create a conducive environment for learning, improve health and wellbeing of_x000D_
schoolchildren especially girls through provision of integrated, equitable and_x000D_
sustainable WASH services and strengthening of capabilities and systems.&amp;nbsp; _x000D_
_x000D_
The project will have the following objectives: _x000D_
_x000D_
·&amp;nbsp;&amp;nbsp;&amp;nbsp;&amp;nbsp;&amp;nbsp;&amp;nbsp;&amp;nbsp;&amp;nbsp;_x000D_
Improve access to sustainable and equitable WASH_x000D_
services for 43,390 people _x000D_
_x000D_
·&amp;nbsp;&amp;nbsp;&amp;nbsp;&amp;nbsp;&amp;nbsp;&amp;nbsp;&amp;nbsp;&amp;nbsp;_x000D_
Improve hygiene practices among schoolchildren,_x000D_
their families and communities _x000D_
_x000D_
·&amp;nbsp;&amp;nbsp;&amp;nbsp;&amp;nbsp;&amp;nbsp;&amp;nbsp;&amp;nbsp;&amp;nbsp;_x000D_
Strengthen the capability and system of schools and_x000D_
Woredas to sustainably deliver child-friendly WASH services. _x000D_
_x000D_
·&amp;nbsp;&amp;nbsp;&amp;nbsp;&amp;nbsp;&amp;nbsp;&amp;nbsp;&amp;nbsp;&amp;nbsp;_x000D_
Generate evidence and learnings to inform sector_x000D_
policies, strategies and programs at all level _x000D_
_x000D_
Estimated_x000D_
cost – CAD 1,823,529_x000D_
_x000D_
Estimated_x000D_
timeframe – 60 months _x000D_
_x000D_
Existing WaterAid experience – WaterAid Ethiopian has been working on school WASH by_x000D_
integrating with other project’s in previous years. Based on the previous_x000D_
experience and current context WAE has implemented two specific school WASH projects._x000D_
The focus of the first project was menstrual hygiene management in which its_x000D_
evidence used to develop national menstrual Hygiene Management Implementation Guideline._x000D_
The second project, which clearly demonstrate service delivery linked to_x000D_
advocacy and influencing gives us the chance to sign Memorandum of_x000D_
Understanding (MOU) and support the Ministry of Education in developing of_x000D_
strategy, implementation guideline and capacity building tool kits.&amp;nbsp; We have already started to work with_x000D_
parliamentarians on WASH agendas using the learning of school WASH project as_x000D_
an entry for dialogue and lobbying. We have started working directly with the_x000D_
government in district wide approach/programmatic approach, which creates a_x000D_
chance to work directly with the government and support for scaling up. Thus,_x000D_
the project will be implemented based on these foundations and strengthening of_x000D_
further excellence.&amp;nbsp; _x000D_
_x000D_
&lt;/font&gt;&lt;/strong&gt;&lt;/p&gt;&lt;p style="margin-bottom: 0.0001pt;"&gt;&lt;font color="black" face="Arial,sans-serif" style="font-size: 12pt;"&gt;&amp;nbsp;&lt;/font&gt;&amp;nbsp;&lt;/p&gt; &lt;h2&gt;&lt;font face="Arial,sans-serif" style="font-size: 12pt;"&gt;3. Where?&lt;/font&gt;&lt;/h2&gt; &lt;p style="margin-bottom: 0.0001pt;"&gt;&lt;font color="black" face="Arial,sans-serif" style="font-size: 12pt;"&gt;&lt;/font&gt;&amp;nbsp;The situation in the proposed intervention Woredas/Districts (Jabi_x000D_
Tehnan in Amhara Region) are similar to the national context. Access to_x000D_
improved sanitation and safe water in Jabi Tehnan Woreda were 25% and 31%_x000D_
schools, respectively. As a result, school children practice open defecation._x000D_
Even when WASH facilities are present, they are often not functional or not_x000D_
adapted to the needs of children, children with disabilities and girls&lt;/p&gt; &lt;h2&gt;&lt;font color="black" face="Arial,sans-serif" style="font-size: 12pt;"&gt;&lt;/font&gt;&lt;font face="Arial,sans-serif" style="font-size: 12pt;"&gt;4. Who?&lt;/font&gt;&lt;/h2&gt; &lt;p style="margin-bottom: 0.0001pt;"&gt;&lt;font color="black" face="Arial,sans-serif" style="font-size: 12pt;"&gt;&lt;/font&gt;&amp;nbsp;_x000D_
_x000D_
The project_x000D_
will be implemented by WaterAid in partnership with local government. _x000D_
_x000D_
&lt;/p&gt;</t>
  </si>
  <si>
    <t>GBP 1,330,460</t>
  </si>
  <si>
    <t>Supporting primary school children through innovative school WASH</t>
  </si>
  <si>
    <t>&lt;h1 align="left" style="text-align: left;"&gt;&lt;strong&gt;&lt;font color="windowtext" face="Arial,sans-serif" style="font-size: 12pt;"&gt;Project Statement&lt;/font&gt;&lt;/strong&gt;&lt;/h1&gt; &lt;h1 align="left" style="text-align: left;"&gt;&lt;strong&gt;&lt;font color="windowtext" face="Arial,sans-serif" style="font-size: 12pt;"&gt;WaterAid [Country name]&lt;/font&gt;&lt;/strong&gt;&lt;/h1&gt;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0.0001pt;"&gt;&amp;nbsp;Sustainability for Transformation (S4T)&lt;/p&gt;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0.0001pt;"&gt;&amp;nbsp;Supporting primary school children through innovative school WASH &lt;/p&gt;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0.0001pt;"&gt;Manaye Siyoum&lt;/p&gt; &lt;/td&gt; &lt;td width="28%" valign="top" style="width: 28.76%; padding: 0cm 5.4pt; border-width: medium 1pt 1pt medium; border-style: none solid solid none; border-right: 1pt solid rgb(127, 127, 127); border-bottom: 1pt solid rgb(127, 127, 127); text-align: left;"&gt;&lt;p style="margin-bottom: 0.0001pt;"&gt;Head of WASH &lt;/p&gt; &lt;/td&gt; &lt;td width="18%" valign="top" style="width: 18.8%; padding: 0cm 5.4pt; border-width: medium 1pt 1pt medium; border-style: none solid solid none; border-right: 1pt solid rgb(127, 127, 127); border-bottom: 1pt solid rgb(127, 127, 127); text-align: left;"&gt;&lt;p style="margin-bottom: 0.0001pt;"&gt;22/04/2017&lt;/p&gt;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0.0001pt;"&gt;Solomon Legesses&lt;/p&gt; &lt;/td&gt; &lt;td width="28%" valign="top" style="width: 28.76%; padding: 0cm 5.4pt; border-width: medium 1pt 1pt medium; border-style: none solid solid none; border-right: 1pt solid rgb(127, 127, 127); border-bottom: 1pt solid rgb(127, 127, 127); text-align: left;"&gt;&lt;p style="margin-bottom: 0.0001pt;"&gt;Director of Technical Service &lt;/p&gt; &lt;/td&gt; &lt;td width="18%" valign="top" style="width: 18.8%; padding: 0cm 5.4pt; border-width: medium 1pt 1pt medium; border-style: none solid solid none; border-right: 1pt solid rgb(127, 127, 127); border-bottom: 1pt solid rgb(127, 127, 127); text-align: left;"&gt;&lt;p style="margin-bottom: 0.0001pt;"&gt;25/04/2017 &lt;/p&gt; &lt;/td&gt; &lt;/tr&gt; &lt;/tbody&gt;&lt;/table&gt; &lt;p style="margin-bottom: 0.0001pt;"&gt;&lt;font color="black" face="Arial,sans-serif" style="font-size: 12pt;"&gt;&lt;/font&gt;&lt;strong&gt;&lt;font color="#ffb612" face="Arial,sans-serif" style="font-size: 12pt;"&gt;--- Guidance text, please delete down to the next heading ---&lt;/font&gt;&lt;/strong&gt;&lt;/p&gt; &lt;p style="margin-bottom: 0.0001pt;"&gt;&lt;em&gt;&lt;font color="black" face="Arial,sans-serif" style="font-size: 12pt;"&gt;The project statement is a very short&amp;nbsp;outline of a project (maximum two pages) that a team is proposing to implement, subject to funding.&amp;nbsp;&lt;/font&gt;&lt;/em&gt;&lt;/p&gt; &lt;h2&gt;&lt;font color="black" face="Arial,sans-serif" style="font-size: 12pt;"&gt;&lt;/font&gt;&lt;font face="Arial,sans-serif" style="font-size: 12pt;"&gt;1. Why?&lt;/font&gt;&lt;/h2&gt; &lt;p style="margin-bottom: 0.0001pt;"&gt;&lt;font color="black" face="Arial,sans-serif" style="font-size: 12pt;"&gt;&lt;/font&gt;&amp;nbsp;_x000D_
_x000D_
Over the last years,_x000D_
Ethiopia has registered significant achievements in increasing enrollment rates._x000D_
However, Increase in student enrolment was not matched with WASH facilities, as_x000D_
priorities were given to expansion of schools nearby communities. In Ethiopia, school water coverage_x000D_
estimated at 39% and sanitation coverage at 37% (UNICEF, 2015 report). _x000D_
_x000D_
Ethiopia has national_x000D_
standards for WASH in Schools. Several highlights of Ethiopia’s national_x000D_
standards include: pupils per latrine/toilet and pupils per hand washing stand_x000D_
are the same—50 students to 1 latrine/toilet. However, it is only 21% of_x000D_
schools meet the official standard for pupils per latrine/toilet. On_x000D_
average, the toilet/student ratio is 1:120. (UNICEF, 2015). Similarly, only 7% of schools meet the official standard for pupils per hand washing_x000D_
stand. The government standard for provision of water for drinking and hygiene_x000D_
per pupil per day at schools is 15 litres/pupil.&amp;nbsp; However, it is only 16% of schools meet this_x000D_
standard. However, there is an effort to increase_x000D_
girls’ school enrollment, lack of basic needs, as sanitary pads that facilitate_x000D_
routine activities of girls at early adolescence are observed to deter girls’_x000D_
school-attendance in rural Ethiopia. Special support for girl students,_x000D_
especially when they have their first menstruation and separate functioning_x000D_
sanitary facilities are necessities that should be in school at all times if_x000D_
gender equality and girls’ empowerment is to be achieved._x000D_
_x000D_
WaterAid advocates that governments must meet their_x000D_
obligations to protect and realise each child’s rights to WASH and education,_x000D_
and therefore take the lead to improve WASH in schools in the long term.&amp;nbsp; WaterAid seeks to work in a way that_x000D_
recognises these power relations, empowers people excluded from services,_x000D_
creating an environment of accountability among duty bearers and service_x000D_
providers, embedding this through the strengthening of systems, culture and_x000D_
mechanisms for participation and accountability. WA aims to achieve sustainable_x000D_
and inclusive school WASH through joined-up programming, which combines_x000D_
practical interventions on the ground with capacity building, learning and_x000D_
advocacy. WaterAid’s WASH in school programming focuses on three interlinking_x000D_
themes, the enabling environment,_x000D_
quality implementation and sustainable management._x000D_
_x000D_
This project will_x000D_
contribute to outcome four which states “WASH systems are integrated with other sectors” under the Sustainability_x000D_
for Transformation program.&lt;/p&gt; &lt;h2&gt;&lt;font color="black" face="Arial,sans-serif" style="font-size: 12pt;"&gt;&lt;/font&gt;&lt;font face="Arial,sans-serif" style="font-size: 12pt;"&gt;2. What?&lt;/font&gt;&lt;/h2&gt; &lt;p style="margin-bottom: 0.0001pt;"&gt;&lt;span style="font-size: 12px;" color="#ffb612" face="Arial,sans-serif"&gt;&lt;strong&gt;Project theme &lt;/strong&gt;&lt;/span&gt;&lt;strong&gt;&lt;span style="font-size: 12px;" color="#ffb612" face="Arial,sans-serif"&gt;– This initiative aims to reach to 55,000 school communities in 48 schools_x000D_
in selected five districts of West Gojam zone in Amhara National Regional_x000D_
States. &lt;/span&gt;&lt;/strong&gt;&lt;/p&gt;&lt;p style="margin-bottom: 0.0001pt;"&gt;&lt;span style="font-size: 12px;"&gt;&lt;strong&gt;&lt;span color="#ffb612" face="Arial,sans-serif"&gt;_x000D_
_x000D_
WA’s WASH in schools’ interventions_x000D_
focus on: _x000D_
_x000D_
·&amp;nbsp;&amp;nbsp;&amp;nbsp;&amp;nbsp;&amp;nbsp;&lt;/span&gt;&lt;/strong&gt;&lt;/span&gt;&lt;/p&gt;&lt;ul&gt;&lt;li style="margin-bottom: 0.0001pt;"&gt;&lt;span style="font-size: 12px;"&gt;&lt;strong&gt;&lt;span color="#ffb612" face="Arial,sans-serif"&gt;&amp;nbsp;Capacity building for the institutions mandated to provide and maintain_x000D_
WASH in schools; _x000D_
_x000D_
·&amp;nbsp;&amp;nbsp;&amp;nbsp;&amp;nbsp;&amp;nbsp;&amp;nbsp;&amp;nbsp;&amp;nbsp;&lt;/span&gt;&lt;/strong&gt;&lt;/span&gt;&lt;/li&gt;&lt;li style="margin-bottom: 0.0001pt;"&gt;&lt;span style="font-size: 12px;"&gt;&lt;strong&gt;&lt;span color="#ffb612" face="Arial,sans-serif"&gt;_x000D_
Advocating for sustainable and inclusive WASH in national education_x000D_
policies and financing;_x000D_
_x000D_
·&amp;nbsp;&amp;nbsp;&amp;nbsp;&amp;nbsp;&amp;nbsp;&amp;nbsp;&amp;nbsp;&amp;nbsp;_x000D_
&lt;/span&gt;&lt;/strong&gt;&lt;/span&gt;&lt;/li&gt;&lt;li style="margin-bottom: 0.0001pt;"&gt;&lt;span style="font-size: 12px;"&gt;&lt;strong&gt;&lt;span color="#ffb612" face="Arial,sans-serif"&gt;Ensuring WASH facilities in schools are inclusive, gender sensitive and_x000D_
well maintained;_x000D_
_x000D_
·&amp;nbsp;&amp;nbsp;&amp;nbsp;&amp;nbsp;&amp;nbsp;&amp;nbsp;&lt;/span&gt;&lt;/strong&gt;&lt;/span&gt;&lt;/li&gt;&lt;li style="margin-bottom: 0.0001pt;"&gt;&lt;span style="font-size: 12px;"&gt;&lt;strong&gt;&lt;span color="#ffb612" face="Arial,sans-serif"&gt;_x000D_
Promoting hygiene behaviour change and inclusion within curriculum to_x000D_
normalize safe hygiene behaviour in school, including menstrual hygiene_x000D_
management (MHM); and _x000D_
_x000D_
·&amp;nbsp;&amp;nbsp;&amp;nbsp;&amp;nbsp;&amp;nbsp;&amp;nbsp;&amp;nbsp;&amp;nbsp;&lt;/span&gt;&lt;/strong&gt;&lt;/span&gt;&lt;/li&gt;&lt;li style="margin-bottom: 0.0001pt;"&gt;&lt;strong&gt;&lt;span style="font-size: 12px;" color="#ffb612" face="Arial,sans-serif"&gt;_x000D_
Advocating for and contributing to tracking progress towards universal_x000D_
WASH access._x000D_
_x000D_
&amp;nbsp;&lt;/span&gt;&lt;/strong&gt;&lt;/li&gt;&lt;/ul&gt;&lt;p style="margin-bottom: 0.0001pt;"&gt;&lt;strong&gt;&lt;span style="font-size: 12px;" color="#ffb612" face="Arial,sans-serif"&gt;_x000D_
_x000D_
Estimated_x000D_
cost – USD $4,340,000_x000D_
_x000D_
&lt;/span&gt;&lt;/strong&gt;&lt;/p&gt;&lt;p style="margin-bottom: 0.0001pt;"&gt;&lt;strong&gt;&lt;span style="font-size: 12px;" color="#ffb612" face="Arial,sans-serif"&gt;Estimated_x000D_
timeframe – 36 months _x000D_
_x000D_
Existing WaterAid experience – &lt;/span&gt;&lt;/strong&gt;&lt;/p&gt;&lt;p style="margin-bottom: 0.0001pt;"&gt;&lt;strong&gt;&lt;span style="font-size: 12px;" color="#ffb612" face="Arial,sans-serif"&gt;WAE has implemented school WASH_x000D_
programs more than 15 years by integrating with other projects and as_x000D_
standalone projects. We have the experience both in hard ware, software and_x000D_
advocacy and influencing works. However, we want to test system strengthening_x000D_
and sustainability issues with this project.&amp;nbsp;_x000D_
_x000D_
_x000D_
&lt;/span&gt;&lt;/strong&gt;&lt;/p&gt; &lt;h2&gt;&lt;font face="Arial,sans-serif" style="font-size: 12pt;"&gt;3. Where?&lt;/font&gt;&lt;/h2&gt; &lt;p style="margin-bottom: 0.0001pt;"&gt;&lt;strong&gt;&lt;font color="#ffb612" face="Arial,sans-serif" style="font-size: 12pt;"&gt;&amp;nbsp;&lt;/font&gt;&lt;/strong&gt;&lt;/p&gt; &lt;h2&gt;&lt;font color="black" face="Arial,sans-serif" style="font-size: 12pt;"&gt;&lt;/font&gt;&lt;font face="Arial,sans-serif" style="font-size: 12pt;"&gt;4. Who?&lt;/font&gt;&lt;/h2&gt; &lt;p style="margin-bottom: 0.0001pt;"&gt;&lt;strong&gt;&lt;font color="#ffb612" face="Arial,sans-serif" style="font-size: 12pt;"&gt;_x000D_
_x000D_
The project_x000D_
will be implemented by WaterAid in partnership with local government. _x000D_
_x000D_
&lt;/font&gt;&lt;/strong&gt;&lt;/p&gt;</t>
  </si>
  <si>
    <t>GBP 3,354,719</t>
  </si>
  <si>
    <t>Stregthening climate resilent Water, Saniation and Hygiene (WASH) services &amp; sys</t>
  </si>
  <si>
    <t>WASH Resilience and climate change program</t>
  </si>
  <si>
    <t>&lt;h1 align="left" style="text-align: left;"&gt;&lt;strong&gt;&lt;font color="windowtext" face="Arial,sans-serif" style="font-size: 12pt;"&gt;Project Statement&lt;/font&gt;&lt;/strong&gt;&lt;/h1&gt; &lt;h1 align="left" style="text-align: left;"&gt;&lt;strong&gt;&lt;font color="windowtext" face="Arial,sans-serif" style="font-size: 12pt;"&gt;WaterAid [Country name]&lt;/font&gt;&lt;/strong&gt;&lt;/h1&gt;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0.0001pt;"&gt;&amp;nbsp;Water Resilience and Climate Change Program &lt;/p&gt;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0.0001pt;"&gt;&amp;nbsp;&lt;span style="margin: 0px; color: rgb(0, 176, 240); font-family: Arial,sans-serif; font-size: 11pt;"&gt;&lt;b&gt;Strengthening climate resilient Water, Sanitation and Hygiene (WASH) services and systems in Ethiopia&lt;/b&gt;&lt;/span&gt;&lt;/p&gt;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0.0001pt;"&gt;Manaye Siyoum &lt;/p&gt; &lt;/td&gt; &lt;td width="28%" valign="top" style="width: 28.76%; padding: 0cm 5.4pt; border-width: medium 1pt 1pt medium; border-style: none solid solid none; border-right: 1pt solid rgb(127, 127, 127); border-bottom: 1pt solid rgb(127, 127, 127); text-align: left;"&gt; &lt;p style="margin-bottom: 0.0001pt;"&gt;&lt;font face="Arial,sans-serif" style="font-size: 12pt;"&gt;Head of WASH &lt;/font&gt;&lt;/p&gt; &lt;/td&gt; &lt;td width="18%" valign="top" style="width: 18.8%; padding: 0cm 5.4pt; border-width: medium 1pt 1pt medium; border-style: none solid solid none; border-right: 1pt solid rgb(127, 127, 127); border-bottom: 1pt solid rgb(127, 127, 127); text-align: left;"&gt;&lt;p style="margin-bottom: 0.0001pt;"&gt;02/05/2017&lt;/p&gt;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 &lt;p style="margin-bottom: 0.0001pt;"&gt;&lt;font face="Arial,sans-serif" style="font-size: 12pt;"&gt;Solomon Legesse &lt;/font&gt;&lt;/p&gt; &lt;/td&gt; &lt;td width="28%" valign="top" style="width: 28.76%; padding: 0cm 5.4pt; border-width: medium 1pt 1pt medium; border-style: none solid solid none; border-right: 1pt solid rgb(127, 127, 127); border-bottom: 1pt solid rgb(127, 127, 127); text-align: left;"&gt;&lt;p style="margin-bottom: 0.0001pt;"&gt;Director of Technical Service &lt;/p&gt; &lt;/td&gt; &lt;td width="18%" valign="top" style="width: 18.8%; padding: 0cm 5.4pt; border-width: medium 1pt 1pt medium; border-style: none solid solid none; border-right: 1pt solid rgb(127, 127, 127); border-bottom: 1pt solid rgb(127, 127, 127); text-align: left;"&gt;&lt;p style="margin-bottom: 0.0001pt;"&gt;05/05/2017&lt;/p&gt; &lt;/td&gt; &lt;/tr&gt; &lt;/tbody&gt;&lt;/table&gt; &lt;p style="margin-bottom: 0.0001pt;"&gt;&lt;em&gt;&lt;font color="black" face="Arial,sans-serif" style="font-size: 12pt;"&gt;&amp;nbsp;&lt;/font&gt;&lt;/em&gt;&lt;/p&gt; &lt;h2&gt;&lt;font color="black" face="Arial,sans-serif" style="font-size: 12pt;"&gt;&lt;/font&gt;&lt;font face="Arial,sans-serif" style="font-size: 12pt;"&gt;1. Why?&lt;/font&gt;&lt;/h2&gt; &lt;p style="margin-bottom: 0.0001pt;"&gt;&lt;strong&gt;&lt;span style="font-size: 12px;" color="#ffb612" face="Arial,sans-serif"&gt;_x000D_
_x000D_
As a country, Ethiopia is highly exposed and vulnerable to climate change_x000D_
impacts. An_x000D_
assessment made by Vincent (2004) shows that Ethiopia ranks the 7th vulnerable_x000D_
country in Africa to the impact of climate change[1]._x000D_
Climate_x000D_
change models agree that Ethiopia will become hotter with more extreme rainfall_x000D_
and - yet - unknown risk of major impacts in some regions.&amp;nbsp; Extreme rainfall events will simultaneously_x000D_
increase flooding events and drought periods.&amp;nbsp;_x000D_
In some regions, seasonal rainfall may drastically reduce or shift which_x000D_
will have an adverse effect on water security and livelihoods of the most_x000D_
marginalized[2].&amp;nbsp; Water is predicted to be the main channel through which the_x000D_
impacts of climate change will be felt by people, the ecosystem and economics._x000D_
However, predicting impacts on the availability and quality of water and_x000D_
sanitation remains difficult. _x000D_
_x000D_
&amp;nbsp;_x000D_
_x000D_
Bale_x000D_
- like the other parts of Ethiopia – is affected by the impact of climate_x000D_
change, particularly changes in temperature and rainfall predictability. Gololcha_x000D_
Woreda is one of 18 Woredas in Bale zone with a population of 127,183 (CSA_x000D_
2016).&amp;nbsp; The Water supply and improved_x000D_
sanitation coverages are about 46% and 22% respectively. The Woreda has also_x000D_
the largest prevalence of trachoma (47%) which shows hygiene behaviour is also_x000D_
low.&amp;nbsp; The selected target kebeles - Metur_x000D_
and Urgessa kebeles are located in lowland areas, and highly affected by the_x000D_
effects of climate change. The Kebele people are using water from unprotected_x000D_
ponds, and the school and health post do not have improved water and sanitation_x000D_
services. Moreover, an NGO or government program does not exist to support the_x000D_
community and alleviate these WASH related problems._x000D_
_x000D_
&amp;nbsp;_x000D_
_x000D_
&amp;nbsp;_x000D_
_x000D_
WaterAid_x000D_
recognizes the need for an integrated approach to WASH, climate change and_x000D_
water security. A changing climate will worsen existing threats to water security,_x000D_
which include present day climate variability, weak governance of WASH_x000D_
services, weak governance of water resources, environmental degradation,_x000D_
growing demand for water and threats to water quality, such as pollution and_x000D_
salinity[3]._x000D_
_x000D_
&amp;nbsp;_x000D_
_x000D_
WaterAid believes that without a focus on climate resilience in WASH_x000D_
systems and programming, significant gains in WASH access made over the past_x000D_
years will start to erode; sustained universal access to WASH will not be_x000D_
achieved and this will act as a brake on the goal of ending extreme poverty in_x000D_
Ethiopia[4]._x000D_
_x000D_
&amp;nbsp;_x000D_
_x000D_
This project_x000D_
will contribute to outcome 1 – i.e. Climate resilience is adopted in programmes of WASH_x000D_
and other Sectors under the Water Resilience and Climate change_x000D_
Programme. _x000D_
_x000D_
_x000D_
_x000D_
_x000D_
_x000D_
_x000D_
_x000D_
_x000D_
_x000D_
[1] International_x000D_
Journal of Economics and Business Management, 2016, 2(1),100-112_x000D_
_x000D_
_x000D_
_x000D_
_x000D_
_x000D_
[2] Ethiopia Environmental and Climate Change policy_x000D_
brief_x000D_
_x000D_
_x000D_
_x000D_
_x000D_
_x000D_
[3] WaterAid 2012. Water Security Framework._x000D_
_x000D_
_x000D_
_x000D_
_x000D_
_x000D_
[4] WaterAid Ethiopia Program Document_x000D_
_x000D_
_x000D_
_x000D_
_x000D_
_x000D_
&lt;/span&gt;&lt;/strong&gt;&lt;/p&gt; &lt;h2&gt;&lt;font color="black" face="Arial,sans-serif" style="font-size: 12pt;"&gt;&lt;/font&gt;&lt;font face="Arial,sans-serif" style="font-size: 12pt;"&gt;2. What?&lt;/font&gt;&lt;/h2&gt; &lt;p style="margin-bottom: 0.0001pt;"&gt;&lt;strong&gt;&lt;font color="#ffb612" face="Arial,sans-serif" style="font-size: 12pt;"&gt;_x000D_
_x000D_
Project_x000D_
theme –The overall objective is to increase resilience of communities to_x000D_
climate change through providing access to WASH, climate-proofing activities_x000D_
and building and strengthening climate resilient systems._x000D_
_x000D_
The specific objective of this_x000D_
initiative is to adopt an evidence-based approach to climate resilience and_x000D_
water security by continually analysing, learning and reflecting. The project will strive to improve_x000D_
water availability in times of scarcity. The combined benefits of improved_x000D_
water supply, sanitation and hygiene reduce the overall disease burden on poor_x000D_
and marginalized communities, meaning they are better able to cope with the_x000D_
impacts of climate change. &lt;/font&gt;&lt;/strong&gt;&lt;/p&gt;&lt;p style="margin-bottom: 0.0001pt;"&gt;&lt;strong&gt;&lt;font color="#ffb612" face="Arial,sans-serif" style="font-size: 12pt;"&gt;_x000D_
_x000D_
The core activities will include:&amp;nbsp; _x000D_
_x000D_
&amp;nbsp;_x000D_
&lt;/font&gt;&lt;/strong&gt;&lt;/p&gt;&lt;ul&gt;&lt;li style="margin-bottom: 0.0001pt;"&gt;&lt;strong&gt;&lt;font color="#ffb612" face="Arial,sans-serif" style="font-size: 12pt;"&gt;_x000D_
Assessment of_x000D_
impact of climate change on WASH services._x000D_
_x000D_
·&amp;nbsp;&amp;nbsp;&amp;nbsp;&amp;nbsp;&amp;nbsp;&amp;nbsp;&lt;/font&gt;&lt;/strong&gt;&lt;/li&gt;&lt;li style="margin-bottom: 0.0001pt;"&gt;&lt;strong&gt;&lt;font color="#ffb612" face="Arial,sans-serif" style="font-size: 12pt;"&gt;&amp;nbsp;Construction of 2_x000D_
sand dam and water harvesting structures. _x000D_
_x000D_
·&amp;nbsp;&amp;nbsp;&amp;nbsp;&amp;nbsp;&amp;nbsp;&amp;nbsp;&amp;nbsp;&amp;nbsp;&lt;/font&gt;&lt;/strong&gt;&lt;/li&gt;&lt;li style="margin-bottom: 0.0001pt;"&gt;&lt;strong&gt;&lt;font color="#ffb612" face="Arial,sans-serif" style="font-size: 12pt;"&gt;_x000D_
Construction of 4_x000D_
blocks of latrines with water points in 2 schools and 2 health facilities._x000D_
_x000D_
·&amp;nbsp;&amp;nbsp;&amp;nbsp;&amp;nbsp;&amp;nbsp;&amp;nbsp;&lt;/font&gt;&lt;/strong&gt;&lt;/li&gt;&lt;li style="margin-bottom: 0.0001pt;"&gt;&lt;strong&gt;&lt;font color="#ffb612" face="Arial,sans-serif" style="font-size: 12pt;"&gt;&amp;nbsp;Promote and_x000D_
support water quality testing, treating water at the household level and_x000D_
develop water safety plan. _x000D_
_x000D_
·&amp;nbsp;&amp;nbsp;&amp;nbsp;&amp;nbsp;&lt;/font&gt;&lt;/strong&gt;&lt;/li&gt;&lt;li style="margin-bottom: 0.0001pt;"&gt;&lt;strong&gt;&lt;font color="#ffb612" face="Arial,sans-serif" style="font-size: 12pt;"&gt;&amp;nbsp;Develop guideline_x000D_
on mainstreaming of climate change adaptation in WASH services._x000D_
_x000D_
·&amp;nbsp;&amp;nbsp;&amp;nbsp;&amp;nbsp;&amp;nbsp;&amp;nbsp;&amp;nbsp;&amp;nbsp;&lt;/font&gt;&lt;/strong&gt;&lt;/li&gt;&lt;li style="margin-bottom: 0.0001pt;"&gt;&lt;strong&gt;&lt;font color="#ffb612" face="Arial,sans-serif" style="font-size: 12pt;"&gt;_x000D_
Capacity building_x000D_
with local government staff and community leaders._x000D_
_x000D_
·&amp;nbsp;&amp;nbsp;&amp;nbsp;&amp;nbsp;&amp;nbsp;&lt;/font&gt;&lt;/strong&gt;&lt;/li&gt;&lt;li style="margin-bottom: 0.0001pt;"&gt;&lt;strong&gt;&lt;font color="#ffb612" face="Arial,sans-serif" style="font-size: 12pt;"&gt;&amp;nbsp;Monitoring,_x000D_
evaluation and learning to ensure quality of project delivery._x000D_
_x000D_
·&amp;nbsp;&amp;nbsp;&amp;nbsp;&amp;nbsp;&amp;nbsp;&amp;nbsp;&lt;/font&gt;&lt;/strong&gt;&lt;/li&gt;&lt;li style="margin-bottom: 0.0001pt;"&gt;&lt;strong&gt;&lt;font color="#ffb612" face="Arial,sans-serif" style="font-size: 12pt;"&gt;&amp;nbsp;&amp;nbsp;_x000D_
Documentation_x000D_
of the best practices/ innovations, and advocating for the buy-in by the_x000D_
sectors at wereda/regional/national&amp;nbsp;_x000D_
levels_x000D_
_x000D_
&amp;nbsp;_x000D_
&lt;/font&gt;&lt;/strong&gt;&lt;strong&gt;&lt;font color="#ffb612" face="Arial,sans-serif" style="font-size: 12pt;"&gt;&lt;/font&gt;&lt;/strong&gt;&lt;/li&gt;&lt;li style="margin-bottom: 0.0001pt;"&gt;&lt;strong&gt;&lt;font color="#ffb612" face="Arial,sans-serif" style="font-size: 12pt;"&gt;_x000D_
Estimated_x000D_
cost –USD 222,722.00_x000D_
&lt;/font&gt;&lt;/strong&gt;&lt;/li&gt;&lt;li style="margin-bottom: 0.0001pt;"&gt;&lt;strong&gt;&lt;font color="#ffb612" face="Arial,sans-serif" style="font-size: 12pt;"&gt;_x000D_
Estimated_x000D_
timeframe – 24 months _x000D_
_x000D_
&lt;/font&gt;&lt;/strong&gt;&lt;/li&gt;&lt;li style="margin-bottom: 0.0001pt;"&gt;&lt;strong&gt;&lt;font color="#ffb612" face="Arial,sans-serif" style="font-size: 12pt;"&gt;Existing_x000D_
WaterAid experience – Climate_x000D_
resilience is a new focus for WaterAid Ethiopia but one that resonates strongly_x000D_
with the needs and gaps of the sector[1]._x000D_
_x000D_
_x000D_
_x000D_
_x000D_
_x000D_
_x000D_
_x000D_
_x000D_
_x000D_
[1] WaterAid Ethiopia Country Strategy 2016-2021_x000D_
_x000D_
_x000D_
_x000D_
_x000D_
_x000D_
&lt;/font&gt;&lt;/strong&gt;&lt;/li&gt;&lt;/ul&gt; &lt;h2&gt;&lt;font face="Arial,sans-serif" style="font-size: 12pt;"&gt;3. Where?&lt;/font&gt;&lt;/h2&gt; &lt;p style="margin-bottom: 0.0001pt;"&gt;&lt;strong&gt;&lt;font color="#ffb612" face="Arial,sans-serif" style="font-size: 12pt;"&gt;The project will be implemented in Golocha district of bale zone in_x000D_
Oromia National Regional States&lt;/font&gt;&lt;/strong&gt;&lt;/p&gt; &lt;h2&gt;&lt;font color="black" face="Arial,sans-serif" style="font-size: 12pt;"&gt;&lt;/font&gt;&lt;font face="Arial,sans-serif" style="font-size: 12pt;"&gt;4. Who?&lt;/font&gt;&lt;/h2&gt; &lt;p style="margin-bottom: 0.0001pt;"&gt;&lt;strong&gt;&lt;font color="#ffb612" face="Arial,sans-serif" style="font-size: 12pt;"&gt;_x000D_
_x000D_
The project will be implemented by WaterAid in partnership_x000D_
with local government. _x000D_
_x000D_
&lt;/font&gt;&lt;/strong&gt;&lt;/p&gt;</t>
  </si>
  <si>
    <t>GBP 172,158</t>
  </si>
  <si>
    <t>Clean towns' for Trasfomation (CT4T), My dream towns</t>
  </si>
  <si>
    <t>Sancity (Urban Program)</t>
  </si>
  <si>
    <t>&lt;h1 align="left" style="text-align: left;"&gt;&lt;strong&gt;&lt;font color="windowtext" face="Arial,sans-serif" style="font-size: 12pt;"&gt;Project Statement&lt;/font&gt;&lt;/strong&gt;&lt;/h1&gt; &lt;h1 align="left" style="text-align: left;"&gt;&lt;strong&gt;&lt;font color="windowtext" face="Arial,sans-serif" style="font-size: 12pt;"&gt;WaterAid [Country name]&lt;/font&gt;&lt;/strong&gt;&lt;/h1&gt;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0.0001pt;"&gt;&amp;nbsp;SanCity &lt;/p&gt;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0.0001pt;"&gt;&amp;nbsp;Clean Towns' for Transformation (CT4T), "My&amp;nbsp;Dream Towns"&lt;/p&gt;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0.0001pt;"&gt;Manaye Siyoum&lt;/p&gt; &lt;/td&gt; &lt;td width="28%" valign="top" style="width: 28.76%; padding: 0cm 5.4pt; border-width: medium 1pt 1pt medium; border-style: none solid solid none; border-right: 1pt solid rgb(127, 127, 127); border-bottom: 1pt solid rgb(127, 127, 127); text-align: left;"&gt;&lt;p style="margin-bottom: 0.0001pt;"&gt;Head of WASH &lt;/p&gt; &lt;/td&gt; &lt;td width="18%" valign="top" style="width: 18.8%; padding: 0cm 5.4pt; border-width: medium 1pt 1pt medium; border-style: none solid solid none; border-right: 1pt solid rgb(127, 127, 127); border-bottom: 1pt solid rgb(127, 127, 127); text-align: left;"&gt;&lt;p style="margin-bottom: 0.0001pt;"&gt;09/06/2017&lt;/p&gt;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0.0001pt;"&gt;Solomon Legesse &lt;/p&gt; &lt;/td&gt; &lt;td width="28%" valign="top" style="width: 28.76%; padding: 0cm 5.4pt; border-width: medium 1pt 1pt medium; border-style: none solid solid none; border-right: 1pt solid rgb(127, 127, 127); border-bottom: 1pt solid rgb(127, 127, 127); text-align: left;"&gt;&lt;p style="margin-bottom: 0.0001pt;"&gt;Director of Technical Service &lt;/p&gt; &lt;/td&gt; &lt;td width="18%" valign="top" style="width: 18.8%; padding: 0cm 5.4pt; border-width: medium 1pt 1pt medium; border-style: none solid solid none; border-right: 1pt solid rgb(127, 127, 127); border-bottom: 1pt solid rgb(127, 127, 127); text-align: left;"&gt;&lt;p style="margin-bottom: 0.0001pt;"&gt;10/06/2017&lt;/p&gt; &lt;/td&gt; &lt;/tr&gt; &lt;/tbody&gt;&lt;/table&gt; &lt;p style="margin-bottom: 0.0001pt;"&gt;&amp;nbsp;&lt;/p&gt; &lt;h2&gt;&lt;font color="black" face="Arial,sans-serif" style="font-size: 12pt;"&gt;&lt;/font&gt;&lt;font face="Arial,sans-serif" style="font-size: 12pt;"&gt;1. Why?&lt;/font&gt;&lt;/h2&gt; &lt;p style="margin-bottom: 0.0001pt;"&gt;&lt;strong&gt;&lt;span style="font-size: 12px;" color="#ffb612" face="Arial,sans-serif"&gt;_x000D_
_x000D_
Ethiopia_x000D_
is the second most populous country in Africa with over100 million people, out_x000D_
of which about 20 percent are urban residents.&amp;nbsp;_x000D_
The share of urban population is among the lowest even in the continent_x000D_
but the size of the actual population has recently passed 20 million that is_x000D_
higher than the size of some African nations. The urban population is growing_x000D_
at an average rate of 5.84 percent for last fifty years (1961-2013)[1], which is equivalent to_x000D_
755.6 additional people to the urban centres daily and double the national_x000D_
population growth rate (2.38%). _x000D_
_x000D_
The_x000D_
Government of Ethiopia continue to exert its efforts by signing memorandum of_x000D_
understanding between WASH ministries, preparing WaSH implementation frame work_x000D_
and one WASH plan as different regulations. Moreover, the country is the country_x000D_
recently launched its integrated urban sanitation and hygiene strategy and_x000D_
action plan which calls integrated effort of all actors. &amp;nbsp;Urban sanitation comprises from the cradle to_x000D_
the grave in the sanitation system and drainage management.&amp;nbsp; The sanitation system includes the_x000D_
collection, storage/treatment, transportation, re-use or disposal of excreta,_x000D_
liquid and solid waste in ways that improve or sustain human health and_x000D_
decrease negative impacts on the environment_x000D_
_x000D_
Although_x000D_
availability of the policies and strategies created an enabling environment;_x000D_
the uncontrolled urbanization leads to urban poverty, scarcity of housing and_x000D_
basic services including water supply, sanitation, health, education;_x000D_
unemployment and pollution of air, water and soil. The lack of service_x000D_
provision is more complicated and even absent to the poorest of the residents_x000D_
and those living at the peripherals of towns and cities. The provision of_x000D_
sanitation service is amongst the worst for big, medium and small urban centres_x000D_
of the country.&amp;nbsp; The causes of the_x000D_
challenges could be a combination of low political priority, infrastructure, low_x000D_
financing/ lack of clear financing mechanism, low participation of the private_x000D_
sector, lack of integrated urban planning, low implementation capacity, low_x000D_
enforcement of the existing regulations and weak coordination. The urban sanitation_x000D_
challenges will be expected to continue in the process of transforming the_x000D_
country to industrialization in Growth and Transformation Plan (GTP II) unless_x000D_
corrective measures are taken accordingly. Thus, this national urban sanitation_x000D_
and hygiene campaign is designed to bring high priority for urban sanitation_x000D_
and hygiene among political leaders, Religious leaders, citizens and big_x000D_
donors. _x000D_
_x000D_
_x000D_
_x000D_
_x000D_
_x000D_
_x000D_
_x000D_
_x000D_
_x000D_
&amp;nbsp;_x000D_
_x000D_
_x000D_
_x000D_
_x000D_
_x000D_
&lt;/span&gt;&lt;/strong&gt;&lt;/p&gt; &lt;h2&gt;&lt;font color="black" face="Arial,sans-serif" style="font-size: 12pt;"&gt;&lt;/font&gt;&lt;font face="Arial,sans-serif" style="font-size: 12pt;"&gt;2. What?&lt;/font&gt;&lt;/h2&gt; &lt;p style="margin-bottom: 0.0001pt;"&gt;&lt;strong&gt;&lt;span style="font-size: 12px;" color="#ffb612" face="Arial,sans-serif"&gt;_x000D_
_x000D_
Project them-_x000D_
“Clean towns' for Transformation (CT4T), My dream towns” and will have the_x000D_
following major activities &lt;/span&gt;&lt;/strong&gt;&lt;/p&gt;&lt;p style="margin-bottom: 0.0001pt;"&gt;&lt;strong&gt;&lt;span style="font-size: 12px;" color="#ffb612" face="Arial,sans-serif"&gt;_x000D_
_x000D_
Ø&amp;nbsp; Critical_x000D_
analysis of the context &lt;/span&gt;&lt;/strong&gt;&lt;/p&gt;&lt;p style="margin-bottom: 0.0001pt;"&gt;&lt;strong&gt;&lt;span style="font-size: 12px;" color="#ffb612" face="Arial,sans-serif"&gt;_x000D_
_x000D_
Ø&amp;nbsp; &amp;nbsp;Designing the campaign strategy and messages _x000D_
_x000D_
&lt;/span&gt;&lt;/strong&gt;&lt;/p&gt;&lt;p style="margin-bottom: 0.0001pt;"&gt;&lt;strong&gt;&lt;span style="font-size: 12px;" color="#ffb612" face="Arial,sans-serif"&gt;Ø&amp;nbsp; Continuous_x000D_
campaign using media and different forums by targeting different groups. _x000D_
_x000D_
&lt;/span&gt;&lt;/strong&gt;&lt;/p&gt;&lt;p style="margin-bottom: 0.0001pt;"&gt;&lt;strong&gt;&lt;span style="font-size: 12px;" color="#ffb612" face="Arial,sans-serif"&gt;Ø&amp;nbsp; Campaign_x000D_
using champions&lt;/span&gt;&lt;/strong&gt;&lt;/p&gt;&lt;p style="margin-bottom: 0.0001pt;"&gt;&lt;strong&gt;&lt;span style="font-size: 12px;" color="#ffb612" face="Arial,sans-serif"&gt; _x000D_
_x000D_
Ø&amp;nbsp; Organizing_x000D_
different dialogues&lt;/span&gt;&lt;/strong&gt;&lt;/p&gt;&lt;p style="margin-bottom: 0.0001pt;"&gt;&lt;strong&gt;&lt;span style="font-size: 12px;" color="#ffb612" face="Arial,sans-serif"&gt; _x000D_
_x000D_
Ø&amp;nbsp; Rigorous_x000D_
monitoring and documentation of learnings _x000D_
_x000D_
&lt;/span&gt;&lt;/strong&gt;&lt;/p&gt;&lt;p style="margin-bottom: 0.0001pt;"&gt;&lt;strong&gt;&lt;span style="font-size: 12px;" color="#ffb612" face="Arial,sans-serif"&gt;Estimated cost-_x000D_
£600,000 &lt;/span&gt;&lt;/strong&gt;&lt;/p&gt;&lt;p style="margin-bottom: 0.0001pt;"&gt;&lt;strong&gt;&lt;span style="font-size: 12px;" color="#ffb612" face="Arial,sans-serif"&gt;_x000D_
_x000D_
Estimated time frame-&amp;nbsp;&amp;nbsp;36 months &lt;/span&gt;&lt;/strong&gt;&lt;/p&gt;&lt;p style="margin-bottom: 0.0001pt;"&gt;&lt;strong&gt;&lt;span style="font-size: 12px;" color="#ffb612" face="Arial,sans-serif"&gt;_x000D_
_x000D_
Existing WaterAid Experience-&amp;nbsp; WaterAid Ethiopia has some_x000D_
experiences as component of other projects but this will be new innovative_x000D_
focused approach without hard ware intervention and targeting national actors _x000D_
_x000D_
&lt;/span&gt;&lt;/strong&gt;&lt;/p&gt; &lt;h2&gt;&lt;font face="Arial,sans-serif" style="font-size: 12pt;"&gt;3. Where?&lt;/font&gt;&lt;/h2&gt; &lt;p style="margin-bottom: 0.0001pt;"&gt;&lt;strong&gt;&lt;font color="#ffb612" face="Arial,sans-serif" style="font-size: 12pt;"&gt;_x000D_
_x000D_
&lt;span style="font-size: 12px;"&gt;The_x000D_
project will be implemented nationally focusing in the capital city Addis Ababa_x000D_
which has the worst sanitation problem. Recently the city experienced waste_x000D_
land slide which kills more than 115 people and displaced many households_x000D_
because of poor solid waste management. The_x000D_
majority of fatalities were reported to be women and children. _x000D_
_x000D_
The waste disposed in rivers and riverbanks is_x000D_
becoming a major threat to public and animal health in addition to its assault_x000D_
on the exquisiteness of the city. The rapidly increasing urbanization,_x000D_
industrialization and lack of properly planned waste management system_x000D_
exacerbate the problem. Currently, numerous households in the city have_x000D_
connected their toilets with nearby rivers in addition to the industries that_x000D_
dump their waste in them&lt;/span&gt;._x000D_
_x000D_
&lt;/font&gt;&lt;/strong&gt;&lt;/p&gt; &lt;h2&gt;&lt;font color="black" face="Arial,sans-serif" style="font-size: 12pt;"&gt;&lt;/font&gt;&lt;font face="Arial,sans-serif" style="font-size: 12pt;"&gt;4. Who?&lt;/font&gt;&lt;/h2&gt; &lt;p style="margin-bottom: 0.0001pt;"&gt;&lt;strong&gt;&lt;span style="font-size: 12px;" color="#ffb612" face="Arial,sans-serif"&gt;_x000D_
_x000D_
The project will be implemented by WaterAid in partnership with_x000D_
government, networks and media _x000D_
_x000D_
&lt;/span&gt;&lt;/strong&gt;&lt;/p&gt;</t>
  </si>
  <si>
    <t>GPB 600,000</t>
  </si>
  <si>
    <t>GBP1,500,000.00</t>
  </si>
  <si>
    <t>&lt;p&gt;_x000D_
_x000D_
GBP236,000_x000D_
_x000D_
&lt;/p&gt;</t>
  </si>
  <si>
    <t>GBP1,143,282</t>
  </si>
  <si>
    <t>&lt;p&gt;_x000D_
_x000D_
GBP469,639_x000D_
&lt;/p&gt;</t>
  </si>
  <si>
    <t>GBP1,047,805</t>
  </si>
  <si>
    <t>GBP624,913</t>
  </si>
  <si>
    <t>£168,439.5</t>
  </si>
  <si>
    <t>£636,857</t>
  </si>
  <si>
    <t>£250,000</t>
  </si>
  <si>
    <t>£50,000</t>
  </si>
  <si>
    <t>308,455 £&lt;br&gt;</t>
  </si>
  <si>
    <t>£150,000</t>
  </si>
  <si>
    <t>£20,000</t>
  </si>
  <si>
    <t>2,780,872 £&lt;br&gt;</t>
  </si>
  <si>
    <t>£ 552,299</t>
  </si>
  <si>
    <t>GBP86,132_x000D_
&lt;br&gt;</t>
  </si>
  <si>
    <t>£800,000</t>
  </si>
  <si>
    <t>Her WASH Project</t>
  </si>
  <si>
    <t>Voice and Accountability (V&amp;A) Programme</t>
  </si>
  <si>
    <t>&lt;table width="100%" style="border: medium; border-image: none; width: 100%;" border="1" cellspacing="0" cellpadding="0"&gt; &lt;tbody&gt;&lt;tr&gt; &lt;td width="25%" valign="top" style="background: rgb(242, 242, 242); padding: 0in 5.4pt; border: 1pt solid rgb(127, 127, 127); border-image: none; width: 25.52%; text-align: left;"&gt; &lt;p style="margin: 0in 0in 0pt;"&gt;&lt;b&gt;&lt;span&gt;Name of programme&lt;/span&gt;&lt;/b&gt;&lt;/p&gt; &lt;/td&gt; &lt;td width="74%" valign="top" style="border-width: 1pt 1pt 1pt 0px; border-style: solid solid solid none; border-color: rgb(127, 127, 127) rgb(127, 127, 127) rgb(127, 127, 127) rgb(0, 0, 0); padding: 0in 5.4pt; width: 74.48%; text-align: left; background-color: transparent;" colspan="3"&gt; &lt;p style="margin: 0in 0in 0pt;"&gt;&lt;span&gt;Voice for Accountability Programme&lt;/span&gt;&lt;/p&gt; &lt;/td&gt; &lt;/tr&gt; &lt;tr&gt; &lt;td width="25%" valign="top" style="background: rgb(242, 242, 242); border-width: 0px 1pt 1pt; border-style: none solid solid; border-color: rgb(0, 0, 0) rgb(127, 127, 127) rgb(127, 127, 127); padding: 0in 5.4pt; width: 25.52%; text-align: left;"&gt; &lt;p style="margin: 0in 0in 0pt;"&gt;&lt;b&gt;&lt;span&gt;Name of project&lt;/span&gt;&lt;/b&gt;&lt;/p&gt; &lt;/td&gt; &lt;td width="74%" valign="top" style="border-width: 0px 1pt 1pt 0px; border-style: none solid solid none; border-color: rgb(0, 0, 0) rgb(127, 127, 127) rgb(127, 127, 127) rgb(0, 0, 0); padding: 0in 5.4pt; width: 74.48%; text-align: left; background-color: transparent;" colspan="3"&gt; &lt;p style="margin: 0in 0in 0pt;"&gt;&lt;span&gt;Her WASH project&lt;/span&gt;&lt;/p&gt; &lt;/td&gt; &lt;/tr&gt; &lt;tr&gt; &lt;td width="25%" valign="top" style="background: rgb(242, 242, 242); border-width: 0px 1pt 1pt; border-style: none solid solid; border-color: rgb(0, 0, 0) rgb(127, 127, 127) rgb(127, 127, 127); padding: 0in 5.4pt; width: 25.52%; text-align: left;"&gt; &lt;p style="margin: 0in 0in 0pt;"&gt;&lt;b&gt;&lt;span&gt;Prepared by&lt;/span&gt;&lt;/b&gt;&lt;/p&gt; &lt;/td&gt; &lt;td width="28%" valign="top" style="border-width: 0px 1pt 1pt 0px; border-style: none solid solid none; border-color: rgb(0, 0, 0) rgb(127, 127, 127) rgb(127, 127, 127) rgb(0, 0, 0); padding: 0in 5.4pt; width: 28.66%; text-align: left; background-color: transparent;"&gt; &lt;p style="margin: 0in 0in 0pt;"&gt;&lt;span&gt;Grace Alupo&lt;/span&gt;&lt;/p&gt; &lt;/td&gt; &lt;td width="29%" valign="top" style="border-width: 0px 1pt 1pt 0px; border-style: none solid solid none; border-color: rgb(0, 0, 0) rgb(127, 127, 127) rgb(127, 127, 127) rgb(0, 0, 0); padding: 0in 5.4pt; width: 29.2%; text-align: left; background-color: transparent;"&gt; &lt;p style="margin: 0in 0in 0pt;"&gt;&lt;span&gt;Project Manager&lt;/span&gt;&lt;/p&gt; &lt;/td&gt; &lt;td width="16%" valign="top" style="border-width: 0px 1pt 1pt 0px; border-style: none solid solid none; border-color: rgb(0, 0, 0) rgb(127, 127, 127) rgb(127, 127, 127) rgb(0, 0, 0); padding: 0in 5.4pt; width: 16.62%; text-align: left; background-color: transparent;"&gt; &lt;p style="margin: 0in 0in 0pt;"&gt;&lt;span&gt;18/11/2016&lt;/span&gt;&lt;/p&gt; &lt;/td&gt; &lt;/tr&gt; &lt;tr&gt; &lt;td width="25%" valign="top" style="background: rgb(242, 242, 242); border-width: 0px 1pt 1pt; border-style: none solid solid; border-color: rgb(0, 0, 0) rgb(127, 127, 127) rgb(127, 127, 127); padding: 0in 5.4pt; width: 25.52%; text-align: left;"&gt; &lt;p style="margin: 0in 0in 0pt;"&gt;&lt;b&gt;&lt;span&gt;Approved by&lt;/span&gt;&lt;/b&gt;&lt;/p&gt; &lt;/td&gt; &lt;td width="28%" valign="top" style="border-width: 0px 1pt 1pt 0px; border-style: none solid solid none; border-color: rgb(0, 0, 0) rgb(127, 127, 127) rgb(127, 127, 127) rgb(0, 0, 0); padding: 0in 5.4pt; width: 28.66%; text-align: left; background-color: transparent;"&gt; &lt;p style="margin: 0in 0in 0pt;"&gt;&lt;span&gt;Eng. Francis Musinguzi&lt;/span&gt;&lt;/p&gt; &lt;/td&gt; &lt;td width="29%" valign="top" style="border-width: 0px 1pt 1pt 0px; border-style: none solid solid none; border-color: rgb(0, 0, 0) rgb(127, 127, 127) rgb(127, 127, 127) rgb(0, 0, 0); padding: 0in 5.4pt; width: 29.2%; text-align: left; background-color: transparent;"&gt; &lt;p style="margin: 0in 0in 0pt;"&gt;&lt;span&gt;Country Director&lt;/span&gt;&lt;/p&gt; &lt;/td&gt; &lt;td width="16%" valign="top" style="border-width: 0px 1pt 1pt 0px; border-style: none solid solid none; border-color: rgb(0, 0, 0) rgb(127, 127, 127) rgb(127, 127, 127) rgb(0, 0, 0); padding: 0in 5.4pt; width: 16.62%; text-align: left; background-color: transparent;"&gt; &lt;p style="margin: 0in 0in 0pt;"&gt;&lt;span&gt;27/01/2017&lt;/span&gt;&lt;/p&gt; &lt;/td&gt; &lt;/tr&gt; &lt;/tbody&gt;&lt;/table&gt; &lt;p style="margin: 0in 0in 0pt;"&gt;&lt;span style="font-size: 11pt;"&gt;&amp;nbsp;&lt;/span&gt;&lt;/p&gt; &lt;p style="margin: 0in 0in 0pt; text-align: justify;"&gt;&lt;span&gt;The stagnation in the WASH sector has worsened the situation especially on sanitation in informal settlements and in rural areas where 16% of the female-headed households are reported to be using the bush for toilets, compared to 10% of their male counterparts (UBOS, WASH Gender and water statistics profile, 2012). In all this, women and girls are the most affected because of their gender-associated vulnerabilities and inadequate civic expression and engagement. The Human Right to Water and Sanitation (HRWS) study (2015) indicates that in some areas where women are very strong they are actually active and success has been realised where the females are actually expressing themselves and providing leadership. However in some areas women still remain in numbers and still keep back in decision making. This project will support to amplify the untold story of women and girls to ensure that it reaches both the power and the political dimensions in Uganda to ensure increase in attention and prioritisation of women contribution to development&lt;/span&gt;&lt;/p&gt; &lt;p style="margin: 0in 0in 0pt; text-align: justify;"&gt;&lt;span&gt;&amp;nbsp;&lt;/span&gt;&lt;/p&gt; &lt;p style="margin: 0in 0in 0pt; text-align: justify;"&gt;&lt;span&gt;Her project is intended to build on the analysis, learning, empowerment and accountability aspects of strengthening voice. WAU has adopted a broader perspective of voice to encompasses all key state and non-state actors, including development partners, private sector, civil society, and citizens. Embedding the Human Rights based approach will be central to our work. WAU will profile and empower social movements and organisations that represent the interests of the poor and marginalized especially (women and girls) to appreciate and demand their rights to services from Government and service providers&lt;/span&gt;&lt;/p&gt; &lt;p style="margin: 0in 0in 0pt; text-align: justify;"&gt;&lt;span style="font-size: 10pt;"&gt;&amp;nbsp;&lt;/span&gt;&lt;/p&gt; &lt;p style="margin: 0in 0in 0pt; text-align: justify;"&gt;&lt;span&gt;The project approach will include activism for women rights to water and sanitation through empowerment and participation of women and girls in holding government accountable. This will be informed by WaterAid previous experience on improvement of WASH rights of women and girls Governance, Transparency and participation that looked at strengthening citizens capacity to demand for services, empowering Government to be responsive to citizens demands and the Citizens’ Action Projects which played a key role in enhancing users engagement as well as responsiveness of sector service providers. &lt;/span&gt;&lt;/p&gt; &lt;p style="margin: 0in 0in 0pt; text-align: justify;"&gt;&lt;span&gt;&amp;nbsp;&lt;/span&gt;&lt;/p&gt; &lt;p style="margin: 0in 0in 0pt; text-align: justify;"&gt;&lt;span&gt;Her project will enhance amplification of voices of women and girls who are the most affected because of their gender-associated vulnerabilities and inadequate civic expression and engagement. The programme will thus prioritise the protection of girls and women’s rights to water and sanitation as recognised in the 1995 constitution of the republic of Uganda. The provisions are not yet perceived from the social vulnerability aspects which impact on women and girls for instance the biological rights to birthing and menstruation which require special attention and services for women and girls. The gender division of roles leave women with the burden of managing challenges of water, sanitation and hygiene &lt;/span&gt;&lt;/p&gt; &lt;p style="margin: 0in 0in 0pt; text-align: justify;"&gt;&lt;span&gt;&amp;nbsp;&lt;/span&gt;&lt;/p&gt; &lt;h1 style="margin: 0in 0in 0pt;"&gt;&lt;span style="color: windowtext;"&gt;&lt;font face="Arial" size="5"&gt;2. What?&lt;/font&gt;&lt;/span&gt;&lt;/h1&gt; &lt;p style="margin: 12pt 0in 0pt; text-align: justify;"&gt;&lt;span style="font-family: Arial,sans-serif; font-size: 12pt;"&gt;Through this project WaterAid Uganda will position herself as &lt;b&gt;an advocate for WASH rights&lt;/b&gt; for the most marginalised people especially women and girls. This project will have a direct link to influencing balance in power and resourcing. This project will focus on empowerment, generation of evidence, strengthening involvement of women in development programmes. &lt;/span&gt;&lt;/p&gt; &lt;p style="margin: 12pt 0in 0pt; text-align: justify;"&gt;&lt;span style="font-family: Arial,sans-serif; font-size: 12pt;"&gt;&amp;nbsp;&lt;/span&gt;&lt;/p&gt; &lt;p style="margin: 12pt 0in 0pt; text-align: justify;"&gt;&lt;span style="font-family: Arial,sans-serif; font-size: 12pt;"&gt;For our advocacy to cause change, WAU will focus on generation of evidence and campaigns on WASH rights. Her project will play an important role in making clarity on existing narrative knowledge, and information. This will articulate the challenges faced by women and girls both at policy and service delivery levels and ensuring effectiveness of voice this project will equip rights holders (specifically women and girls) and duty bearers (government) with information on WASH rights, roles, responsibilities to demand government to fulfil its obligations while at the same time fulfilling their own responsibilities as users ensure sustainable WASH services. Information will be generated from existing data sources, research, academic and social learning forums and well as knowledge exchanges&lt;/span&gt;&lt;/p&gt; &lt;p style="margin: 12pt 0in 7.5pt; text-align: justify;"&gt;&lt;span&gt;&lt;font size="4"&gt;This project will intervene on &lt;/font&gt;&lt;b&gt;&lt;font size="4"&gt;enhancing effective voices at different levels&lt;/font&gt;&lt;/b&gt;&lt;font size="4"&gt; and ensuring this is impactful in making a case for WASH in the economic debate, and in institutional responses. User voices will be enhanced to articulate impacts at the household, school level, production level, public space and healthy facility level. The other interventions will include&lt;/font&gt;&lt;b&gt;&lt;font size="4"&gt; &lt;/font&gt;&lt;/b&gt;&lt;font size="4"&gt;coordinating voices at different levels to effectively hold government accountable using participatory and social accountability tools such as community scorecards. At the local level, this will involve mobilisation of user groups/associations into either formal/structured social movements that are empowered to demand for WASH rights of women and girls. Similarly, non-state actors including the private sector, donors and media will be mobilised to catalyse the voices of marginalised groups. It will also be paramount that the lower levels of government (District Local Governments) are also mobilised for individual and collective voices as the situation may require. Engagement platforms will be identified or formed to provide space for dialogue.&lt;/font&gt;&lt;/span&gt;&lt;/p&gt; &lt;p style="margin: 12pt 0in 7.5pt; text-align: justify;"&gt;&lt;span&gt;&lt;font size="4"&gt;&amp;nbsp;&lt;/font&gt;&lt;/span&gt;&lt;/p&gt; &lt;p style="margin: 12pt 0in 7.5pt; text-align: justify;"&gt;&lt;span&gt;&lt;font size="4"&gt;WAU will facilitate &lt;/font&gt;&lt;b&gt;&lt;font size="4"&gt;citizen’s awareness Campaigns&lt;/font&gt;&lt;/b&gt;&lt;font size="4"&gt; to enable them to understand their rights and obligations to, demand, pay for, utilize and sustain WASH services. The project will aim at raising the profile of WASH and use this to mobilize civil society to demand and hold Government and private service providers accountable on regulation and quality of services provided. WAU will focus on awareness on rights and obligations of the users through adequate analysis and information and promoting inclusive planning and decision-making processes&lt;/font&gt;&lt;/span&gt;&lt;/p&gt; &lt;p style="margin: 0in 0in 0pt; text-align: justify;"&gt;&lt;span&gt;&amp;nbsp;&lt;/span&gt;&lt;/p&gt; &lt;p style="margin: 12pt 0in 7.5pt; text-align: justify;"&gt;&lt;span&gt;&lt;font size="4"&gt;The project will implement activities geared at &lt;/font&gt;&lt;b&gt;&lt;font size="4"&gt;amplifying the voices of marginalised groups&lt;/font&gt;&lt;/b&gt;&lt;font size="4"&gt; especially women and girls creating awareness on their right to WASH. An informed civil society, social movements and key influential individuals will be used as a channel to make informed claims that in turn will improve the responsiveness of government. The private sector’s voices on procurement, standards, and delivery of quality services will be enhanced to push for an enabling environment for private sector engagement. Amplification of donors’ voices will be informed by understanding the place of WASH, need for efficiency in proper utilization of donor funds, and visibility in targeting WASH as a driver of development. &lt;/font&gt;&lt;/span&gt;&lt;/p&gt; &lt;p style="margin: 12pt 0in 7.5pt; text-align: justify;"&gt;&lt;span&gt;&lt;font size="4"&gt;The programme will further enhance the voices of districts, regions, line ministries, parliament and political party secretariats on issues of policy execution and regulation of the sector for better and equitable delivery of services.&lt;/font&gt;&lt;/span&gt;&lt;/p&gt; &lt;p style="margin: 12pt 0in 10pt; text-align: justify;"&gt;&lt;span&gt;&amp;nbsp;&lt;/span&gt;&lt;/p&gt; &lt;p style="margin: 12pt 0in 10pt; text-align: justify;"&gt;&lt;span&gt;Activities on&lt;b&gt; &lt;/b&gt;building &lt;b&gt;capacity of civil society and marginalised groups&lt;/b&gt; to participate in formal spaces of engagement will be prioritised. This project will target on increasing the visibility of grass root women in decision-making. This will be accomplished by increasing the capacity of women politicians at regional level to gather information analyse&amp;nbsp; proposed legislation, budgets and existing policies to ensure gender sensitiveness, &amp;nbsp;This particular intervention area is linked to the WAU Effective and Efficient Institutions Programme. User associations will be formed and/or strengthened to undertake independent monitoring of WASH service delivery systems and hold government to account. Similarly, other stakeholder of private sector, media, district local governments and parliament will be mobilised to also ensure a coordinated voices in demanding for WASH services.&lt;/span&gt;&lt;/p&gt; &lt;p style="margin: 0in 0in 10pt; text-align: justify;"&gt;&lt;span&gt;WAU will work to &lt;b&gt;strengthen existing platforms&lt;/b&gt; for civil society and marginalised groups to voices their demands. In situations where such platforms do not exist, WAU will facilitate processes for creating them. The advocacy will focus on lobbying for appropriate policies and programmes against global commitments signed by the Government of Uganda like the Sustainable Development Goals and targets, how they are interpreted, domesticated, and implemented. &lt;/span&gt;&lt;/p&gt; &lt;p style="margin: 0in 0in 0pt; text-align: justify;"&gt;&lt;span&gt;&amp;nbsp;&lt;/span&gt;&lt;/p&gt; &lt;p style="margin: 0in 0in 0pt; text-align: justify;"&gt;&lt;span&gt;The project will highlight the centrality and recognition of WASH in Economic development as well as sector efficiency through enhancement of voice for accountability.&lt;/span&gt;&lt;/p&gt; &lt;p style="margin: 0in 0in 10pt; text-align: justify;"&gt;&lt;span&gt;&amp;nbsp;&lt;/span&gt;&lt;/p&gt; &lt;p style="margin: 0in 0in 7.5pt;"&gt;&lt;span style="font-family: Symbol;"&gt;&lt;font size="4"&gt;·&lt;/font&gt;&lt;span style="font-family: Times New Roman; font-size: 7pt; font-style: normal; font-variant: normal; font-weight: normal; font-stretch: normal;"&gt;&amp;nbsp;&amp;nbsp;&amp;nbsp;&amp;nbsp;&amp;nbsp;&amp;nbsp;&amp;nbsp;&amp;nbsp; &lt;/span&gt;&lt;/span&gt;&lt;b&gt;&lt;span&gt;&lt;font size="4"&gt;Estimated cost&lt;/font&gt;&lt;/span&gt;&lt;/b&gt;&lt;span&gt;&lt;font size="4"&gt; – Highlight if any funds have already been secured, or if this is fully unfunded.&lt;/font&gt;&lt;/span&gt;&lt;/p&gt; &lt;p style="margin: 0in 0in 7.5pt; text-align: justify;"&gt;&lt;span style="font-family: Symbol;"&gt;&lt;font size="4"&gt;·&lt;/font&gt;&lt;span style="font-family: Times New Roman; font-size: 7pt; font-style: normal; font-variant: normal; font-weight: normal; font-stretch: normal;"&gt;&amp;nbsp;&amp;nbsp;&amp;nbsp;&amp;nbsp;&amp;nbsp;&amp;nbsp;&amp;nbsp;&amp;nbsp; &lt;/span&gt;&lt;/span&gt;&lt;b&gt;&lt;span&gt;&lt;font size="4"&gt;Estimated timeframe&lt;/font&gt;&lt;/span&gt;&lt;/b&gt;&lt;span&gt;&lt;font size="4"&gt; – &lt;/font&gt;&lt;/span&gt;&lt;/p&gt; &lt;p style="margin: 0in 0in 10pt 0.25in; text-align: justify;"&gt;&lt;span&gt;The Project results will be incremental and progressive over a period of five years. The first two years will focus (although not exclusively) on evidence generation and packaging through research, stakeholder mobilisation and empowerment. The initial two years will also facilitate capacity building of government institutions to respond to citizen demands and ensuring an enabling environment for civic expression. The foster advocacy using evidence generated.&lt;/span&gt;&lt;/p&gt; &lt;p style="margin: 0in 0in 7.5pt; text-align: justify;"&gt;&lt;span style="font-family: Symbol;"&gt;&lt;font size="4"&gt;·&lt;/font&gt;&lt;span style="font-family: Times New Roman; font-size: 7pt; font-style: normal; font-variant: normal; font-weight: normal; font-stretch: normal;"&gt;&amp;nbsp;&amp;nbsp;&amp;nbsp;&amp;nbsp;&amp;nbsp;&amp;nbsp;&amp;nbsp;&amp;nbsp; &lt;/span&gt;&lt;/span&gt;&lt;b&gt;&lt;span&gt;&lt;font size="4"&gt;Existing WaterAid experience&lt;/font&gt;&lt;/span&gt;&lt;/b&gt;&lt;span&gt;&lt;font size="4"&gt; – WaterAid Uganda has previous similar experience through the Governance and accountability project and the transparency and accountability projects that focused on strengthening voices of the most vulnerable members of the community.&lt;/font&gt;&lt;/span&gt;&lt;/p&gt; &lt;p style="margin: 0in 0in 7.5pt 0.25in; text-align: justify;"&gt;&lt;span style="font-size: 8pt;"&gt;&amp;nbsp;&lt;/span&gt;&lt;/p&gt; &lt;h1 style="margin: 0in 0in 0pt; text-align: justify;"&gt;&lt;span&gt;&lt;font color="#009fda" face="Arial" size="5"&gt;3. Where?&lt;/font&gt;&lt;/span&gt;&lt;/h1&gt; &lt;p style="margin: 0in 0in 0pt; text-align: justify;"&gt;&lt;span style="font-size: 8pt;"&gt;&amp;nbsp;&lt;/span&gt;&lt;/p&gt; &lt;p style="margin: 0in 0in 0pt; text-align: justify;"&gt;&lt;span&gt;The project will be implemented at both Government regions as well as at the&lt;span style="color: rgb(255, 182, 18);"&gt; &lt;/span&gt;national level maximising evidence from the districts in targeted regions and national platforms for influencing.&lt;/span&gt;&lt;/p&gt; &lt;p style="margin: 0in 0in 0pt; text-align: justify;"&gt;&lt;span&gt;&amp;nbsp;&lt;/span&gt;&lt;/p&gt; &lt;h1 style="margin: 0in 0in 0pt; text-align: justify;"&gt;&lt;span&gt;&lt;font color="#009fda" face="Arial" size="5"&gt;4. Who?&lt;/font&gt;&lt;/span&gt;&lt;/h1&gt; &lt;p style="margin: 0in 0in 0pt; text-align: justify;"&gt;&lt;span style="font-size: 8pt;"&gt;&amp;nbsp;&lt;/span&gt;&lt;/p&gt; &lt;p style="margin: 0in 0in 0pt; text-align: justify;"&gt;&lt;span&gt;Her project is a unique contribution to the voice for accountability programme and will pull networks from civil society, media networks and consortia, Forum for Women in Democracy (FOWODE) Uganda Women’s Network (UWONET), Human Rights Network and the Ministry of Gender, Labour and Social Development&lt;/span&gt;&lt;/p&gt;</t>
  </si>
  <si>
    <t>£250000</t>
  </si>
  <si>
    <t>Engagement of citizens of urban informal settlements of Mardan city in inclusive</t>
  </si>
  <si>
    <t>WAP Urban WASH Programme 2016-21</t>
  </si>
  <si>
    <t>&lt;h1 style="text-align: left;" align="left"&gt;&lt;strong&gt;&lt;font style="font-size: 12pt;" color="windowtext" face="Arial,sans-serif"&gt;Project Statement&lt;/font&gt;&lt;/strong&gt;&lt;/h1&gt; &lt;h1 style="text-align: left;" align="left"&gt;&lt;strong&gt;&lt;font style="font-size: 12pt;" color="windowtext" face="Arial,sans-serif"&gt;WaterAid [Country name]&lt;/font&gt;&lt;/strong&gt;&lt;/h1&gt;  &lt;table style="width: 100%;" width="100%" cellspacing="0" cellpadding="0" border="0"&gt; &lt;tbody&gt;&lt;tr&gt; &lt;td style="background: rgb(242, 242, 242) none repeat scroll 0% 0%; width: 24.72%; padding: 0cm 5.4pt; border: 1pt solid rgb(127, 127, 127); text-align: left;" width="24%" valign="top"&gt; &lt;p style="margin-bottom: 0.0001pt;"&gt;&lt;strong&gt;&lt;font style="font-size: 12pt;" face="Arial,sans-serif"&gt;Name of programme&lt;/font&gt;&lt;/strong&gt;&lt;/p&gt; &lt;/td&gt; &lt;td colspan="3" style="width: 75.28%; padding: 0cm 5.4pt; border-width: 1pt 1pt 1pt medium; border-style: solid solid solid none; border-top: 1pt solid rgb(127, 127, 127); border-right: 1pt solid rgb(127, 127, 127); border-bottom: 1pt solid rgb(127, 127, 127); text-align: left;" width="75%" valign="top"&gt; &lt;p style="margin-bottom: 0.0001pt;"&gt;Urban Programme&amp;nbsp;&lt;/p&gt;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face="Arial,sans-serif"&gt;Name of project&lt;/font&gt;&lt;/strong&gt;&lt;/p&gt; &lt;/td&gt; &lt;td colspan="3" style="width: 75.28%; padding: 0cm 5.4pt; border-width: medium 1pt 1pt medium; border-style: none solid solid none; border-right: 1pt solid rgb(127, 127, 127); border-bottom: 1pt solid rgb(127, 127, 127); text-align: left;" width="75%" valign="top"&gt; &lt;p style="margin-bottom: 0.0001pt;"&gt;Engagement_x000D_
of citizens of urban informal settlements of Mardan city in_x000D_
inclusive and accountable planning, budgeting and implementation of urban WASH services&lt;/p&gt;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face="Arial,sans-serif"&gt;Prepared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0.0001pt;"&gt;&lt;span style="font-size: 16px;"&gt;Touqeer Ahmed&amp;nbsp;&lt;/span&gt;&lt;/p&gt;&lt;/td&gt;&lt;td style="width: 28.76%; padding: 0cm 5.4pt; border-width: medium 1pt 1pt medium; border-style: none solid solid none; border-right: 1pt solid rgb(127, 127, 127); border-bottom: 1pt solid rgb(127, 127, 127); text-align: left;" width="28%" valign="top"&gt;&lt;p style="margin-bottom: 0.0001pt;"&gt;&lt;font style="font-size: 12pt;" face="Arial,sans-serif"&gt;Project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face="Arial,sans-serif"&gt;DD/MM/YYYY&lt;/font&gt;&lt;/p&gt; &lt;/td&gt; &lt;/tr&gt; &lt;tr&gt; &lt;td style="background: rgb(242, 242, 242) none repeat scroll 0% 0%; width: 24.72%; padding: 0cm 5.4pt; border-width: medium 1pt 1pt; border-style: none solid solid; border-right: 1pt solid rgb(127, 127, 127); border-bottom: 1pt solid rgb(127, 127, 127); border-left: 1pt solid rgb(127, 127, 127); text-align: left;" width="24%" valign="top"&gt; &lt;p style="margin-bottom: 0.0001pt;"&gt;&lt;strong&gt;&lt;font style="font-size: 12pt;" face="Arial,sans-serif"&gt;Approved by&lt;/font&gt;&lt;/strong&gt;&lt;/p&gt; &lt;/td&gt; &lt;td style="width: 27.74%; padding: 0cm 5.4pt; border-width: medium 1pt 1pt medium; border-style: none solid solid none; border-right: 1pt solid rgb(127, 127, 127); border-bottom: 1pt solid rgb(127, 127, 127); text-align: left;" width="27%" valign="top"&gt; &lt;p style="margin-bottom: 0.0001pt;"&gt;&lt;font style="font-size: 12pt;" face="Arial,sans-serif"&gt;[Name]&lt;/font&gt;&lt;/p&gt; &lt;/td&gt; &lt;td style="width: 28.76%; padding: 0cm 5.4pt; border-width: medium 1pt 1pt medium; border-style: none solid solid none; border-right: 1pt solid rgb(127, 127, 127); border-bottom: 1pt solid rgb(127, 127, 127); text-align: left;" width="28%" valign="top"&gt; &lt;p style="margin-bottom: 0.0001pt;"&gt;&lt;font style="font-size: 12pt;" face="Arial,sans-serif"&gt;Programme Manager&lt;/font&gt;&lt;/p&gt; &lt;/td&gt; &lt;td style="width: 18.8%; padding: 0cm 5.4pt; border-width: medium 1pt 1pt medium; border-style: none solid solid none; border-right: 1pt solid rgb(127, 127, 127); border-bottom: 1pt solid rgb(127, 127, 127); text-align: left;" width="18%" valign="top"&gt; &lt;p style="margin-bottom: 0.0001pt;"&gt;&lt;font style="font-size: 12pt;" face="Arial,sans-serif"&gt;DD/MM/YYYY&lt;/font&gt;&lt;/p&gt; &lt;/td&gt; &lt;/tr&gt; &lt;/tbody&gt;&lt;/table&gt; &lt;p style="margin-bottom: 0.0001pt;"&gt;&lt;font style="font-size: 12pt;" color="black" face="Arial,sans-serif"&gt;&lt;/font&gt;&lt;strong&gt;&lt;font style="font-size: 12pt;" color="#ffb612" face="Arial,sans-serif"&gt;--- Guidance text, please delete down to the next heading ---&lt;/font&gt;&lt;/strong&gt;&lt;/p&gt; &lt;p style="margin-bottom: 0.0001pt;"&gt;&lt;em&gt;&lt;font style="font-size: 12pt;" color="black" face="Arial,sans-serif"&gt;The project statement is a very short&amp;nbsp;outline of a project (maximum two pages) that a team is proposing to implement, subject to funding.&amp;nbsp;&lt;/font&gt;&lt;/em&gt;&lt;/p&gt;&lt;p style="margin-bottom: 0.0001pt;"&gt;&lt;em&gt;&lt;font style="font-size: 12pt;" color="black" face="Arial,sans-serif"&gt;Project statement: This project will significantly contribute to the overall objective of improving inclusive_x000D_
and accountable WASH sector governance and development in Pakistan. This will_x000D_
be achieved through a unique, mutually beneficial and accountable partnership_x000D_
that involves WSSM and excluded communities living in informal settlements of_x000D_
Mardan City in joint planning, budgeting and implementation of WASH services. Action_x000D_
partners will provide technical assistance to both communities and WSSM in this_x000D_
process. This citizens’ participation model will be documented and advocated for_x000D_
with the provincial government for further adoption and replication to ensure WASH_x000D_
services for urban poor.&lt;/font&gt;&lt;/em&gt;&lt;/p&gt; &lt;h2&gt;&lt;font style="font-size: 12pt;" color="black" face="Arial,sans-serif"&gt;&lt;/font&gt;&lt;font style="font-size: 12pt;" face="Arial,sans-serif"&gt;1. Why?&lt;/font&gt;&lt;/h2&gt;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face="Arial,sans-serif"&gt;This should summarize the rationale for implementing this project. Which programme is the project implementing, which programme outcome(s) will it contribute to, and is it building on previous work at WaterAid?&lt;/font&gt;&lt;/p&gt;&lt;p style="margin-bottom: 0.0001pt;"&gt;&lt;font style="font-size: 12pt;" color="black" face="Arial,sans-serif"&gt;Background to the preparation of the action: Mardan city is the second most populous district of Khyber_x000D_
Pakhtunkhwa province with an estimated population of 250,000. An estimated 49%_x000D_
population of the city lives in 75 informal settlements, where poor, excluded_x000D_
communities inhabit, with lack of access to basic services including WASH_x000D_
services. A rapid survey by EPS showed that lack of access to WASH services affects_x000D_
their quality of life, increases disease burden and perpetuates poverty and_x000D_
social exclusion. The proposed action is the outcome of consultations by action_x000D_
partners with target communities and WSSM on establishing participatory_x000D_
mechanisms that ensure sustainable and accountable WASH services for target_x000D_
communities. The action is informed by WA’s experience as member of the_x000D_
advisory council of Pakistan Water Operators Network (a network of large water_x000D_
and sanitation operators in Pakistan with a focus on extending services to urban_x000D_
poor) and over two decades of WA’s experience in setting up similar urban utility-led_x000D_
WASH services for urban poor in Asian and African countries, creating a win-win_x000D_
scenario for the utility and the community&lt;/font&gt;&lt;/p&gt;&lt;p style="margin-bottom: 0.0001pt;"&gt;&lt;font style="font-size: 12pt;" color="black" face="Arial,sans-serif"&gt;Activities, outputs, outcomes and impact: Result_x000D_
1:_x000D_
Communities of urban informal settlements are mobilised and engaged to advocate_x000D_
with urban utility WSSM for participatory planning, budgeting and implementation_x000D_
of WASH services. Activities: Awareness activities, PRA, form mohalla,_x000D_
neighbourhood and ward level WASH committees of women and men, develop community-based_x000D_
WASH models, form City WASH Forum, network/capacity build CSOs. Outputs:_x000D_
WASH committees formed, 2 community-based WASH Models, Mardan City WASH Forum,_x000D_
minimum 5 CSOs capacitated. Result 2:_x000D_
WSSM designs inclusive WASH action plan for target communities with technical_x000D_
support from action partners. Activities: Joint implementation of_x000D_
baseline on access to WASH services in target communities, support WSSM to_x000D_
design participatory WASH action plan, train WSSM in community engagement. Outputs:_x000D_
Baseline report, WASH action plan for informal settlements, training module on_x000D_
citizen engagement. Result 3:_x000D_
WSSM is able to ensure sustainable access of the urban poor to safe water,_x000D_
improved household and environmental sanitation, and hygiene education, through_x000D_
mechanisms of inclusive service provision. Activities: WSSM-led citizen_x000D_
dialogue and participatory WASH planning; technical support to WSSM to develop_x000D_
and implement comprehensive WASH business plan, establish pro-poor ‘Social Services_x000D_
Unit’ with appropriate financial and human resources Outputs: WSSM WASH Business_x000D_
plan, pro-poor WASH service unit established within WSSM. Result 4: A model of ‘citizens’ participation in urban WASH_x000D_
development programmes’ is documented and advocated for in order to ensure_x000D_
adoption at provincial level. Activities: Action research study on the_x000D_
‘citizens’ participation’, documentation and dissemination of the citizens’_x000D_
participation model, collective advocacy involving sector partners for adoption_x000D_
by provincial government, support provincial government in replication Outputs:_x000D_
Research report, video documentation, case studies, MSC stories&lt;/font&gt;&lt;/p&gt; &lt;h2&gt;&lt;font style="font-size: 12pt;" color="black" face="Arial,sans-serif"&gt;&lt;/font&gt;&lt;font style="font-size: 12pt;" face="Arial,sans-serif"&gt;2. What?&lt;/font&gt;&lt;/h2&gt;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face="Arial,sans-serif"&gt;This section should cover:&lt;/font&gt;&lt;/p&gt; &lt;p style="margin-bottom: 0.0001pt;"&gt;&lt;strong&gt;&lt;font style="font-size: 12pt;" color="black" face="Arial,sans-serif"&gt;Project theme&lt;/font&gt;&lt;/strong&gt;&lt;font style="font-size: 12pt;" color="black" face="Arial,sans-serif"&gt;&amp;nbsp;– What are the main WASH areas that this project focuses on and the main activities that will be implemented?&lt;/font&gt;&lt;/p&gt;&lt;p style="margin-bottom: 0.0001pt;"&gt;&lt;font style="font-size: 12pt;" color="black" face="Arial,sans-serif"&gt;Expected results in the_x000D_
guidelines addressed by the action: (i) Enhanced CSO_x000D_
capacities and action: The action will enhance capacity of CSOs (WA, EPS, WASH Forum and_x000D_
target communities) to engage in policy dialogue with LAs (WSSM, Mardan_x000D_
Municipality, Provincial government) to ensure inclusive, accountable&amp;nbsp; WASH governance and service delivery. (ii) Improved systematic access to disadvantaged_x000D_
segments of society: Citizens residing in informal urban_x000D_
settlements are not currently covered by the municipality for provision of WASH_x000D_
services as these settlements are considered illegal, although part of its_x000D_
administrative area. The action will result in ensuring WASH services to the_x000D_
excluded and destitute groups of the city inhabitants. (iii) Improved institutional and operational_x000D_
capacities of local governments in executing their mandate: Technical_x000D_
support to WSSM will help strengthen its capcity to mobilise communities in_x000D_
informal settlements and facilitate its active engagement for inclusive and_x000D_
accountable WASH planning, budgeting and implementation. (iv) Enhanced_x000D_
transparency and accountability: Active community involvement in planning,_x000D_
budgeting and implementation of WASH services for informal settlements rolled_x000D_
out through the action will ensure greater transparency and upward-downward_x000D_
accountability. (v) Enhanced_x000D_
capacity of local governments to effectively plan and deliver public services,_x000D_
and promote inclusive, sustainable growth: Technical support will be provided to WSSM_x000D_
on social mobilisation and inclusive planning and implementation so that the_x000D_
utility considers soft and hard components (including O&amp;amp;M) together thereby_x000D_
linking communities’ response with the improved facilities (vi) Local_x000D_
government role as catalyst for collective action: The action will enhance_x000D_
the role and capacity of WSSM as a catalyst for inclusive growth through_x000D_
multi-stakeholder partnerships that include participation of excluded_x000D_
communities. (vii) Improved public_x000D_
awareness on the role of local governments: WASH Committees_x000D_
at mohallah, neighbourhood and ward levels and then federated to city level_x000D_
will be provided with the information on development plans of WSSM and_x000D_
capacitated to ensure incorporation and inclusion of their demands in WSSM_x000D_
plans and implementation. (viii) Improve knowledge-based analysis, documentation_x000D_
and sharing: Process documentation of the action, along with_x000D_
research findings on citizens’ participation will be used for evidence-based_x000D_
collective advocacy by action partners and local CSOs with the provincial_x000D_
government for adoption and wider replication of the model&lt;/font&gt;&lt;/p&gt; &lt;p style="margin-bottom: 0.0001pt;"&gt;&lt;strong&gt;&lt;font style="font-size: 12pt;" color="black" face="Arial,sans-serif"&gt;Estimated cost&lt;/font&gt;&lt;/strong&gt;&lt;font style="font-size: 12pt;" color="black" face="Arial,sans-serif"&gt;&amp;nbsp;– Highlight if any funds have already been secured, or if this is fully unfunded.&lt;/font&gt;&lt;/p&gt; &lt;p style="margin-bottom: 0.0001pt;"&gt;&lt;strong&gt;&lt;font style="font-size: 12pt;" color="black" face="Arial,sans-serif"&gt;Estimated timeframe&lt;/font&gt;&lt;/strong&gt;&lt;font style="font-size: 12pt;" color="black" face="Arial,sans-serif"&gt;&amp;nbsp;– Not a start / end date but approximate length of project (in months)&lt;/font&gt;&lt;/p&gt; &lt;p style="margin-bottom: 0.0001pt;"&gt;&lt;strong&gt;&lt;font style="font-size: 12pt;" color="black" face="Arial,sans-serif"&gt;Existing WaterAid experience&lt;/font&gt;&lt;/strong&gt;&lt;font style="font-size: 12pt;" color="black" face="Arial,sans-serif"&gt;&amp;nbsp;– New innovation / less than 2 years’ experience / more than 2 years’ experience&lt;/font&gt;&lt;/p&gt; &lt;h2&gt;&lt;font style="font-size: 12pt;" face="Arial,sans-serif"&gt;3. Where?&lt;/font&gt;&lt;/h2&gt; &lt;p style="margin-bottom: 0.0001pt;"&gt;&lt;font style="font-size: 12pt;" color="black" face="Arial,sans-serif"&gt;&lt;/font&gt;&lt;strong&gt;&lt;font style="font-size: 12pt;" color="#ffb612" face="Arial,sans-serif"&gt;--- Guidance text, please delete down to the next heading ---&lt;/font&gt;&lt;/strong&gt;&lt;/p&gt; &lt;p style="margin-bottom: 0.0001pt;"&gt;&lt;font style="font-size: 12pt;" color="black" face="Arial,sans-serif"&gt;In which provinces / districts / regions will this project be implemented? Describe target population (direct and indirect users) including any inequalities (spatial, group, individual – see&amp;nbsp;&lt;/font&gt;&lt;font style="font-size: 12pt;" color="blue" face="Arial,sans-serif"&gt;Equality checklist&lt;/font&gt;&lt;font style="font-size: 12pt;" color="black" face="Arial,sans-serif"&gt;) that the project will address.&lt;/font&gt;&lt;/p&gt;&lt;p style="margin-bottom: 0.0001pt;"&gt;&lt;font style="font-size: 12pt;" color="black" face="Arial,sans-serif"&gt;&amp;nbsp;Urban poor &amp;nbsp;informal settlements in Mardan City of Khyber Pakhtunkhwa province Pakistan&amp;nbsp;&lt;/font&gt;&lt;/p&gt; &lt;h2&gt;&lt;font style="font-size: 12pt;" color="black" face="Arial,sans-serif"&gt;&lt;/font&gt;&lt;font style="font-size: 12pt;" face="Arial,sans-serif"&gt;4. Who?&lt;/font&gt;&lt;/h2&gt; &lt;p style="margin-bottom: 0.0001pt;"&gt;&lt;font style="font-size: 12pt;" color="black" face="Arial,sans-serif"&gt;&lt;/font&gt;&lt;strong&gt;&lt;font style="font-size: 12pt;" color="#ffb612" face="Arial,sans-serif"&gt;--- Guidance text, please delete down to the end of the document ---&lt;/font&gt;&lt;/strong&gt;&lt;/p&gt; &lt;p style="margin-bottom: 0.0001pt;"&gt;&lt;font style="font-size: 12pt;" color="black" face="Arial,sans-serif"&gt;Briefly describe, where applicable, the partner(s) who would implement this project. This should include an indication of the size of the partner, scope of their work, whether they are new or existing partners and, for existing partners, the number of projects and budget size already implemented with WaterAid.&lt;/font&gt;&lt;/p&gt;&lt;p style="margin-bottom: 0.0001pt;"&gt;&lt;font style="font-size: 12pt;" color="black" face="Arial,sans-serif"&gt;&amp;nbsp;&lt;/font&gt;&lt;/p&gt;&lt;p style="margin-bottom: 0.0001pt;"&gt;&lt;font style="font-size: 12pt;" color="black" face="Arial,sans-serif"&gt;128,000 people (population_x000D_
other than informal settlements) of Mardan city; State system of service_x000D_
delivery of municipalities; Local government; Sector partners (local CSOs IRSP,_x000D_
CRDO, NRSP etc.); Policy makers at provincial government level; City_x000D_
administrators; and Communities of other towns/ cities of Khyber Pakhtunkhwa &amp;nbsp;province&lt;/font&gt;&lt;/p&gt;</t>
  </si>
  <si>
    <t>"£1144724 "</t>
  </si>
  <si>
    <t>WASH Sector Research and Development</t>
  </si>
  <si>
    <t>&lt;table border="1" cellspacing="0" cellpadding="0" width="100%" style="width: 100%; border: none;"&gt; &lt;tbody&gt;&lt;tr&gt; &lt;td width="25%" valign="top" style="background: rgb(242, 242, 242); width: 25.52%; padding: 0cm 5.4pt; border: 1pt solid rgb(127, 127, 127); text-align: left;"&gt; &lt;p style="margin-bottom: 0.0001pt;"&gt;&lt;b&gt;Name of programme&lt;/b&gt;&lt;/p&gt; &lt;/td&gt; &lt;td width="74%" colspan="3" valign="top" style="width: 74.48%; padding: 0cm 5.4pt; border-top: 1pt solid rgb(127, 127, 127); border-right: 1pt solid rgb(127, 127, 127); border-bottom: 1pt solid rgb(127, 127, 127); border-left: none; text-align: left;"&gt; &lt;p style="margin-bottom: 0.0001pt;"&gt;EFFECTi &lt;/p&gt;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0.0001pt;"&gt;&lt;b&gt;Name of project&lt;/b&gt;&lt;/p&gt; &lt;/td&gt; &lt;td width="74%" colspan="3" valign="top" style="width: 74.48%; padding: 0cm 5.4pt; border-top: none; border-right: 1pt solid rgb(127, 127, 127); border-bottom: 1pt solid rgb(127, 127, 127); border-left: none; text-align: left;"&gt; &lt;p style="margin-bottom: 0.0001pt;"&gt;WASH Sector Research and Development&lt;/p&gt;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0.0001pt;"&gt;&lt;b&gt;Prepared by&lt;/b&gt;&lt;/p&gt; &lt;/td&gt; &lt;td width="28%" valign="top" style="width: 28.66%; padding: 0cm 5.4pt; border-top: none; border-right: 1pt solid rgb(127, 127, 127); border-bottom: 1pt solid rgb(127, 127, 127); border-left: none; text-align: left;"&gt; &lt;p style="margin-bottom: 0.0001pt;"&gt;Solomon Kyeyune &lt;/p&gt; &lt;/td&gt; &lt;td width="29%" valign="top" style="width: 29.2%; padding: 0cm 5.4pt; border-top: none; border-right: 1pt solid rgb(127, 127, 127); border-bottom: 1pt solid rgb(127, 127, 127); border-left: none; text-align: left;"&gt; &lt;p style="margin-bottom: 0.0001pt;"&gt;Project Manager&lt;/p&gt; &lt;/td&gt; &lt;td width="16%" valign="top" style="width: 16.62%; padding: 0cm 5.4pt; border-top: none; border-right: 1pt solid rgb(127, 127, 127); border-bottom: 1pt solid rgb(127, 127, 127); border-left: none; text-align: left;"&gt; &lt;p style="margin-bottom: 0.0001pt;"&gt;16/12/2016&lt;/p&gt;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0.0001pt;"&gt;&lt;b&gt;Approved by&lt;/b&gt;&lt;/p&gt; &lt;/td&gt; &lt;td width="28%" valign="top" style="width: 28.66%; padding: 0cm 5.4pt; border-top: none; border-right: 1pt solid rgb(127, 127, 127); border-bottom: 1pt solid rgb(127, 127, 127); border-left: none; text-align: left;"&gt; &lt;p style="margin-bottom: 0.0001pt;"&gt;Spera Atuhairwe&lt;/p&gt; &lt;/td&gt; &lt;td width="29%" valign="top" style="width: 29.2%; padding: 0cm 5.4pt; border-top: none; border-right: 1pt solid rgb(127, 127, 127); border-bottom: 1pt solid rgb(127, 127, 127); border-left: none; text-align: left;"&gt; &lt;p style="margin-bottom: 0.0001pt;"&gt;Programme Manager&lt;/p&gt; &lt;/td&gt; &lt;td width="16%" valign="top" style="width: 16.62%; padding: 0cm 5.4pt; border-top: none; border-right: 1pt solid rgb(127, 127, 127); border-bottom: 1pt solid rgb(127, 127, 127); border-left: none; text-align: left;"&gt; &lt;p style="margin-bottom: 0.0001pt;"&gt;23/01/2017&lt;/p&gt; &lt;/td&gt; &lt;/tr&gt; &lt;/tbody&gt;&lt;/table&gt;&lt;p style="margin-bottom: 0.0001pt;"&gt;&lt;span style="font-size: 11pt;"&gt;&amp;nbsp;&lt;/span&gt;&lt;/p&gt;&lt;h1 style="margin-left: 38.25pt;"&gt;1.&lt;span style="font-size: 7pt; font-weight: normal; font-stretch: normal;"&gt;&amp;nbsp;&amp;nbsp; &lt;/span&gt;Why?&lt;/h1&gt;&lt;p style="margin-bottom: 0.0001pt; text-align: justify;"&gt;WaterAid Uganda (WAU) country strategy 2016 -2021 pays particular attention to institutional efficiency and effectiveness of the Water Sanitation and Hygiene (WASH) sector. This is because strong institutions contribute to a country’s prospects of growth by reducing leakages resulting from inefficiencies. &amp;nbsp;Government plays a range of functions including regulation, licensing, arbitration, quality and coordination as well as engagement and management of private sector in the provision of WASH services. The current public service efforts for delivery of quality services is undermined by wastage, laxity, and limited responsiveness to citizens needs. &lt;b&gt;WASH Sector Research and Development Project&lt;/b&gt; shall be implemented in conjunction with Ministry of Water and Environment to professionalise delivery of sustainable WASH services that meet the needs of the poor and marginalised especially women and girls. This shall focus on development of appropriate policies that are guided by research and execution of policies to neatly link policy and practice in WASH service provision. &lt;/p&gt;&lt;p style="margin-bottom: 0.0001pt;"&gt;&lt;span style="font-size: 8pt;"&gt;&amp;nbsp;&lt;/span&gt;&lt;/p&gt;&lt;h1&gt;2. What?&lt;/h1&gt;&lt;p style="margin-bottom: 0.0001pt;"&gt;&lt;span style="font-size: 8pt;"&gt;&amp;nbsp;&lt;/span&gt;&lt;/p&gt;&lt;p style="text-align: justify;"&gt;&amp;nbsp; In professionalising the WASH sector the project shall focus on delivering the following results&amp;nbsp; &lt;/p&gt;&lt;p style="margin: 0cm 0cm 0.0001pt 18pt; text-align: justify;"&gt;-&lt;span style="font-size: 7pt; font-stretch: normal;"&gt;&amp;nbsp;&amp;nbsp;&amp;nbsp;&amp;nbsp;&amp;nbsp;&amp;nbsp; &lt;/span&gt;Establishment of a functional water resources institute that offers continuous professional&amp;nbsp; development services for sector actors in relation to standards and guidelines&amp;nbsp; &lt;/p&gt;&lt;p style="margin: 0cm 0cm 0.0001pt 18pt; text-align: justify;"&gt;-&lt;span style="font-size: 7pt; font-stretch: normal;"&gt;&amp;nbsp;&amp;nbsp;&amp;nbsp;&amp;nbsp;&amp;nbsp;&amp;nbsp; &lt;/span&gt;Support capacity building for independent WASH sector regulator in development of guidelines, strategies and tools for planning, monitoring and reporting. &lt;/p&gt;&lt;p style="margin: 0cm 0cm 0.0001pt 18pt; text-align: justify;"&gt;&lt;span style="font-size: 8pt;"&gt;-&lt;span style="font-size: 7pt; font-stretch: normal;"&gt;&amp;nbsp;&amp;nbsp;&amp;nbsp;&amp;nbsp;&amp;nbsp;&amp;nbsp; &lt;/span&gt;&lt;/span&gt;Establishment and capacity building of public water companies and User associations in the management and provision of customer oriented WASH services. &lt;/p&gt;&lt;p style="margin-bottom: 0.0001pt;"&gt;&lt;span style="font-size: 8pt;"&gt;&amp;nbsp;&lt;/span&gt;&lt;/p&gt;&lt;p style="text-align: justify;"&gt;&lt;b&gt;Estimated cost: &lt;/b&gt;this project is new and some potential funding has been solicited from Food and Agricultural Organisation (FAO) and the Hilton foundation in the United States. The project also has some existing ongoing funding such as from DFID NERC (UPGro) and from SIDA (ITP-SUWAS)&lt;/p&gt;&lt;p style="text-align: justify;"&gt;&lt;b&gt;Estimated timeframe&lt;/b&gt; – This project is estimated to be implemented in a space of 60 months &lt;/p&gt;&lt;p style="text-align: justify;"&gt;&lt;b&gt;Existing WaterAid experience&lt;/b&gt; – This project builds on the over 30 years’ experience WaterAid Uganda has had in Uganda particularly in working with government institutions. In this implementation period a more deliberate focus on working directly with government structures is sought to enhance sustainability and also enhance advocacy. &amp;nbsp;&lt;/p&gt;&lt;p style="margin-left: 18pt;"&gt;&lt;span style="font-size: 8pt; font-family: Arial;"&gt;&amp;nbsp;&lt;/span&gt;&lt;/p&gt;&lt;h1&gt;3. Where?&lt;/h1&gt;&lt;p style="margin-bottom: 0.0001pt;"&gt;&lt;span style="font-size: 8pt;"&gt;&amp;nbsp;&lt;/span&gt;&lt;/p&gt;&lt;p style="margin-bottom: 0.0001pt; text-align: justify;"&gt;This project has a national outreach however, to focus the resources and with the available capacity efforts shall concentrate on the regional structures specifically the Water and sanitation Development Facility East and the Technical Support Units 3,4 and 5 where work related to adaption of the guidelines and strategies shall be carried out. The actual focus of Work is to engage these regional structures to build capacity of districts to effectively deliver WASH services. &lt;/p&gt;&lt;p style="margin-bottom: 0.0001pt; text-align: justify;"&gt;&amp;nbsp;&lt;/p&gt;&lt;p style="margin-bottom: 0.0001pt; text-align: justify;"&gt;&lt;b&gt;The actual numbers of beneficiaries shall be determined after the baseline has been done. &amp;nbsp;&lt;/b&gt;The Water resources institute shall offer national level capacity building and dialogue on WASH and contribute to the national WASH policy discourse. &lt;b&gt;&amp;nbsp;&amp;nbsp;&amp;nbsp;&lt;/b&gt;&lt;/p&gt;&lt;p style="margin-bottom: 0.0001pt;"&gt;&lt;i&gt;&lt;span style="font-size: 8pt;"&gt;&amp;nbsp;&lt;/span&gt;&lt;/i&gt;&lt;/p&gt;&lt;h1&gt;4. Who?&lt;/h1&gt;&lt;p style="margin-bottom: 0.0001pt;"&gt;&lt;span style="font-size: 8pt;"&gt;&amp;nbsp;&lt;/span&gt;&lt;/p&gt;&lt;p&gt;This project shall mainly work in partnership with government and national level CSOs as indicated below:&lt;/p&gt;&lt;p&gt;1.&lt;span style="font-size: 7pt; font-stretch: normal;"&gt;&amp;nbsp;&amp;nbsp;&amp;nbsp; &lt;/span&gt;Ministry of Water and Environment;&amp;nbsp; this shall cover the constituent bodies like the directorate of Water resources management; Directorate of Water Development and the deconcentrated structures like Water and sanitation Development Facility and the technical support Units&amp;nbsp; &lt;/p&gt;&lt;p&gt;2.&lt;span style="font-size: 7pt; font-stretch: normal;"&gt;&amp;nbsp;&amp;nbsp;&amp;nbsp; &lt;/span&gt;Uganda WASH Parliamentary Forum (UWPF) and its outreach to the standing committees of parliament &lt;/p&gt;&lt;p&gt;3.&lt;span style="font-size: 7pt; font-stretch: normal;"&gt;&amp;nbsp;&amp;nbsp;&amp;nbsp; &lt;/span&gt;Civil Society Budget Advocacy Group (CSBAG) with its specific focus on budget advocacy&lt;/p&gt;&lt;p&gt;4.&lt;span style="font-size: 7pt; font-stretch: normal;"&gt;&amp;nbsp;&amp;nbsp;&amp;nbsp; &lt;/span&gt;Research and Academic Institutions such as Makerere University &lt;/p&gt;&lt;p&gt;&amp;nbsp;&lt;/p&gt;&lt;p style="margin-bottom: 0.0001pt;"&gt;These proposed partners shall play the following roles:- &lt;/p&gt;&lt;p style="margin-bottom: 0.0001pt;"&gt;a) Ministry of Water environment role &lt;/p&gt;&lt;p style="text-align: justify;"&gt;&lt;span style="font-family: Symbol;"&gt;·&lt;span style="font-size: 7pt; font-family: &amp;quot;Times New Roman&amp;quot;; font-stretch: normal;"&gt;&amp;nbsp;&amp;nbsp;&amp;nbsp;&amp;nbsp;&amp;nbsp;&amp;nbsp;&amp;nbsp;&amp;nbsp; &lt;/span&gt;&lt;/span&gt;MWE to secure mandate for establishing a functioning Water Resources Institute that provides capacity building services to government, NGOs and private sector actors &lt;/p&gt;&lt;p style="text-align: justify;"&gt;&lt;span style="font-family: Symbol;"&gt;·&lt;span style="font-size: 7pt; font-family: &amp;quot;Times New Roman&amp;quot;; font-stretch: normal;"&gt;&amp;nbsp;&amp;nbsp;&amp;nbsp;&amp;nbsp;&amp;nbsp;&amp;nbsp;&amp;nbsp;&amp;nbsp; &lt;/span&gt;&lt;/span&gt;Develop standards; guideline and costs for monitoring and enforcing compliance to standards and guidelines (Regulator capacity) &lt;/p&gt;&lt;p style="margin-bottom: 0.0001pt; text-align: justify;"&gt;&amp;nbsp;&lt;/p&gt;&lt;p style="margin-bottom: 0.0001pt; text-align: justify;"&gt;b) UWPF and CSBAG&lt;/p&gt;&lt;p style="margin-bottom: 0.0001pt;"&gt;These will play a role in advocate for the need for an independent sector regulator and sector financing respectively&lt;/p&gt;&lt;p style="margin-bottom: 0.0001pt;"&gt;&amp;nbsp;&lt;/p&gt;&lt;p style="margin-bottom: 0.0001pt;"&gt;c) Research and Academic Institutions – collaborate on research, innovations and learning as well as sector professional development&lt;/p&gt;</t>
  </si>
  <si>
    <t>£800,0000</t>
  </si>
  <si>
    <t>£ 1,300,000</t>
  </si>
  <si>
    <t>WASH in Health Project</t>
  </si>
  <si>
    <t>&lt;table border="1" cellspacing="0" cellpadding="0" width="100%" style="width: 100%; border: none;"&gt; &lt;tbody&gt;&lt;tr&gt; &lt;td width="25%" valign="top" style="background: rgb(242, 242, 242); width: 25.52%; padding: 0cm 5.4pt; border: 1pt solid rgb(127, 127, 127); text-align: left;"&gt; &lt;p style="margin-bottom: 0.0001pt;"&gt;&lt;b&gt;Name of programme&lt;/b&gt;&lt;/p&gt; &lt;/td&gt; &lt;td width="74%" colspan="3" valign="top" style="width: 74.48%; padding: 0cm 5.4pt; border-top: 1pt solid rgb(127, 127, 127); border-right: 1pt solid rgb(127, 127, 127); border-bottom: 1pt solid rgb(127, 127, 127); border-left: none; text-align: left;"&gt; &lt;p style="margin-bottom: 0.0001pt;"&gt;EFFECTi Programme&lt;/p&gt;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0.0001pt;"&gt;&lt;b&gt;Name of project&lt;/b&gt;&lt;/p&gt; &lt;/td&gt; &lt;td width="74%" colspan="3" valign="top" style="width: 74.48%; padding: 0cm 5.4pt; border-top: none; border-right: 1pt solid rgb(127, 127, 127); border-bottom: 1pt solid rgb(127, 127, 127); border-left: none; text-align: left;"&gt; &lt;p style="margin-bottom: 0.0001pt;"&gt;WASH in Health Project.&lt;/p&gt;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0.0001pt;"&gt;&lt;b&gt;Prepared by&lt;/b&gt;&lt;/p&gt; &lt;/td&gt; &lt;td width="24%" valign="top" style="width: 24.6%; padding: 0cm 5.4pt; border-top: none; border-right: 1pt solid rgb(127, 127, 127); border-bottom: 1pt solid rgb(127, 127, 127); border-left: none; text-align: left;"&gt; &lt;p style="margin-bottom: 0.0001pt;"&gt;Rosemary Imagoro&lt;/p&gt; &lt;/td&gt; &lt;td width="32%" valign="top" style="width: 32.54%; padding: 0cm 5.4pt; border-top: none; border-right: 1pt solid rgb(127, 127, 127); border-bottom: 1pt solid rgb(127, 127, 127); border-left: none; text-align: left;"&gt; &lt;p style="margin-bottom: 0.0001pt;"&gt;Project Manager&lt;/p&gt; &lt;/td&gt; &lt;td width="17%" valign="top" style="width: 17.34%; padding: 0cm 5.4pt; border-top: none; border-right: 1pt solid rgb(127, 127, 127); border-bottom: 1pt solid rgb(127, 127, 127); border-left: none; text-align: left;"&gt; &lt;p style="margin-bottom: 0.0001pt;"&gt;&amp;nbsp;&lt;/p&gt;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0.0001pt;"&gt;&lt;b&gt;Approved by&lt;/b&gt;&lt;/p&gt; &lt;/td&gt; &lt;td width="24%" valign="top" style="width: 24.6%; padding: 0cm 5.4pt; border-top: none; border-right: 1pt solid rgb(127, 127, 127); border-bottom: 1pt solid rgb(127, 127, 127); border-left: none; text-align: left;"&gt; &lt;p style="margin-bottom: 0.0001pt;"&gt;Grace Alupo&lt;/p&gt; &lt;/td&gt; &lt;td width="32%" valign="top" style="width: 32.54%; padding: 0cm 5.4pt; border-top: none; border-right: 1pt solid rgb(127, 127, 127); border-bottom: 1pt solid rgb(127, 127, 127); border-left: none; text-align: left;"&gt; &lt;p style="margin-bottom: 0.0001pt;"&gt;Head of Policy, Research and Campaigns&lt;/p&gt; &lt;/td&gt; &lt;td width="17%" valign="top" style="width: 17.34%; padding: 0cm 5.4pt; border-top: none; border-right: 1pt solid rgb(127, 127, 127); border-bottom: 1pt solid rgb(127, 127, 127); border-left: none; text-align: left;"&gt; &lt;p style="margin-bottom: 0.0001pt;"&gt;&amp;nbsp;&lt;/p&gt; &lt;/td&gt; &lt;/tr&gt; &lt;/tbody&gt;&lt;/table&gt;&lt;p style="margin-bottom: 0.0001pt;"&gt;&amp;nbsp;&lt;/p&gt;&lt;p class="Body"&gt;&amp;nbsp;&lt;/p&gt;&lt;h1 style="margin-left: 38.25pt;"&gt;&lt;span style="font-size: 12pt;"&gt;1.&lt;span style="font-size: 7pt; font-weight: normal; font-stretch: normal;"&gt;&amp;nbsp;&amp;nbsp;&amp;nbsp;&amp;nbsp; &lt;/span&gt;&lt;/span&gt;&lt;span style="font-size: 12pt;"&gt;Why?&lt;/span&gt;&lt;/h1&gt;&lt;p&gt;Water, sanitation and hygiene are fundamental to health and are crucial in achieving the health outcomes. Although Uganda&amp;nbsp; has made some progress in reducing child mortality from 162 per 1,000 live births in 1990 to 54/1,000 live births in 2015 (DHS, 2015), the basic determinants for child health such as Water , sanitation and hygiene&amp;nbsp; are poor. The consequences of poor WASH service delivery in health care facilities are numerous. 15% of the patients develop one or more infections during hospital stay due to poor sanitation and hygiene conditions. An infection such as diarrhoea is the third biggest killer of children under five and almost 90% of cases of diarrhoea are caused by poor WASH services. 50% of under nutrition is due to lack of WASH services and nutrition is an underlying risk factor for about 30% of under- five deaths. Lack of access to safe clean water and sanitation may discourage mothers giving birth from the health care facility or lead to delay in seeking medical care. &amp;nbsp;While the Availability of&amp;nbsp; good WASH services &lt;span&gt;reduce health care-related infections, increase trust and uptake of services, increase efficiency and decrease cost of service delivery and improve staff morale.&lt;/span&gt;&lt;span&gt; &lt;/span&gt;Use of safe water, sanitation facilities and good hygiene can positively affect nutritional outcomes by addressing both immediate and underlying causes of malnutrition. &lt;/p&gt;&lt;h1&gt;&lt;span style="font-size: 12pt;"&gt;2. What?&lt;/span&gt;&lt;/h1&gt;&lt;p style="margin-bottom: 0.0001pt;"&gt;&amp;nbsp;&lt;/p&gt;&lt;p style="margin-bottom: 0.0001pt; text-align: justify;"&gt;&lt;span&gt;Professionals in the water and sanitation sector increasingly recognize the importance of integrating&lt;/span&gt; WASH in health as critical in meeting national and global development goals spelt out in the new National Development Plan (NDP II) and the Sustainable Development Goals (SDGs) respectively. More specifically, achieving universal access to WASH (Goal #6) will directly improve healthy lives and promote wellbeing for all (Goal #3).&lt;/p&gt;&lt;p style="margin-bottom: 0.0001pt; text-align: justify;"&gt;&amp;nbsp;Addressing the role of health in a multi-, layered way is key in maximising the sanitation and hygiene components in health. Close integration of WASH into health systems will also contribute to the prioritisation and effectiveness of WASH programming and projects.&lt;/p&gt;&lt;p style="margin-bottom: 0.0001pt; text-align: justify;"&gt;&amp;nbsp;&lt;/p&gt;&lt;p style="margin-bottom: 0.0001pt; text-align: justify;"&gt;The WASH in health projects are contributing to the Effective programme, which aims at building on the existing strength of policy formulation and existence of an institutional coordination framework through Sector Wide Approaches. &amp;nbsp;This project will contribute to the EFFECTi programme outcome of the poor and marginalised (especially women and girls) are satisfied with the provided WASH services in Health Care facilities.&lt;/p&gt;&lt;p style="margin-bottom: 0.0001pt; text-align: justify;"&gt;&amp;nbsp;&lt;/p&gt;&lt;p style="margin-bottom: 0.0001pt; text-align: justify;"&gt;This project is building on WaterAid on going works around integrating WASH into health. &amp;nbsp;This is in line with WaterAid Global aim of Integrating water, sanitation and hygiene into sustainable development to accelerate change. WAU working with other Partners has made Significant progress towards development of centralized indicator framework and measurement standards for WASH in Healthcare Facilities (HCFs) and contributed to the elimination of Blinding Trachoma in Uganda through promotion of WASH. This project will seek to continue on these efforts address aspects on nutrition. &lt;/p&gt;&lt;p style="margin-bottom: 0.0001pt;"&gt;&lt;span style="color: rgb(85, 85, 85);"&gt;&amp;nbsp;&lt;/span&gt;&lt;/p&gt;&lt;p style="margin-bottom: 0.0001pt;"&gt;Improving the execution of WASH policies by contributing to sector capacity development through the development and adaptation of tools, standards, guidelines and strategies for sector regulation.&lt;/p&gt;&lt;p style="margin-bottom: 0.0001pt;"&gt;&amp;nbsp;&lt;/p&gt;&lt;p&gt;&lt;b&gt;Project theme&lt;/b&gt; – WASH Promotion in Health care Facilities.&lt;/p&gt;&lt;p&gt;&amp;nbsp;This project will contribute to the following out comes of the EFFECTi programme.&lt;/p&gt;&lt;p&gt;&lt;span style="font-family: Symbol;"&gt;·&lt;span style="font-size: 7pt; font-family: &amp;quot;Times New Roman&amp;quot;; font-stretch: normal;"&gt;&amp;nbsp;&amp;nbsp;&amp;nbsp;&amp;nbsp;&amp;nbsp;&amp;nbsp;&amp;nbsp;&amp;nbsp; &lt;/span&gt;&lt;/span&gt;The poor and marginalised (especially women and girls) are satisfied with the provided WASH services in HCFs.&lt;/p&gt;&lt;p&gt;&lt;span style="font-family: Symbol;"&gt;·&lt;span style="font-size: 7pt; font-family: &amp;quot;Times New Roman&amp;quot;; font-stretch: normal;"&gt;&amp;nbsp;&amp;nbsp;&amp;nbsp;&amp;nbsp;&amp;nbsp;&amp;nbsp;&amp;nbsp;&amp;nbsp; &lt;/span&gt;&lt;/span&gt;&amp;nbsp;Increased access to affordable and reliable WASH services by the poor and marginalised (Women and girls) in HCFs. &lt;/p&gt;&lt;p&gt;&amp;nbsp;&lt;/p&gt;&lt;p style="margin-bottom: 0.0001pt; text-align: justify;"&gt;Under out comes one the project will focus the activities below: &lt;/p&gt;&lt;p style="margin-bottom: 0.0001pt; text-align: justify;"&gt;&amp;nbsp;&lt;/p&gt;&lt;ul type="disc" style="margin-top: 0cm;"&gt; &lt;li style="margin-bottom: 0.0001pt; text-align: justify;"&gt;&lt;b&gt;Finalise the Development of Minimum standards for WASH in HCFs.&lt;/b&gt; The activities will have other sub activities that will consist of:&lt;/li&gt; &lt;/ul&gt;&lt;p style="margin-left: 54pt; text-align: justify;"&gt;&lt;span style="font-family: Symbol;"&gt;&lt;img width="13" height="13" src="file:///C:/Users/SOLOMO~1.WAT/AppData/Local/Temp/msohtmlclip1/01/clip_image001.gif" alt="*"&gt;&lt;span style="font-size: 7pt; font-family: &amp;quot;Times New Roman&amp;quot;; font-stretch: normal;"&gt;&amp;nbsp;&amp;nbsp;&amp;nbsp;&amp;nbsp;&amp;nbsp; &lt;/span&gt;&lt;/span&gt;Conducting baseline and data collection of WASH in HCFs.&lt;/p&gt;&lt;p style="margin-left: 54pt; text-align: justify;"&gt;&lt;span style="font-family: Symbol;"&gt;&lt;img width="13" height="13" src="file:///C:/Users/SOLOMO~1.WAT/AppData/Local/Temp/msohtmlclip1/01/clip_image001.gif" alt="*"&gt;&lt;span style="font-size: 7pt; font-family: &amp;quot;Times New Roman&amp;quot;; font-stretch: normal;"&gt;&amp;nbsp;&amp;nbsp;&amp;nbsp;&amp;nbsp;&amp;nbsp; &lt;/span&gt;&lt;/span&gt;Disseminate the findings at National and Regional level.&lt;/p&gt;&lt;p style="margin-left: 54pt; text-align: justify;"&gt;&lt;span style="font-family: Symbol;"&gt;&lt;img width="13" height="13" src="file:///C:/Users/SOLOMO~1.WAT/AppData/Local/Temp/msohtmlclip1/01/clip_image001.gif" alt="*"&gt;&lt;span style="font-size: 7pt; font-family: &amp;quot;Times New Roman&amp;quot;; font-stretch: normal;"&gt;&amp;nbsp;&amp;nbsp;&amp;nbsp;&amp;nbsp;&amp;nbsp; &lt;/span&gt;&lt;/span&gt;Finalise the framework and integrate it into the HMIS.&lt;/p&gt;&lt;p style="margin-left: 54pt; text-align: justify;"&gt;&lt;span style="font-family: Symbol;"&gt;&lt;img width="13" height="13" src="file:///C:/Users/SOLOMO~1.WAT/AppData/Local/Temp/msohtmlclip1/01/clip_image001.gif" alt="*"&gt;&lt;span style="font-size: 7pt; font-family: &amp;quot;Times New Roman&amp;quot;; font-stretch: normal;"&gt;&amp;nbsp;&amp;nbsp;&amp;nbsp;&amp;nbsp;&amp;nbsp; &lt;/span&gt;&lt;/span&gt;Disseminate the Framework. &lt;/p&gt;&lt;p style="margin-left: 54pt; text-align: justify;"&gt;&lt;span style="font-family: Symbol;"&gt;&lt;img width="13" height="13" src="file:///C:/Users/SOLOMO~1.WAT/AppData/Local/Temp/msohtmlclip1/01/clip_image001.gif" alt="*"&gt;&lt;span style="font-size: 7pt; font-family: &amp;quot;Times New Roman&amp;quot;; font-stretch: normal;"&gt;&amp;nbsp;&amp;nbsp;&amp;nbsp;&amp;nbsp;&amp;nbsp; &lt;/span&gt;&lt;/span&gt;Monitor the use of the Framework to measure progress and impact.&lt;/p&gt;&lt;p style="text-align: justify;"&gt;&lt;span style="font-family: Symbol;"&gt;·&lt;span style="font-size: 7pt; font-family: &amp;quot;Times New Roman&amp;quot;; font-stretch: normal;"&gt;&amp;nbsp;&amp;nbsp;&amp;nbsp;&amp;nbsp;&amp;nbsp;&amp;nbsp;&amp;nbsp;&amp;nbsp; &lt;/span&gt;&lt;/span&gt;&lt;b&gt;Model out a HCFS for advocacy: This activity will have other sub activities which will include:&lt;/b&gt;&lt;/p&gt;&lt;p style="margin-left: 52.5pt; text-align: justify;"&gt;&lt;span style="font-family: Symbol;"&gt;&lt;img width="13" height="13" src="file:///C:/Users/SOLOMO~1.WAT/AppData/Local/Temp/msohtmlclip1/01/clip_image001.gif" alt="*"&gt;&lt;span style="font-size: 7pt; font-family: &amp;quot;Times New Roman&amp;quot;; font-stretch: normal;"&gt;&amp;nbsp;&amp;nbsp;&amp;nbsp;&amp;nbsp;&amp;nbsp; &lt;/span&gt;&lt;/span&gt;&lt;span&gt;Conduct dialogue meeting with the district authorities in the identified district.&lt;/span&gt;&lt;/p&gt;&lt;p style="margin-left: 52.5pt; text-align: justify;"&gt;&lt;span style="font-family: Symbol;"&gt;&lt;img width="13" height="13" src="file:///C:/Users/SOLOMO~1.WAT/AppData/Local/Temp/msohtmlclip1/01/clip_image001.gif" alt="*"&gt;&lt;span style="font-size: 7pt; font-family: &amp;quot;Times New Roman&amp;quot;; font-stretch: normal;"&gt;&amp;nbsp;&amp;nbsp;&amp;nbsp;&amp;nbsp;&amp;nbsp; &lt;/span&gt;&lt;/span&gt;&lt;span&gt;Conduct situational analysis of WASH disease burden.&lt;/span&gt;&lt;/p&gt;&lt;p style="margin-left: 52.5pt; text-align: justify;"&gt;&lt;span style="font-family: Symbol;"&gt;&lt;img width="13" height="13" src="file:///C:/Users/SOLOMO~1.WAT/AppData/Local/Temp/msohtmlclip1/01/clip_image001.gif" alt="*"&gt;&lt;span style="font-size: 7pt; font-family: &amp;quot;Times New Roman&amp;quot;; font-stretch: normal;"&gt;&amp;nbsp;&amp;nbsp;&amp;nbsp;&amp;nbsp;&amp;nbsp; &lt;/span&gt;&lt;/span&gt;&lt;span&gt;Support the district by constructing WASH facilities in HCF to demonstrate the desired WASH service delivery.&lt;/span&gt;&lt;/p&gt;&lt;p style="text-align: justify;"&gt;&lt;span style="font-family: Symbol;"&gt;·&lt;span style="font-size: 7pt; font-family: &amp;quot;Times New Roman&amp;quot;; font-stretch: normal;"&gt;&amp;nbsp;&amp;nbsp;&amp;nbsp;&amp;nbsp;&amp;nbsp;&amp;nbsp;&amp;nbsp;&amp;nbsp; &lt;/span&gt;&lt;/span&gt;&lt;b&gt;Develop Behaviour change and communication materials&lt;/b&gt;&lt;span&gt;: &amp;nbsp;WAU will support the ministry of Health review /develop the BCC materials and messaging that will be creative and motivational based on the baseline findings. &amp;nbsp;The BCC will also focus on good breast-feeding practices and food handling for children. This process will involve a number of processes such as review workshops, development of the draft BCC, pretesting until approval process.&lt;/span&gt;&lt;/p&gt;&lt;p style="margin-left: 18pt; text-align: justify;"&gt;&lt;span&gt;&amp;nbsp; &lt;b&gt;Outcome two: this outcome will focus on the following activities:&lt;/b&gt;&lt;/span&gt;&lt;/p&gt;&lt;p style="text-align: justify;"&gt;&lt;span style="font-family: Symbol;"&gt;·&lt;span style="font-size: 7pt; font-family: &amp;quot;Times New Roman&amp;quot;; font-stretch: normal;"&gt;&amp;nbsp;&amp;nbsp;&amp;nbsp;&amp;nbsp;&amp;nbsp;&amp;nbsp;&amp;nbsp;&amp;nbsp; &lt;/span&gt;&lt;/span&gt;&lt;span&gt;Support planning at the district level: WAU using the DWA will challenge the district leadership by supporting integrated planning and prioritisation of WASH in Health in one or two districts where DWA is piloted.&lt;/span&gt;&lt;/p&gt;&lt;p style="text-align: justify;"&gt;&lt;span style="font-family: Symbol;"&gt;·&lt;span style="font-size: 7pt; font-family: &amp;quot;Times New Roman&amp;quot;; font-stretch: normal;"&gt;&amp;nbsp;&amp;nbsp;&amp;nbsp;&amp;nbsp;&amp;nbsp;&amp;nbsp;&amp;nbsp;&amp;nbsp; &lt;/span&gt;&lt;/span&gt;&lt;span&gt;Empower communities through intensive Public Health Education campaigns and dialogues to stimulate demand for improved WASH service delivery in HCF.&lt;/span&gt;&lt;/p&gt;&lt;p style="text-align: justify;"&gt;&lt;span style="font-family: Symbol;"&gt;·&lt;span style="font-size: 7pt; font-family: &amp;quot;Times New Roman&amp;quot;; font-stretch: normal;"&gt;&amp;nbsp;&amp;nbsp;&amp;nbsp;&amp;nbsp;&amp;nbsp;&amp;nbsp;&amp;nbsp;&amp;nbsp; &lt;/span&gt;&lt;/span&gt;&lt;b&gt;Estimated cost&lt;/b&gt; – This cost fully unfunded. &lt;b&gt;&lt;span&gt;1,740,000,000&lt;/span&gt;&lt;span&gt; UGX.&lt;/span&gt;&lt;/b&gt;&lt;/p&gt;&lt;p&gt;&lt;span style="font-size: 12pt; font-family: Symbol;"&gt;·&lt;span style="font-size: 7pt; font-family: &amp;quot;Times New Roman&amp;quot;; font-stretch: normal;"&gt;&amp;nbsp;&amp;nbsp;&amp;nbsp;&amp;nbsp;&amp;nbsp;&amp;nbsp;&amp;nbsp;&amp;nbsp; &lt;/span&gt;&lt;/span&gt;&lt;b&gt;Estimated timeframe&lt;/b&gt; – &amp;nbsp;&lt;b&gt;36 months&lt;/b&gt; &amp;nbsp;&lt;/p&gt;&lt;p class="Body" style="margin-left: 36pt; text-align: justify;"&gt;&lt;span style="font-family: Symbol;"&gt;·&lt;span style="font-size: 7pt; font-family: &amp;quot;Times New Roman&amp;quot;; font-stretch: normal;"&gt;&amp;nbsp;&amp;nbsp;&amp;nbsp;&amp;nbsp;&amp;nbsp;&amp;nbsp;&amp;nbsp;&amp;nbsp; &lt;/span&gt;&lt;/span&gt;&lt;b&gt;Existing WaterAid experience&lt;/b&gt; – &lt;/p&gt;&lt;p class="Body" style="text-align: justify;"&gt;&amp;nbsp;WAU has made Significant progress was made towards development of centralized indicator framework and measurement standards for WASH in Healthcare Facilities (HCFs).&amp;nbsp; The framework will improve consistency in data collection as well as strengthen planning and financing for WASH in HCFs at all levels. &lt;/p&gt;&lt;p class="Body" style="text-align: justify;"&gt;&amp;nbsp;&lt;/p&gt;&lt;p class="Body" style="text-align: justify;"&gt;WAU has also made efforts in joining the rest of the world to contribute to Trachoma elimination in Uganda by promoting face washing as a hygiene component and sanitation improvement. This project will therefore build on this initiative to strengthen WASH integration in HCFs.&lt;/p&gt;&lt;h1&gt;&lt;span style="font-size: 12pt;"&gt;3. Where?&lt;/span&gt;&lt;/h1&gt;&lt;p style="margin-bottom: 0.0001pt;"&gt;&lt;span&gt;&amp;nbsp;This project will be implemented in Napak District in the Karamoja region. Napak &amp;nbsp;&amp;nbsp;District has a population of approximately 197,700 people.&lt;/span&gt; Napak District has low sanitation coverage of 28% compared to the 2014 coverage of 74.8%. The majority of people in the rural areas of Napak defecate indiscriminately, leading to high incidences of water-related diseases, Hand washing with soap&amp;nbsp; is at a low of 11% compared to the national 32.8% and the efforts in community WASH do not corroborate the institutional ones.&lt;/p&gt;&lt;p style="margin-bottom: 0.0001pt;"&gt;&amp;nbsp;&lt;/p&gt;&lt;h1&gt;&lt;span style="font-size: 12pt;"&gt;4. Who?&lt;/span&gt;&lt;/h1&gt;&lt;p&gt;&lt;span style="font-family: Arial, sans-serif;"&gt;WaterAid &lt;/span&gt;&lt;span style="font-family: Arial, sans-serif;"&gt;Uganda &lt;/span&gt;&lt;span style="font-family: Arial, sans-serif;"&gt;will implement &lt;/span&gt;&lt;span style="font-family: Arial, sans-serif;"&gt;this project &lt;/span&gt;&lt;span style="font-family: Arial, sans-serif;"&gt;&amp;nbsp;in collaboration with partner NGOs&lt;/span&gt;&lt;span style="font-family: Arial, sans-serif;"&gt;,&lt;/span&gt;&lt;span style="font-family: Arial, sans-serif;"&gt; Government institutions&lt;/span&gt;&lt;span style="font-family: Arial, sans-serif;"&gt; at&amp;nbsp; National ( Ministry of Health),District level( CAO, Heads of Departments), sub county( Community&amp;nbsp; Development Officers, Senior Assistant Secretaries, Health Assistants and clinical Officers) and community level. Private sector (media, Marketers among others and Donor agencies such as UNICEF will be engaged in this partnership.&lt;/span&gt;&lt;span style="font-family: Arial, sans-serif;"&gt; &lt;/span&gt;&lt;span style="font-family: Arial, sans-serif;"&gt;&amp;nbsp;A partner NGO is will be identified who will work with WAU to ensure that this project is implemented and clearly demonstrates advocacy evidence.&lt;/span&gt;&lt;/p&gt;</t>
  </si>
  <si>
    <t>£380,000</t>
  </si>
  <si>
    <t>£780,000</t>
  </si>
  <si>
    <t>WASH Media Project</t>
  </si>
  <si>
    <t>&lt;table border="1" cellspacing="0" cellpadding="0" width="100%" style="width: 100%; border: none;"&gt; &lt;tbody&gt;&lt;tr&gt; &lt;td width="25%" valign="top" style="background: rgb(242, 242, 242); width: 25.52%; padding: 0cm 5.4pt; border: 1pt solid rgb(127, 127, 127); text-align: left;"&gt; &lt;p style="margin-bottom: 0.0001pt;"&gt;&lt;b&gt;Name of programme&lt;/b&gt;&lt;/p&gt; &lt;/td&gt; &lt;td width="74%" colspan="3" valign="top" style="width: 74.48%; padding: 0cm 5.4pt; border-top: 1pt solid rgb(127, 127, 127); border-right: 1pt solid rgb(127, 127, 127); border-bottom: 1pt solid rgb(127, 127, 127); border-left: none; text-align: left;"&gt; &lt;p style="margin-bottom: 0.0001pt;"&gt;&lt;span style="background: yellow;"&gt;CrosscuttingCountry Programme on Influencing (WiDe, V4A, EFFECTi)&lt;/span&gt;&lt;/p&gt;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0.0001pt;"&gt;&lt;b&gt;Name of project&lt;/b&gt;&lt;/p&gt; &lt;/td&gt; &lt;td width="74%" colspan="3" valign="top" style="width: 74.48%; padding: 0cm 5.4pt; border-top: none; border-right: 1pt solid rgb(127, 127, 127); border-bottom: 1pt solid rgb(127, 127, 127); border-left: none; text-align: left;"&gt; &lt;p style="margin-bottom: 0.0001pt;"&gt;WASH Media Project &lt;/p&gt;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0.0001pt;"&gt;&lt;b&gt;Prepared by&lt;/b&gt;&lt;/p&gt; &lt;/td&gt; &lt;td width="28%" valign="top" style="width: 28.66%; padding: 0cm 5.4pt; border-top: none; border-right: 1pt solid rgb(127, 127, 127); border-bottom: 1pt solid rgb(127, 127, 127); border-left: none; text-align: left;"&gt; &lt;p style="margin-bottom: 0.0001pt;"&gt;Naomi Kabarungi&lt;/p&gt; &lt;/td&gt; &lt;td width="29%" valign="top" style="width: 29.2%; padding: 0cm 5.4pt; border-top: none; border-right: 1pt solid rgb(127, 127, 127); border-bottom: 1pt solid rgb(127, 127, 127); border-left: none; text-align: left;"&gt; &lt;p style="margin-bottom: 0.0001pt;"&gt;Project Manager&lt;/p&gt; &lt;/td&gt; &lt;td width="16%" valign="top" style="width: 16.62%; padding: 0cm 5.4pt; border-top: none; border-right: 1pt solid rgb(127, 127, 127); border-bottom: 1pt solid rgb(127, 127, 127); border-left: none; text-align: left;"&gt; &lt;p style="margin-bottom: 0.0001pt;"&gt;25/11/2016&lt;/p&gt; &lt;/td&gt; &lt;/tr&gt; &lt;tr&gt; &lt;td width="25%" valign="top" style="background: rgb(242, 242, 242); width: 25.52%; padding: 0cm 5.4pt; border-top: none; border-right: 1pt solid rgb(127, 127, 127); border-bottom: 1pt solid rgb(127, 127, 127); border-left: 1pt solid rgb(127, 127, 127); text-align: left;"&gt; &lt;p style="margin-bottom: 0.0001pt;"&gt;&lt;b&gt;Approved by&lt;/b&gt;&lt;/p&gt; &lt;/td&gt; &lt;td width="28%" valign="top" style="width: 28.66%; padding: 0cm 5.4pt; border-top: none; border-right: 1pt solid rgb(127, 127, 127); border-bottom: 1pt solid rgb(127, 127, 127); border-left: none; text-align: left;"&gt; &lt;p style="margin-bottom: 0.0001pt;"&gt;Grace Alupo&lt;/p&gt; &lt;/td&gt; &lt;td width="29%" valign="top" style="width: 29.2%; padding: 0cm 5.4pt; border-top: none; border-right: 1pt solid rgb(127, 127, 127); border-bottom: 1pt solid rgb(127, 127, 127); border-left: none; text-align: left;"&gt; &lt;p style="margin-bottom: 0.0001pt;"&gt;Programme Manager&lt;/p&gt; &lt;/td&gt; &lt;td width="16%" valign="top" style="width: 16.62%; padding: 0cm 5.4pt; border-top: none; border-right: 1pt solid rgb(127, 127, 127); border-bottom: 1pt solid rgb(127, 127, 127); border-left: none; text-align: left;"&gt; &lt;p style="margin-bottom: 0.0001pt;"&gt;25/01/2017&lt;/p&gt; &lt;/td&gt; &lt;/tr&gt; &lt;/tbody&gt;&lt;/table&gt;&lt;p style="margin-bottom: 0.0001pt;"&gt;&lt;span style="font-size: 11pt;"&gt;&amp;nbsp;&lt;/span&gt;&lt;/p&gt;&lt;p class="Body"&gt;&lt;span style="font-size: 8pt;"&gt;&amp;nbsp;&lt;/span&gt;&lt;/p&gt;&lt;h1&gt;1. Why?&lt;/h1&gt;&lt;p style="margin-bottom: 0.0001pt;"&gt;&lt;span style="font-size: 8pt;"&gt;&amp;nbsp;&lt;/span&gt;&lt;/p&gt;&lt;p&gt;In Uganda, as in many developing and democratised nations, the media - including print, broadcast and more recently the internet and information technology applications - dominate public debate and interaction. &lt;/p&gt;&lt;p&gt;WAU’s new strategy (2016-2021) is focusing on implementing one country programme on influencing for prioritization of WASH in Uganda, and position WASH as a driver towards achieving the national development aspirations. The success of this strategy will significantly depend on harnessing the core functions of the media - namely: to inform; to persuade; to set the agenda; and as a watchdog over the powerful – to influence power and politics.&lt;/p&gt;&lt;p&gt;The WASH Media Project therefore will utilise the media to: attract attention towards WASH through its agenda setting role; promote accountability in WASH service delivery through its watch-dog role; as a platform for amplifying voices of the most marginalised; create awareness about the people’s rights to safe water, sanitation and hygiene; and educate and inspire positive hygiene behavioural practise for a healthy, wealthy population.&lt;/p&gt;&lt;p&gt;If successfully implemented, the direct outcome of this project will be the profiling of WASH as central to national socio-economic and political discourse, seen through prominence in regular news media reports. While the indirect outcome over the medium and long term is expected to prioritisation of WASH in development, evident through mainstreaming of WASH in national policy and programming.&lt;/p&gt;&lt;p style="margin-bottom: 0.0001pt;"&gt;&lt;span style="font-size: 8pt;"&gt;&amp;nbsp;&lt;/span&gt;&lt;/p&gt;&lt;h1&gt;2. What?&lt;/h1&gt;&lt;p style="margin-bottom: 0.0001pt;"&gt;&lt;span style="font-size: 8pt;"&gt;&amp;nbsp;&lt;/span&gt;&lt;/p&gt;&lt;p&gt;The WASH Media Project is expected to be the Launchpad for WAU’s core roles of knowledge broker, facilitator, and convener, through:-&lt;/p&gt;&lt;p&gt;&lt;span style="font-family: Symbol;"&gt;·&lt;span style="font-size: 7pt; font-family: &amp;quot;Times New Roman&amp;quot;; font-stretch: normal;"&gt;&amp;nbsp;&amp;nbsp;&amp;nbsp;&amp;nbsp;&amp;nbsp;&amp;nbsp;&amp;nbsp;&amp;nbsp; &lt;/span&gt;&lt;/span&gt;Articulating and sharing information and facts coming out of WAU’s analysis of WASH sector trends through the known and innovated media spaces. &lt;/p&gt;&lt;p&gt;&lt;span style="font-family: Symbol;"&gt;·&lt;span style="font-size: 7pt; font-family: &amp;quot;Times New Roman&amp;quot;; font-stretch: normal;"&gt;&amp;nbsp;&amp;nbsp;&amp;nbsp;&amp;nbsp;&amp;nbsp;&amp;nbsp;&amp;nbsp;&amp;nbsp; &lt;/span&gt;&lt;/span&gt;Mobilising and boosting public opinions and perceptions on WASH in order to amplify voices for WASH.&lt;/p&gt;&lt;p&gt;&lt;span style="font-family: Symbol;"&gt;·&lt;span style="font-size: 7pt; font-family: &amp;quot;Times New Roman&amp;quot;; font-stretch: normal;"&gt;&amp;nbsp;&amp;nbsp;&amp;nbsp;&amp;nbsp;&amp;nbsp;&amp;nbsp;&amp;nbsp;&amp;nbsp; &lt;/span&gt;&lt;/span&gt;Investigating and engaging the power centres for accountability in delivering quality and sustainable WASH services, and to ensure realisation of the human rights to water and sanitation for poor and most marginalised. &lt;/p&gt;&lt;p&gt;&lt;span style="font-family: Symbol;"&gt;·&lt;span style="font-size: 7pt; font-family: &amp;quot;Times New Roman&amp;quot;; font-stretch: normal;"&gt;&amp;nbsp;&amp;nbsp;&amp;nbsp;&amp;nbsp;&amp;nbsp;&amp;nbsp;&amp;nbsp;&amp;nbsp; &lt;/span&gt;&lt;/span&gt;Raising the profile of WASH as newsworthy through the media’s agenda setting role.&lt;/p&gt;&lt;p&gt;&amp;nbsp;&lt;/p&gt;&lt;p style="margin-left: 18pt;"&gt;&lt;b&gt;Estimated cost&lt;/b&gt; – 300,000USD&lt;/p&gt;&lt;p&gt;&lt;b&gt;Estimated timeframe&lt;/b&gt; – 36 months, with some annual activities&lt;/p&gt;&lt;p style="margin-left: 18pt;"&gt;&lt;b&gt;Existing WaterAid experience&lt;/b&gt;: This is a new proposed project. Noteworthy is that WAU has experience championing media campaigns namely the Uganda WASH Media Awards 2016; facilitating WASH debate for children in the form of the Children’s Parliament broadcast on television.&lt;/p&gt;&lt;h1&gt;3. Where?&lt;/h1&gt;&lt;p style="margin-bottom: 0.0001pt;"&gt;&lt;span style="font-size: 8pt;"&gt;&amp;nbsp;&lt;/span&gt;&lt;/p&gt;&lt;p style="margin-bottom: 0.0001pt;"&gt;This project will cover a national scope implemented at the CP secretariat in Kampala. &lt;/p&gt;&lt;p style="margin-bottom: 0.0001pt;"&gt;&lt;i&gt;&lt;span style="font-size: 8pt;"&gt;&amp;nbsp;&lt;/span&gt;&lt;/i&gt;&lt;/p&gt;&lt;h1&gt;4. Who? &lt;/h1&gt;&lt;p style="margin-bottom: 0.0001pt;"&gt;&lt;span style="font-size: 8pt;"&gt;&amp;nbsp;&lt;/span&gt;&lt;/p&gt;&lt;p&gt;&lt;span style="font-family: Symbol;"&gt;·&lt;span style="font-size: 7pt; font-family: &amp;quot;Times New Roman&amp;quot;; font-stretch: normal;"&gt;&amp;nbsp;&amp;nbsp;&amp;nbsp;&amp;nbsp;&amp;nbsp;&amp;nbsp;&amp;nbsp;&amp;nbsp; &lt;/span&gt;&lt;/span&gt;Training institutions, notably the African Center for Media Excellence (ACME) through which specific short-course programmes on WASH reporting can be given.&lt;/p&gt;&lt;p&gt;&lt;span style="font-family: Symbol;"&gt;·&lt;span style="font-size: 7pt; font-family: &amp;quot;Times New Roman&amp;quot;; font-stretch: normal;"&gt;&amp;nbsp;&amp;nbsp;&amp;nbsp;&amp;nbsp;&amp;nbsp;&amp;nbsp;&amp;nbsp;&amp;nbsp; &lt;/span&gt;&lt;/span&gt;Mainstream media houses, namely the Nation Media and Vision Group: As new partners, these may be engaged through specific memoranda of understanding on programme partnerships &lt;/p&gt;&lt;p&gt;&lt;span style="font-family: Symbol;"&gt;·&lt;span style="font-size: 7pt; font-family: &amp;quot;Times New Roman&amp;quot;; font-stretch: normal;"&gt;&amp;nbsp;&amp;nbsp;&amp;nbsp;&amp;nbsp;&amp;nbsp;&amp;nbsp;&amp;nbsp;&amp;nbsp; &lt;/span&gt;&lt;/span&gt;Networks and coalitions with NGOs, government agencies and media, notably Water and Environment Media Network (WEMNET), Agenda for Change, UWASNET, CSBAG and Uganda WASH Media Awards (UWMA): These will be the resource persons, facilitators and co-implementers of specific campaigns/activities especially in the convening role.&lt;/p&gt;&lt;p&gt;&lt;span style="font-family: Symbol;"&gt;·&lt;span style="font-size: 7pt; font-family: &amp;quot;Times New Roman&amp;quot;; font-stretch: normal;"&gt;&amp;nbsp;&amp;nbsp;&amp;nbsp;&amp;nbsp;&amp;nbsp;&amp;nbsp;&amp;nbsp;&amp;nbsp; &lt;/span&gt;&lt;/span&gt;Regional and international networks for collaboration and learning (to be identified).&lt;/p&gt;</t>
  </si>
  <si>
    <t>£200,000</t>
  </si>
  <si>
    <t>Projet Accès Equitable et Inclusif ( PAEI- EHA) PHASE 2</t>
  </si>
  <si>
    <t>&lt;p class="Body" style="margin: 0cm 0cm 0pt;"&gt;&amp;nbsp;&lt;/p&gt; &lt;p style="margin: 0cm 0cm 0pt;"&gt;&lt;font size="6"&gt;&lt;font face="Arial"&gt;&lt;span style="color: windowtext;"&gt;Énoncé&lt;span style="background: white;"&gt; de projet&lt;/span&gt;&lt;/span&gt;&lt;img src="file:///C:/Users/REI-O/AppData/Local/Temp/msohtmlclip1/01/clip_image001.png" hspace="12" height="70" align="left" width="41"&gt;&lt;/font&gt;&lt;/font&gt;&lt;/p&gt; &lt;p style="margin: 0cm 0cm 0pt;"&gt;&lt;font size="6"&gt;&lt;font color="#00aeef"&gt;&lt;font face="Arial"&gt;WaterAid Mali &lt;/font&gt;&lt;/font&gt;&lt;/font&gt;&lt;/p&gt; &lt;p class="Body" style="margin: 0cm 0cm 0pt;"&gt;&lt;span style="font-size: 8pt;"&gt;&lt;font size="3"&gt;&amp;nbsp;&lt;/font&gt;&lt;/span&gt;&lt;/p&gt; &lt;table style="border: currentColor; width: 100%;" cellspacing="0" cellpadding="0" border="1" width="100%"&gt; &lt;tbody&gt;&lt;tr&gt; &lt;td style="background: rgb(242, 242, 242); padding: 0cm 5.4pt; border: 1pt solid rgb(127, 127, 127); width: 25.52%; text-align: left;" width="25%" valign="top"&gt; &lt;p style="margin: 0cm 0cm 0pt;"&gt;&lt;font face="Arial"&gt;&lt;b&gt;Nom du programme&lt;/b&gt;&lt;/font&gt;&lt;/p&gt; &lt;/td&gt; &lt;td style="border-width: 1pt 1pt 1pt 0px; border-style: solid solid solid none; border-color: rgb(127, 127, 127) rgb(127, 127, 127) rgb(127, 127, 127) rgb(0, 0, 0); padding: 0cm 5.4pt; width: 74.48%; text-align: left; background-color: transparent;" colspan="3" width="74%" valign="top"&gt; &lt;p style="margin: 0cm 0cm 0pt;"&gt;&lt;font face="Arial"&gt;Mali &lt;/font&gt;&lt;/p&gt; &lt;/td&gt; &lt;/tr&gt; &lt;tr&gt; &lt;td style="background: rgb(242, 242, 242); border-width: 0px 1pt 1pt; border-style: none solid solid; border-color: rgb(0, 0, 0) rgb(127, 127, 127) rgb(127, 127, 127); padding: 0cm 5.4pt; width: 25.52%; text-align: left;" width="25%" valign="top"&gt; &lt;p style="margin: 0cm 0cm 0pt;"&gt;&lt;b&gt;&lt;font face="Arial"&gt;Nom du projet&lt;/font&gt;&lt;/b&gt;&lt;/p&gt; &lt;/td&gt; &lt;td style="border-width: 0px 1pt 1pt 0px; border-style: none solid solid none; border-color: rgb(0, 0, 0) rgb(127, 127, 127) rgb(127, 127, 127) rgb(0, 0, 0); padding: 0cm 5.4pt; width: 74.48%; text-align: left; background-color: transparent;" colspan="3" width="74%" valign="top"&gt; &lt;p style="margin: 0cm 0cm 0pt;"&gt;&lt;font face="Arial"&gt;Accès équitable et inclusif aux services EHA &lt;/font&gt;&lt;/p&gt; &lt;/td&gt; &lt;/tr&gt; &lt;tr&gt; &lt;td style="background: rgb(242, 242, 242); border-width: 0px 1pt 1pt; border-style: none solid solid; border-color: rgb(0, 0, 0) rgb(127, 127, 127) rgb(127, 127, 127); padding: 0cm 5.4pt; width: 25.52%; text-align: left;" width="25%" valign="top"&gt; &lt;p style="margin: 0cm 0cm 0pt;"&gt;&lt;font face="Arial"&gt;&lt;b&gt;Rédigé par &lt;/b&gt;&lt;/font&gt;&lt;/p&gt; &lt;/td&gt; &lt;td style="border-width: 0px 1pt 1pt 0px; border-style: none solid solid none; border-color: rgb(0, 0, 0) rgb(127, 127, 127) rgb(127, 127, 127) rgb(0, 0, 0); padding: 0cm 5.4pt; width: 28.66%; text-align: left; background-color: transparent;" width="28%" valign="top"&gt; &lt;p style="margin: 0cm 0cm 0pt;"&gt;&lt;font face="Arial"&gt;Moussa Alou TRAORE&lt;/font&gt;&lt;/p&gt; &lt;/td&gt; &lt;td style="border-width: 0px 1pt 1pt 0px; border-style: none solid solid none; border-color: rgb(0, 0, 0) rgb(127, 127, 127) rgb(127, 127, 127) rgb(0, 0, 0); padding: 0cm 5.4pt; width: 29.2%; text-align: left; background-color: transparent;" width="29%" valign="top"&gt; &lt;p style="margin: 0cm 0cm 0pt;"&gt;&lt;font face="Arial"&gt;Chef de projet &lt;/font&gt;&lt;/p&gt; &lt;/td&gt; &lt;td style="border-width: 0px 1pt 1pt 0px; border-style: none solid solid none; border-color: rgb(0, 0, 0) rgb(127, 127, 127) rgb(127, 127, 127) rgb(0, 0, 0); padding: 0cm 5.4pt; width: 16.62%; text-align: left; background-color: transparent;" width="16%" valign="top"&gt; &lt;p style="margin: 0cm 0cm 0pt;"&gt;&lt;font face="Arial"&gt;JJ/MM/AAAA&lt;/font&gt;&lt;/p&gt; &lt;/td&gt; &lt;/tr&gt; &lt;tr&gt; &lt;td style="background: rgb(242, 242, 242); border-width: 0px 1pt 1pt; border-style: none solid solid; border-color: rgb(0, 0, 0) rgb(127, 127, 127) rgb(127, 127, 127); padding: 0cm 5.4pt; width: 25.52%; text-align: left;" width="25%" valign="top"&gt; &lt;p style="margin: 0cm 0cm 0pt;"&gt;&lt;b&gt;&lt;font face="Arial"&gt;Approuvé par&lt;/font&gt;&lt;/b&gt;&lt;/p&gt; &lt;/td&gt; &lt;td style="border-width: 0px 1pt 1pt 0px; border-style: none solid solid none; border-color: rgb(0, 0, 0) rgb(127, 127, 127) rgb(127, 127, 127) rgb(0, 0, 0); padding: 0cm 5.4pt; width: 28.66%; text-align: left; background-color: transparent;" width="28%" valign="top"&gt; &lt;p style="margin: 0cm 0cm 0pt;"&gt;&lt;font face="Arial"&gt;Aly Sow &lt;/font&gt;&lt;/p&gt; &lt;/td&gt; &lt;td style="border-width: 0px 1pt 1pt 0px; border-style: none solid solid none; border-color: rgb(0, 0, 0) rgb(127, 127, 127) rgb(127, 127, 127) rgb(0, 0, 0); padding: 0cm 5.4pt; width: 29.2%; text-align: left; background-color: transparent;" width="29%" valign="top"&gt; &lt;p style="margin: 0cm 0cm 0pt;"&gt;&lt;font face="Arial"&gt;Chef de programme&lt;/font&gt;&lt;/p&gt; &lt;/td&gt; &lt;td style="border-width: 0px 1pt 1pt 0px; border-style: none solid solid none; border-color: rgb(0, 0, 0) rgb(127, 127, 127) rgb(127, 127, 127) rgb(0, 0, 0); padding: 0cm 5.4pt; width: 16.62%; text-align: left; background-color: transparent;" width="16%" valign="top"&gt; &lt;p style="margin: 0cm 0cm 0pt;"&gt;&lt;font face="Arial"&gt;JJ/MM/AAAA&lt;/font&gt;&lt;/p&gt; &lt;/td&gt; &lt;/tr&gt; &lt;/tbody&gt;&lt;/table&gt; &lt;p style="margin: 0cm 0cm 0pt;"&gt;&lt;b&gt;&lt;span style="color: rgb(255, 182, 18);"&gt;&amp;nbsp;&lt;/span&gt;&lt;/b&gt;&lt;/p&gt; &lt;h1 style="margin: 0cm 0cm 0pt 38.25pt;"&gt;&lt;font color="#009fda"&gt;&lt;span&gt;&lt;font face="Arial" size="5"&gt;1.&lt;/font&gt;&lt;span style="font-family: &amp;quot;Times New Roman&amp;quot;; font-size: 7pt; font-style: normal; font-variant: normal; font-weight: normal; font-stretch: normal;"&gt;&amp;nbsp;&amp;nbsp; &lt;/span&gt;&lt;/span&gt;&lt;font size="5"&gt;&lt;font face="Arial"&gt;Pourquoi ? &lt;/font&gt;&lt;/font&gt;&lt;/font&gt;&lt;/h1&gt; &lt;p style="margin: 0cm 0cm 10pt;"&gt;&lt;font face="Arial"&gt;L’assainissement - un mal urbain : contrairement aux services tels que l’éducation ou le transport, l’accès à l’assainissement durable à tendance à se détériorer au fur et à mesure qu’augmente la concentration démographique dans la ville de Bamako.&lt;span&gt;&amp;nbsp;&amp;nbsp; &lt;/span&gt;La proportion d’individus possédant un système adéquat n’est que de 22% à l’échelle nationale 41% en milieu urbain et 17% en milieu rural. Le taux de croissance annuel&lt;span&gt;&amp;nbsp; &lt;/span&gt;de la ville de Bamako s’élève à 5%. Cela occasionne la production d’importantes quantités de déchets solides et liquides dont la gestion est sensée être partagée entre les habitants des villes, les opérateurs privés, associatifs ou GIE et les collectivités territoriales. &lt;/font&gt;&lt;/p&gt; &lt;p style="margin: 0cm 0cm 10pt;"&gt;&lt;font face="Arial"&gt;Ainsi, pour combler les inégalités géographiques, il sera question d’identifier les zones particulièrement défavorisées, à leur donner la priorité lors de la planification des activités. Ce principe de programmation et de mise en œuvre rythme parfaitement avec le CSCRP et la politique nationale de l’assainissement.&lt;span&gt;&lt;/span&gt;&lt;/font&gt;&lt;/p&gt;&lt;p style="margin: 0cm 0cm 10pt;"&gt;&lt;font face="Arial"&gt;&lt;span&gt;Ce projet Accès équitable et inclusif en milieu est la suite logique d'une première partie financé et en cours d'exécution pour l'année 2017 - 2018.&amp;nbsp;&lt;/span&gt;&lt;/font&gt;&lt;/p&gt; &lt;p style="margin: 0cm 0cm 0pt;"&gt;&lt;span style="font-size: 8pt;"&gt;&lt;font size="3"&gt;&amp;nbsp;&lt;/font&gt;&lt;/span&gt;&lt;/p&gt; &lt;h1 style="margin: 0cm 0cm 0pt;"&gt;&lt;font size="5"&gt;&lt;font color="#009fda"&gt;&lt;font face="Arial"&gt;2. Quoi ?&lt;/font&gt;&lt;/font&gt;&lt;/font&gt;&lt;/h1&gt; &lt;p style="margin-bottom: 0pt;"&gt;&lt;span style="font-family: &amp;quot;Arial&amp;quot;,sans-serif;"&gt;Le projet à travers ces actions&amp;nbsp;contribuera à : &amp;nbsp; Réduire les inégalités d'accès à l’hygiène et l’assainissement dans les zones péri urbaines&amp;nbsp;; Favoriser la collaboration du secteur public et privé dans la gestion durable et inclusive de l’assainissement et l’hygiène&amp;nbsp;; Accroitre la redevabilité et réactivité des autorités locales dans la gestion des questions d’assainissement&amp;nbsp;; Favoriser la prise en compte des besoins spécifiques des filles (hygiène menstruelle) dans la promotion de l’hygiène à l’école&amp;nbsp;;&amp;nbsp; Améliorer la participation des groupes vulnérables dans le processus décisionnel concernant la gestion de l’assainissement et d’hygiène&amp;nbsp;de façon durable &lt;/span&gt;&lt;/p&gt; &lt;p style="margin-bottom: 0pt;"&gt;&lt;span style="color: black; font-family: &amp;quot;Arial&amp;quot;,sans-serif;"&gt;Le projet consiste de façon global à&amp;nbsp;: Contribuer à réduire les inégalités d’accès à l’eau potable, l’assainissement et l’hygiène par la mise en œuvre de l’approche basée sur les droits.&amp;nbsp;les principaux résultats du projet sont :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lt;/span&gt;&lt;/p&gt; &lt;p style="margin-bottom: 0pt;"&gt;&lt;strong&gt;&lt;span style="color: black; font-family: &amp;quot;Arial&amp;quot;,sans-serif;"&gt;Résultats attendus 1&amp;nbsp;: &lt;/span&gt;&lt;/strong&gt;&lt;span style="color: black; font-family: &amp;quot;Arial&amp;quot;,sans-serif;"&gt;Les groupes vulnérables ont accès de façon durable et inclusive aux services d’hygiène et assainissement et d’hygiène dans la zone d’intervention du projet,&amp;nbsp;&amp;nbsp;&amp;nbsp;&amp;nbsp;&amp;nbsp;&amp;nbsp;&amp;nbsp;&amp;nbsp;&amp;nbsp;&amp;nbsp;&amp;nbsp;&amp;nbsp;&lt;/span&gt;&lt;/p&gt; &lt;p style="margin-bottom: 0pt;"&gt;&lt;strong&gt;&lt;span style="color: black; font-family: &amp;quot;Arial&amp;quot;,sans-serif;"&gt;Résultats attendus 2&amp;nbsp;:&lt;/span&gt;&lt;/strong&gt;&lt;span style="color: black; font-family: &amp;quot;Arial&amp;quot;,sans-serif;"&gt; Les principaux acteurs impliqués dans le projet gèrent de façon durable et inclusive les services d'assainissement et d’hygiène,&amp;nbsp;&amp;nbsp;&amp;nbsp;&amp;nbsp;&amp;nbsp;&amp;nbsp;&amp;nbsp;&amp;nbsp;&amp;nbsp;&amp;nbsp;&amp;nbsp;&amp;nbsp;&amp;nbsp;&amp;nbsp;&amp;nbsp;&amp;nbsp;&amp;nbsp;&amp;nbsp;&amp;nbsp;&amp;nbsp;&amp;nbsp;&amp;nbsp;&amp;nbsp;&amp;nbsp;&amp;nbsp;&amp;nbsp;&amp;nbsp;&amp;nbsp;&amp;nbsp;&amp;nbsp;&amp;nbsp;&amp;nbsp;&amp;nbsp;&amp;nbsp;&amp;nbsp;&lt;/span&gt;&lt;/p&gt; &lt;p style="margin-bottom: 0pt;"&gt;&lt;strong&gt;&lt;span style="color: black; font-family: &amp;quot;Arial&amp;quot;,sans-serif;"&gt;Résultats attendus 3 :&lt;/span&gt;&lt;/strong&gt;&lt;span style="color: black; font-family: &amp;quot;Arial&amp;quot;,sans-serif;"&gt; La participation des groupes vulnérables dans le processus décisionnel est améliorée&amp;nbsp;; &lt;/span&gt;&lt;/p&gt; &lt;p style="margin-bottom: 0pt;"&gt;&lt;strong&gt;&lt;span style="color: black; font-family: &amp;quot;Arial&amp;quot;,sans-serif;"&gt;Le coût estimatif du projet est de : 206 500 000 FCFA&lt;/span&gt;&lt;/strong&gt;&lt;/p&gt; &lt;p style="margin-bottom: 0pt;"&gt;&lt;strong&gt;&lt;span style="color: black; font-family: &amp;quot;Arial&amp;quot;,sans-serif;"&gt;Durée maximum du projet&amp;nbsp;&lt;/span&gt;&lt;/strong&gt;&lt;span style="color: black; font-family: &amp;quot;Arial&amp;quot;,sans-serif;"&gt;: 36 mois&lt;/span&gt;&lt;/p&gt; &lt;p style="margin-bottom: 0pt;"&gt;&lt;strong&gt;&lt;span style="color: black; font-family: &amp;quot;Arial&amp;quot;,sans-serif;"&gt;Existing WaterAid experience&lt;/span&gt;&lt;/strong&gt;&lt;span style="color: black; font-family: &amp;quot;Arial&amp;quot;,sans-serif;"&gt;&amp;nbsp;– Ce projet est mis en œuvre dans un cadre multi-partenarial, constitué&amp;nbsp;: - d’ONGs nationales ayant de solides expériences de collaboration avec le programme pays – de services techniques (Education, santé, eau, assainissement) – d’autorités communales – et des organisations communautaires locales &lt;/span&gt;&lt;/p&gt; &lt;h1 style="margin: 0cm 0cm 0pt;"&gt;&lt;font color="#009fda"&gt;&amp;nbsp;&lt;/font&gt;&lt;/h1&gt; &lt;h1 style="margin: 0cm 0cm 0pt 38.25pt;"&gt;&lt;font color="#009fda"&gt;&lt;span&gt;&lt;font face="Arial" size="5"&gt;2.&lt;/font&gt;&lt;span style="font-family: &amp;quot;Times New Roman&amp;quot;; font-size: 7pt; font-style: normal; font-variant: normal; font-weight: normal; font-stretch: normal;"&gt;&amp;nbsp;&amp;nbsp; &lt;/span&gt;&lt;/span&gt;&lt;font size="5"&gt;&lt;font face="Arial"&gt;Où ?&lt;/font&gt;&lt;/font&gt;&lt;/font&gt;&lt;/h1&gt; &lt;p style="margin: 0cm 0cm 10pt;"&gt;&lt;font face="Arial"&gt;&lt;span style="color: black;"&gt;Le projet sera mise en œuvre dans la commune VI du District de Bamako. Située sur la rive droite du fleuve Niger, elle s’étend sur la partie Sud Est du District. A l’Ouest, elle est limitée par la Commune V, au Nord par le fleuve Niger qui la sépare des Communes I et II. Elle a une superficie de superficie (70 km²). Elle compte dix (10) quartiers administratifs dont trois (3) à caractère urbain (Faladié, Banankabougou et Sogoniko) et Sept (7) semi-rural (Dianéguéla, Magnambougou, Missabougou, Niamakoro, Yirimadio, Sokorodji, Sénou). La commune VI est la plus peuplée du District de Bamako avec une population qui est estimée à 264 524 habitants répartis entre 44.067 ménages. Ce qui représente une moyenne de 6 personnes par ménage&lt;/span&gt;&lt;span style="color: rgb(255, 182, 18);"&gt;.&lt;/span&gt;&lt;/font&gt;&lt;/p&gt; &lt;p style="margin: 0cm 0cm 0pt;"&gt;&lt;i&gt;&lt;span style="font-size: 8pt;"&gt;&lt;font size="3"&gt;&amp;nbsp;&lt;/font&gt;&lt;/span&gt;&lt;/i&gt;&lt;/p&gt; &lt;h1 style="margin: 0cm 0cm 0pt;"&gt;&lt;font size="5"&gt;&lt;font face="Arial"&gt;&lt;font color="#009fda"&gt;4. Qui ?&lt;/font&gt;&lt;span style="color: rgb(255, 182, 18);"&gt; &lt;/span&gt;&lt;/font&gt;&lt;/font&gt;&lt;/h1&gt; &lt;p style="margin: 0cm 0cm 0pt;"&gt;&lt;strong&gt;&lt;span style="color: black; font-family: &amp;quot;Arial&amp;quot;,sans-serif;"&gt;Le&lt;/span&gt;&lt;/strong&gt;&lt;font face="Arial"&gt;&lt;span style="color: black;"&gt; projet sera en majorité réalisé par AMASBIF, qui intervient déjà dans la commune sur le projet de gestion des déchets solides. Le partenaire dispose des ressources humaines compétentes et diversifiés pour mener à bien le projet. En somme, l’ONG emploi actuellement 11 salariés permanents. Sur le plan technique, la structure possède un manuel&amp;nbsp; de procédure de gestions administratives et financières qui détermine le rôle et la responsabilité de chaque agent.&lt;/span&gt;&lt;/font&gt;&lt;/p&gt; &lt;p style="margin: 0cm 0cm 0pt;"&gt;&lt;font face="Arial"&gt;&lt;span&gt;&amp;nbsp;&lt;/span&gt;&lt;/font&gt;&lt;/p&gt;</t>
  </si>
  <si>
    <t>287,125 £&lt;br&gt;</t>
  </si>
  <si>
    <t>1,230,887 £&lt;br&gt;</t>
  </si>
  <si>
    <t>2,298,224 £&lt;br&gt;</t>
  </si>
  <si>
    <t>AEPHA Communautaire_ Phase II</t>
  </si>
  <si>
    <t>&lt;p&gt;&lt;span style="color: windowtext;"&gt;Énoncé&lt;span style="background: white none repeat scroll 0% 0%;"&gt; de projet&lt;/span&gt;&lt;/span&gt;&lt;/p&gt; &lt;p&gt;&lt;span&gt;WaterAid [Nom du pays]&lt;/span&gt;&lt;/p&gt; &lt;p class="Body"&gt;&lt;span style="font-size: 8pt;"&gt;&amp;nbsp;&lt;/span&gt;&lt;/p&gt; &lt;table style="width: 100%; border: medium none;" cellspacing="0" cellpadding="0" border="1" width="100%"&gt; &lt;tbody&gt;&lt;tr&gt; &lt;td style="background: rgb(242, 242, 242) none repeat scroll 0% 0%; width: 25.52%; padding: 0cm 5.4pt; border: 1pt solid rgb(127, 127, 127); text-align: left;" width="25%" valign="top"&gt; &lt;p style="margin-bottom: 0.0001pt;"&gt;&lt;b&gt;&lt;span&gt;Nom du programme&lt;/span&gt;&lt;/b&gt;&lt;/p&gt; &lt;/td&gt; &lt;td colspan="3" style="width: 74.48%; padding: 0cm 5.4pt; border-width: 1pt 1pt 1pt medium; border-style: solid solid solid none; border-top: 1pt solid rgb(127, 127, 127); border-right: 1pt solid rgb(127, 127, 127); border-bottom: 1pt solid rgb(127, 127, 127); text-align: left;" width="74%" valign="top"&gt; &lt;p style="margin-bottom: 0.0001pt;"&gt;&lt;span&gt;Programme rural&lt;/span&gt;&lt;/p&gt; &lt;/td&gt; &lt;/tr&gt; &lt;tr&gt; &lt;td style="background: rgb(242, 242, 242) none repeat scroll 0% 0%; width: 25.52%; padding: 0cm 5.4pt; border-width: medium 1pt 1pt; border-style: none solid solid; border-right: 1pt solid rgb(127, 127, 127); border-bottom: 1pt solid rgb(127, 127, 127); border-left: 1pt solid rgb(127, 127, 127); text-align: left;" width="25%" valign="top"&gt; &lt;p style="margin-bottom: 0.0001pt;"&gt;&lt;b&gt;&lt;span&gt;Nom du projet&lt;/span&gt;&lt;/b&gt;&lt;/p&gt; &lt;/td&gt; &lt;td colspan="3" style="width: 74.48%; padding: 0cm 5.4pt; border-width: medium 1pt 1pt medium; border-style: none solid solid none; border-right: 1pt solid rgb(127, 127, 127); border-bottom: 1pt solid rgb(127, 127, 127); text-align: left;" width="74%" valign="top"&gt; &lt;p style="margin-bottom: 0.0001pt;"&gt;&lt;span&gt;AEPHA communautaire phase 2&lt;/span&gt;&lt;/p&gt; &lt;/td&gt; &lt;/tr&gt; &lt;tr&gt; &lt;td style="background: rgb(242, 242, 242) none repeat scroll 0% 0%; width: 25.52%; padding: 0cm 5.4pt; border-width: medium 1pt 1pt; border-style: none solid solid; border-right: 1pt solid rgb(127, 127, 127); border-bottom: 1pt solid rgb(127, 127, 127); border-left: 1pt solid rgb(127, 127, 127); text-align: left;" width="25%" valign="top"&gt; &lt;p style="margin-bottom: 0.0001pt;"&gt;&lt;b&gt;&lt;span&gt;Rédigé par &lt;/span&gt;&lt;/b&gt;&lt;/p&gt; &lt;/td&gt; &lt;td style="width: 28.66%; padding: 0cm 5.4pt; border-width: medium 1pt 1pt medium; border-style: none solid solid none; border-right: 1pt solid rgb(127, 127, 127); border-bottom: 1pt solid rgb(127, 127, 127); text-align: left;" width="28%" valign="top"&gt; &lt;p style="margin-bottom: 0.0001pt;"&gt;&lt;span&gt;Drissa TRAORE&lt;/span&gt;&lt;/p&gt; &lt;/td&gt; &lt;td style="width: 29.2%; padding: 0cm 5.4pt; border-width: medium 1pt 1pt medium; border-style: none solid solid none; border-right: 1pt solid rgb(127, 127, 127); border-bottom: 1pt solid rgb(127, 127, 127); text-align: left;" width="29%" valign="top"&gt; &lt;p style="margin-bottom: 0.0001pt;"&gt;&lt;span&gt;Chef de projet &lt;/span&gt;&lt;/p&gt; &lt;/td&gt; &lt;td style="width: 16.62%; padding: 0cm 5.4pt; border-width: medium 1pt 1pt medium; border-style: none solid solid none; border-right: 1pt solid rgb(127, 127, 127); border-bottom: 1pt solid rgb(127, 127, 127); text-align: left;" width="16%" valign="top"&gt; &lt;p style="margin-bottom: 0.0001pt;"&gt;&lt;span&gt;JJ/MM/AAAA&lt;/span&gt;&lt;/p&gt; &lt;/td&gt; &lt;/tr&gt; &lt;tr&gt; &lt;td style="background: rgb(242, 242, 242) none repeat scroll 0% 0%; width: 25.52%; padding: 0cm 5.4pt; border-width: medium 1pt 1pt; border-style: none solid solid; border-right: 1pt solid rgb(127, 127, 127); border-bottom: 1pt solid rgb(127, 127, 127); border-left: 1pt solid rgb(127, 127, 127); text-align: left;" width="25%" valign="top"&gt; &lt;p style="margin-bottom: 0.0001pt;"&gt;&lt;b&gt;&lt;span&gt;Approuvé par&lt;/span&gt;&lt;/b&gt;&lt;/p&gt; &lt;/td&gt; &lt;td style="width: 28.66%; padding: 0cm 5.4pt; border-width: medium 1pt 1pt medium; border-style: none solid solid none; border-right: 1pt solid rgb(127, 127, 127); border-bottom: 1pt solid rgb(127, 127, 127); text-align: left;" width="28%" valign="top"&gt; &lt;p style="margin-bottom: 0.0001pt;"&gt;&lt;span&gt;Aly Sow&lt;/span&gt;&lt;/p&gt; &lt;/td&gt; &lt;td style="width: 29.2%; padding: 0cm 5.4pt; border-width: medium 1pt 1pt medium; border-style: none solid solid none; border-right: 1pt solid rgb(127, 127, 127); border-bottom: 1pt solid rgb(127, 127, 127); text-align: left;" width="29%" valign="top"&gt; &lt;p style="margin-bottom: 0.0001pt;"&gt;&lt;span&gt;Chef de programme&lt;/span&gt;&lt;/p&gt; &lt;/td&gt; &lt;td style="width: 16.62%; padding: 0cm 5.4pt; border-width: medium 1pt 1pt medium; border-style: none solid solid none; border-right: 1pt solid rgb(127, 127, 127); border-bottom: 1pt solid rgb(127, 127, 127); text-align: left;" width="16%" valign="top"&gt; &lt;p style="margin-bottom: 0.0001pt;"&gt;&lt;span&gt;JJ/MM/AAAA&lt;/span&gt;&lt;/p&gt; &lt;/td&gt; &lt;/tr&gt; &lt;/tbody&gt;&lt;/table&gt; &lt;p style="margin-bottom: 0.0001pt;"&gt;&lt;span style="font-size: 11pt;"&gt;&amp;nbsp;&lt;/span&gt;&lt;/p&gt; &lt;p class="Body"&gt;&lt;span style="font-size: 8pt;"&gt;&amp;nbsp;&lt;/span&gt;&lt;/p&gt; &lt;h1&gt;&lt;span style="color: windowtext;"&gt;1. Pourquoi ?&lt;/span&gt;&lt;/h1&gt; &lt;p style="margin-bottom: 0.0001pt;"&gt;&lt;span style="font-size: 8pt;"&gt;&amp;nbsp;&lt;/span&gt;&lt;/p&gt; &lt;p style="margin-bottom: 0.0001pt;"&gt;&lt;span style="font-size: 8pt;"&gt;&amp;nbsp;&lt;/span&gt;&lt;/p&gt; &lt;p style="margin: 0cm 0cm 0.0001pt 35.45pt;"&gt;&lt;span&gt;Le projet cherche à trouver les solutions aux problèmes d’accès à l’eau potable, l’hygiène et l’assainissement dans 25 communes reparties dans les cercle de Koro, Kati et Bla. Ces difficultés d’accès à l’AEPHA se classent en deux grandes catégories&amp;nbsp;:&lt;/span&gt;&lt;/p&gt; &lt;p style="margin-left: 63.8pt;"&gt;&lt;span style="font-family: Symbol;"&gt;·&lt;span style="font-size: 7pt; font-family: Times New Roman; font-weight: normal; font-stretch: normal; font-style: normal; font-variant: normal;"&gt;&amp;nbsp;&amp;nbsp;&amp;nbsp; &lt;/span&gt;&lt;/span&gt;&lt;span&gt;Les difficultés d’accès liées à la faiblesse du taux de couverture et sa dispersion dans l’espace dans les zones d’intervention du projet&lt;/span&gt;&lt;/p&gt; &lt;p style="margin-left: 71.45pt;"&gt;&lt;span style="font-family: Symbol;"&gt;·&lt;span style="font-size: 7pt; font-family: Times New Roman; font-weight: normal; font-stretch: normal; font-style: normal; font-variant: normal;"&gt;&amp;nbsp;&amp;nbsp;&amp;nbsp; &lt;/span&gt;&lt;/span&gt;&lt;span&gt;Le problème de la gouvernance du secteur dans les zones du projet qui est confronté au défi permanent de la durabilité pour maintenir les installations en état de fonctionnement continue. Le taux global de non fonctionnalité des ouvrages d’eau est estimé à 30% pour l’ensemble du pays.&lt;/span&gt;&lt;/p&gt; &lt;p style="margin-left: 53.45pt;"&gt;&lt;span&gt;Ce projet contribue à l’atteinte de deux résultats du programme rural que sont&amp;nbsp;:&lt;/span&gt;&lt;/p&gt; &lt;p style="margin-left: 91.7pt;"&gt;&lt;span style="font-family: Symbol;"&gt;·&lt;span style="font-size: 7pt; font-family: Times New Roman; font-weight: normal; font-stretch: normal; font-style: normal; font-variant: normal;"&gt;&amp;nbsp;&amp;nbsp;&amp;nbsp;&amp;nbsp;&amp;nbsp;&amp;nbsp;&amp;nbsp;&amp;nbsp; &lt;/span&gt;&lt;/span&gt;&lt;span&gt;Le renforcement de la maitrise d’ouvrage communale pour&amp;nbsp; répondre à la demande locale en matière de services d’EPHA&lt;/span&gt;&lt;/p&gt; &lt;p style="margin-left: 53.45pt;"&gt;&lt;span style="font-family: Symbol;"&gt;·&lt;span style="font-size: 7pt; font-family: Times New Roman; font-weight: normal; font-stretch: normal; font-style: normal; font-variant: normal;"&gt;&amp;nbsp;&amp;nbsp;&amp;nbsp;&amp;nbsp;&amp;nbsp;&amp;nbsp;&amp;nbsp;&amp;nbsp; &lt;/span&gt;&lt;/span&gt;&lt;span&gt;L’adoption des bonnes pratiques en matière d’AEPHA par les&amp;nbsp; communautés.&lt;/span&gt;&lt;/p&gt; &lt;p style="margin-left: 53.45pt;"&gt;&lt;span style="font-family: Symbol;"&gt;·&lt;span style="font-size: 7pt; font-family: Times New Roman; font-weight: normal; font-stretch: normal; font-style: normal; font-variant: normal;"&gt;&amp;nbsp;&amp;nbsp;&amp;nbsp;&amp;nbsp;&amp;nbsp;&amp;nbsp;&amp;nbsp;&amp;nbsp; &lt;/span&gt;&lt;/span&gt;&lt;span&gt;&amp;nbsp;&lt;/span&gt;&lt;/p&gt; &lt;p style="margin: 0cm 0cm 0.0001pt 36pt;"&gt;&lt;span&gt;&amp;nbsp;L’approche programmatique, celle basée sur les droits, l’approche tout territoire et la communication pour le changement de comportement sont les approches qui seront utilisées pour produire de l’impact.&lt;/span&gt;&lt;/p&gt; &lt;p style="margin-left: 35.45pt;"&gt;&lt;span&gt;&amp;nbsp;&amp;nbsp;&amp;nbsp;&amp;nbsp;&amp;nbsp;&amp;nbsp;&amp;nbsp;&amp;nbsp;&amp;nbsp;&amp;nbsp; Les principaux résultats que vise ce projet vise à atteindre sont l’amélioration&amp;nbsp;&amp;nbsp;&amp;nbsp;&amp;nbsp;&amp;nbsp;&amp;nbsp; de l’accès à&amp;nbsp; l’AEPHA Les communautés dans les 25 communes&amp;nbsp; d’intervention du projet, L’amélioration de la connaissance des communautés cibles&amp;nbsp; sur les bonnes pratiques en matière d’EHA&amp;nbsp; à travers les IEC et l’amélioration de l’accès à&amp;nbsp; l’AEPHA Les communautés dans les 25 communes&amp;nbsp; d’intervention du projet&lt;/span&gt;&lt;/p&gt; &lt;p style="margin-bottom: 0.0001pt;"&gt;&lt;span style="font-size: 8pt;"&gt;&amp;nbsp;&lt;/span&gt;&lt;/p&gt; &lt;h1&gt;&lt;span&gt;2. Quoi ?&lt;/span&gt;&lt;/h1&gt; &lt;p style="margin-bottom: 0.0001pt;"&gt;&lt;span style="font-size: 8pt;"&gt;&amp;nbsp;&lt;/span&gt;&lt;/p&gt; &lt;p style="margin-bottom: 0.0001pt;"&gt;&lt;b&gt;&lt;span style="color: rgb(255, 182, 18);"&gt;--- Supprimez les consignes jusqu’au début de la section suivante ---&lt;/span&gt;&lt;/b&gt;&lt;/p&gt; &lt;p style="margin-bottom: 0.0001pt;"&gt;&lt;span&gt;Cette section doit traiter les points suivants&amp;nbsp;: &lt;/span&gt;&lt;/p&gt; &lt;p style="margin-bottom: 0.0001pt;"&gt;&lt;span style="font-size: 8pt;"&gt;&amp;nbsp;&lt;/span&gt;&lt;/p&gt; &lt;p&gt;&lt;span style="font-family: Symbol;"&gt;·&lt;span style="font-size: 7pt; font-family: Times New Roman; font-weight: normal; font-stretch: normal; font-style: normal; font-variant: normal;"&gt;&amp;nbsp;&amp;nbsp;&amp;nbsp;&amp;nbsp;&amp;nbsp;&amp;nbsp;&amp;nbsp;&amp;nbsp; &lt;/span&gt;&lt;/span&gt;&lt;b&gt;&lt;span&gt;Thématique du projet&amp;nbsp;:&lt;/span&gt;&lt;/b&gt;&lt;span&gt; Pour arriver aux résultats attendus, ce projet se focalisera sur les trois composantes de l’AEPHA c'est-à-dire l’eau l’hygiène et l’assainissement. Les principales activités qui seront mises en œuvre sont&amp;nbsp;:&lt;/span&gt;&lt;/p&gt; &lt;p&gt;&lt;span style="font-family: Symbol;"&gt;·&lt;span style="font-size: 7pt; font-family: Times New Roman; font-weight: normal; font-stretch: normal; font-style: normal; font-variant: normal;"&gt;&amp;nbsp;&amp;nbsp;&amp;nbsp;&amp;nbsp;&amp;nbsp;&amp;nbsp;&amp;nbsp;&amp;nbsp; &lt;/span&gt;&lt;/span&gt;&lt;span&gt;Formation des élus locaux en maitrise d’ouvrage, en planification et&amp;nbsp; gestion&lt;/span&gt;&lt;/p&gt; &lt;p&gt;&lt;span style="font-family: Symbol;"&gt;·&lt;span style="font-size: 7pt; font-family: Times New Roman; font-weight: normal; font-stretch: normal; font-style: normal; font-variant: normal;"&gt;&amp;nbsp;&amp;nbsp;&amp;nbsp;&amp;nbsp;&amp;nbsp;&amp;nbsp;&amp;nbsp;&amp;nbsp; &lt;/span&gt;&lt;/span&gt;&lt;span&gt;appui à l’élaboration des plans locaux de développement qui intègrent le WASH&lt;/span&gt;&lt;/p&gt; &lt;p&gt;&lt;span style="font-family: Symbol;"&gt;·&lt;span style="font-size: 7pt; font-family: Times New Roman; font-weight: normal; font-stretch: normal; font-style: normal; font-variant: normal;"&gt;&amp;nbsp;&amp;nbsp;&amp;nbsp;&amp;nbsp;&amp;nbsp;&amp;nbsp;&amp;nbsp;&amp;nbsp; &lt;/span&gt;&lt;/span&gt;&lt;span&gt;Fournir une assistance technique aux communes pour l’intégration de l’EHA dans les plans communaux&lt;/span&gt;&lt;/p&gt; &lt;p&gt;&lt;span style="font-family: Symbol;"&gt;·&lt;span style="font-size: 7pt; font-family: Times New Roman; font-weight: normal; font-stretch: normal; font-style: normal; font-variant: normal;"&gt;&amp;nbsp;&amp;nbsp;&amp;nbsp;&amp;nbsp;&amp;nbsp;&amp;nbsp;&amp;nbsp;&amp;nbsp; &lt;/span&gt;&lt;/span&gt;&lt;span&gt;établissement d’un cadre de partenariat au niveau local sur la base d’une cartographie des intervenants et leurs domaines d’intervention&lt;/span&gt;&lt;/p&gt; &lt;p&gt;&lt;span style="font-family: Symbol;"&gt;·&lt;span style="font-size: 7pt; font-family: Times New Roman; font-weight: normal; font-stretch: normal; font-style: normal; font-variant: normal;"&gt;&amp;nbsp;&amp;nbsp;&amp;nbsp;&amp;nbsp;&amp;nbsp;&amp;nbsp;&amp;nbsp;&amp;nbsp; &lt;/span&gt;&lt;/span&gt;&lt;span&gt;réalisation/réhabilitation des ouvrages d’eau&lt;/span&gt;&lt;/p&gt; &lt;p&gt;&lt;span style="font-family: Symbol;"&gt;·&lt;span style="font-size: 7pt; font-family: Times New Roman; font-weight: normal; font-stretch: normal; font-style: normal; font-variant: normal;"&gt;&amp;nbsp;&amp;nbsp;&amp;nbsp;&amp;nbsp;&amp;nbsp;&amp;nbsp;&amp;nbsp;&amp;nbsp; &lt;/span&gt;&lt;/span&gt;&lt;span&gt;développement de l’ATPC et de la promotion du sanimarket&lt;/span&gt;&lt;/p&gt; &lt;p&gt;&lt;span style="font-family: Symbol;"&gt;·&lt;span style="font-size: 7pt; font-family: Times New Roman; font-weight: normal; font-stretch: normal; font-style: normal; font-variant: normal;"&gt;&amp;nbsp;&amp;nbsp;&amp;nbsp;&amp;nbsp;&amp;nbsp;&amp;nbsp;&amp;nbsp;&amp;nbsp; &lt;/span&gt;&lt;/span&gt;&lt;span&gt;mise en place un système de suivi et maintien de la qualité de l’eau&lt;/span&gt;&lt;/p&gt; &lt;p&gt;&lt;span style="font-family: Symbol;"&gt;·&lt;span style="font-size: 7pt; font-family: Times New Roman; font-weight: normal; font-stretch: normal; font-style: normal; font-variant: normal;"&gt;&amp;nbsp;&amp;nbsp;&amp;nbsp;&amp;nbsp;&amp;nbsp;&amp;nbsp;&amp;nbsp;&amp;nbsp; &lt;/span&gt;&lt;/span&gt;&lt;span&gt;mise en place et formation des organes de gestion communautaire&lt;/span&gt;&lt;/p&gt; &lt;p&gt;&lt;span style="font-family: Symbol;"&gt;·&lt;span style="font-size: 7pt; font-family: Times New Roman; font-weight: normal; font-stretch: normal; font-style: normal; font-variant: normal;"&gt;&amp;nbsp;&amp;nbsp;&amp;nbsp;&amp;nbsp;&amp;nbsp;&amp;nbsp;&amp;nbsp;&amp;nbsp; &lt;/span&gt;&lt;/span&gt;&lt;span&gt;mise en place des cadres de redevabilité et d’engagement citoyen&lt;/span&gt;&lt;/p&gt; &lt;p&gt;&lt;span style="font-family: Symbol;"&gt;·&lt;span style="font-size: 7pt; font-family: Times New Roman; font-weight: normal; font-stretch: normal; font-style: normal; font-variant: normal;"&gt;&amp;nbsp;&amp;nbsp;&amp;nbsp;&amp;nbsp;&amp;nbsp;&amp;nbsp;&amp;nbsp;&amp;nbsp; &lt;/span&gt;&lt;/span&gt;&lt;span&gt;conception et diffusion de guide promotion d’hygiène&lt;/span&gt;&lt;/p&gt; &lt;p&gt;&lt;span style="font-family: Symbol;"&gt;·&lt;span style="font-size: 7pt; font-family: Times New Roman; font-weight: normal; font-stretch: normal; font-style: normal; font-variant: normal;"&gt;&amp;nbsp;&amp;nbsp;&amp;nbsp;&amp;nbsp;&amp;nbsp;&amp;nbsp;&amp;nbsp;&amp;nbsp; &lt;/span&gt;&lt;/span&gt;&lt;span&gt;organisation des journées mondiales liées à l’EPHA&lt;/span&gt;&lt;/p&gt; &lt;p&gt;&lt;span style="font-family: Symbol;"&gt;·&lt;span style="font-size: 7pt; font-family: Times New Roman; font-weight: normal; font-stretch: normal; font-style: normal; font-variant: normal;"&gt;&amp;nbsp;&amp;nbsp;&amp;nbsp;&amp;nbsp;&amp;nbsp;&amp;nbsp;&amp;nbsp;&amp;nbsp; &lt;/span&gt;&lt;/span&gt;&lt;span&gt;production d’outils pédagogiques et informationnels&lt;/span&gt;&lt;/p&gt; &lt;p&gt;&lt;span style="color: rgb(0, 112, 192); font-size: 12pt; font-family: Symbol;"&gt;·&lt;span style="font-size: 7pt; font-family: Times New Roman; font-weight: normal; font-stretch: normal; font-style: normal; font-variant: normal;"&gt;&amp;nbsp;&amp;nbsp;&amp;nbsp;&amp;nbsp;&amp;nbsp;&amp;nbsp;&amp;nbsp;&amp;nbsp; &lt;/span&gt;&lt;/span&gt;&lt;span&gt;conduite des activités de diffusion/éducation /sensibilisation&lt;/span&gt;&lt;/p&gt; &lt;p&gt;&lt;span&gt;&amp;nbsp;&lt;/span&gt;&lt;/p&gt; &lt;p&gt;&lt;span style="font-family: Symbol;"&gt;·&lt;span style="font-size: 7pt; font-family: Times New Roman; font-weight: normal; font-stretch: normal; font-style: normal; font-variant: normal;"&gt;&amp;nbsp;&amp;nbsp;&amp;nbsp;&amp;nbsp;&amp;nbsp;&amp;nbsp;&amp;nbsp;&amp;nbsp; &lt;/span&gt;&lt;/span&gt;&lt;b&gt;&lt;span&gt;Estimation du co&lt;/span&gt;&lt;/b&gt;&lt;b&gt;&lt;span style="font-family: Arial;"&gt;û&lt;/span&gt;&lt;span&gt;t&amp;nbsp;:&lt;/span&gt;&lt;/b&gt;&lt;span&gt; Le coût total du projet &lt;/span&gt;&lt;span&gt;&amp;nbsp;dans sa seconde phase &lt;/span&gt;&lt;span&gt;est estimé à &lt;/span&gt;&lt;span&gt;Trois milliard &lt;/span&gt;&lt;span&gt;&amp;nbsp;&lt;/span&gt;&lt;span&gt;trois&lt;/span&gt;&lt;span&gt;-cent millions cent franc CFA &lt;b&gt;(&lt;/b&gt;&lt;/span&gt;&lt;b&gt;&lt;span&gt;3&lt;/span&gt;&lt;span&gt;&amp;nbsp;&lt;/span&gt;&lt;/b&gt;&lt;b&gt;&lt;span&gt;300&lt;/span&gt;&lt;span&gt;&amp;nbsp;&lt;/span&gt;&lt;/b&gt;&lt;b&gt;&lt;span&gt;000 000&lt;/span&gt;&lt;span&gt;)&lt;/span&gt;&lt;/b&gt;&lt;/p&gt; &lt;p style="margin-left: 18pt;"&gt;&lt;span&gt;&amp;nbsp;&lt;/span&gt;&lt;/p&gt; &lt;p&gt;&lt;span style="font-family: Symbol;"&gt;·&lt;span style="font-size: 7pt; font-family: Times New Roman; font-weight: normal; font-stretch: normal; font-style: normal; font-variant: normal;"&gt;&amp;nbsp;&amp;nbsp;&amp;nbsp;&amp;nbsp;&amp;nbsp;&amp;nbsp;&amp;nbsp;&amp;nbsp; &lt;/span&gt;&lt;/span&gt;&lt;b&gt;&lt;span&gt;Durée approximative&amp;nbsp;: Ce projet sera &lt;/span&gt;&lt;/b&gt;&lt;span&gt;mis en œuvre dans une durée de &lt;/span&gt;&lt;span&gt;36&lt;/span&gt;&lt;span&gt; mois&lt;/span&gt;&lt;/p&gt; &lt;h1&gt;&lt;span&gt;3. Où ?&lt;/span&gt;&lt;/h1&gt; &lt;p style="margin-bottom: 0.0001pt;"&gt;&lt;span style="font-size: 11pt; font-family: Times New Roman;"&gt;Le projet sera mis en œuvre dans 25 communes reparties dans trois cercles, Koro Kati et Bla. Il permettra d’intervenir dans 180 communautés soit 216000 personnes touchées par les interventions.&lt;/span&gt;&lt;/p&gt; &lt;p style="margin-bottom: 0.0001pt;"&gt;&lt;span style="font-size: 11pt; font-family: Times New Roman;"&gt;&amp;nbsp;&lt;/span&gt;&lt;/p&gt; &lt;h1&gt;&lt;span&gt;4. Qui ?&lt;/span&gt;&lt;b&gt;&lt;span style="color: rgb(255, 182, 18);"&gt; &lt;/span&gt;&lt;/b&gt;&lt;/h1&gt; &lt;p style="margin-bottom: 0.0001pt;"&gt;&lt;span style="font-size: 8pt;"&gt;&amp;nbsp;&lt;/span&gt;&lt;/p&gt; &lt;p style="margin-bottom: 0.0001pt;"&gt;&lt;b&gt;&lt;span style="color: rgb(255, 182, 18);"&gt;--- Supprimez les consignes jusqu’au début de la section suivante ---&lt;/span&gt;&lt;/b&gt;&lt;/p&gt; &lt;p style="margin-bottom: 0.0001pt;"&gt;&lt;span&gt;ALPHALOG, APROFEM, ARAFD, AMEPPE. &lt;/span&gt;&lt;/p&gt;</t>
  </si>
  <si>
    <t>4,588,438 £&lt;br&gt;</t>
  </si>
  <si>
    <t>&lt;p&gt;£6,604,643.45&lt;/p&gt;</t>
  </si>
  <si>
    <t>GBP700,000&lt;br&gt;</t>
  </si>
  <si>
    <t>GBP2million</t>
  </si>
  <si>
    <t>£2,000,000. &lt;br&gt;</t>
  </si>
  <si>
    <t>£475,623</t>
  </si>
  <si>
    <t>Hygiene Behaviour Change</t>
  </si>
  <si>
    <t>&lt;h1 align="left" style="text-align: left;"&gt;&lt;strong&gt;&lt;font color="windowtext" face="Arial,sans-serif" style="font-size: 12pt;"&gt;Project Statement&lt;/font&gt;&lt;/strong&gt;&lt;font color="windowtext" face="Arial,sans-serif" style="font-size: 12pt;"&gt;&amp;nbsp;&lt;/font&gt;&lt;/h1&gt; &lt;h1 align="left" style="text-align: left;"&gt;&lt;strong&gt;&lt;font color="windowtext" face="Arial,sans-serif" style="font-size: 12pt;"&gt;WaterAid Malawi&lt;/font&gt;&lt;/strong&gt;&lt;/h1&gt;  &lt;table width="100%" style="width: 100%;" border="0" cellspacing="0" cellpadding="0"&gt; &lt;tbody&gt;&lt;tr&gt; &lt;td width="24%" valign="top" style="background: rgb(242, 242, 242); padding: 0cm 5.4pt; border: 1pt solid rgb(127, 127, 127); border-image: none; width: 24.72%; text-align: left;"&gt; &lt;p style="margin-bottom: 0pt;"&gt;&lt;strong&gt;&lt;font face="Arial,sans-serif" style="font-size: 12pt;"&gt;Name of programme&lt;/font&gt;&lt;/strong&gt;&lt;/p&gt; &lt;/td&gt; &lt;td width="75%" valign="top" style="border-width: 1pt 1pt 1pt medium; border-style: solid solid solid none; padding: 0cm 5.4pt; width: 75.28%; text-align: left; border-top-color: rgb(127, 127, 127); border-right-color: rgb(127, 127, 127); border-bottom-color: rgb(127, 127, 127);" colspan="3"&gt; &lt;p style="margin-bottom: 0pt;"&gt;Sustainable Program Delivery&lt;/p&gt; &lt;/td&gt;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12pt;"&gt;Name of project&lt;/font&gt;&lt;/strong&gt;&lt;/p&gt; &lt;/td&gt; &lt;td width="75%" valign="top" style="border-width: medium 1pt 1pt medium; border-style: none solid solid none; padding: 0cm 5.4pt; width: 75.28%; text-align: left; border-right-color: rgb(127, 127, 127); border-bottom-color: rgb(127, 127, 127);" colspan="3"&gt; &lt;p style="margin-bottom: 0pt;"&gt;Hygiene Behaviour Change&amp;nbsp;&lt;/p&gt; &lt;/td&gt;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12pt;"&gt;Prepared by&lt;/font&gt;&lt;/strong&gt;&lt;/p&gt; &lt;/td&gt; &lt;td width="27%" valign="top" style="border-width: medium 1pt 1pt medium; border-style: none solid solid none; padding: 0cm 5.4pt; width: 27.74%; text-align: left; border-right-color: rgb(127, 127, 127); border-bottom-color: rgb(127, 127, 127);"&gt;Lloyd Mtalimanja&amp;nbsp;&lt;/td&gt; &lt;td width="28%" valign="top" style="border-width: medium 1pt 1pt medium; border-style: none solid solid none; padding: 0cm 5.4pt; width: 28.76%; text-align: left; border-right-color: rgb(127, 127, 127); border-bottom-color: rgb(127, 127, 127);"&gt; &lt;p style="margin-bottom: 0pt;"&gt;&lt;font face="Arial,sans-serif" style="font-size: 12pt;"&gt;Program Officer&lt;/font&gt;&lt;/p&gt; &lt;/td&gt; &lt;td width="18%" valign="top" style="border-width: medium 1pt 1pt medium; border-style: none solid solid none; padding: 0cm 5.4pt; width: 18.8%; text-align: left; border-right-color: rgb(127, 127, 127); border-bottom-color: rgb(127, 127, 127);"&gt;23/05/2017&amp;nbsp;&lt;/td&gt; &lt;/tr&gt; &lt;tr&gt; &lt;td width="24%" valign="top" style="background: rgb(242, 242, 242); border-width: medium 1pt 1pt; border-style: none solid solid; padding: 0cm 5.4pt; width: 24.72%; text-align: left; border-right-color: rgb(127, 127, 127); border-bottom-color: rgb(127, 127, 127); border-left-color: rgb(127, 127, 127);"&gt; &lt;p style="margin-bottom: 0pt;"&gt;&lt;strong&gt;&lt;font face="Arial,sans-serif" style="font-size: 12pt;"&gt;Approved by&lt;/font&gt;&lt;/strong&gt;&lt;/p&gt; &lt;/td&gt; &lt;td width="27%" valign="top" style="border-width: medium 1pt 1pt medium; border-style: none solid solid none; padding: 0cm 5.4pt; width: 27.74%; text-align: left; border-right-color: rgb(127, 127, 127); border-bottom-color: rgb(127, 127, 127);"&gt;Annie Msosa&amp;nbsp;&lt;/td&gt; &lt;td width="28%" valign="top" style="border-width: medium 1pt 1pt medium; border-style: none solid solid none; padding: 0cm 5.4pt; width: 28.76%; text-align: left; border-right-color: rgb(127, 127, 127); border-bottom-color: rgb(127, 127, 127);"&gt; &lt;p style="margin-bottom: 0pt;"&gt;&lt;font face="Arial,sans-serif" style="font-size: 12pt;"&gt;Programme Manager&lt;/font&gt;&lt;/p&gt; &lt;/td&gt; &lt;td width="18%" valign="top" style="border-width: medium 1pt 1pt medium; border-style: none solid solid none; padding: 0cm 5.4pt; width: 18.8%; text-align: left; border-right-color: rgb(127, 127, 127); border-bottom-color: rgb(127, 127, 127);"&gt; &lt;p style="margin-bottom: 0pt;"&gt;&lt;font face="Arial,sans-serif" style="font-size: 12pt;"&gt;DD/MM/YYYY&lt;/font&gt;&lt;/p&gt; &lt;/td&gt; &lt;/tr&gt; &lt;/tbody&gt;&lt;/table&gt; &lt;p style="margin-bottom: 0pt;"&gt;&lt;font color="black" face="Arial,sans-serif" style="font-size: 12pt;"&gt;&lt;/font&gt;&amp;nbsp;&lt;/p&gt; &lt;h2&gt;&lt;font color="black" face="Arial,sans-serif" style="font-size: 12pt;"&gt;&lt;/font&gt;&lt;font face="Arial,sans-serif" style="font-size: 12pt;"&gt;1. Why?&lt;/font&gt;&lt;/h2&gt; &lt;p style="margin-bottom: 0pt;"&gt;&lt;font color="black" face="Arial,sans-serif" style="font-size: 12pt;"&gt;Despite significant improvements over_x000D_
the past decade, child mortality, long term illness and physical stunting in_x000D_
the developing world continue to hinder development efforts. Around 50% of all_x000D_
disease and death are due to human behaviour (WHO) and 70% of, frequently_x000D_
fatal, diarrhoeal disease is caused by poor hygiene practices. Repeated_x000D_
episodes of diarrhoea in early life can have a long-lasting and irreversible_x000D_
impact on an individual’s nutritional status and their_x000D_
development potential. Poor hygiene keeps children out of school, causes preventable_x000D_
deaths in medical centres and means millions of girls and women suffer in shame_x000D_
as a result of not being able to manage their menstrual hygiene needs._x000D_
_x000D_
_x000D_
There is a simple and entirely sustainable way to_x000D_
improve the health and dignity of millions:_x000D_
Hygiene behaviour change (HBC) is an incredibly effective and preventive_x000D_
intervention to reduce the burden of disease. However, despite providing excellent_x000D_
value for money, HBC is neglected in most low-income settings. Hygiene_x000D_
programmes urgently need more funding and greater prioritisation.&lt;/font&gt;&lt;/p&gt;&lt;p style="margin-bottom: 0pt;"&gt;&lt;font color="black" face="Arial,sans-serif" style="font-size: 12pt;"&gt;&amp;nbsp;&lt;/font&gt;&lt;font color="black" face="Arial,sans-serif" style="font-size: 12pt;"&gt;The project will contribute to outcome 4 of WaterAid's "Sustainable Program Delivery,"&amp;nbsp;and will build on previous experience by WaterAid.&lt;/font&gt;&lt;/p&gt; &lt;h2&gt;&lt;font color="black" face="Arial,sans-serif" style="font-size: 12pt;"&gt;&lt;/font&gt;&lt;font face="Arial,sans-serif" style="font-size: 12pt;"&gt;2. What?&lt;/font&gt;&lt;/h2&gt; &lt;p style="margin-bottom: 0pt;"&gt;&lt;strong&gt;&lt;font color="black" face="Arial,sans-serif" style="font-size: 12pt;"&gt;Project theme&lt;/font&gt;&lt;/strong&gt;&lt;font color="black" face="Arial,sans-serif" style="font-size: 12pt;"&gt;&amp;nbsp;– Hygiene Behaviour Change.&lt;/font&gt;&lt;/p&gt;&lt;p style="margin-bottom: 0pt;"&gt;&lt;font color="black" face="Arial,sans-serif" style="font-size: 12pt;"&gt;_x000D_
_x000D_
&lt;strong&gt;Project Outcomes&lt;/strong&gt;&lt;/font&gt;&lt;/p&gt;&lt;ul&gt;&lt;li style="margin-bottom: 0pt;"&gt;&lt;font color="black" face="Arial,sans-serif" style="font-size: 12pt;"&gt;Improved hygiene_x000D_
behaviours are sustained across selected districts in country programmes&lt;/font&gt;&lt;/li&gt;&lt;li style="margin-bottom: 0pt;"&gt;&lt;font color="black" face="Arial,sans-serif" style="font-size: 12pt;"&gt;Established functional partnerships_x000D_
with the health, nutrition and education sectors and hygiene promotion is integrated into their routine interventions,_x000D_
and included as a priority in plans, policies and budgets, considering the_x000D_
needs of the most vulnerable and marginalised&lt;/font&gt;&lt;/li&gt;&lt;li style="margin-bottom: 0pt;"&gt;&lt;font color="black" face="Arial,sans-serif" style="font-size: 12pt;"&gt;Strengthened capacity_x000D_
among sector actors (including government) to conduct formative research,_x000D_
creatively design and implement hygiene behaviour change interventions using novel_x000D_
approaches, and monitor and evaluate the_x000D_
effectiveness of the programme &lt;/font&gt;&lt;/li&gt;&lt;li style="margin-bottom: 0pt;"&gt;&lt;font color="black" face="Arial,sans-serif" style="font-size: 12pt;"&gt;Institutional_x000D_
responsibilities for hygiene programming are clear and national_x000D_
guidelines on hygiene developed and hygiene standards for schools and_x000D_
healthcare settings are established and used &lt;/font&gt;&lt;/li&gt;&lt;li style="margin-bottom: 0pt;"&gt;&lt;font color="black" face="Arial,sans-serif" style="font-size: 12pt;"&gt;Lessons learned_x000D_
from district-wide behaviour change campaigns will inform nation-wide_x000D_
behaviour change campaign approaches, and WaterAid_x000D_
will support scale-up&lt;/font&gt;&lt;/li&gt;&lt;li style="margin-bottom: 0pt;"&gt;&lt;font color="black" face="Arial,sans-serif" style="font-size: 12pt;"&gt;WaterAid continues_x000D_
to be as a thought leader on hygiene in the WASH sector and credibility_x000D_
is strengthened through innovative approaches, commissioning research and learning_x000D_
products _x000D_
_x000D_
_x000D_
_x000D_
_x000D_
_x000D_
_x000D_
_x000D_
_x000D_
_x000D_
_x000D_
_x000D_
&lt;/font&gt;&lt;/li&gt;&lt;/ul&gt;&lt;p style="margin-bottom: 0pt;"&gt;&lt;font color="black" face="Arial,sans-serif" style="font-size: 12pt;"&gt;_x000D_
_x000D_
_x000D_
&lt;strong&gt;Key Activities:&lt;/strong&gt; Key activities will include:&lt;/font&gt;&lt;/p&gt;&lt;ul&gt;&lt;li style="margin-bottom: 0pt;"&gt;&lt;font color="black" face="Arial,sans-serif" style="font-size: 12pt;"&gt;Effective_x000D_
behaviour change approaches and technologies&lt;/font&gt;&lt;/li&gt;&lt;li style="margin-bottom: 0pt;"&gt;&lt;font color="black" face="Arial,sans-serif" style="font-size: 12pt;"&gt;Supporting government to prioritise and plan for HBC&lt;/font&gt;&lt;/li&gt;&lt;li style="margin-bottom: 0pt;"&gt;&lt;font color="black" face="Arial,sans-serif" style="font-size: 12pt;"&gt; Responding to emergencies &lt;/font&gt;&lt;/li&gt;&lt;li style="margin-bottom: 0pt;"&gt;&lt;font color="black" face="Arial,sans-serif" style="font-size: 12pt;"&gt;Generating research &lt;/font&gt;&lt;/li&gt;&lt;li style="margin-bottom: 0pt;"&gt;&lt;font color="black" face="Arial,sans-serif" style="font-size: 12pt;"&gt; Advocating for HBC_x000D_
in the development sector&lt;/font&gt;&lt;/li&gt;&lt;/ul&gt; &lt;p style="margin-bottom: 0pt;"&gt;&lt;strong&gt;&lt;font color="black" face="Arial,sans-serif" style="font-size: 12pt;"&gt;Estimated timeframe: &lt;/font&gt;&lt;/strong&gt;&lt;font color="black" face="Arial,sans-serif" style="font-size: 12pt;"&gt;TBD&lt;/font&gt;&lt;/p&gt; &lt;p style="margin-bottom: 0pt;"&gt;&lt;strong&gt;&lt;font color="black" face="Arial,sans-serif" style="font-size: 12pt;"&gt;Existing WaterAid experience: &lt;/font&gt;&lt;/strong&gt;&lt;font color="black" face="Arial,sans-serif" style="font-size: 12pt;"&gt;M&lt;/font&gt;&lt;font color="black" face="Arial,sans-serif" style="font-size: 12pt;"&gt;ore than 20 years’ experience, and includes global insights from_x000D_
leading academics with practical experience and learning from large scale_x000D_
programmes in the field.&lt;/font&gt;&lt;/p&gt; &lt;h2&gt;&lt;font face="Arial,sans-serif" style="font-size: 12pt;"&gt;3. Where?&lt;/font&gt;&lt;/h2&gt; &lt;p style="margin-bottom: 0pt;"&gt;&lt;span style="color: rgb(0, 0, 0); font-size: 12pt;"&gt;The project will be implement in selected districts in Malawi and at national level&lt;/span&gt;&lt;/p&gt;&lt;p style="margin-bottom: 0pt;"&gt;&lt;strong&gt;&lt;font color="#ffb612" face="Arial,sans-serif" style="font-size: 12pt;"&gt;&amp;nbsp;&lt;/font&gt;&lt;/strong&gt;&lt;/p&gt; &lt;h2&gt;&lt;font color="black" face="Arial,sans-serif" style="font-size: 12pt;"&gt;&lt;/font&gt;&lt;font face="Arial,sans-serif" style="font-size: 12pt;"&gt;4. Who?&lt;/font&gt;&lt;/h2&gt; &lt;p style="margin-bottom: 0pt;"&gt;&lt;font color="black" face="Arial,sans-serif" style="font-size: 12pt;"&gt;&lt;/font&gt;&amp;nbsp;&lt;/p&gt;&lt;br&gt;</t>
  </si>
  <si>
    <t>£600,000</t>
  </si>
  <si>
    <t>GBP1,330,460</t>
  </si>
  <si>
    <t>GBP3,354,719</t>
  </si>
  <si>
    <t>GBP172,158</t>
  </si>
  <si>
    <t>Transforming rural lives in Ethiopia with innovative hygiene approach</t>
  </si>
  <si>
    <t>&lt;h1 align="left" style="text-align: left;"&gt;&lt;strong&gt;&lt;font color="windowtext" face="Arial,sans-serif" style="font-size: 12pt;"&gt;Project Statement&lt;/font&gt;&lt;/strong&gt;&lt;/h1&gt; &lt;h1 align="left" style="text-align: left;"&gt;&lt;strong&gt;&lt;font color="windowtext" face="Arial,sans-serif" style="font-size: 12pt;"&gt;WaterAid [Country name]&lt;/font&gt;&lt;/strong&gt;&lt;/h1&gt;  &lt;table width="100%" style="width: 100%;" border="0" cellspacing="0" cellpadding="0"&gt; &lt;tbody&gt;&lt;tr&gt; &lt;td width="24%" valign="top" style="background: rgb(242, 242, 242) none repeat scroll 0% 0%; width: 24.72%; padding: 0cm 5.4pt; border: 1pt solid rgb(127, 127, 127); text-align: left;"&gt; &lt;p style="margin-bottom: 0.0001pt;"&gt;&lt;strong&gt;&lt;font face="Arial,sans-serif" style="font-size: 12pt;"&gt;Name of programme&lt;/font&gt;&lt;/strong&gt;&lt;/p&gt; &lt;/td&gt; &lt;td width="75%" valign="top" style="width: 75.28%; padding: 0cm 5.4pt; border-width: 1pt 1pt 1pt medium; border-style: solid solid solid none; border-top: 1pt solid rgb(127, 127, 127); border-right: 1pt solid rgb(127, 127, 127); border-bottom: 1pt solid rgb(127, 127, 127); text-align: left;" colspan="3"&gt; &lt;p style="margin-bottom: 0.0001pt;"&gt;&amp;nbsp;Sustainability for Transformation (S4T)&lt;/p&gt;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12pt;"&gt;Name of project&lt;/font&gt;&lt;/strong&gt;&lt;/p&gt; &lt;/td&gt; &lt;td width="75%" valign="top" style="width: 75.28%; padding: 0cm 5.4pt; border-width: medium 1pt 1pt medium; border-style: none solid solid none; border-right: 1pt solid rgb(127, 127, 127); border-bottom: 1pt solid rgb(127, 127, 127); text-align: left;" colspan="3"&gt; &lt;p style="margin-bottom: 0.0001pt;"&gt;&lt;span style="margin: 0px; color: rgb(0, 176, 240); font-family: Arial,sans-serif; font-size: 11pt;"&gt;&lt;b&gt;Transforming rural lives through innovative hygiene promotion approaches in Oromia Region, Ethiopia &lt;/b&gt;&lt;/span&gt;&amp;nbsp;&lt;/p&gt; &lt;/td&gt;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12pt;"&gt;Prepared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0.0001pt;"&gt;Manaye Siyoum&lt;/p&gt; &lt;/td&gt; &lt;td width="28%" valign="top" style="width: 28.76%; padding: 0cm 5.4pt; border-width: medium 1pt 1pt medium; border-style: none solid solid none; border-right: 1pt solid rgb(127, 127, 127); border-bottom: 1pt solid rgb(127, 127, 127); text-align: left;"&gt;&lt;p style="margin-bottom: 0.0001pt;"&gt;Head of WASH &lt;/p&gt; &lt;/td&gt; &lt;td width="18%" valign="top" style="width: 18.8%; padding: 0cm 5.4pt; border-width: medium 1pt 1pt medium; border-style: none solid solid none; border-right: 1pt solid rgb(127, 127, 127); border-bottom: 1pt solid rgb(127, 127, 127); text-align: left;"&gt;25/05/2017&lt;/td&gt; &lt;/tr&gt; &lt;tr&gt; &lt;td width="24%" valign="top" style="background: rgb(242, 242, 242) none repeat scroll 0% 0%; width: 24.72%; padding: 0cm 5.4pt; border-width: medium 1pt 1pt; border-style: none solid solid; border-right: 1pt solid rgb(127, 127, 127); border-bottom: 1pt solid rgb(127, 127, 127); border-left: 1pt solid rgb(127, 127, 127); text-align: left;"&gt; &lt;p style="margin-bottom: 0.0001pt;"&gt;&lt;strong&gt;&lt;font face="Arial,sans-serif" style="font-size: 12pt;"&gt;Approved by&lt;/font&gt;&lt;/strong&gt;&lt;/p&gt; &lt;/td&gt; &lt;td width="27%" valign="top" style="width: 27.74%; padding: 0cm 5.4pt; border-width: medium 1pt 1pt medium; border-style: none solid solid none; border-right: 1pt solid rgb(127, 127, 127); border-bottom: 1pt solid rgb(127, 127, 127); text-align: left;"&gt;&lt;p style="margin-bottom: 0.0001pt;"&gt;Solomon Legesse &lt;/p&gt; &lt;/td&gt; &lt;td width="28%" valign="top" style="width: 28.76%; padding: 0cm 5.4pt; border-width: medium 1pt 1pt medium; border-style: none solid solid none; border-right: 1pt solid rgb(127, 127, 127); border-bottom: 1pt solid rgb(127, 127, 127); text-align: left;"&gt;&lt;p style="margin-bottom: 0.0001pt;"&gt;Director of Technical Service &lt;/p&gt; &lt;/td&gt; &lt;td width="18%" valign="top" style="width: 18.8%; padding: 0cm 5.4pt; border-width: medium 1pt 1pt medium; border-style: none solid solid none; border-right: 1pt solid rgb(127, 127, 127); border-bottom: 1pt solid rgb(127, 127, 127); text-align: left;"&gt;&lt;p style="margin-bottom: 0.0001pt;"&gt;30/05/2017&lt;/p&gt; &lt;/td&gt; &lt;/tr&gt; &lt;/tbody&gt;&lt;/table&gt; &lt;p style="margin-bottom: 0.0001pt;"&gt;&amp;nbsp;&lt;/p&gt; &lt;h2&gt;&lt;font color="black" face="Arial,sans-serif" style="font-size: 12pt;"&gt;&lt;/font&gt;&lt;font face="Arial,sans-serif" style="font-size: 12pt;"&gt;1. Why?&lt;/font&gt;&lt;/h2&gt; &lt;p style="margin-bottom: 0.0001pt;"&gt;&lt;strong&gt;&lt;font color="#ffb612" face="Arial,sans-serif" style="font-size: 12pt;"&gt;_x000D_
_x000D_
&lt;span style="font-size: 12px;"&gt;Ethiopia_x000D_
is the second most populous country in Africa with a population of 99.7_x000D_
million. Ethiopia has an ambitious national development goal of reaching_x000D_
middle-income status by 2025. However, this will not be achieved without_x000D_
transformation in basic services such as WASH. _x000D_
_x000D_
&amp;nbsp;_x000D_
_x000D_
Ethiopia_x000D_
met the Millennium Development Goal target of 57% of the population gaining_x000D_
access to safe drinking water by 2015, but it missed the sanitation targets_x000D_
showing that there is still much work to be done in addressing Ethiopia’s WASH_x000D_
needs. Although, a growing body of research highlights the positive impacts of_x000D_
hygiene on health, social and economic indicators, hygiene is frequently_x000D_
neglected in the WASH sector. This is due to the difficulty in changing_x000D_
behaviours, need for sustained effort over time to change people’s behaviour,_x000D_
challenges in accurately measuring behaviour change, and the personal and_x000D_
private nature of hygiene behaviours. _x000D_
_x000D_
&amp;nbsp;_x000D_
_x000D_
Currently,_x000D_
only 28% of Ethiopians have access to improved sanitation, and 57% of_x000D_
Ethiopians have access to an improved water supply.[1] There is no national data on hygiene behaviours,_x000D_
although WaterAid’s experience is that practising safe hygiene behaviours is_x000D_
often at a similar, or even lower rate, than sanitation access figures. Amongst_x000D_
the impacts of poor WASH, diarrheal_x000D_
prevalence is 12% among under 5-year-old children.[2] &amp;nbsp;_x000D_
_x000D_
&amp;nbsp;_x000D_
_x000D_
The_x000D_
Government of Ethiopia has prioritised achieving universal access to safe WASH_x000D_
services by 2030, within the One WASH National Programme, which coordinates_x000D_
government and civil society initiatives. The scale of WASH needs in Ethiopia_x000D_
requires innovative approaches to rapidly transform access, and by piloting and_x000D_
demonstrating proof of concept in this sanitation and hygiene project, WaterAid_x000D_
can influence the government to scale up similar approaches in other regions. _x000D_
_x000D_
&amp;nbsp;_x000D_
_x000D_
This project will_x000D_
contribute to outcome 2 which states “Marginalized &amp;amp;_x000D_
vulnerable groups are effectively included in WASH programming” under the_x000D_
Sustainability for Transformation Program_x000D_
_x000D_
_x000D_
_x000D_
_x000D_
_x000D_
_x000D_
_x000D_
_x000D_
_x000D_
[1] Washwatch.org_x000D_
_x000D_
_x000D_
_x000D_
_x000D_
_x000D_
[2] 2016 Demographic and Health_x000D_
Survey &lt;/span&gt;&lt;span style="font-size: 12px;"&gt;Report_x000D_
&lt;/span&gt;_x000D_
_x000D_
_x000D_
_x000D_
_x000D_
&lt;/font&gt;&lt;/strong&gt;&lt;/p&gt; &lt;h2&gt;&lt;font color="black" face="Arial,sans-serif" style="font-size: 12pt;"&gt;&lt;/font&gt;&lt;font face="Arial,sans-serif" style="font-size: 12pt;"&gt;2. What?&lt;/font&gt;&lt;/h2&gt; &lt;p style="margin-bottom: 0.0001pt;"&gt;&lt;span style="font-size: 12px;" color="#ffb612" face="Arial,sans-serif"&gt;&lt;strong&gt;Project_x000D_
theme &lt;/strong&gt;&lt;/span&gt;&lt;strong&gt;&lt;span style="font-size: 12px;" color="#ffb612" face="Arial,sans-serif"&gt;– &lt;/span&gt;&lt;/strong&gt;&lt;span style="font-size: 12px;" color="#ffb612" face="Arial,sans-serif"&gt;There_x000D_
has been a big push across Ethiopia to construct basic sanitation facilities_x000D_
via a CLTSH approach.[1] The CLTSH approach used_x000D_
the government’s Health Extension Program, which places two Health Extension_x000D_
Workers (HEWs) in every kebele to promote awareness of health issues including_x000D_
WASH at the household level. The five promoted hygiene targets are: hand washing_x000D_
at five critical moments, waste management, latrine utilisation, household_x000D_
cleanliness and safe water storage and handling. However, the result of this_x000D_
widespread promotion has been a large number of low-quality latrines in rural_x000D_
areas, continued open defecation practices, and limited uptake of hygiene_x000D_
behaviours. _x000D_
_x000D_
&amp;nbsp;_x000D_
_x000D_
The_x000D_
impact can be seen in Gololcha, where the local health office reports that the_x000D_
prevalence of trachoma is 47% and most of the ten top diseases are related to_x000D_
poor water, sanitation and hygiene. _x000D_
_x000D_
&amp;nbsp;_x000D_
_x000D_
In_x000D_
response, the government recently approved the Rural Environmental Health and Sanitation_x000D_
Marketing Strategy. This builds on the gains of CLTSH awareness and widespread_x000D_
existence of HEWs by complementing it with an innovative market-based approach_x000D_
that helps households climb up the ‘sanitation ladder’ (from basic to improved_x000D_
latrines) and get maximum health benefits. This project will be one of the_x000D_
first initiatives to test this new approach.&lt;/span&gt;&lt;strong&gt;&lt;span style="font-size: 12px;" color="#ffb612" face="Arial,sans-serif"&gt; _x000D_
_x000D_
&amp;nbsp;_x000D_
&lt;/span&gt;&lt;/strong&gt;&lt;/p&gt;&lt;p style="margin-bottom: 0.0001pt;"&gt;&lt;strong&gt;&lt;span style="font-size: 12px;" color="#ffb612" face="Arial,sans-serif"&gt;_x000D_
Tackling demand: &lt;/span&gt;&lt;/strong&gt;&lt;span style="font-size: 12px;" color="#ffb612" face="Arial,sans-serif"&gt;In the rural Ethiopian_x000D_
context, men control household budgets including investments in latrines._x000D_
However, it is women who play a key role in sustained hygiene practices of the entire family, and who are_x000D_
responsible for the micro-purchases of hygiene materials such as soap._x000D_
WaterAid will therefore conduct formative research into the behavioural_x000D_
determinants of women to understand their respective motivations in WASH_x000D_
behaviours, and empower women to act as change agents to influence their_x000D_
husbands. _x000D_
_x000D_
&amp;nbsp;_x000D_
_x000D_
This hygiene research_x000D_
will take hygiene messages beyond the current ‘promotion’ towards a more_x000D_
effective use of targeted, context-specific motivations and drivers of_x000D_
behaviour change. Recognising women’s role in hygiene behaviours, WaterAid will_x000D_
train HEWs to use behavioural determinants that convince women to practice good_x000D_
hygiene in their families and influence their husbands to spend more on_x000D_
hygiene. HEW’s door-to-door hygiene messages will be further reinforced by_x000D_
traditional approaches such as women’s only ‘coffee for health’ meetings. The_x000D_
momentum will be maintained through sanitation marketing campaigns in various_x000D_
established settings, such as health centres, religious institutions and market_x000D_
places as settings where women and children frequently visit&lt;/span&gt;&lt;strong&gt;&lt;span style="font-size: 12px;" color="#ffb612" face="Arial,sans-serif"&gt;. _x000D_
_x000D_
&amp;nbsp;_x000D_
_x000D_
Tackling supply: &lt;/span&gt;&lt;/strong&gt;&lt;span style="font-size: 12px;" color="#ffb612" face="Arial,sans-serif"&gt;As women_x000D_
increase the demand for hygiene services in Gololcha, WaterAid will address the_x000D_
supply side gaps in Gololcha by piloting ‘Sani Centres’ in each kebele. Raw_x000D_
materials for sanitation facilities are already available within kebele_x000D_
markets, however the gap is in micro-enterprises who can turn these materials_x000D_
into sanitation and hygiene products (such as latrines and tap stands), and_x000D_
attractively market them: this will be the role of Sani Centres. WaterAid will_x000D_
establish one micro-enterprise in each of the five targeted kebeles with_x000D_
training, marketing materials, and linkages with HEWs to further their_x000D_
marketing into households. Where possible, WaterAid will prioritise_x000D_
micro-enterprises led by unemployed youth or women’s groups. WaterAid’s wider_x000D_
WASH programming and work with the woreda authorities will enable these Sani_x000D_
Centres to link with the Kebele Centre to ensure they are institutionalised,_x000D_
rather than just being a temporary NGO project initiative. _x000D_
_x000D_
&amp;nbsp;_x000D_
_x000D_
WaterAid would be very_x000D_
keen to explore any opportunities to utilise Unilever’s technical expertise in_x000D_
marketing as we work with these micro enterprise Sani Centres. _x000D_
_x000D_
&amp;nbsp;_x000D_
_x000D_
By the end of this_x000D_
project, five kebeles of Gololcha will be transformed by the hygiene_x000D_
behavioural campaign’s demand creation, and that demand met by the supply of_x000D_
the Sani Centres&lt;/span&gt;&lt;strong&gt;&lt;span style="font-size: 12px;" color="#ffb612" face="Arial,sans-serif"&gt;. _x000D_
_x000D_
&amp;nbsp;_x000D_
_x000D_
·&amp;nbsp;&amp;nbsp;&amp;nbsp;&amp;nbsp;&amp;nbsp;&amp;nbsp;&lt;/span&gt;&lt;/strong&gt;&lt;/p&gt;&lt;p style="margin-bottom: 0.0001pt;"&gt;&lt;strong&gt;&lt;span style="font-size: 12px;" color="#ffb612" face="Arial,sans-serif"&gt;&amp;nbsp;&amp;nbsp;_x000D_
Estimated cost_x000D_
– £400,000_x000D_
_x000D_
·&amp;nbsp;&amp;nbsp;&amp;nbsp;&amp;nbsp;&amp;nbsp;&lt;/span&gt;&lt;/strong&gt;&lt;/p&gt;&lt;p style="margin-bottom: 0.0001pt;"&gt;&lt;strong&gt;&lt;span style="font-size: 12px;" color="#ffb612" face="Arial,sans-serif"&gt;&amp;nbsp;&amp;nbsp;&amp;nbsp;_x000D_
Estimated timeframe –&amp;nbsp;36 months _x000D_
_x000D_
·&amp;nbsp;&amp;nbsp;&amp;nbsp;&amp;nbsp;&amp;nbsp;&amp;nbsp;&amp;nbsp;&amp;nbsp;_x000D_
&lt;/span&gt;&lt;/strong&gt;&lt;/p&gt;&lt;p style="margin-bottom: 0.0001pt;"&gt;&lt;strong&gt;&lt;span style="font-size: 12px;" color="#ffb612" face="Arial,sans-serif"&gt;Existing WaterAid experience – WAE is currently launching a new initiative in_x000D_
Golocha Wereda, which has a strong component on hygiene. This project will_x000D_
leverage the current initiatives in the district. WaterAid will be able to_x000D_
use learning from this project on what works (and what is challenging) to_x000D_
influence the local government to replicate in other woredas and to inform the_x000D_
future development of hygiene approaches in Ethiopia. _x000D_
_x000D_
_x000D_
_x000D_
_x000D_
_x000D_
_x000D_
_x000D_
_x000D_
_x000D_
[1] Community Led Total_x000D_
Sanitation &amp;amp; Hygiene, which raises awareness of the impacts of poor WASH_x000D_
and encourages households to construct their own basic latrines_x000D_
_x000D_
_x000D_
_x000D_
_x000D_
_x000D_
&lt;/span&gt;&lt;/strong&gt;&lt;/p&gt; &lt;h2&gt;&lt;font face="Arial,sans-serif" style="font-size: 12pt;"&gt;3. Where?&lt;/font&gt;&lt;/h2&gt; &lt;p style="margin-bottom: 0.0001pt;"&gt;&lt;span style="font-size: 12px;" color="#ffb612" face="Arial,sans-serif"&gt;The proposed project aims to reach 12,500 beneficiaries_x000D_
in 5 kebeles[1]_x000D_
in Gololcha Woreda[2]_x000D_
in Bale Zone, Oromia Regional State. The kebeles identified in this district_x000D_
have some of the lowest rates of access to water and sanitation in Oromia_x000D_
Region._x000D_
_x000D_
_x000D_
_x000D_
_x000D_
_x000D_
_x000D_
_x000D_
_x000D_
_x000D_
[1] In Ethiopia, Kebele is the_x000D_
smallest administrative unit with an average population of 5,000 people_x000D_
_x000D_
_x000D_
_x000D_
_x000D_
_x000D_
[2] District, or Woreda, is the_x000D_
third-level administrative division of Ethiopia with populations that often_x000D_
exceed 100,000_x000D_
_x000D_
_x000D_
_x000D_
_x000D_
_x000D_
&lt;/span&gt;&lt;/p&gt; &lt;h2&gt;&lt;font color="black" face="Arial,sans-serif" style="font-size: 12pt;"&gt;&lt;/font&gt;&lt;font face="Arial,sans-serif" style="font-size: 12pt;"&gt;4. Who?&lt;/font&gt;&lt;/h2&gt;&lt;p&gt;&lt;font face="Arial,sans-serif" style="font-size: 12pt;"&gt;_x000D_
_x000D_
The project_x000D_
will be implemented by WaterAid in partnership with local government._x000D_
_x000D_
&lt;/font&gt;&lt;/p&gt;</t>
  </si>
  <si>
    <t>GBP 400,000</t>
  </si>
  <si>
    <t>ContactMissing?</t>
  </si>
  <si>
    <t>TargetFundingMissing?</t>
  </si>
  <si>
    <t>CurrencyIssue</t>
  </si>
  <si>
    <t>Has GBP</t>
  </si>
  <si>
    <t>Has £</t>
  </si>
  <si>
    <t>AnyIdentifiedIssue?</t>
  </si>
  <si>
    <t>GBP 704,026</t>
  </si>
  <si>
    <t>GBP 2,000,000</t>
  </si>
  <si>
    <t>GBP 308,455</t>
  </si>
  <si>
    <t>GBP 2,780,872</t>
  </si>
  <si>
    <t>GBP_x000D_ 941,211.75</t>
  </si>
  <si>
    <t>GBP 1,230,887</t>
  </si>
  <si>
    <t>GBP 2,298,224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</si>
</sst>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NumberFormat="1" applyAlignment="1">
      <alignment wrapText="1"/>
    </xf>
    <xf numFmtId="22"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1">
    <queryTableFields count="10">
      <queryTableField id="1" name="ProjectID" tableColumnId="21"/>
      <queryTableField id="2" name="ProjectName" tableColumnId="22"/>
      <queryTableField id="3" name="Parent" tableColumnId="23"/>
      <queryTableField id="4" name="GrandParent" tableColumnId="24"/>
      <queryTableField id="5" name="GreatGrandParent" tableColumnId="25"/>
      <queryTableField id="6" name="approvaltime" tableColumnId="26"/>
      <queryTableField id="7" name="contactEmail" tableColumnId="27"/>
      <queryTableField id="8" name="ProjectStatement_HTML" tableColumnId="28"/>
      <queryTableField id="9" name="TargetFunding" tableColumnId="29"/>
      <queryTableField id="10" name="Label" tableColumnId="30"/>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8" unboundColumnsRight="6">
    <queryTableFields count="16">
      <queryTableField id="1" name="ProjectID" tableColumnId="21"/>
      <queryTableField id="2" name="ProjectName" tableColumnId="22"/>
      <queryTableField id="3" name="Parent" tableColumnId="23"/>
      <queryTableField id="4" name="GrandParent" tableColumnId="24"/>
      <queryTableField id="5" name="GreatGrandParent" tableColumnId="25"/>
      <queryTableField id="6" name="approvaltime" tableColumnId="26"/>
      <queryTableField id="7" name="contactEmail" tableColumnId="27"/>
      <queryTableField id="8" name="ProjectStatement_HTML" tableColumnId="28"/>
      <queryTableField id="9" name="TargetFunding" tableColumnId="29"/>
      <queryTableField id="10" name="Label" tableColumnId="30"/>
      <queryTableField id="11" dataBound="0" tableColumnId="31"/>
      <queryTableField id="12" dataBound="0" tableColumnId="32"/>
      <queryTableField id="14" dataBound="0" tableColumnId="34"/>
      <queryTableField id="15" dataBound="0" tableColumnId="35"/>
      <queryTableField id="16" dataBound="0" tableColumnId="36"/>
      <queryTableField id="17" dataBound="0" tableColumnId="3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Project_Statements" displayName="Project_Statements" ref="A1:J47" tableType="queryTable" totalsRowShown="0">
  <autoFilter ref="A1:J47"/>
  <tableColumns count="10">
    <tableColumn id="21" uniqueName="21" name="ProjectID" queryTableFieldId="1" dataDxfId="25"/>
    <tableColumn id="22" uniqueName="22" name="ProjectName" queryTableFieldId="2" dataDxfId="24"/>
    <tableColumn id="23" uniqueName="23" name="Parent" queryTableFieldId="3" dataDxfId="23"/>
    <tableColumn id="24" uniqueName="24" name="GrandParent" queryTableFieldId="4" dataDxfId="22"/>
    <tableColumn id="25" uniqueName="25" name="GreatGrandParent" queryTableFieldId="5" dataDxfId="21"/>
    <tableColumn id="26" uniqueName="26" name="approvaltime" queryTableFieldId="6" dataDxfId="20"/>
    <tableColumn id="27" uniqueName="27" name="contactEmail" queryTableFieldId="7" dataDxfId="19"/>
    <tableColumn id="28" uniqueName="28" name="ProjectStatement_HTML" queryTableFieldId="8" dataDxfId="18"/>
    <tableColumn id="29" uniqueName="29" name="TargetFunding" queryTableFieldId="9" dataDxfId="17"/>
    <tableColumn id="30" uniqueName="30" name="Label" queryTableFieldId="10" dataDxfId="16"/>
  </tableColumns>
  <tableStyleInfo name="TableStyleMedium7" showFirstColumn="0" showLastColumn="0" showRowStripes="1" showColumnStripes="0"/>
</table>
</file>

<file path=xl/tables/table2.xml><?xml version="1.0" encoding="utf-8"?>
<table xmlns="http://schemas.openxmlformats.org/spreadsheetml/2006/main" id="2" name="Project_Statements__2" displayName="Project_Statements__2" ref="A1:P57" tableType="queryTable" totalsRowShown="0">
  <autoFilter ref="A1:P57">
    <filterColumn colId="15">
      <filters>
        <filter val="1"/>
      </filters>
    </filterColumn>
  </autoFilter>
  <tableColumns count="16">
    <tableColumn id="21" uniqueName="21" name="ProjectID" queryTableFieldId="1" dataDxfId="15"/>
    <tableColumn id="22" uniqueName="22" name="ProjectName" queryTableFieldId="2" dataDxfId="14"/>
    <tableColumn id="23" uniqueName="23" name="Parent" queryTableFieldId="3" dataDxfId="13"/>
    <tableColumn id="24" uniqueName="24" name="GrandParent" queryTableFieldId="4" dataDxfId="12"/>
    <tableColumn id="25" uniqueName="25" name="GreatGrandParent" queryTableFieldId="5" dataDxfId="11"/>
    <tableColumn id="26" uniqueName="26" name="approvaltime" queryTableFieldId="6" dataDxfId="10"/>
    <tableColumn id="27" uniqueName="27" name="contactEmail" queryTableFieldId="7" dataDxfId="9"/>
    <tableColumn id="28" uniqueName="28" name="ProjectStatement_HTML" queryTableFieldId="8" dataDxfId="8"/>
    <tableColumn id="29" uniqueName="29" name="TargetFunding" queryTableFieldId="9" dataDxfId="7"/>
    <tableColumn id="30" uniqueName="30" name="Label" queryTableFieldId="10" dataDxfId="6"/>
    <tableColumn id="31" uniqueName="31" name="ContactMissing?" queryTableFieldId="11" dataDxfId="5">
      <calculatedColumnFormula>IF(Project_Statements__2[[#This Row],[contactEmail]]="",1,0)</calculatedColumnFormula>
    </tableColumn>
    <tableColumn id="32" uniqueName="32" name="TargetFundingMissing?" queryTableFieldId="12" dataDxfId="4">
      <calculatedColumnFormula>IF(Project_Statements__2[[#This Row],[TargetFunding]]="",1,0)</calculatedColumnFormula>
    </tableColumn>
    <tableColumn id="34" uniqueName="34" name="Has GBP" queryTableFieldId="14" dataDxfId="3">
      <calculatedColumnFormula>IF(ISERR(FIND("GBP",Project_Statements__2[[#This Row],[TargetFunding]],1&gt;0)), 0, IF(FIND("GBP",Project_Statements__2[[#This Row],[TargetFunding]],1)&gt;0,1,0))</calculatedColumnFormula>
    </tableColumn>
    <tableColumn id="35" uniqueName="35" name="Has £" queryTableFieldId="15" dataDxfId="2">
      <calculatedColumnFormula>IF(ISERR(FIND("£",Project_Statements__2[[#This Row],[TargetFunding]],1&gt;0)), 0, IF(FIND("£",Project_Statements__2[[#This Row],[TargetFunding]],1)&gt;0,1,0))</calculatedColumnFormula>
    </tableColumn>
    <tableColumn id="36" uniqueName="36" name="CurrencyIssue" queryTableFieldId="16" dataDxfId="1">
      <calculatedColumnFormula>IF((Project_Statements__2[[#This Row],[Has GBP]]+Project_Statements__2[[#This Row],[Has £]])=0,1,0)</calculatedColumnFormula>
    </tableColumn>
    <tableColumn id="37" uniqueName="37" name="AnyIdentifiedIssue?" queryTableFieldId="17" dataDxfId="0">
      <calculatedColumnFormula>IF(Project_Statements__2[[#This Row],[ContactMissing?]]+Project_Statements__2[[#This Row],[TargetFundingMissing?]]+Project_Statements__2[[#This Row],[CurrencyIssue]]&gt;0,1,0)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abSelected="1" topLeftCell="I1" zoomScale="85" zoomScaleNormal="85" workbookViewId="0">
      <selection activeCell="I3" sqref="I3"/>
    </sheetView>
  </sheetViews>
  <sheetFormatPr defaultRowHeight="15" x14ac:dyDescent="0.25"/>
  <cols>
    <col min="1" max="1" width="17.5703125" bestFit="1" customWidth="1"/>
    <col min="2" max="2" width="83.28515625" bestFit="1" customWidth="1"/>
    <col min="3" max="3" width="84.5703125" bestFit="1" customWidth="1"/>
    <col min="4" max="4" width="20.85546875" bestFit="1" customWidth="1"/>
    <col min="5" max="5" width="28" bestFit="1" customWidth="1"/>
    <col min="6" max="6" width="22" bestFit="1" customWidth="1"/>
    <col min="7" max="7" width="42" bestFit="1" customWidth="1"/>
    <col min="8" max="8" width="255.7109375" bestFit="1" customWidth="1"/>
    <col min="9" max="9" width="52.5703125" bestFit="1" customWidth="1"/>
    <col min="10" max="10" width="24.5703125" bestFit="1"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s="1">
        <v>33435</v>
      </c>
      <c r="B2" s="1" t="s">
        <v>10</v>
      </c>
      <c r="C2" s="1" t="s">
        <v>11</v>
      </c>
      <c r="D2" s="1" t="s">
        <v>12</v>
      </c>
      <c r="E2" s="1" t="s">
        <v>13</v>
      </c>
      <c r="F2" s="3"/>
      <c r="G2" s="1" t="s">
        <v>14</v>
      </c>
      <c r="H2" s="1" t="s">
        <v>88</v>
      </c>
      <c r="I2" s="1" t="s">
        <v>15</v>
      </c>
      <c r="J2" s="1" t="s">
        <v>16</v>
      </c>
    </row>
    <row r="3" spans="1:10" ht="75" x14ac:dyDescent="0.25">
      <c r="A3" s="1">
        <v>33582</v>
      </c>
      <c r="B3" s="1" t="s">
        <v>17</v>
      </c>
      <c r="C3" s="1" t="s">
        <v>18</v>
      </c>
      <c r="D3" s="1" t="s">
        <v>19</v>
      </c>
      <c r="E3" s="1" t="s">
        <v>13</v>
      </c>
      <c r="F3" s="3"/>
      <c r="G3" s="1" t="s">
        <v>20</v>
      </c>
      <c r="H3" s="1" t="s">
        <v>89</v>
      </c>
      <c r="I3" s="2" t="s">
        <v>21</v>
      </c>
      <c r="J3" s="1" t="s">
        <v>16</v>
      </c>
    </row>
    <row r="4" spans="1:10" x14ac:dyDescent="0.25">
      <c r="A4" s="1">
        <v>33620</v>
      </c>
      <c r="B4" s="1" t="s">
        <v>22</v>
      </c>
      <c r="C4" s="1" t="s">
        <v>23</v>
      </c>
      <c r="D4" s="1" t="s">
        <v>19</v>
      </c>
      <c r="E4" s="1" t="s">
        <v>13</v>
      </c>
      <c r="F4" s="3"/>
      <c r="G4" s="1" t="s">
        <v>24</v>
      </c>
      <c r="H4" s="1" t="s">
        <v>90</v>
      </c>
      <c r="I4" s="2" t="s">
        <v>277</v>
      </c>
      <c r="J4" s="1" t="s">
        <v>16</v>
      </c>
    </row>
    <row r="5" spans="1:10" x14ac:dyDescent="0.25">
      <c r="A5" s="1">
        <v>33622</v>
      </c>
      <c r="B5" s="1" t="s">
        <v>26</v>
      </c>
      <c r="C5" s="1" t="s">
        <v>23</v>
      </c>
      <c r="D5" s="1" t="s">
        <v>19</v>
      </c>
      <c r="E5" s="1" t="s">
        <v>13</v>
      </c>
      <c r="F5" s="3"/>
      <c r="G5" s="1" t="s">
        <v>24</v>
      </c>
      <c r="H5" s="1" t="s">
        <v>91</v>
      </c>
      <c r="I5" s="1" t="s">
        <v>27</v>
      </c>
      <c r="J5" s="1" t="s">
        <v>16</v>
      </c>
    </row>
    <row r="6" spans="1:10" ht="60" x14ac:dyDescent="0.25">
      <c r="A6" s="1">
        <v>33623</v>
      </c>
      <c r="B6" s="1" t="s">
        <v>28</v>
      </c>
      <c r="C6" s="1" t="s">
        <v>23</v>
      </c>
      <c r="D6" s="1" t="s">
        <v>19</v>
      </c>
      <c r="E6" s="1" t="s">
        <v>13</v>
      </c>
      <c r="F6" s="3"/>
      <c r="G6" s="1" t="s">
        <v>24</v>
      </c>
      <c r="H6" s="1" t="s">
        <v>92</v>
      </c>
      <c r="I6" s="2" t="s">
        <v>29</v>
      </c>
      <c r="J6" s="1" t="s">
        <v>16</v>
      </c>
    </row>
    <row r="7" spans="1:10" x14ac:dyDescent="0.25">
      <c r="A7" s="1">
        <v>33624</v>
      </c>
      <c r="B7" s="1" t="s">
        <v>30</v>
      </c>
      <c r="C7" s="1" t="s">
        <v>23</v>
      </c>
      <c r="D7" s="1" t="s">
        <v>19</v>
      </c>
      <c r="E7" s="1" t="s">
        <v>13</v>
      </c>
      <c r="F7" s="3"/>
      <c r="G7" s="1" t="s">
        <v>24</v>
      </c>
      <c r="H7" s="1" t="s">
        <v>93</v>
      </c>
      <c r="I7" s="1" t="s">
        <v>31</v>
      </c>
      <c r="J7" s="1" t="s">
        <v>16</v>
      </c>
    </row>
    <row r="8" spans="1:10" x14ac:dyDescent="0.25">
      <c r="A8" s="1">
        <v>33625</v>
      </c>
      <c r="B8" s="1" t="s">
        <v>32</v>
      </c>
      <c r="C8" s="1" t="s">
        <v>23</v>
      </c>
      <c r="D8" s="1" t="s">
        <v>19</v>
      </c>
      <c r="E8" s="1" t="s">
        <v>13</v>
      </c>
      <c r="F8" s="3"/>
      <c r="G8" s="1" t="s">
        <v>24</v>
      </c>
      <c r="H8" s="1" t="s">
        <v>94</v>
      </c>
      <c r="I8" s="1" t="s">
        <v>33</v>
      </c>
      <c r="J8" s="1" t="s">
        <v>16</v>
      </c>
    </row>
    <row r="9" spans="1:10" x14ac:dyDescent="0.25">
      <c r="A9" s="1">
        <v>33782</v>
      </c>
      <c r="B9" s="1" t="s">
        <v>34</v>
      </c>
      <c r="C9" s="1" t="s">
        <v>35</v>
      </c>
      <c r="D9" s="1" t="s">
        <v>36</v>
      </c>
      <c r="E9" s="1" t="s">
        <v>37</v>
      </c>
      <c r="F9" s="3"/>
      <c r="G9" s="1" t="s">
        <v>38</v>
      </c>
      <c r="H9" s="1" t="s">
        <v>95</v>
      </c>
      <c r="I9" s="1" t="s">
        <v>39</v>
      </c>
      <c r="J9" s="1" t="s">
        <v>16</v>
      </c>
    </row>
    <row r="10" spans="1:10" x14ac:dyDescent="0.25">
      <c r="A10" s="1">
        <v>33783</v>
      </c>
      <c r="B10" s="1" t="s">
        <v>40</v>
      </c>
      <c r="C10" s="1" t="s">
        <v>35</v>
      </c>
      <c r="D10" s="1" t="s">
        <v>36</v>
      </c>
      <c r="E10" s="1" t="s">
        <v>37</v>
      </c>
      <c r="F10" s="3"/>
      <c r="G10" s="1" t="s">
        <v>41</v>
      </c>
      <c r="H10" s="1" t="s">
        <v>96</v>
      </c>
      <c r="I10" s="1" t="s">
        <v>42</v>
      </c>
      <c r="J10" s="1" t="s">
        <v>16</v>
      </c>
    </row>
    <row r="11" spans="1:10" x14ac:dyDescent="0.25">
      <c r="A11" s="1">
        <v>33788</v>
      </c>
      <c r="B11" s="1" t="s">
        <v>45</v>
      </c>
      <c r="C11" s="1" t="s">
        <v>46</v>
      </c>
      <c r="D11" s="1" t="s">
        <v>36</v>
      </c>
      <c r="E11" s="1" t="s">
        <v>37</v>
      </c>
      <c r="F11" s="3"/>
      <c r="G11" s="1" t="s">
        <v>47</v>
      </c>
      <c r="H11" s="1" t="s">
        <v>98</v>
      </c>
      <c r="I11" s="1" t="s">
        <v>48</v>
      </c>
      <c r="J11" s="1" t="s">
        <v>16</v>
      </c>
    </row>
    <row r="12" spans="1:10" x14ac:dyDescent="0.25">
      <c r="A12" s="1">
        <v>33835</v>
      </c>
      <c r="B12" s="1" t="s">
        <v>49</v>
      </c>
      <c r="C12" s="1" t="s">
        <v>50</v>
      </c>
      <c r="D12" s="1" t="s">
        <v>51</v>
      </c>
      <c r="E12" s="1" t="s">
        <v>52</v>
      </c>
      <c r="F12" s="3"/>
      <c r="G12" s="1" t="s">
        <v>53</v>
      </c>
      <c r="H12" s="1" t="s">
        <v>99</v>
      </c>
      <c r="I12" s="1" t="s">
        <v>54</v>
      </c>
      <c r="J12" s="1" t="s">
        <v>16</v>
      </c>
    </row>
    <row r="13" spans="1:10" x14ac:dyDescent="0.25">
      <c r="A13" s="1">
        <v>33845</v>
      </c>
      <c r="B13" s="1" t="s">
        <v>55</v>
      </c>
      <c r="C13" s="1" t="s">
        <v>56</v>
      </c>
      <c r="D13" s="1" t="s">
        <v>57</v>
      </c>
      <c r="E13" s="1" t="s">
        <v>52</v>
      </c>
      <c r="F13" s="3"/>
      <c r="G13" s="1" t="s">
        <v>58</v>
      </c>
      <c r="H13" s="1" t="s">
        <v>100</v>
      </c>
      <c r="I13" s="1" t="s">
        <v>275</v>
      </c>
      <c r="J13" s="1" t="s">
        <v>16</v>
      </c>
    </row>
    <row r="14" spans="1:10" x14ac:dyDescent="0.25">
      <c r="A14" s="1">
        <v>33860</v>
      </c>
      <c r="B14" s="1" t="s">
        <v>59</v>
      </c>
      <c r="C14" s="1" t="s">
        <v>60</v>
      </c>
      <c r="D14" s="1" t="s">
        <v>51</v>
      </c>
      <c r="E14" s="1" t="s">
        <v>52</v>
      </c>
      <c r="F14" s="3"/>
      <c r="G14" s="1" t="s">
        <v>61</v>
      </c>
      <c r="H14" s="1" t="s">
        <v>101</v>
      </c>
      <c r="I14" s="1" t="s">
        <v>62</v>
      </c>
      <c r="J14" s="1" t="s">
        <v>16</v>
      </c>
    </row>
    <row r="15" spans="1:10" x14ac:dyDescent="0.25">
      <c r="A15" s="1">
        <v>33861</v>
      </c>
      <c r="B15" s="1" t="s">
        <v>63</v>
      </c>
      <c r="C15" s="1" t="s">
        <v>64</v>
      </c>
      <c r="D15" s="1" t="s">
        <v>51</v>
      </c>
      <c r="E15" s="1" t="s">
        <v>52</v>
      </c>
      <c r="F15" s="3"/>
      <c r="G15" s="1" t="s">
        <v>65</v>
      </c>
      <c r="H15" s="1" t="s">
        <v>102</v>
      </c>
      <c r="I15" s="1" t="s">
        <v>66</v>
      </c>
      <c r="J15" s="1" t="s">
        <v>16</v>
      </c>
    </row>
    <row r="16" spans="1:10" x14ac:dyDescent="0.25">
      <c r="A16" s="1">
        <v>33911</v>
      </c>
      <c r="B16" s="1" t="s">
        <v>67</v>
      </c>
      <c r="C16" s="1" t="s">
        <v>68</v>
      </c>
      <c r="D16" s="1" t="s">
        <v>57</v>
      </c>
      <c r="E16" s="1" t="s">
        <v>52</v>
      </c>
      <c r="F16" s="3"/>
      <c r="G16" s="1" t="s">
        <v>69</v>
      </c>
      <c r="H16" s="1" t="s">
        <v>103</v>
      </c>
      <c r="I16" s="1" t="s">
        <v>276</v>
      </c>
      <c r="J16" s="1" t="s">
        <v>16</v>
      </c>
    </row>
    <row r="17" spans="1:10" x14ac:dyDescent="0.25">
      <c r="A17" s="1">
        <v>34014</v>
      </c>
      <c r="B17" s="1" t="s">
        <v>70</v>
      </c>
      <c r="C17" s="1" t="s">
        <v>71</v>
      </c>
      <c r="D17" s="1" t="s">
        <v>72</v>
      </c>
      <c r="E17" s="1" t="s">
        <v>73</v>
      </c>
      <c r="F17" s="3"/>
      <c r="G17" s="1" t="s">
        <v>74</v>
      </c>
      <c r="H17" s="1" t="s">
        <v>104</v>
      </c>
      <c r="I17" s="1" t="s">
        <v>75</v>
      </c>
      <c r="J17" s="1" t="s">
        <v>16</v>
      </c>
    </row>
    <row r="18" spans="1:10" x14ac:dyDescent="0.25">
      <c r="A18" s="1">
        <v>34220</v>
      </c>
      <c r="B18" s="1" t="s">
        <v>76</v>
      </c>
      <c r="C18" s="1" t="s">
        <v>77</v>
      </c>
      <c r="D18" s="1" t="s">
        <v>78</v>
      </c>
      <c r="E18" s="1" t="s">
        <v>73</v>
      </c>
      <c r="F18" s="3"/>
      <c r="G18" s="1" t="s">
        <v>79</v>
      </c>
      <c r="H18" s="1" t="s">
        <v>105</v>
      </c>
      <c r="I18" s="1" t="s">
        <v>80</v>
      </c>
      <c r="J18" s="1" t="s">
        <v>16</v>
      </c>
    </row>
    <row r="19" spans="1:10" ht="30" x14ac:dyDescent="0.25">
      <c r="A19" s="1">
        <v>34237</v>
      </c>
      <c r="B19" s="1" t="s">
        <v>81</v>
      </c>
      <c r="C19" s="1" t="s">
        <v>23</v>
      </c>
      <c r="D19" s="1" t="s">
        <v>19</v>
      </c>
      <c r="E19" s="1" t="s">
        <v>13</v>
      </c>
      <c r="F19" s="3"/>
      <c r="G19" s="1" t="s">
        <v>24</v>
      </c>
      <c r="H19" s="1" t="s">
        <v>106</v>
      </c>
      <c r="I19" s="2" t="s">
        <v>82</v>
      </c>
      <c r="J19" s="1" t="s">
        <v>16</v>
      </c>
    </row>
    <row r="20" spans="1:10" x14ac:dyDescent="0.25">
      <c r="A20" s="1">
        <v>34256</v>
      </c>
      <c r="B20" s="1" t="s">
        <v>83</v>
      </c>
      <c r="C20" s="1" t="s">
        <v>84</v>
      </c>
      <c r="D20" s="1" t="s">
        <v>85</v>
      </c>
      <c r="E20" s="1" t="s">
        <v>37</v>
      </c>
      <c r="F20" s="3"/>
      <c r="G20" s="1" t="s">
        <v>86</v>
      </c>
      <c r="H20" s="1" t="s">
        <v>107</v>
      </c>
      <c r="I20" s="1" t="s">
        <v>87</v>
      </c>
      <c r="J20" s="1" t="s">
        <v>16</v>
      </c>
    </row>
    <row r="21" spans="1:10" x14ac:dyDescent="0.25">
      <c r="A21" s="1">
        <v>34780</v>
      </c>
      <c r="B21" s="1" t="s">
        <v>108</v>
      </c>
      <c r="C21" s="1" t="s">
        <v>109</v>
      </c>
      <c r="D21" s="1" t="s">
        <v>110</v>
      </c>
      <c r="E21" s="1" t="s">
        <v>37</v>
      </c>
      <c r="F21" s="3"/>
      <c r="G21" s="1" t="s">
        <v>111</v>
      </c>
      <c r="H21" s="1" t="s">
        <v>112</v>
      </c>
      <c r="I21" s="1" t="s">
        <v>113</v>
      </c>
      <c r="J21" s="1" t="s">
        <v>16</v>
      </c>
    </row>
    <row r="22" spans="1:10" x14ac:dyDescent="0.25">
      <c r="A22" s="1">
        <v>34783</v>
      </c>
      <c r="B22" s="1" t="s">
        <v>114</v>
      </c>
      <c r="C22" s="1" t="s">
        <v>115</v>
      </c>
      <c r="D22" s="1" t="s">
        <v>110</v>
      </c>
      <c r="E22" s="1" t="s">
        <v>37</v>
      </c>
      <c r="F22" s="3"/>
      <c r="G22" s="1" t="s">
        <v>111</v>
      </c>
      <c r="H22" s="1" t="s">
        <v>116</v>
      </c>
      <c r="I22" s="1" t="s">
        <v>80</v>
      </c>
      <c r="J22" s="1" t="s">
        <v>16</v>
      </c>
    </row>
    <row r="23" spans="1:10" x14ac:dyDescent="0.25">
      <c r="A23" s="1">
        <v>34787</v>
      </c>
      <c r="B23" s="1" t="s">
        <v>117</v>
      </c>
      <c r="C23" s="1" t="s">
        <v>84</v>
      </c>
      <c r="D23" s="1" t="s">
        <v>85</v>
      </c>
      <c r="E23" s="1" t="s">
        <v>37</v>
      </c>
      <c r="F23" s="3"/>
      <c r="G23" s="1" t="s">
        <v>118</v>
      </c>
      <c r="H23" s="1" t="s">
        <v>119</v>
      </c>
      <c r="I23" s="1" t="s">
        <v>120</v>
      </c>
      <c r="J23" s="1" t="s">
        <v>16</v>
      </c>
    </row>
    <row r="24" spans="1:10" x14ac:dyDescent="0.25">
      <c r="A24" s="1">
        <v>34790</v>
      </c>
      <c r="B24" s="1" t="s">
        <v>121</v>
      </c>
      <c r="C24" s="1" t="s">
        <v>122</v>
      </c>
      <c r="D24" s="1" t="s">
        <v>85</v>
      </c>
      <c r="E24" s="1" t="s">
        <v>37</v>
      </c>
      <c r="F24" s="3"/>
      <c r="G24" s="1" t="s">
        <v>123</v>
      </c>
      <c r="H24" s="1" t="s">
        <v>124</v>
      </c>
      <c r="I24" s="1" t="s">
        <v>125</v>
      </c>
      <c r="J24" s="1" t="s">
        <v>16</v>
      </c>
    </row>
    <row r="25" spans="1:10" x14ac:dyDescent="0.25">
      <c r="A25" s="1">
        <v>34807</v>
      </c>
      <c r="B25" s="1" t="s">
        <v>126</v>
      </c>
      <c r="C25" s="1" t="s">
        <v>77</v>
      </c>
      <c r="D25" s="1" t="s">
        <v>78</v>
      </c>
      <c r="E25" s="1" t="s">
        <v>73</v>
      </c>
      <c r="F25" s="3"/>
      <c r="G25" s="1" t="s">
        <v>79</v>
      </c>
      <c r="H25" s="1" t="s">
        <v>127</v>
      </c>
      <c r="I25" s="1" t="s">
        <v>128</v>
      </c>
      <c r="J25" s="1" t="s">
        <v>16</v>
      </c>
    </row>
    <row r="26" spans="1:10" x14ac:dyDescent="0.25">
      <c r="A26" s="1">
        <v>34817</v>
      </c>
      <c r="B26" s="1" t="s">
        <v>129</v>
      </c>
      <c r="C26" s="1" t="s">
        <v>77</v>
      </c>
      <c r="D26" s="1" t="s">
        <v>78</v>
      </c>
      <c r="E26" s="1" t="s">
        <v>73</v>
      </c>
      <c r="F26" s="3"/>
      <c r="G26" s="1" t="s">
        <v>79</v>
      </c>
      <c r="H26" s="1" t="s">
        <v>130</v>
      </c>
      <c r="I26" s="1" t="s">
        <v>131</v>
      </c>
      <c r="J26" s="1" t="s">
        <v>16</v>
      </c>
    </row>
    <row r="27" spans="1:10" x14ac:dyDescent="0.25">
      <c r="A27" s="1">
        <v>34853</v>
      </c>
      <c r="B27" s="1" t="s">
        <v>132</v>
      </c>
      <c r="C27" s="1" t="s">
        <v>133</v>
      </c>
      <c r="D27" s="1" t="s">
        <v>78</v>
      </c>
      <c r="E27" s="1" t="s">
        <v>73</v>
      </c>
      <c r="F27" s="3"/>
      <c r="G27" s="1" t="s">
        <v>134</v>
      </c>
      <c r="H27" s="1" t="s">
        <v>135</v>
      </c>
      <c r="I27" s="1" t="s">
        <v>273</v>
      </c>
      <c r="J27" s="1" t="s">
        <v>16</v>
      </c>
    </row>
    <row r="28" spans="1:10" x14ac:dyDescent="0.25">
      <c r="A28" s="1">
        <v>34854</v>
      </c>
      <c r="B28" s="1" t="s">
        <v>137</v>
      </c>
      <c r="C28" s="1" t="s">
        <v>133</v>
      </c>
      <c r="D28" s="1" t="s">
        <v>78</v>
      </c>
      <c r="E28" s="1" t="s">
        <v>73</v>
      </c>
      <c r="F28" s="3"/>
      <c r="G28" s="1" t="s">
        <v>134</v>
      </c>
      <c r="H28" s="1" t="s">
        <v>138</v>
      </c>
      <c r="I28" s="1" t="s">
        <v>139</v>
      </c>
      <c r="J28" s="1" t="s">
        <v>16</v>
      </c>
    </row>
    <row r="29" spans="1:10" x14ac:dyDescent="0.25">
      <c r="A29" s="1">
        <v>34856</v>
      </c>
      <c r="B29" s="1" t="s">
        <v>140</v>
      </c>
      <c r="C29" s="1" t="s">
        <v>133</v>
      </c>
      <c r="D29" s="1" t="s">
        <v>78</v>
      </c>
      <c r="E29" s="1" t="s">
        <v>73</v>
      </c>
      <c r="F29" s="3"/>
      <c r="G29" s="1" t="s">
        <v>134</v>
      </c>
      <c r="H29" s="1" t="s">
        <v>141</v>
      </c>
      <c r="I29" s="1" t="s">
        <v>142</v>
      </c>
      <c r="J29" s="1" t="s">
        <v>16</v>
      </c>
    </row>
    <row r="30" spans="1:10" x14ac:dyDescent="0.25">
      <c r="A30" s="1">
        <v>34882</v>
      </c>
      <c r="B30" s="1" t="s">
        <v>143</v>
      </c>
      <c r="C30" s="1" t="s">
        <v>144</v>
      </c>
      <c r="D30" s="1" t="s">
        <v>145</v>
      </c>
      <c r="E30" s="1" t="s">
        <v>52</v>
      </c>
      <c r="F30" s="3"/>
      <c r="G30" s="1" t="s">
        <v>146</v>
      </c>
      <c r="H30" s="1" t="s">
        <v>147</v>
      </c>
      <c r="I30" s="1" t="s">
        <v>148</v>
      </c>
      <c r="J30" s="1" t="s">
        <v>16</v>
      </c>
    </row>
    <row r="31" spans="1:10" x14ac:dyDescent="0.25">
      <c r="A31" s="1">
        <v>34884</v>
      </c>
      <c r="B31" s="1" t="s">
        <v>149</v>
      </c>
      <c r="C31" s="1" t="s">
        <v>144</v>
      </c>
      <c r="D31" s="1" t="s">
        <v>145</v>
      </c>
      <c r="E31" s="1" t="s">
        <v>52</v>
      </c>
      <c r="F31" s="3"/>
      <c r="G31" s="1" t="s">
        <v>146</v>
      </c>
      <c r="H31" s="1" t="s">
        <v>150</v>
      </c>
      <c r="I31" s="1" t="s">
        <v>151</v>
      </c>
      <c r="J31" s="1" t="s">
        <v>16</v>
      </c>
    </row>
    <row r="32" spans="1:10" x14ac:dyDescent="0.25">
      <c r="A32" s="1">
        <v>34887</v>
      </c>
      <c r="B32" s="1" t="s">
        <v>152</v>
      </c>
      <c r="C32" s="1" t="s">
        <v>144</v>
      </c>
      <c r="D32" s="1" t="s">
        <v>145</v>
      </c>
      <c r="E32" s="1" t="s">
        <v>52</v>
      </c>
      <c r="F32" s="3"/>
      <c r="G32" s="1" t="s">
        <v>146</v>
      </c>
      <c r="H32" s="1" t="s">
        <v>153</v>
      </c>
      <c r="I32" s="1" t="s">
        <v>154</v>
      </c>
      <c r="J32" s="1" t="s">
        <v>16</v>
      </c>
    </row>
    <row r="33" spans="1:10" x14ac:dyDescent="0.25">
      <c r="A33" s="1">
        <v>34888</v>
      </c>
      <c r="B33" s="1" t="s">
        <v>155</v>
      </c>
      <c r="C33" s="1" t="s">
        <v>156</v>
      </c>
      <c r="D33" s="1" t="s">
        <v>145</v>
      </c>
      <c r="E33" s="1" t="s">
        <v>52</v>
      </c>
      <c r="F33" s="3"/>
      <c r="G33" s="1" t="s">
        <v>146</v>
      </c>
      <c r="H33" s="1" t="s">
        <v>157</v>
      </c>
      <c r="I33" s="1" t="s">
        <v>158</v>
      </c>
      <c r="J33" s="1" t="s">
        <v>16</v>
      </c>
    </row>
    <row r="34" spans="1:10" x14ac:dyDescent="0.25">
      <c r="A34" s="1">
        <v>34889</v>
      </c>
      <c r="B34" s="1" t="s">
        <v>159</v>
      </c>
      <c r="C34" s="1" t="s">
        <v>156</v>
      </c>
      <c r="D34" s="1" t="s">
        <v>145</v>
      </c>
      <c r="E34" s="1" t="s">
        <v>52</v>
      </c>
      <c r="F34" s="3"/>
      <c r="G34" s="1" t="s">
        <v>146</v>
      </c>
      <c r="H34" s="1" t="s">
        <v>160</v>
      </c>
      <c r="I34" s="1" t="s">
        <v>161</v>
      </c>
      <c r="J34" s="1" t="s">
        <v>16</v>
      </c>
    </row>
    <row r="35" spans="1:10" x14ac:dyDescent="0.25">
      <c r="A35" s="1">
        <v>34890</v>
      </c>
      <c r="B35" s="1" t="s">
        <v>162</v>
      </c>
      <c r="C35" s="1" t="s">
        <v>163</v>
      </c>
      <c r="D35" s="1" t="s">
        <v>57</v>
      </c>
      <c r="E35" s="1" t="s">
        <v>52</v>
      </c>
      <c r="F35" s="3"/>
      <c r="G35" s="1" t="s">
        <v>164</v>
      </c>
      <c r="H35" s="1" t="s">
        <v>165</v>
      </c>
      <c r="I35" s="1" t="s">
        <v>278</v>
      </c>
      <c r="J35" s="1" t="s">
        <v>16</v>
      </c>
    </row>
    <row r="36" spans="1:10" x14ac:dyDescent="0.25">
      <c r="A36" s="1">
        <v>34891</v>
      </c>
      <c r="B36" s="1" t="s">
        <v>166</v>
      </c>
      <c r="C36" s="1" t="s">
        <v>163</v>
      </c>
      <c r="D36" s="1" t="s">
        <v>57</v>
      </c>
      <c r="E36" s="1" t="s">
        <v>52</v>
      </c>
      <c r="F36" s="3"/>
      <c r="G36" s="1" t="s">
        <v>167</v>
      </c>
      <c r="H36" s="1" t="s">
        <v>168</v>
      </c>
      <c r="I36" s="1" t="s">
        <v>279</v>
      </c>
      <c r="J36" s="1" t="s">
        <v>16</v>
      </c>
    </row>
    <row r="37" spans="1:10" x14ac:dyDescent="0.25">
      <c r="A37" s="1">
        <v>34921</v>
      </c>
      <c r="B37" s="1" t="s">
        <v>169</v>
      </c>
      <c r="C37" s="1" t="s">
        <v>170</v>
      </c>
      <c r="D37" s="1" t="s">
        <v>78</v>
      </c>
      <c r="E37" s="1" t="s">
        <v>73</v>
      </c>
      <c r="F37" s="3"/>
      <c r="G37" s="1" t="s">
        <v>171</v>
      </c>
      <c r="H37" s="1" t="s">
        <v>172</v>
      </c>
      <c r="I37" s="1" t="s">
        <v>173</v>
      </c>
      <c r="J37" s="1" t="s">
        <v>16</v>
      </c>
    </row>
    <row r="38" spans="1:10" x14ac:dyDescent="0.25">
      <c r="A38" s="1">
        <v>34923</v>
      </c>
      <c r="B38" s="1" t="s">
        <v>174</v>
      </c>
      <c r="C38" s="1" t="s">
        <v>175</v>
      </c>
      <c r="D38" s="1" t="s">
        <v>12</v>
      </c>
      <c r="E38" s="1" t="s">
        <v>13</v>
      </c>
      <c r="F38" s="3"/>
      <c r="G38" s="1" t="s">
        <v>176</v>
      </c>
      <c r="H38" s="1" t="s">
        <v>177</v>
      </c>
      <c r="I38" s="1" t="s">
        <v>178</v>
      </c>
      <c r="J38" s="1" t="s">
        <v>16</v>
      </c>
    </row>
    <row r="39" spans="1:10" x14ac:dyDescent="0.25">
      <c r="A39" s="1">
        <v>34924</v>
      </c>
      <c r="B39" s="1" t="s">
        <v>179</v>
      </c>
      <c r="C39" s="1" t="s">
        <v>175</v>
      </c>
      <c r="D39" s="1" t="s">
        <v>12</v>
      </c>
      <c r="E39" s="1" t="s">
        <v>13</v>
      </c>
      <c r="F39" s="3"/>
      <c r="G39" s="1" t="s">
        <v>176</v>
      </c>
      <c r="H39" s="1" t="s">
        <v>180</v>
      </c>
      <c r="I39" s="1" t="s">
        <v>274</v>
      </c>
      <c r="J39" s="1" t="s">
        <v>16</v>
      </c>
    </row>
    <row r="40" spans="1:10" x14ac:dyDescent="0.25">
      <c r="A40" s="1">
        <v>34925</v>
      </c>
      <c r="B40" s="1" t="s">
        <v>181</v>
      </c>
      <c r="C40" s="1" t="s">
        <v>175</v>
      </c>
      <c r="D40" s="1" t="s">
        <v>12</v>
      </c>
      <c r="E40" s="1" t="s">
        <v>13</v>
      </c>
      <c r="F40" s="3"/>
      <c r="G40" s="1" t="s">
        <v>176</v>
      </c>
      <c r="H40" s="1" t="s">
        <v>182</v>
      </c>
      <c r="I40" s="1" t="s">
        <v>274</v>
      </c>
      <c r="J40" s="1" t="s">
        <v>16</v>
      </c>
    </row>
    <row r="41" spans="1:10" x14ac:dyDescent="0.25">
      <c r="A41" s="1">
        <v>34926</v>
      </c>
      <c r="B41" s="1" t="s">
        <v>183</v>
      </c>
      <c r="C41" s="1" t="s">
        <v>11</v>
      </c>
      <c r="D41" s="1" t="s">
        <v>12</v>
      </c>
      <c r="E41" s="1" t="s">
        <v>13</v>
      </c>
      <c r="F41" s="3"/>
      <c r="G41" s="1" t="s">
        <v>176</v>
      </c>
      <c r="H41" s="1" t="s">
        <v>184</v>
      </c>
      <c r="I41" s="1" t="s">
        <v>185</v>
      </c>
      <c r="J41" s="1" t="s">
        <v>16</v>
      </c>
    </row>
    <row r="42" spans="1:10" x14ac:dyDescent="0.25">
      <c r="A42" s="1">
        <v>35115</v>
      </c>
      <c r="B42" s="1" t="s">
        <v>186</v>
      </c>
      <c r="C42" s="1" t="s">
        <v>11</v>
      </c>
      <c r="D42" s="1" t="s">
        <v>12</v>
      </c>
      <c r="E42" s="1" t="s">
        <v>13</v>
      </c>
      <c r="F42" s="3"/>
      <c r="G42" s="1" t="s">
        <v>176</v>
      </c>
      <c r="H42" s="1" t="s">
        <v>187</v>
      </c>
      <c r="I42" s="1" t="s">
        <v>188</v>
      </c>
      <c r="J42" s="1" t="s">
        <v>16</v>
      </c>
    </row>
    <row r="43" spans="1:10" x14ac:dyDescent="0.25">
      <c r="A43" s="1">
        <v>35227</v>
      </c>
      <c r="B43" s="1" t="s">
        <v>189</v>
      </c>
      <c r="C43" s="1" t="s">
        <v>190</v>
      </c>
      <c r="D43" s="1" t="s">
        <v>191</v>
      </c>
      <c r="E43" s="1" t="s">
        <v>37</v>
      </c>
      <c r="F43" s="3"/>
      <c r="G43" s="1" t="s">
        <v>192</v>
      </c>
      <c r="H43" s="1" t="s">
        <v>193</v>
      </c>
      <c r="I43" s="1" t="s">
        <v>194</v>
      </c>
      <c r="J43" s="1" t="s">
        <v>16</v>
      </c>
    </row>
    <row r="44" spans="1:10" x14ac:dyDescent="0.25">
      <c r="A44" s="1">
        <v>35228</v>
      </c>
      <c r="B44" s="1" t="s">
        <v>195</v>
      </c>
      <c r="C44" s="1" t="s">
        <v>190</v>
      </c>
      <c r="D44" s="1" t="s">
        <v>191</v>
      </c>
      <c r="E44" s="1" t="s">
        <v>37</v>
      </c>
      <c r="F44" s="3"/>
      <c r="G44" s="1" t="s">
        <v>192</v>
      </c>
      <c r="H44" s="1" t="s">
        <v>196</v>
      </c>
      <c r="I44" s="1" t="s">
        <v>197</v>
      </c>
      <c r="J44" s="1" t="s">
        <v>16</v>
      </c>
    </row>
    <row r="45" spans="1:10" x14ac:dyDescent="0.25">
      <c r="A45" s="1">
        <v>35229</v>
      </c>
      <c r="B45" s="1" t="s">
        <v>198</v>
      </c>
      <c r="C45" s="1" t="s">
        <v>190</v>
      </c>
      <c r="D45" s="1" t="s">
        <v>191</v>
      </c>
      <c r="E45" s="1" t="s">
        <v>37</v>
      </c>
      <c r="F45" s="3"/>
      <c r="G45" s="1" t="s">
        <v>192</v>
      </c>
      <c r="H45" s="1" t="s">
        <v>199</v>
      </c>
      <c r="I45" s="1" t="s">
        <v>200</v>
      </c>
      <c r="J45" s="1" t="s">
        <v>16</v>
      </c>
    </row>
    <row r="46" spans="1:10" x14ac:dyDescent="0.25">
      <c r="A46" s="1">
        <v>35230</v>
      </c>
      <c r="B46" s="1" t="s">
        <v>201</v>
      </c>
      <c r="C46" s="1" t="s">
        <v>202</v>
      </c>
      <c r="D46" s="1" t="s">
        <v>191</v>
      </c>
      <c r="E46" s="1" t="s">
        <v>37</v>
      </c>
      <c r="F46" s="3"/>
      <c r="G46" s="1" t="s">
        <v>192</v>
      </c>
      <c r="H46" s="1" t="s">
        <v>203</v>
      </c>
      <c r="I46" s="1" t="s">
        <v>204</v>
      </c>
      <c r="J46" s="1" t="s">
        <v>16</v>
      </c>
    </row>
    <row r="47" spans="1:10" x14ac:dyDescent="0.25">
      <c r="A47" s="1">
        <v>35231</v>
      </c>
      <c r="B47" s="1" t="s">
        <v>205</v>
      </c>
      <c r="C47" s="1" t="s">
        <v>206</v>
      </c>
      <c r="D47" s="1" t="s">
        <v>191</v>
      </c>
      <c r="E47" s="1" t="s">
        <v>37</v>
      </c>
      <c r="F47" s="3"/>
      <c r="G47" s="1" t="s">
        <v>192</v>
      </c>
      <c r="H47" s="1" t="s">
        <v>207</v>
      </c>
      <c r="I47" s="1" t="s">
        <v>208</v>
      </c>
      <c r="J47" s="1"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topLeftCell="H1" workbookViewId="0">
      <selection activeCell="H61" sqref="H61"/>
    </sheetView>
  </sheetViews>
  <sheetFormatPr defaultRowHeight="15" x14ac:dyDescent="0.25"/>
  <cols>
    <col min="1" max="1" width="11.42578125" bestFit="1" customWidth="1"/>
    <col min="2" max="2" width="78.7109375" bestFit="1" customWidth="1"/>
    <col min="3" max="3" width="77.5703125" bestFit="1" customWidth="1"/>
    <col min="4" max="4" width="14.5703125" bestFit="1" customWidth="1"/>
    <col min="5" max="5" width="21.7109375" bestFit="1" customWidth="1"/>
    <col min="6" max="6" width="15.140625" bestFit="1" customWidth="1"/>
    <col min="7" max="7" width="38.85546875" bestFit="1" customWidth="1"/>
    <col min="8" max="8" width="255.7109375" bestFit="1" customWidth="1"/>
    <col min="9" max="9" width="47" bestFit="1" customWidth="1"/>
    <col min="10" max="10" width="22.5703125" bestFit="1" customWidth="1"/>
  </cols>
  <sheetData>
    <row r="1" spans="1:16" x14ac:dyDescent="0.25">
      <c r="A1" s="1" t="s">
        <v>0</v>
      </c>
      <c r="B1" s="1" t="s">
        <v>1</v>
      </c>
      <c r="C1" s="1" t="s">
        <v>2</v>
      </c>
      <c r="D1" s="1" t="s">
        <v>3</v>
      </c>
      <c r="E1" s="1" t="s">
        <v>4</v>
      </c>
      <c r="F1" s="1" t="s">
        <v>5</v>
      </c>
      <c r="G1" s="1" t="s">
        <v>6</v>
      </c>
      <c r="H1" s="1" t="s">
        <v>7</v>
      </c>
      <c r="I1" s="1" t="s">
        <v>8</v>
      </c>
      <c r="J1" s="1" t="s">
        <v>9</v>
      </c>
      <c r="K1" t="s">
        <v>267</v>
      </c>
      <c r="L1" t="s">
        <v>268</v>
      </c>
      <c r="M1" t="s">
        <v>270</v>
      </c>
      <c r="N1" t="s">
        <v>271</v>
      </c>
      <c r="O1" t="s">
        <v>269</v>
      </c>
      <c r="P1" t="s">
        <v>272</v>
      </c>
    </row>
    <row r="2" spans="1:16" hidden="1" x14ac:dyDescent="0.25">
      <c r="A2" s="1">
        <v>33435</v>
      </c>
      <c r="B2" s="1" t="s">
        <v>10</v>
      </c>
      <c r="C2" s="1" t="s">
        <v>11</v>
      </c>
      <c r="D2" s="1" t="s">
        <v>12</v>
      </c>
      <c r="E2" s="1" t="s">
        <v>13</v>
      </c>
      <c r="F2" s="3"/>
      <c r="G2" s="1" t="s">
        <v>14</v>
      </c>
      <c r="H2" s="1" t="s">
        <v>88</v>
      </c>
      <c r="I2" s="1" t="s">
        <v>209</v>
      </c>
      <c r="J2" s="1" t="s">
        <v>16</v>
      </c>
      <c r="K2" s="1">
        <f>IF(Project_Statements__2[[#This Row],[contactEmail]]="",1,0)</f>
        <v>0</v>
      </c>
      <c r="L2" s="1">
        <f>IF(Project_Statements__2[[#This Row],[TargetFunding]]="",1,0)</f>
        <v>0</v>
      </c>
      <c r="M2" s="1">
        <f>IF(ISERR(FIND("GBP",Project_Statements__2[[#This Row],[TargetFunding]],1&gt;0)), 0, IF(FIND("GBP",Project_Statements__2[[#This Row],[TargetFunding]],1)&gt;0,1,0))</f>
        <v>1</v>
      </c>
      <c r="N2" s="1">
        <f>IF(ISERR(FIND("£",Project_Statements__2[[#This Row],[TargetFunding]],1&gt;0)), 0, IF(FIND("£",Project_Statements__2[[#This Row],[TargetFunding]],1)&gt;0,1,0))</f>
        <v>0</v>
      </c>
      <c r="O2" s="1">
        <f>IF((Project_Statements__2[[#This Row],[Has GBP]]+Project_Statements__2[[#This Row],[Has £]])=0,1,0)</f>
        <v>0</v>
      </c>
      <c r="P2" s="1">
        <f>IF(Project_Statements__2[[#This Row],[ContactMissing?]]+Project_Statements__2[[#This Row],[TargetFundingMissing?]]+Project_Statements__2[[#This Row],[CurrencyIssue]]&gt;0,1,0)</f>
        <v>0</v>
      </c>
    </row>
    <row r="3" spans="1:16" ht="75" hidden="1" x14ac:dyDescent="0.25">
      <c r="A3" s="1">
        <v>33582</v>
      </c>
      <c r="B3" s="1" t="s">
        <v>17</v>
      </c>
      <c r="C3" s="1" t="s">
        <v>18</v>
      </c>
      <c r="D3" s="1" t="s">
        <v>19</v>
      </c>
      <c r="E3" s="1" t="s">
        <v>13</v>
      </c>
      <c r="F3" s="3"/>
      <c r="G3" s="1" t="s">
        <v>20</v>
      </c>
      <c r="H3" s="1" t="s">
        <v>89</v>
      </c>
      <c r="I3" s="2" t="s">
        <v>210</v>
      </c>
      <c r="J3" s="1" t="s">
        <v>16</v>
      </c>
      <c r="K3" s="1">
        <f>IF(Project_Statements__2[[#This Row],[contactEmail]]="",1,0)</f>
        <v>0</v>
      </c>
      <c r="L3" s="1">
        <f>IF(Project_Statements__2[[#This Row],[TargetFunding]]="",1,0)</f>
        <v>0</v>
      </c>
      <c r="M3" s="1">
        <f>IF(ISERR(FIND("GBP",Project_Statements__2[[#This Row],[TargetFunding]],1&gt;0)), 0, IF(FIND("GBP",Project_Statements__2[[#This Row],[TargetFunding]],1)&gt;0,1,0))</f>
        <v>1</v>
      </c>
      <c r="N3" s="1">
        <f>IF(ISERR(FIND("£",Project_Statements__2[[#This Row],[TargetFunding]],1&gt;0)), 0, IF(FIND("£",Project_Statements__2[[#This Row],[TargetFunding]],1)&gt;0,1,0))</f>
        <v>0</v>
      </c>
      <c r="O3" s="1">
        <f>IF((Project_Statements__2[[#This Row],[Has GBP]]+Project_Statements__2[[#This Row],[Has £]])=0,1,0)</f>
        <v>0</v>
      </c>
      <c r="P3" s="1">
        <f>IF(Project_Statements__2[[#This Row],[ContactMissing?]]+Project_Statements__2[[#This Row],[TargetFundingMissing?]]+Project_Statements__2[[#This Row],[CurrencyIssue]]&gt;0,1,0)</f>
        <v>0</v>
      </c>
    </row>
    <row r="4" spans="1:16" ht="30" hidden="1" x14ac:dyDescent="0.25">
      <c r="A4" s="1">
        <v>33620</v>
      </c>
      <c r="B4" s="1" t="s">
        <v>22</v>
      </c>
      <c r="C4" s="1" t="s">
        <v>23</v>
      </c>
      <c r="D4" s="1" t="s">
        <v>19</v>
      </c>
      <c r="E4" s="1" t="s">
        <v>13</v>
      </c>
      <c r="F4" s="3"/>
      <c r="G4" s="1" t="s">
        <v>24</v>
      </c>
      <c r="H4" s="1" t="s">
        <v>90</v>
      </c>
      <c r="I4" s="2" t="s">
        <v>25</v>
      </c>
      <c r="J4" s="1" t="s">
        <v>16</v>
      </c>
      <c r="K4" s="1">
        <f>IF(Project_Statements__2[[#This Row],[contactEmail]]="",1,0)</f>
        <v>0</v>
      </c>
      <c r="L4" s="1">
        <f>IF(Project_Statements__2[[#This Row],[TargetFunding]]="",1,0)</f>
        <v>0</v>
      </c>
      <c r="M4" s="1">
        <f>IF(ISERR(FIND("GBP",Project_Statements__2[[#This Row],[TargetFunding]],1&gt;0)), 0, IF(FIND("GBP",Project_Statements__2[[#This Row],[TargetFunding]],1)&gt;0,1,0))</f>
        <v>1</v>
      </c>
      <c r="N4" s="1">
        <f>IF(ISERR(FIND("£",Project_Statements__2[[#This Row],[TargetFunding]],1&gt;0)), 0, IF(FIND("£",Project_Statements__2[[#This Row],[TargetFunding]],1)&gt;0,1,0))</f>
        <v>0</v>
      </c>
      <c r="O4" s="1">
        <f>IF((Project_Statements__2[[#This Row],[Has GBP]]+Project_Statements__2[[#This Row],[Has £]])=0,1,0)</f>
        <v>0</v>
      </c>
      <c r="P4" s="1">
        <f>IF(Project_Statements__2[[#This Row],[ContactMissing?]]+Project_Statements__2[[#This Row],[TargetFundingMissing?]]+Project_Statements__2[[#This Row],[CurrencyIssue]]&gt;0,1,0)</f>
        <v>0</v>
      </c>
    </row>
    <row r="5" spans="1:16" hidden="1" x14ac:dyDescent="0.25">
      <c r="A5" s="1">
        <v>33622</v>
      </c>
      <c r="B5" s="1" t="s">
        <v>26</v>
      </c>
      <c r="C5" s="1" t="s">
        <v>23</v>
      </c>
      <c r="D5" s="1" t="s">
        <v>19</v>
      </c>
      <c r="E5" s="1" t="s">
        <v>13</v>
      </c>
      <c r="F5" s="3"/>
      <c r="G5" s="1" t="s">
        <v>24</v>
      </c>
      <c r="H5" s="1" t="s">
        <v>91</v>
      </c>
      <c r="I5" s="1" t="s">
        <v>211</v>
      </c>
      <c r="J5" s="1" t="s">
        <v>16</v>
      </c>
      <c r="K5" s="1">
        <f>IF(Project_Statements__2[[#This Row],[contactEmail]]="",1,0)</f>
        <v>0</v>
      </c>
      <c r="L5" s="1">
        <f>IF(Project_Statements__2[[#This Row],[TargetFunding]]="",1,0)</f>
        <v>0</v>
      </c>
      <c r="M5" s="1">
        <f>IF(ISERR(FIND("GBP",Project_Statements__2[[#This Row],[TargetFunding]],1&gt;0)), 0, IF(FIND("GBP",Project_Statements__2[[#This Row],[TargetFunding]],1)&gt;0,1,0))</f>
        <v>1</v>
      </c>
      <c r="N5" s="1">
        <f>IF(ISERR(FIND("£",Project_Statements__2[[#This Row],[TargetFunding]],1&gt;0)), 0, IF(FIND("£",Project_Statements__2[[#This Row],[TargetFunding]],1)&gt;0,1,0))</f>
        <v>0</v>
      </c>
      <c r="O5" s="1">
        <f>IF((Project_Statements__2[[#This Row],[Has GBP]]+Project_Statements__2[[#This Row],[Has £]])=0,1,0)</f>
        <v>0</v>
      </c>
      <c r="P5" s="1">
        <f>IF(Project_Statements__2[[#This Row],[ContactMissing?]]+Project_Statements__2[[#This Row],[TargetFundingMissing?]]+Project_Statements__2[[#This Row],[CurrencyIssue]]&gt;0,1,0)</f>
        <v>0</v>
      </c>
    </row>
    <row r="6" spans="1:16" ht="60" hidden="1" x14ac:dyDescent="0.25">
      <c r="A6" s="1">
        <v>33623</v>
      </c>
      <c r="B6" s="1" t="s">
        <v>28</v>
      </c>
      <c r="C6" s="1" t="s">
        <v>23</v>
      </c>
      <c r="D6" s="1" t="s">
        <v>19</v>
      </c>
      <c r="E6" s="1" t="s">
        <v>13</v>
      </c>
      <c r="F6" s="3"/>
      <c r="G6" s="1" t="s">
        <v>24</v>
      </c>
      <c r="H6" s="1" t="s">
        <v>92</v>
      </c>
      <c r="I6" s="2" t="s">
        <v>212</v>
      </c>
      <c r="J6" s="1" t="s">
        <v>16</v>
      </c>
      <c r="K6" s="1">
        <f>IF(Project_Statements__2[[#This Row],[contactEmail]]="",1,0)</f>
        <v>0</v>
      </c>
      <c r="L6" s="1">
        <f>IF(Project_Statements__2[[#This Row],[TargetFunding]]="",1,0)</f>
        <v>0</v>
      </c>
      <c r="M6" s="1">
        <f>IF(ISERR(FIND("GBP",Project_Statements__2[[#This Row],[TargetFunding]],1&gt;0)), 0, IF(FIND("GBP",Project_Statements__2[[#This Row],[TargetFunding]],1)&gt;0,1,0))</f>
        <v>1</v>
      </c>
      <c r="N6" s="1">
        <f>IF(ISERR(FIND("£",Project_Statements__2[[#This Row],[TargetFunding]],1&gt;0)), 0, IF(FIND("£",Project_Statements__2[[#This Row],[TargetFunding]],1)&gt;0,1,0))</f>
        <v>0</v>
      </c>
      <c r="O6" s="1">
        <f>IF((Project_Statements__2[[#This Row],[Has GBP]]+Project_Statements__2[[#This Row],[Has £]])=0,1,0)</f>
        <v>0</v>
      </c>
      <c r="P6" s="1">
        <f>IF(Project_Statements__2[[#This Row],[ContactMissing?]]+Project_Statements__2[[#This Row],[TargetFundingMissing?]]+Project_Statements__2[[#This Row],[CurrencyIssue]]&gt;0,1,0)</f>
        <v>0</v>
      </c>
    </row>
    <row r="7" spans="1:16" hidden="1" x14ac:dyDescent="0.25">
      <c r="A7" s="1">
        <v>33624</v>
      </c>
      <c r="B7" s="1" t="s">
        <v>30</v>
      </c>
      <c r="C7" s="1" t="s">
        <v>23</v>
      </c>
      <c r="D7" s="1" t="s">
        <v>19</v>
      </c>
      <c r="E7" s="1" t="s">
        <v>13</v>
      </c>
      <c r="F7" s="3"/>
      <c r="G7" s="1" t="s">
        <v>24</v>
      </c>
      <c r="H7" s="1" t="s">
        <v>93</v>
      </c>
      <c r="I7" s="1" t="s">
        <v>213</v>
      </c>
      <c r="J7" s="1" t="s">
        <v>16</v>
      </c>
      <c r="K7" s="1">
        <f>IF(Project_Statements__2[[#This Row],[contactEmail]]="",1,0)</f>
        <v>0</v>
      </c>
      <c r="L7" s="1">
        <f>IF(Project_Statements__2[[#This Row],[TargetFunding]]="",1,0)</f>
        <v>0</v>
      </c>
      <c r="M7" s="1">
        <f>IF(ISERR(FIND("GBP",Project_Statements__2[[#This Row],[TargetFunding]],1&gt;0)), 0, IF(FIND("GBP",Project_Statements__2[[#This Row],[TargetFunding]],1)&gt;0,1,0))</f>
        <v>1</v>
      </c>
      <c r="N7" s="1">
        <f>IF(ISERR(FIND("£",Project_Statements__2[[#This Row],[TargetFunding]],1&gt;0)), 0, IF(FIND("£",Project_Statements__2[[#This Row],[TargetFunding]],1)&gt;0,1,0))</f>
        <v>0</v>
      </c>
      <c r="O7" s="1">
        <f>IF((Project_Statements__2[[#This Row],[Has GBP]]+Project_Statements__2[[#This Row],[Has £]])=0,1,0)</f>
        <v>0</v>
      </c>
      <c r="P7" s="1">
        <f>IF(Project_Statements__2[[#This Row],[ContactMissing?]]+Project_Statements__2[[#This Row],[TargetFundingMissing?]]+Project_Statements__2[[#This Row],[CurrencyIssue]]&gt;0,1,0)</f>
        <v>0</v>
      </c>
    </row>
    <row r="8" spans="1:16" hidden="1" x14ac:dyDescent="0.25">
      <c r="A8" s="1">
        <v>33625</v>
      </c>
      <c r="B8" s="1" t="s">
        <v>32</v>
      </c>
      <c r="C8" s="1" t="s">
        <v>23</v>
      </c>
      <c r="D8" s="1" t="s">
        <v>19</v>
      </c>
      <c r="E8" s="1" t="s">
        <v>13</v>
      </c>
      <c r="F8" s="3"/>
      <c r="G8" s="1" t="s">
        <v>24</v>
      </c>
      <c r="H8" s="1" t="s">
        <v>94</v>
      </c>
      <c r="I8" s="1" t="s">
        <v>214</v>
      </c>
      <c r="J8" s="1" t="s">
        <v>16</v>
      </c>
      <c r="K8" s="1">
        <f>IF(Project_Statements__2[[#This Row],[contactEmail]]="",1,0)</f>
        <v>0</v>
      </c>
      <c r="L8" s="1">
        <f>IF(Project_Statements__2[[#This Row],[TargetFunding]]="",1,0)</f>
        <v>0</v>
      </c>
      <c r="M8" s="1">
        <f>IF(ISERR(FIND("GBP",Project_Statements__2[[#This Row],[TargetFunding]],1&gt;0)), 0, IF(FIND("GBP",Project_Statements__2[[#This Row],[TargetFunding]],1)&gt;0,1,0))</f>
        <v>1</v>
      </c>
      <c r="N8" s="1">
        <f>IF(ISERR(FIND("£",Project_Statements__2[[#This Row],[TargetFunding]],1&gt;0)), 0, IF(FIND("£",Project_Statements__2[[#This Row],[TargetFunding]],1)&gt;0,1,0))</f>
        <v>0</v>
      </c>
      <c r="O8" s="1">
        <f>IF((Project_Statements__2[[#This Row],[Has GBP]]+Project_Statements__2[[#This Row],[Has £]])=0,1,0)</f>
        <v>0</v>
      </c>
      <c r="P8" s="1">
        <f>IF(Project_Statements__2[[#This Row],[ContactMissing?]]+Project_Statements__2[[#This Row],[TargetFundingMissing?]]+Project_Statements__2[[#This Row],[CurrencyIssue]]&gt;0,1,0)</f>
        <v>0</v>
      </c>
    </row>
    <row r="9" spans="1:16" hidden="1" x14ac:dyDescent="0.25">
      <c r="A9" s="1">
        <v>33782</v>
      </c>
      <c r="B9" s="1" t="s">
        <v>34</v>
      </c>
      <c r="C9" s="1" t="s">
        <v>35</v>
      </c>
      <c r="D9" s="1" t="s">
        <v>36</v>
      </c>
      <c r="E9" s="1" t="s">
        <v>37</v>
      </c>
      <c r="F9" s="3"/>
      <c r="G9" s="1" t="s">
        <v>38</v>
      </c>
      <c r="H9" s="1" t="s">
        <v>95</v>
      </c>
      <c r="I9" s="1" t="s">
        <v>215</v>
      </c>
      <c r="J9" s="1" t="s">
        <v>16</v>
      </c>
      <c r="K9" s="1">
        <f>IF(Project_Statements__2[[#This Row],[contactEmail]]="",1,0)</f>
        <v>0</v>
      </c>
      <c r="L9" s="1">
        <f>IF(Project_Statements__2[[#This Row],[TargetFunding]]="",1,0)</f>
        <v>0</v>
      </c>
      <c r="M9" s="1">
        <f>IF(ISERR(FIND("GBP",Project_Statements__2[[#This Row],[TargetFunding]],1&gt;0)), 0, IF(FIND("GBP",Project_Statements__2[[#This Row],[TargetFunding]],1)&gt;0,1,0))</f>
        <v>0</v>
      </c>
      <c r="N9" s="1">
        <f>IF(ISERR(FIND("£",Project_Statements__2[[#This Row],[TargetFunding]],1&gt;0)), 0, IF(FIND("£",Project_Statements__2[[#This Row],[TargetFunding]],1)&gt;0,1,0))</f>
        <v>1</v>
      </c>
      <c r="O9" s="1">
        <f>IF((Project_Statements__2[[#This Row],[Has GBP]]+Project_Statements__2[[#This Row],[Has £]])=0,1,0)</f>
        <v>0</v>
      </c>
      <c r="P9" s="1">
        <f>IF(Project_Statements__2[[#This Row],[ContactMissing?]]+Project_Statements__2[[#This Row],[TargetFundingMissing?]]+Project_Statements__2[[#This Row],[CurrencyIssue]]&gt;0,1,0)</f>
        <v>0</v>
      </c>
    </row>
    <row r="10" spans="1:16" hidden="1" x14ac:dyDescent="0.25">
      <c r="A10" s="1">
        <v>33783</v>
      </c>
      <c r="B10" s="1" t="s">
        <v>40</v>
      </c>
      <c r="C10" s="1" t="s">
        <v>35</v>
      </c>
      <c r="D10" s="1" t="s">
        <v>36</v>
      </c>
      <c r="E10" s="1" t="s">
        <v>37</v>
      </c>
      <c r="F10" s="3"/>
      <c r="G10" s="1" t="s">
        <v>41</v>
      </c>
      <c r="H10" s="1" t="s">
        <v>96</v>
      </c>
      <c r="I10" s="1" t="s">
        <v>216</v>
      </c>
      <c r="J10" s="1" t="s">
        <v>16</v>
      </c>
      <c r="K10" s="1">
        <f>IF(Project_Statements__2[[#This Row],[contactEmail]]="",1,0)</f>
        <v>0</v>
      </c>
      <c r="L10" s="1">
        <f>IF(Project_Statements__2[[#This Row],[TargetFunding]]="",1,0)</f>
        <v>0</v>
      </c>
      <c r="M10" s="1">
        <f>IF(ISERR(FIND("GBP",Project_Statements__2[[#This Row],[TargetFunding]],1&gt;0)), 0, IF(FIND("GBP",Project_Statements__2[[#This Row],[TargetFunding]],1)&gt;0,1,0))</f>
        <v>0</v>
      </c>
      <c r="N10" s="1">
        <f>IF(ISERR(FIND("£",Project_Statements__2[[#This Row],[TargetFunding]],1&gt;0)), 0, IF(FIND("£",Project_Statements__2[[#This Row],[TargetFunding]],1)&gt;0,1,0))</f>
        <v>1</v>
      </c>
      <c r="O10" s="1">
        <f>IF((Project_Statements__2[[#This Row],[Has GBP]]+Project_Statements__2[[#This Row],[Has £]])=0,1,0)</f>
        <v>0</v>
      </c>
      <c r="P10" s="1">
        <f>IF(Project_Statements__2[[#This Row],[ContactMissing?]]+Project_Statements__2[[#This Row],[TargetFundingMissing?]]+Project_Statements__2[[#This Row],[CurrencyIssue]]&gt;0,1,0)</f>
        <v>0</v>
      </c>
    </row>
    <row r="11" spans="1:16" x14ac:dyDescent="0.25">
      <c r="A11" s="1">
        <v>33786</v>
      </c>
      <c r="B11" s="1" t="s">
        <v>43</v>
      </c>
      <c r="C11" s="1" t="s">
        <v>35</v>
      </c>
      <c r="D11" s="1" t="s">
        <v>36</v>
      </c>
      <c r="E11" s="1" t="s">
        <v>37</v>
      </c>
      <c r="F11" s="3"/>
      <c r="G11" s="1" t="s">
        <v>41</v>
      </c>
      <c r="H11" s="1" t="s">
        <v>97</v>
      </c>
      <c r="I11" s="1" t="s">
        <v>44</v>
      </c>
      <c r="J11" s="1" t="s">
        <v>16</v>
      </c>
      <c r="K11" s="1">
        <f>IF(Project_Statements__2[[#This Row],[contactEmail]]="",1,0)</f>
        <v>0</v>
      </c>
      <c r="L11" s="1">
        <f>IF(Project_Statements__2[[#This Row],[TargetFunding]]="",1,0)</f>
        <v>0</v>
      </c>
      <c r="M11" s="1">
        <f>IF(ISERR(FIND("GBP",Project_Statements__2[[#This Row],[TargetFunding]],1&gt;0)), 0, IF(FIND("GBP",Project_Statements__2[[#This Row],[TargetFunding]],1)&gt;0,1,0))</f>
        <v>0</v>
      </c>
      <c r="N11" s="1">
        <f>IF(ISERR(FIND("£",Project_Statements__2[[#This Row],[TargetFunding]],1&gt;0)), 0, IF(FIND("£",Project_Statements__2[[#This Row],[TargetFunding]],1)&gt;0,1,0))</f>
        <v>0</v>
      </c>
      <c r="O11" s="1">
        <f>IF((Project_Statements__2[[#This Row],[Has GBP]]+Project_Statements__2[[#This Row],[Has £]])=0,1,0)</f>
        <v>1</v>
      </c>
      <c r="P11" s="1">
        <f>IF(Project_Statements__2[[#This Row],[ContactMissing?]]+Project_Statements__2[[#This Row],[TargetFundingMissing?]]+Project_Statements__2[[#This Row],[CurrencyIssue]]&gt;0,1,0)</f>
        <v>1</v>
      </c>
    </row>
    <row r="12" spans="1:16" hidden="1" x14ac:dyDescent="0.25">
      <c r="A12" s="1">
        <v>33788</v>
      </c>
      <c r="B12" s="1" t="s">
        <v>45</v>
      </c>
      <c r="C12" s="1" t="s">
        <v>46</v>
      </c>
      <c r="D12" s="1" t="s">
        <v>36</v>
      </c>
      <c r="E12" s="1" t="s">
        <v>37</v>
      </c>
      <c r="F12" s="3"/>
      <c r="G12" s="1" t="s">
        <v>47</v>
      </c>
      <c r="H12" s="1" t="s">
        <v>98</v>
      </c>
      <c r="I12" s="1" t="s">
        <v>217</v>
      </c>
      <c r="J12" s="1" t="s">
        <v>16</v>
      </c>
      <c r="K12" s="1">
        <f>IF(Project_Statements__2[[#This Row],[contactEmail]]="",1,0)</f>
        <v>0</v>
      </c>
      <c r="L12" s="1">
        <f>IF(Project_Statements__2[[#This Row],[TargetFunding]]="",1,0)</f>
        <v>0</v>
      </c>
      <c r="M12" s="1">
        <f>IF(ISERR(FIND("GBP",Project_Statements__2[[#This Row],[TargetFunding]],1&gt;0)), 0, IF(FIND("GBP",Project_Statements__2[[#This Row],[TargetFunding]],1)&gt;0,1,0))</f>
        <v>0</v>
      </c>
      <c r="N12" s="1">
        <f>IF(ISERR(FIND("£",Project_Statements__2[[#This Row],[TargetFunding]],1&gt;0)), 0, IF(FIND("£",Project_Statements__2[[#This Row],[TargetFunding]],1)&gt;0,1,0))</f>
        <v>1</v>
      </c>
      <c r="O12" s="1">
        <f>IF((Project_Statements__2[[#This Row],[Has GBP]]+Project_Statements__2[[#This Row],[Has £]])=0,1,0)</f>
        <v>0</v>
      </c>
      <c r="P12" s="1">
        <f>IF(Project_Statements__2[[#This Row],[ContactMissing?]]+Project_Statements__2[[#This Row],[TargetFundingMissing?]]+Project_Statements__2[[#This Row],[CurrencyIssue]]&gt;0,1,0)</f>
        <v>0</v>
      </c>
    </row>
    <row r="13" spans="1:16" hidden="1" x14ac:dyDescent="0.25">
      <c r="A13" s="1">
        <v>33835</v>
      </c>
      <c r="B13" s="1" t="s">
        <v>49</v>
      </c>
      <c r="C13" s="1" t="s">
        <v>50</v>
      </c>
      <c r="D13" s="1" t="s">
        <v>51</v>
      </c>
      <c r="E13" s="1" t="s">
        <v>52</v>
      </c>
      <c r="F13" s="3"/>
      <c r="G13" s="1" t="s">
        <v>53</v>
      </c>
      <c r="H13" s="1" t="s">
        <v>99</v>
      </c>
      <c r="I13" s="1" t="s">
        <v>218</v>
      </c>
      <c r="J13" s="1" t="s">
        <v>16</v>
      </c>
      <c r="K13" s="1">
        <f>IF(Project_Statements__2[[#This Row],[contactEmail]]="",1,0)</f>
        <v>0</v>
      </c>
      <c r="L13" s="1">
        <f>IF(Project_Statements__2[[#This Row],[TargetFunding]]="",1,0)</f>
        <v>0</v>
      </c>
      <c r="M13" s="1">
        <f>IF(ISERR(FIND("GBP",Project_Statements__2[[#This Row],[TargetFunding]],1&gt;0)), 0, IF(FIND("GBP",Project_Statements__2[[#This Row],[TargetFunding]],1)&gt;0,1,0))</f>
        <v>0</v>
      </c>
      <c r="N13" s="1">
        <f>IF(ISERR(FIND("£",Project_Statements__2[[#This Row],[TargetFunding]],1&gt;0)), 0, IF(FIND("£",Project_Statements__2[[#This Row],[TargetFunding]],1)&gt;0,1,0))</f>
        <v>1</v>
      </c>
      <c r="O13" s="1">
        <f>IF((Project_Statements__2[[#This Row],[Has GBP]]+Project_Statements__2[[#This Row],[Has £]])=0,1,0)</f>
        <v>0</v>
      </c>
      <c r="P13" s="1">
        <f>IF(Project_Statements__2[[#This Row],[ContactMissing?]]+Project_Statements__2[[#This Row],[TargetFundingMissing?]]+Project_Statements__2[[#This Row],[CurrencyIssue]]&gt;0,1,0)</f>
        <v>0</v>
      </c>
    </row>
    <row r="14" spans="1:16" hidden="1" x14ac:dyDescent="0.25">
      <c r="A14" s="1">
        <v>33845</v>
      </c>
      <c r="B14" s="1" t="s">
        <v>55</v>
      </c>
      <c r="C14" s="1" t="s">
        <v>56</v>
      </c>
      <c r="D14" s="1" t="s">
        <v>57</v>
      </c>
      <c r="E14" s="1" t="s">
        <v>52</v>
      </c>
      <c r="F14" s="3"/>
      <c r="G14" s="1" t="s">
        <v>58</v>
      </c>
      <c r="H14" s="1" t="s">
        <v>100</v>
      </c>
      <c r="I14" s="1" t="s">
        <v>219</v>
      </c>
      <c r="J14" s="1" t="s">
        <v>16</v>
      </c>
      <c r="K14" s="1">
        <f>IF(Project_Statements__2[[#This Row],[contactEmail]]="",1,0)</f>
        <v>0</v>
      </c>
      <c r="L14" s="1">
        <f>IF(Project_Statements__2[[#This Row],[TargetFunding]]="",1,0)</f>
        <v>0</v>
      </c>
      <c r="M14" s="1">
        <f>IF(ISERR(FIND("GBP",Project_Statements__2[[#This Row],[TargetFunding]],1&gt;0)), 0, IF(FIND("GBP",Project_Statements__2[[#This Row],[TargetFunding]],1)&gt;0,1,0))</f>
        <v>0</v>
      </c>
      <c r="N14" s="1">
        <f>IF(ISERR(FIND("£",Project_Statements__2[[#This Row],[TargetFunding]],1&gt;0)), 0, IF(FIND("£",Project_Statements__2[[#This Row],[TargetFunding]],1)&gt;0,1,0))</f>
        <v>1</v>
      </c>
      <c r="O14" s="1">
        <f>IF((Project_Statements__2[[#This Row],[Has GBP]]+Project_Statements__2[[#This Row],[Has £]])=0,1,0)</f>
        <v>0</v>
      </c>
      <c r="P14" s="1">
        <f>IF(Project_Statements__2[[#This Row],[ContactMissing?]]+Project_Statements__2[[#This Row],[TargetFundingMissing?]]+Project_Statements__2[[#This Row],[CurrencyIssue]]&gt;0,1,0)</f>
        <v>0</v>
      </c>
    </row>
    <row r="15" spans="1:16" hidden="1" x14ac:dyDescent="0.25">
      <c r="A15" s="1">
        <v>33860</v>
      </c>
      <c r="B15" s="1" t="s">
        <v>59</v>
      </c>
      <c r="C15" s="1" t="s">
        <v>60</v>
      </c>
      <c r="D15" s="1" t="s">
        <v>51</v>
      </c>
      <c r="E15" s="1" t="s">
        <v>52</v>
      </c>
      <c r="F15" s="3"/>
      <c r="G15" s="1" t="s">
        <v>61</v>
      </c>
      <c r="H15" s="1" t="s">
        <v>101</v>
      </c>
      <c r="I15" s="1" t="s">
        <v>220</v>
      </c>
      <c r="J15" s="1" t="s">
        <v>16</v>
      </c>
      <c r="K15" s="1">
        <f>IF(Project_Statements__2[[#This Row],[contactEmail]]="",1,0)</f>
        <v>0</v>
      </c>
      <c r="L15" s="1">
        <f>IF(Project_Statements__2[[#This Row],[TargetFunding]]="",1,0)</f>
        <v>0</v>
      </c>
      <c r="M15" s="1">
        <f>IF(ISERR(FIND("GBP",Project_Statements__2[[#This Row],[TargetFunding]],1&gt;0)), 0, IF(FIND("GBP",Project_Statements__2[[#This Row],[TargetFunding]],1)&gt;0,1,0))</f>
        <v>0</v>
      </c>
      <c r="N15" s="1">
        <f>IF(ISERR(FIND("£",Project_Statements__2[[#This Row],[TargetFunding]],1&gt;0)), 0, IF(FIND("£",Project_Statements__2[[#This Row],[TargetFunding]],1)&gt;0,1,0))</f>
        <v>1</v>
      </c>
      <c r="O15" s="1">
        <f>IF((Project_Statements__2[[#This Row],[Has GBP]]+Project_Statements__2[[#This Row],[Has £]])=0,1,0)</f>
        <v>0</v>
      </c>
      <c r="P15" s="1">
        <f>IF(Project_Statements__2[[#This Row],[ContactMissing?]]+Project_Statements__2[[#This Row],[TargetFundingMissing?]]+Project_Statements__2[[#This Row],[CurrencyIssue]]&gt;0,1,0)</f>
        <v>0</v>
      </c>
    </row>
    <row r="16" spans="1:16" hidden="1" x14ac:dyDescent="0.25">
      <c r="A16" s="1">
        <v>33861</v>
      </c>
      <c r="B16" s="1" t="s">
        <v>63</v>
      </c>
      <c r="C16" s="1" t="s">
        <v>64</v>
      </c>
      <c r="D16" s="1" t="s">
        <v>51</v>
      </c>
      <c r="E16" s="1" t="s">
        <v>52</v>
      </c>
      <c r="F16" s="3"/>
      <c r="G16" s="1" t="s">
        <v>65</v>
      </c>
      <c r="H16" s="1" t="s">
        <v>102</v>
      </c>
      <c r="I16" s="1" t="s">
        <v>221</v>
      </c>
      <c r="J16" s="1" t="s">
        <v>16</v>
      </c>
      <c r="K16" s="1">
        <f>IF(Project_Statements__2[[#This Row],[contactEmail]]="",1,0)</f>
        <v>0</v>
      </c>
      <c r="L16" s="1">
        <f>IF(Project_Statements__2[[#This Row],[TargetFunding]]="",1,0)</f>
        <v>0</v>
      </c>
      <c r="M16" s="1">
        <f>IF(ISERR(FIND("GBP",Project_Statements__2[[#This Row],[TargetFunding]],1&gt;0)), 0, IF(FIND("GBP",Project_Statements__2[[#This Row],[TargetFunding]],1)&gt;0,1,0))</f>
        <v>0</v>
      </c>
      <c r="N16" s="1">
        <f>IF(ISERR(FIND("£",Project_Statements__2[[#This Row],[TargetFunding]],1&gt;0)), 0, IF(FIND("£",Project_Statements__2[[#This Row],[TargetFunding]],1)&gt;0,1,0))</f>
        <v>1</v>
      </c>
      <c r="O16" s="1">
        <f>IF((Project_Statements__2[[#This Row],[Has GBP]]+Project_Statements__2[[#This Row],[Has £]])=0,1,0)</f>
        <v>0</v>
      </c>
      <c r="P16" s="1">
        <f>IF(Project_Statements__2[[#This Row],[ContactMissing?]]+Project_Statements__2[[#This Row],[TargetFundingMissing?]]+Project_Statements__2[[#This Row],[CurrencyIssue]]&gt;0,1,0)</f>
        <v>0</v>
      </c>
    </row>
    <row r="17" spans="1:16" hidden="1" x14ac:dyDescent="0.25">
      <c r="A17" s="1">
        <v>33911</v>
      </c>
      <c r="B17" s="1" t="s">
        <v>67</v>
      </c>
      <c r="C17" s="1" t="s">
        <v>68</v>
      </c>
      <c r="D17" s="1" t="s">
        <v>57</v>
      </c>
      <c r="E17" s="1" t="s">
        <v>52</v>
      </c>
      <c r="F17" s="3"/>
      <c r="G17" s="1" t="s">
        <v>69</v>
      </c>
      <c r="H17" s="1" t="s">
        <v>103</v>
      </c>
      <c r="I17" s="1" t="s">
        <v>222</v>
      </c>
      <c r="J17" s="1" t="s">
        <v>16</v>
      </c>
      <c r="K17" s="1">
        <f>IF(Project_Statements__2[[#This Row],[contactEmail]]="",1,0)</f>
        <v>0</v>
      </c>
      <c r="L17" s="1">
        <f>IF(Project_Statements__2[[#This Row],[TargetFunding]]="",1,0)</f>
        <v>0</v>
      </c>
      <c r="M17" s="1">
        <f>IF(ISERR(FIND("GBP",Project_Statements__2[[#This Row],[TargetFunding]],1&gt;0)), 0, IF(FIND("GBP",Project_Statements__2[[#This Row],[TargetFunding]],1)&gt;0,1,0))</f>
        <v>0</v>
      </c>
      <c r="N17" s="1">
        <f>IF(ISERR(FIND("£",Project_Statements__2[[#This Row],[TargetFunding]],1&gt;0)), 0, IF(FIND("£",Project_Statements__2[[#This Row],[TargetFunding]],1)&gt;0,1,0))</f>
        <v>1</v>
      </c>
      <c r="O17" s="1">
        <f>IF((Project_Statements__2[[#This Row],[Has GBP]]+Project_Statements__2[[#This Row],[Has £]])=0,1,0)</f>
        <v>0</v>
      </c>
      <c r="P17" s="1">
        <f>IF(Project_Statements__2[[#This Row],[ContactMissing?]]+Project_Statements__2[[#This Row],[TargetFundingMissing?]]+Project_Statements__2[[#This Row],[CurrencyIssue]]&gt;0,1,0)</f>
        <v>0</v>
      </c>
    </row>
    <row r="18" spans="1:16" hidden="1" x14ac:dyDescent="0.25">
      <c r="A18" s="1">
        <v>34014</v>
      </c>
      <c r="B18" s="1" t="s">
        <v>70</v>
      </c>
      <c r="C18" s="1" t="s">
        <v>71</v>
      </c>
      <c r="D18" s="1" t="s">
        <v>72</v>
      </c>
      <c r="E18" s="1" t="s">
        <v>73</v>
      </c>
      <c r="F18" s="3"/>
      <c r="G18" s="1" t="s">
        <v>74</v>
      </c>
      <c r="H18" s="1" t="s">
        <v>104</v>
      </c>
      <c r="I18" s="1" t="s">
        <v>223</v>
      </c>
      <c r="J18" s="1" t="s">
        <v>16</v>
      </c>
      <c r="K18" s="1">
        <f>IF(Project_Statements__2[[#This Row],[contactEmail]]="",1,0)</f>
        <v>0</v>
      </c>
      <c r="L18" s="1">
        <f>IF(Project_Statements__2[[#This Row],[TargetFunding]]="",1,0)</f>
        <v>0</v>
      </c>
      <c r="M18" s="1">
        <f>IF(ISERR(FIND("GBP",Project_Statements__2[[#This Row],[TargetFunding]],1&gt;0)), 0, IF(FIND("GBP",Project_Statements__2[[#This Row],[TargetFunding]],1)&gt;0,1,0))</f>
        <v>0</v>
      </c>
      <c r="N18" s="1">
        <f>IF(ISERR(FIND("£",Project_Statements__2[[#This Row],[TargetFunding]],1&gt;0)), 0, IF(FIND("£",Project_Statements__2[[#This Row],[TargetFunding]],1)&gt;0,1,0))</f>
        <v>1</v>
      </c>
      <c r="O18" s="1">
        <f>IF((Project_Statements__2[[#This Row],[Has GBP]]+Project_Statements__2[[#This Row],[Has £]])=0,1,0)</f>
        <v>0</v>
      </c>
      <c r="P18" s="1">
        <f>IF(Project_Statements__2[[#This Row],[ContactMissing?]]+Project_Statements__2[[#This Row],[TargetFundingMissing?]]+Project_Statements__2[[#This Row],[CurrencyIssue]]&gt;0,1,0)</f>
        <v>0</v>
      </c>
    </row>
    <row r="19" spans="1:16" hidden="1" x14ac:dyDescent="0.25">
      <c r="A19" s="1">
        <v>34220</v>
      </c>
      <c r="B19" s="1" t="s">
        <v>76</v>
      </c>
      <c r="C19" s="1" t="s">
        <v>77</v>
      </c>
      <c r="D19" s="1" t="s">
        <v>78</v>
      </c>
      <c r="E19" s="1" t="s">
        <v>73</v>
      </c>
      <c r="F19" s="3"/>
      <c r="G19" s="1" t="s">
        <v>79</v>
      </c>
      <c r="H19" s="1" t="s">
        <v>105</v>
      </c>
      <c r="I19" s="1" t="s">
        <v>80</v>
      </c>
      <c r="J19" s="1" t="s">
        <v>16</v>
      </c>
      <c r="K19" s="1">
        <f>IF(Project_Statements__2[[#This Row],[contactEmail]]="",1,0)</f>
        <v>0</v>
      </c>
      <c r="L19" s="1">
        <f>IF(Project_Statements__2[[#This Row],[TargetFunding]]="",1,0)</f>
        <v>0</v>
      </c>
      <c r="M19" s="1">
        <f>IF(ISERR(FIND("GBP",Project_Statements__2[[#This Row],[TargetFunding]],1&gt;0)), 0, IF(FIND("GBP",Project_Statements__2[[#This Row],[TargetFunding]],1)&gt;0,1,0))</f>
        <v>1</v>
      </c>
      <c r="N19" s="1">
        <f>IF(ISERR(FIND("£",Project_Statements__2[[#This Row],[TargetFunding]],1&gt;0)), 0, IF(FIND("£",Project_Statements__2[[#This Row],[TargetFunding]],1)&gt;0,1,0))</f>
        <v>0</v>
      </c>
      <c r="O19" s="1">
        <f>IF((Project_Statements__2[[#This Row],[Has GBP]]+Project_Statements__2[[#This Row],[Has £]])=0,1,0)</f>
        <v>0</v>
      </c>
      <c r="P19" s="1">
        <f>IF(Project_Statements__2[[#This Row],[ContactMissing?]]+Project_Statements__2[[#This Row],[TargetFundingMissing?]]+Project_Statements__2[[#This Row],[CurrencyIssue]]&gt;0,1,0)</f>
        <v>0</v>
      </c>
    </row>
    <row r="20" spans="1:16" ht="30" hidden="1" x14ac:dyDescent="0.25">
      <c r="A20" s="1">
        <v>34237</v>
      </c>
      <c r="B20" s="1" t="s">
        <v>81</v>
      </c>
      <c r="C20" s="1" t="s">
        <v>23</v>
      </c>
      <c r="D20" s="1" t="s">
        <v>19</v>
      </c>
      <c r="E20" s="1" t="s">
        <v>13</v>
      </c>
      <c r="F20" s="3"/>
      <c r="G20" s="1" t="s">
        <v>24</v>
      </c>
      <c r="H20" s="1" t="s">
        <v>106</v>
      </c>
      <c r="I20" s="2" t="s">
        <v>224</v>
      </c>
      <c r="J20" s="1" t="s">
        <v>16</v>
      </c>
      <c r="K20" s="1">
        <f>IF(Project_Statements__2[[#This Row],[contactEmail]]="",1,0)</f>
        <v>0</v>
      </c>
      <c r="L20" s="1">
        <f>IF(Project_Statements__2[[#This Row],[TargetFunding]]="",1,0)</f>
        <v>0</v>
      </c>
      <c r="M20" s="1">
        <f>IF(ISERR(FIND("GBP",Project_Statements__2[[#This Row],[TargetFunding]],1&gt;0)), 0, IF(FIND("GBP",Project_Statements__2[[#This Row],[TargetFunding]],1)&gt;0,1,0))</f>
        <v>1</v>
      </c>
      <c r="N20" s="1">
        <f>IF(ISERR(FIND("£",Project_Statements__2[[#This Row],[TargetFunding]],1&gt;0)), 0, IF(FIND("£",Project_Statements__2[[#This Row],[TargetFunding]],1)&gt;0,1,0))</f>
        <v>0</v>
      </c>
      <c r="O20" s="1">
        <f>IF((Project_Statements__2[[#This Row],[Has GBP]]+Project_Statements__2[[#This Row],[Has £]])=0,1,0)</f>
        <v>0</v>
      </c>
      <c r="P20" s="1">
        <f>IF(Project_Statements__2[[#This Row],[ContactMissing?]]+Project_Statements__2[[#This Row],[TargetFundingMissing?]]+Project_Statements__2[[#This Row],[CurrencyIssue]]&gt;0,1,0)</f>
        <v>0</v>
      </c>
    </row>
    <row r="21" spans="1:16" hidden="1" x14ac:dyDescent="0.25">
      <c r="A21" s="1">
        <v>34256</v>
      </c>
      <c r="B21" s="1" t="s">
        <v>83</v>
      </c>
      <c r="C21" s="1" t="s">
        <v>84</v>
      </c>
      <c r="D21" s="1" t="s">
        <v>85</v>
      </c>
      <c r="E21" s="1" t="s">
        <v>37</v>
      </c>
      <c r="F21" s="3"/>
      <c r="G21" s="1" t="s">
        <v>86</v>
      </c>
      <c r="H21" s="1" t="s">
        <v>107</v>
      </c>
      <c r="I21" s="1" t="s">
        <v>225</v>
      </c>
      <c r="J21" s="1" t="s">
        <v>16</v>
      </c>
      <c r="K21" s="1">
        <f>IF(Project_Statements__2[[#This Row],[contactEmail]]="",1,0)</f>
        <v>0</v>
      </c>
      <c r="L21" s="1">
        <f>IF(Project_Statements__2[[#This Row],[TargetFunding]]="",1,0)</f>
        <v>0</v>
      </c>
      <c r="M21" s="1">
        <f>IF(ISERR(FIND("GBP",Project_Statements__2[[#This Row],[TargetFunding]],1&gt;0)), 0, IF(FIND("GBP",Project_Statements__2[[#This Row],[TargetFunding]],1)&gt;0,1,0))</f>
        <v>0</v>
      </c>
      <c r="N21" s="1">
        <f>IF(ISERR(FIND("£",Project_Statements__2[[#This Row],[TargetFunding]],1&gt;0)), 0, IF(FIND("£",Project_Statements__2[[#This Row],[TargetFunding]],1)&gt;0,1,0))</f>
        <v>1</v>
      </c>
      <c r="O21" s="1">
        <f>IF((Project_Statements__2[[#This Row],[Has GBP]]+Project_Statements__2[[#This Row],[Has £]])=0,1,0)</f>
        <v>0</v>
      </c>
      <c r="P21" s="1">
        <f>IF(Project_Statements__2[[#This Row],[ContactMissing?]]+Project_Statements__2[[#This Row],[TargetFundingMissing?]]+Project_Statements__2[[#This Row],[CurrencyIssue]]&gt;0,1,0)</f>
        <v>0</v>
      </c>
    </row>
    <row r="22" spans="1:16" x14ac:dyDescent="0.25">
      <c r="A22" s="1">
        <v>34257</v>
      </c>
      <c r="B22" s="1" t="s">
        <v>226</v>
      </c>
      <c r="C22" s="1" t="s">
        <v>227</v>
      </c>
      <c r="D22" s="1" t="s">
        <v>85</v>
      </c>
      <c r="E22" s="1" t="s">
        <v>37</v>
      </c>
      <c r="F22" s="3"/>
      <c r="G22" s="1"/>
      <c r="H22" s="1" t="s">
        <v>228</v>
      </c>
      <c r="I22" s="1" t="s">
        <v>229</v>
      </c>
      <c r="J22" s="1" t="s">
        <v>16</v>
      </c>
      <c r="K22" s="1">
        <f>IF(Project_Statements__2[[#This Row],[contactEmail]]="",1,0)</f>
        <v>1</v>
      </c>
      <c r="L22" s="1">
        <f>IF(Project_Statements__2[[#This Row],[TargetFunding]]="",1,0)</f>
        <v>0</v>
      </c>
      <c r="M22" s="1">
        <f>IF(ISERR(FIND("GBP",Project_Statements__2[[#This Row],[TargetFunding]],1&gt;0)), 0, IF(FIND("GBP",Project_Statements__2[[#This Row],[TargetFunding]],1)&gt;0,1,0))</f>
        <v>0</v>
      </c>
      <c r="N22" s="1">
        <f>IF(ISERR(FIND("£",Project_Statements__2[[#This Row],[TargetFunding]],1&gt;0)), 0, IF(FIND("£",Project_Statements__2[[#This Row],[TargetFunding]],1)&gt;0,1,0))</f>
        <v>1</v>
      </c>
      <c r="O22" s="1">
        <f>IF((Project_Statements__2[[#This Row],[Has GBP]]+Project_Statements__2[[#This Row],[Has £]])=0,1,0)</f>
        <v>0</v>
      </c>
      <c r="P22" s="1">
        <f>IF(Project_Statements__2[[#This Row],[ContactMissing?]]+Project_Statements__2[[#This Row],[TargetFundingMissing?]]+Project_Statements__2[[#This Row],[CurrencyIssue]]&gt;0,1,0)</f>
        <v>1</v>
      </c>
    </row>
    <row r="23" spans="1:16" x14ac:dyDescent="0.25">
      <c r="A23" s="1">
        <v>34263</v>
      </c>
      <c r="B23" s="1" t="s">
        <v>230</v>
      </c>
      <c r="C23" s="1" t="s">
        <v>231</v>
      </c>
      <c r="D23" s="1" t="s">
        <v>72</v>
      </c>
      <c r="E23" s="1" t="s">
        <v>73</v>
      </c>
      <c r="F23" s="3"/>
      <c r="G23" s="1"/>
      <c r="H23" s="1" t="s">
        <v>232</v>
      </c>
      <c r="I23" s="1" t="s">
        <v>233</v>
      </c>
      <c r="J23" s="1" t="s">
        <v>16</v>
      </c>
      <c r="K23" s="1">
        <f>IF(Project_Statements__2[[#This Row],[contactEmail]]="",1,0)</f>
        <v>1</v>
      </c>
      <c r="L23" s="1">
        <f>IF(Project_Statements__2[[#This Row],[TargetFunding]]="",1,0)</f>
        <v>0</v>
      </c>
      <c r="M23" s="1">
        <f>IF(ISERR(FIND("GBP",Project_Statements__2[[#This Row],[TargetFunding]],1&gt;0)), 0, IF(FIND("GBP",Project_Statements__2[[#This Row],[TargetFunding]],1)&gt;0,1,0))</f>
        <v>0</v>
      </c>
      <c r="N23" s="1">
        <f>IF(ISERR(FIND("£",Project_Statements__2[[#This Row],[TargetFunding]],1&gt;0)), 0, IF(FIND("£",Project_Statements__2[[#This Row],[TargetFunding]],1)&gt;0,1,0))</f>
        <v>1</v>
      </c>
      <c r="O23" s="1">
        <f>IF((Project_Statements__2[[#This Row],[Has GBP]]+Project_Statements__2[[#This Row],[Has £]])=0,1,0)</f>
        <v>0</v>
      </c>
      <c r="P23" s="1">
        <f>IF(Project_Statements__2[[#This Row],[ContactMissing?]]+Project_Statements__2[[#This Row],[TargetFundingMissing?]]+Project_Statements__2[[#This Row],[CurrencyIssue]]&gt;0,1,0)</f>
        <v>1</v>
      </c>
    </row>
    <row r="24" spans="1:16" hidden="1" x14ac:dyDescent="0.25">
      <c r="A24" s="1">
        <v>34780</v>
      </c>
      <c r="B24" s="1" t="s">
        <v>108</v>
      </c>
      <c r="C24" s="1" t="s">
        <v>109</v>
      </c>
      <c r="D24" s="1" t="s">
        <v>110</v>
      </c>
      <c r="E24" s="1" t="s">
        <v>37</v>
      </c>
      <c r="F24" s="3"/>
      <c r="G24" s="1" t="s">
        <v>111</v>
      </c>
      <c r="H24" s="1" t="s">
        <v>112</v>
      </c>
      <c r="I24" s="1" t="s">
        <v>113</v>
      </c>
      <c r="J24" s="1" t="s">
        <v>16</v>
      </c>
      <c r="K24" s="1">
        <f>IF(Project_Statements__2[[#This Row],[contactEmail]]="",1,0)</f>
        <v>0</v>
      </c>
      <c r="L24" s="1">
        <f>IF(Project_Statements__2[[#This Row],[TargetFunding]]="",1,0)</f>
        <v>0</v>
      </c>
      <c r="M24" s="1">
        <f>IF(ISERR(FIND("GBP",Project_Statements__2[[#This Row],[TargetFunding]],1&gt;0)), 0, IF(FIND("GBP",Project_Statements__2[[#This Row],[TargetFunding]],1)&gt;0,1,0))</f>
        <v>1</v>
      </c>
      <c r="N24" s="1">
        <f>IF(ISERR(FIND("£",Project_Statements__2[[#This Row],[TargetFunding]],1&gt;0)), 0, IF(FIND("£",Project_Statements__2[[#This Row],[TargetFunding]],1)&gt;0,1,0))</f>
        <v>0</v>
      </c>
      <c r="O24" s="1">
        <f>IF((Project_Statements__2[[#This Row],[Has GBP]]+Project_Statements__2[[#This Row],[Has £]])=0,1,0)</f>
        <v>0</v>
      </c>
      <c r="P24" s="1">
        <f>IF(Project_Statements__2[[#This Row],[ContactMissing?]]+Project_Statements__2[[#This Row],[TargetFundingMissing?]]+Project_Statements__2[[#This Row],[CurrencyIssue]]&gt;0,1,0)</f>
        <v>0</v>
      </c>
    </row>
    <row r="25" spans="1:16" hidden="1" x14ac:dyDescent="0.25">
      <c r="A25" s="1">
        <v>34783</v>
      </c>
      <c r="B25" s="1" t="s">
        <v>114</v>
      </c>
      <c r="C25" s="1" t="s">
        <v>115</v>
      </c>
      <c r="D25" s="1" t="s">
        <v>110</v>
      </c>
      <c r="E25" s="1" t="s">
        <v>37</v>
      </c>
      <c r="F25" s="3"/>
      <c r="G25" s="1" t="s">
        <v>111</v>
      </c>
      <c r="H25" s="1" t="s">
        <v>116</v>
      </c>
      <c r="I25" s="1" t="s">
        <v>80</v>
      </c>
      <c r="J25" s="1" t="s">
        <v>16</v>
      </c>
      <c r="K25" s="1">
        <f>IF(Project_Statements__2[[#This Row],[contactEmail]]="",1,0)</f>
        <v>0</v>
      </c>
      <c r="L25" s="1">
        <f>IF(Project_Statements__2[[#This Row],[TargetFunding]]="",1,0)</f>
        <v>0</v>
      </c>
      <c r="M25" s="1">
        <f>IF(ISERR(FIND("GBP",Project_Statements__2[[#This Row],[TargetFunding]],1&gt;0)), 0, IF(FIND("GBP",Project_Statements__2[[#This Row],[TargetFunding]],1)&gt;0,1,0))</f>
        <v>1</v>
      </c>
      <c r="N25" s="1">
        <f>IF(ISERR(FIND("£",Project_Statements__2[[#This Row],[TargetFunding]],1&gt;0)), 0, IF(FIND("£",Project_Statements__2[[#This Row],[TargetFunding]],1)&gt;0,1,0))</f>
        <v>0</v>
      </c>
      <c r="O25" s="1">
        <f>IF((Project_Statements__2[[#This Row],[Has GBP]]+Project_Statements__2[[#This Row],[Has £]])=0,1,0)</f>
        <v>0</v>
      </c>
      <c r="P25" s="1">
        <f>IF(Project_Statements__2[[#This Row],[ContactMissing?]]+Project_Statements__2[[#This Row],[TargetFundingMissing?]]+Project_Statements__2[[#This Row],[CurrencyIssue]]&gt;0,1,0)</f>
        <v>0</v>
      </c>
    </row>
    <row r="26" spans="1:16" x14ac:dyDescent="0.25">
      <c r="A26" s="1">
        <v>34786</v>
      </c>
      <c r="B26" s="1" t="s">
        <v>234</v>
      </c>
      <c r="C26" s="1" t="s">
        <v>122</v>
      </c>
      <c r="D26" s="1" t="s">
        <v>85</v>
      </c>
      <c r="E26" s="1" t="s">
        <v>37</v>
      </c>
      <c r="F26" s="3"/>
      <c r="G26" s="1"/>
      <c r="H26" s="1" t="s">
        <v>235</v>
      </c>
      <c r="I26" s="1" t="s">
        <v>236</v>
      </c>
      <c r="J26" s="1" t="s">
        <v>16</v>
      </c>
      <c r="K26" s="1">
        <f>IF(Project_Statements__2[[#This Row],[contactEmail]]="",1,0)</f>
        <v>1</v>
      </c>
      <c r="L26" s="1">
        <f>IF(Project_Statements__2[[#This Row],[TargetFunding]]="",1,0)</f>
        <v>0</v>
      </c>
      <c r="M26" s="1">
        <f>IF(ISERR(FIND("GBP",Project_Statements__2[[#This Row],[TargetFunding]],1&gt;0)), 0, IF(FIND("GBP",Project_Statements__2[[#This Row],[TargetFunding]],1)&gt;0,1,0))</f>
        <v>0</v>
      </c>
      <c r="N26" s="1">
        <f>IF(ISERR(FIND("£",Project_Statements__2[[#This Row],[TargetFunding]],1&gt;0)), 0, IF(FIND("£",Project_Statements__2[[#This Row],[TargetFunding]],1)&gt;0,1,0))</f>
        <v>1</v>
      </c>
      <c r="O26" s="1">
        <f>IF((Project_Statements__2[[#This Row],[Has GBP]]+Project_Statements__2[[#This Row],[Has £]])=0,1,0)</f>
        <v>0</v>
      </c>
      <c r="P26" s="1">
        <f>IF(Project_Statements__2[[#This Row],[ContactMissing?]]+Project_Statements__2[[#This Row],[TargetFundingMissing?]]+Project_Statements__2[[#This Row],[CurrencyIssue]]&gt;0,1,0)</f>
        <v>1</v>
      </c>
    </row>
    <row r="27" spans="1:16" hidden="1" x14ac:dyDescent="0.25">
      <c r="A27" s="1">
        <v>34787</v>
      </c>
      <c r="B27" s="1" t="s">
        <v>117</v>
      </c>
      <c r="C27" s="1" t="s">
        <v>84</v>
      </c>
      <c r="D27" s="1" t="s">
        <v>85</v>
      </c>
      <c r="E27" s="1" t="s">
        <v>37</v>
      </c>
      <c r="F27" s="3"/>
      <c r="G27" s="1" t="s">
        <v>118</v>
      </c>
      <c r="H27" s="1" t="s">
        <v>119</v>
      </c>
      <c r="I27" s="1" t="s">
        <v>237</v>
      </c>
      <c r="J27" s="1" t="s">
        <v>16</v>
      </c>
      <c r="K27" s="1">
        <f>IF(Project_Statements__2[[#This Row],[contactEmail]]="",1,0)</f>
        <v>0</v>
      </c>
      <c r="L27" s="1">
        <f>IF(Project_Statements__2[[#This Row],[TargetFunding]]="",1,0)</f>
        <v>0</v>
      </c>
      <c r="M27" s="1">
        <f>IF(ISERR(FIND("GBP",Project_Statements__2[[#This Row],[TargetFunding]],1&gt;0)), 0, IF(FIND("GBP",Project_Statements__2[[#This Row],[TargetFunding]],1)&gt;0,1,0))</f>
        <v>0</v>
      </c>
      <c r="N27" s="1">
        <f>IF(ISERR(FIND("£",Project_Statements__2[[#This Row],[TargetFunding]],1&gt;0)), 0, IF(FIND("£",Project_Statements__2[[#This Row],[TargetFunding]],1)&gt;0,1,0))</f>
        <v>1</v>
      </c>
      <c r="O27" s="1">
        <f>IF((Project_Statements__2[[#This Row],[Has GBP]]+Project_Statements__2[[#This Row],[Has £]])=0,1,0)</f>
        <v>0</v>
      </c>
      <c r="P27" s="1">
        <f>IF(Project_Statements__2[[#This Row],[ContactMissing?]]+Project_Statements__2[[#This Row],[TargetFundingMissing?]]+Project_Statements__2[[#This Row],[CurrencyIssue]]&gt;0,1,0)</f>
        <v>0</v>
      </c>
    </row>
    <row r="28" spans="1:16" x14ac:dyDescent="0.25">
      <c r="A28" s="1">
        <v>34788</v>
      </c>
      <c r="B28" s="1" t="s">
        <v>238</v>
      </c>
      <c r="C28" s="1" t="s">
        <v>122</v>
      </c>
      <c r="D28" s="1" t="s">
        <v>85</v>
      </c>
      <c r="E28" s="1" t="s">
        <v>37</v>
      </c>
      <c r="F28" s="3"/>
      <c r="G28" s="1"/>
      <c r="H28" s="1" t="s">
        <v>239</v>
      </c>
      <c r="I28" s="1" t="s">
        <v>240</v>
      </c>
      <c r="J28" s="1" t="s">
        <v>16</v>
      </c>
      <c r="K28" s="1">
        <f>IF(Project_Statements__2[[#This Row],[contactEmail]]="",1,0)</f>
        <v>1</v>
      </c>
      <c r="L28" s="1">
        <f>IF(Project_Statements__2[[#This Row],[TargetFunding]]="",1,0)</f>
        <v>0</v>
      </c>
      <c r="M28" s="1">
        <f>IF(ISERR(FIND("GBP",Project_Statements__2[[#This Row],[TargetFunding]],1&gt;0)), 0, IF(FIND("GBP",Project_Statements__2[[#This Row],[TargetFunding]],1)&gt;0,1,0))</f>
        <v>0</v>
      </c>
      <c r="N28" s="1">
        <f>IF(ISERR(FIND("£",Project_Statements__2[[#This Row],[TargetFunding]],1&gt;0)), 0, IF(FIND("£",Project_Statements__2[[#This Row],[TargetFunding]],1)&gt;0,1,0))</f>
        <v>1</v>
      </c>
      <c r="O28" s="1">
        <f>IF((Project_Statements__2[[#This Row],[Has GBP]]+Project_Statements__2[[#This Row],[Has £]])=0,1,0)</f>
        <v>0</v>
      </c>
      <c r="P28" s="1">
        <f>IF(Project_Statements__2[[#This Row],[ContactMissing?]]+Project_Statements__2[[#This Row],[TargetFundingMissing?]]+Project_Statements__2[[#This Row],[CurrencyIssue]]&gt;0,1,0)</f>
        <v>1</v>
      </c>
    </row>
    <row r="29" spans="1:16" hidden="1" x14ac:dyDescent="0.25">
      <c r="A29" s="1">
        <v>34790</v>
      </c>
      <c r="B29" s="1" t="s">
        <v>121</v>
      </c>
      <c r="C29" s="1" t="s">
        <v>122</v>
      </c>
      <c r="D29" s="1" t="s">
        <v>85</v>
      </c>
      <c r="E29" s="1" t="s">
        <v>37</v>
      </c>
      <c r="F29" s="3"/>
      <c r="G29" s="1" t="s">
        <v>123</v>
      </c>
      <c r="H29" s="1" t="s">
        <v>124</v>
      </c>
      <c r="I29" s="1" t="s">
        <v>241</v>
      </c>
      <c r="J29" s="1" t="s">
        <v>16</v>
      </c>
      <c r="K29" s="1">
        <f>IF(Project_Statements__2[[#This Row],[contactEmail]]="",1,0)</f>
        <v>0</v>
      </c>
      <c r="L29" s="1">
        <f>IF(Project_Statements__2[[#This Row],[TargetFunding]]="",1,0)</f>
        <v>0</v>
      </c>
      <c r="M29" s="1">
        <f>IF(ISERR(FIND("GBP",Project_Statements__2[[#This Row],[TargetFunding]],1&gt;0)), 0, IF(FIND("GBP",Project_Statements__2[[#This Row],[TargetFunding]],1)&gt;0,1,0))</f>
        <v>0</v>
      </c>
      <c r="N29" s="1">
        <f>IF(ISERR(FIND("£",Project_Statements__2[[#This Row],[TargetFunding]],1&gt;0)), 0, IF(FIND("£",Project_Statements__2[[#This Row],[TargetFunding]],1)&gt;0,1,0))</f>
        <v>1</v>
      </c>
      <c r="O29" s="1">
        <f>IF((Project_Statements__2[[#This Row],[Has GBP]]+Project_Statements__2[[#This Row],[Has £]])=0,1,0)</f>
        <v>0</v>
      </c>
      <c r="P29" s="1">
        <f>IF(Project_Statements__2[[#This Row],[ContactMissing?]]+Project_Statements__2[[#This Row],[TargetFundingMissing?]]+Project_Statements__2[[#This Row],[CurrencyIssue]]&gt;0,1,0)</f>
        <v>0</v>
      </c>
    </row>
    <row r="30" spans="1:16" x14ac:dyDescent="0.25">
      <c r="A30" s="1">
        <v>34791</v>
      </c>
      <c r="B30" s="1" t="s">
        <v>242</v>
      </c>
      <c r="C30" s="1" t="s">
        <v>227</v>
      </c>
      <c r="D30" s="1" t="s">
        <v>85</v>
      </c>
      <c r="E30" s="1" t="s">
        <v>37</v>
      </c>
      <c r="F30" s="3"/>
      <c r="G30" s="1"/>
      <c r="H30" s="1" t="s">
        <v>243</v>
      </c>
      <c r="I30" s="1" t="s">
        <v>244</v>
      </c>
      <c r="J30" s="1" t="s">
        <v>16</v>
      </c>
      <c r="K30" s="1">
        <f>IF(Project_Statements__2[[#This Row],[contactEmail]]="",1,0)</f>
        <v>1</v>
      </c>
      <c r="L30" s="1">
        <f>IF(Project_Statements__2[[#This Row],[TargetFunding]]="",1,0)</f>
        <v>0</v>
      </c>
      <c r="M30" s="1">
        <f>IF(ISERR(FIND("GBP",Project_Statements__2[[#This Row],[TargetFunding]],1&gt;0)), 0, IF(FIND("GBP",Project_Statements__2[[#This Row],[TargetFunding]],1)&gt;0,1,0))</f>
        <v>0</v>
      </c>
      <c r="N30" s="1">
        <f>IF(ISERR(FIND("£",Project_Statements__2[[#This Row],[TargetFunding]],1&gt;0)), 0, IF(FIND("£",Project_Statements__2[[#This Row],[TargetFunding]],1)&gt;0,1,0))</f>
        <v>1</v>
      </c>
      <c r="O30" s="1">
        <f>IF((Project_Statements__2[[#This Row],[Has GBP]]+Project_Statements__2[[#This Row],[Has £]])=0,1,0)</f>
        <v>0</v>
      </c>
      <c r="P30" s="1">
        <f>IF(Project_Statements__2[[#This Row],[ContactMissing?]]+Project_Statements__2[[#This Row],[TargetFundingMissing?]]+Project_Statements__2[[#This Row],[CurrencyIssue]]&gt;0,1,0)</f>
        <v>1</v>
      </c>
    </row>
    <row r="31" spans="1:16" hidden="1" x14ac:dyDescent="0.25">
      <c r="A31" s="1">
        <v>34807</v>
      </c>
      <c r="B31" s="1" t="s">
        <v>126</v>
      </c>
      <c r="C31" s="1" t="s">
        <v>77</v>
      </c>
      <c r="D31" s="1" t="s">
        <v>78</v>
      </c>
      <c r="E31" s="1" t="s">
        <v>73</v>
      </c>
      <c r="F31" s="3"/>
      <c r="G31" s="1" t="s">
        <v>79</v>
      </c>
      <c r="H31" s="1" t="s">
        <v>127</v>
      </c>
      <c r="I31" s="1" t="s">
        <v>128</v>
      </c>
      <c r="J31" s="1" t="s">
        <v>16</v>
      </c>
      <c r="K31" s="1">
        <f>IF(Project_Statements__2[[#This Row],[contactEmail]]="",1,0)</f>
        <v>0</v>
      </c>
      <c r="L31" s="1">
        <f>IF(Project_Statements__2[[#This Row],[TargetFunding]]="",1,0)</f>
        <v>0</v>
      </c>
      <c r="M31" s="1">
        <f>IF(ISERR(FIND("GBP",Project_Statements__2[[#This Row],[TargetFunding]],1&gt;0)), 0, IF(FIND("GBP",Project_Statements__2[[#This Row],[TargetFunding]],1)&gt;0,1,0))</f>
        <v>1</v>
      </c>
      <c r="N31" s="1">
        <f>IF(ISERR(FIND("£",Project_Statements__2[[#This Row],[TargetFunding]],1&gt;0)), 0, IF(FIND("£",Project_Statements__2[[#This Row],[TargetFunding]],1)&gt;0,1,0))</f>
        <v>0</v>
      </c>
      <c r="O31" s="1">
        <f>IF((Project_Statements__2[[#This Row],[Has GBP]]+Project_Statements__2[[#This Row],[Has £]])=0,1,0)</f>
        <v>0</v>
      </c>
      <c r="P31" s="1">
        <f>IF(Project_Statements__2[[#This Row],[ContactMissing?]]+Project_Statements__2[[#This Row],[TargetFundingMissing?]]+Project_Statements__2[[#This Row],[CurrencyIssue]]&gt;0,1,0)</f>
        <v>0</v>
      </c>
    </row>
    <row r="32" spans="1:16" hidden="1" x14ac:dyDescent="0.25">
      <c r="A32" s="1">
        <v>34817</v>
      </c>
      <c r="B32" s="1" t="s">
        <v>129</v>
      </c>
      <c r="C32" s="1" t="s">
        <v>77</v>
      </c>
      <c r="D32" s="1" t="s">
        <v>78</v>
      </c>
      <c r="E32" s="1" t="s">
        <v>73</v>
      </c>
      <c r="F32" s="3"/>
      <c r="G32" s="1" t="s">
        <v>79</v>
      </c>
      <c r="H32" s="1" t="s">
        <v>130</v>
      </c>
      <c r="I32" s="1" t="s">
        <v>131</v>
      </c>
      <c r="J32" s="1" t="s">
        <v>16</v>
      </c>
      <c r="K32" s="1">
        <f>IF(Project_Statements__2[[#This Row],[contactEmail]]="",1,0)</f>
        <v>0</v>
      </c>
      <c r="L32" s="1">
        <f>IF(Project_Statements__2[[#This Row],[TargetFunding]]="",1,0)</f>
        <v>0</v>
      </c>
      <c r="M32" s="1">
        <f>IF(ISERR(FIND("GBP",Project_Statements__2[[#This Row],[TargetFunding]],1&gt;0)), 0, IF(FIND("GBP",Project_Statements__2[[#This Row],[TargetFunding]],1)&gt;0,1,0))</f>
        <v>1</v>
      </c>
      <c r="N32" s="1">
        <f>IF(ISERR(FIND("£",Project_Statements__2[[#This Row],[TargetFunding]],1&gt;0)), 0, IF(FIND("£",Project_Statements__2[[#This Row],[TargetFunding]],1)&gt;0,1,0))</f>
        <v>0</v>
      </c>
      <c r="O32" s="1">
        <f>IF((Project_Statements__2[[#This Row],[Has GBP]]+Project_Statements__2[[#This Row],[Has £]])=0,1,0)</f>
        <v>0</v>
      </c>
      <c r="P32" s="1">
        <f>IF(Project_Statements__2[[#This Row],[ContactMissing?]]+Project_Statements__2[[#This Row],[TargetFundingMissing?]]+Project_Statements__2[[#This Row],[CurrencyIssue]]&gt;0,1,0)</f>
        <v>0</v>
      </c>
    </row>
    <row r="33" spans="1:16" hidden="1" x14ac:dyDescent="0.25">
      <c r="A33" s="1">
        <v>34853</v>
      </c>
      <c r="B33" s="1" t="s">
        <v>132</v>
      </c>
      <c r="C33" s="1" t="s">
        <v>133</v>
      </c>
      <c r="D33" s="1" t="s">
        <v>78</v>
      </c>
      <c r="E33" s="1" t="s">
        <v>73</v>
      </c>
      <c r="F33" s="3"/>
      <c r="G33" s="1" t="s">
        <v>134</v>
      </c>
      <c r="H33" s="1" t="s">
        <v>135</v>
      </c>
      <c r="I33" s="1" t="s">
        <v>136</v>
      </c>
      <c r="J33" s="1" t="s">
        <v>16</v>
      </c>
      <c r="K33" s="1">
        <f>IF(Project_Statements__2[[#This Row],[contactEmail]]="",1,0)</f>
        <v>0</v>
      </c>
      <c r="L33" s="1">
        <f>IF(Project_Statements__2[[#This Row],[TargetFunding]]="",1,0)</f>
        <v>0</v>
      </c>
      <c r="M33" s="1">
        <f>IF(ISERR(FIND("GBP",Project_Statements__2[[#This Row],[TargetFunding]],1&gt;0)), 0, IF(FIND("GBP",Project_Statements__2[[#This Row],[TargetFunding]],1)&gt;0,1,0))</f>
        <v>1</v>
      </c>
      <c r="N33" s="1">
        <f>IF(ISERR(FIND("£",Project_Statements__2[[#This Row],[TargetFunding]],1&gt;0)), 0, IF(FIND("£",Project_Statements__2[[#This Row],[TargetFunding]],1)&gt;0,1,0))</f>
        <v>0</v>
      </c>
      <c r="O33" s="1">
        <f>IF((Project_Statements__2[[#This Row],[Has GBP]]+Project_Statements__2[[#This Row],[Has £]])=0,1,0)</f>
        <v>0</v>
      </c>
      <c r="P33" s="1">
        <f>IF(Project_Statements__2[[#This Row],[ContactMissing?]]+Project_Statements__2[[#This Row],[TargetFundingMissing?]]+Project_Statements__2[[#This Row],[CurrencyIssue]]&gt;0,1,0)</f>
        <v>0</v>
      </c>
    </row>
    <row r="34" spans="1:16" hidden="1" x14ac:dyDescent="0.25">
      <c r="A34" s="1">
        <v>34854</v>
      </c>
      <c r="B34" s="1" t="s">
        <v>137</v>
      </c>
      <c r="C34" s="1" t="s">
        <v>133</v>
      </c>
      <c r="D34" s="1" t="s">
        <v>78</v>
      </c>
      <c r="E34" s="1" t="s">
        <v>73</v>
      </c>
      <c r="F34" s="3"/>
      <c r="G34" s="1" t="s">
        <v>134</v>
      </c>
      <c r="H34" s="1" t="s">
        <v>138</v>
      </c>
      <c r="I34" s="1" t="s">
        <v>139</v>
      </c>
      <c r="J34" s="1" t="s">
        <v>16</v>
      </c>
      <c r="K34" s="1">
        <f>IF(Project_Statements__2[[#This Row],[contactEmail]]="",1,0)</f>
        <v>0</v>
      </c>
      <c r="L34" s="1">
        <f>IF(Project_Statements__2[[#This Row],[TargetFunding]]="",1,0)</f>
        <v>0</v>
      </c>
      <c r="M34" s="1">
        <f>IF(ISERR(FIND("GBP",Project_Statements__2[[#This Row],[TargetFunding]],1&gt;0)), 0, IF(FIND("GBP",Project_Statements__2[[#This Row],[TargetFunding]],1)&gt;0,1,0))</f>
        <v>1</v>
      </c>
      <c r="N34" s="1">
        <f>IF(ISERR(FIND("£",Project_Statements__2[[#This Row],[TargetFunding]],1&gt;0)), 0, IF(FIND("£",Project_Statements__2[[#This Row],[TargetFunding]],1)&gt;0,1,0))</f>
        <v>0</v>
      </c>
      <c r="O34" s="1">
        <f>IF((Project_Statements__2[[#This Row],[Has GBP]]+Project_Statements__2[[#This Row],[Has £]])=0,1,0)</f>
        <v>0</v>
      </c>
      <c r="P34" s="1">
        <f>IF(Project_Statements__2[[#This Row],[ContactMissing?]]+Project_Statements__2[[#This Row],[TargetFundingMissing?]]+Project_Statements__2[[#This Row],[CurrencyIssue]]&gt;0,1,0)</f>
        <v>0</v>
      </c>
    </row>
    <row r="35" spans="1:16" hidden="1" x14ac:dyDescent="0.25">
      <c r="A35" s="1">
        <v>34856</v>
      </c>
      <c r="B35" s="1" t="s">
        <v>140</v>
      </c>
      <c r="C35" s="1" t="s">
        <v>133</v>
      </c>
      <c r="D35" s="1" t="s">
        <v>78</v>
      </c>
      <c r="E35" s="1" t="s">
        <v>73</v>
      </c>
      <c r="F35" s="3"/>
      <c r="G35" s="1" t="s">
        <v>134</v>
      </c>
      <c r="H35" s="1" t="s">
        <v>141</v>
      </c>
      <c r="I35" s="1" t="s">
        <v>142</v>
      </c>
      <c r="J35" s="1" t="s">
        <v>16</v>
      </c>
      <c r="K35" s="1">
        <f>IF(Project_Statements__2[[#This Row],[contactEmail]]="",1,0)</f>
        <v>0</v>
      </c>
      <c r="L35" s="1">
        <f>IF(Project_Statements__2[[#This Row],[TargetFunding]]="",1,0)</f>
        <v>0</v>
      </c>
      <c r="M35" s="1">
        <f>IF(ISERR(FIND("GBP",Project_Statements__2[[#This Row],[TargetFunding]],1&gt;0)), 0, IF(FIND("GBP",Project_Statements__2[[#This Row],[TargetFunding]],1)&gt;0,1,0))</f>
        <v>1</v>
      </c>
      <c r="N35" s="1">
        <f>IF(ISERR(FIND("£",Project_Statements__2[[#This Row],[TargetFunding]],1&gt;0)), 0, IF(FIND("£",Project_Statements__2[[#This Row],[TargetFunding]],1)&gt;0,1,0))</f>
        <v>0</v>
      </c>
      <c r="O35" s="1">
        <f>IF((Project_Statements__2[[#This Row],[Has GBP]]+Project_Statements__2[[#This Row],[Has £]])=0,1,0)</f>
        <v>0</v>
      </c>
      <c r="P35" s="1">
        <f>IF(Project_Statements__2[[#This Row],[ContactMissing?]]+Project_Statements__2[[#This Row],[TargetFundingMissing?]]+Project_Statements__2[[#This Row],[CurrencyIssue]]&gt;0,1,0)</f>
        <v>0</v>
      </c>
    </row>
    <row r="36" spans="1:16" hidden="1" x14ac:dyDescent="0.25">
      <c r="A36" s="1">
        <v>34882</v>
      </c>
      <c r="B36" s="1" t="s">
        <v>143</v>
      </c>
      <c r="C36" s="1" t="s">
        <v>144</v>
      </c>
      <c r="D36" s="1" t="s">
        <v>145</v>
      </c>
      <c r="E36" s="1" t="s">
        <v>52</v>
      </c>
      <c r="F36" s="3"/>
      <c r="G36" s="1" t="s">
        <v>146</v>
      </c>
      <c r="H36" s="1" t="s">
        <v>147</v>
      </c>
      <c r="I36" s="1" t="s">
        <v>148</v>
      </c>
      <c r="J36" s="1" t="s">
        <v>16</v>
      </c>
      <c r="K36" s="1">
        <f>IF(Project_Statements__2[[#This Row],[contactEmail]]="",1,0)</f>
        <v>0</v>
      </c>
      <c r="L36" s="1">
        <f>IF(Project_Statements__2[[#This Row],[TargetFunding]]="",1,0)</f>
        <v>0</v>
      </c>
      <c r="M36" s="1">
        <f>IF(ISERR(FIND("GBP",Project_Statements__2[[#This Row],[TargetFunding]],1&gt;0)), 0, IF(FIND("GBP",Project_Statements__2[[#This Row],[TargetFunding]],1)&gt;0,1,0))</f>
        <v>1</v>
      </c>
      <c r="N36" s="1">
        <f>IF(ISERR(FIND("£",Project_Statements__2[[#This Row],[TargetFunding]],1&gt;0)), 0, IF(FIND("£",Project_Statements__2[[#This Row],[TargetFunding]],1)&gt;0,1,0))</f>
        <v>0</v>
      </c>
      <c r="O36" s="1">
        <f>IF((Project_Statements__2[[#This Row],[Has GBP]]+Project_Statements__2[[#This Row],[Has £]])=0,1,0)</f>
        <v>0</v>
      </c>
      <c r="P36" s="1">
        <f>IF(Project_Statements__2[[#This Row],[ContactMissing?]]+Project_Statements__2[[#This Row],[TargetFundingMissing?]]+Project_Statements__2[[#This Row],[CurrencyIssue]]&gt;0,1,0)</f>
        <v>0</v>
      </c>
    </row>
    <row r="37" spans="1:16" hidden="1" x14ac:dyDescent="0.25">
      <c r="A37" s="1">
        <v>34884</v>
      </c>
      <c r="B37" s="1" t="s">
        <v>149</v>
      </c>
      <c r="C37" s="1" t="s">
        <v>144</v>
      </c>
      <c r="D37" s="1" t="s">
        <v>145</v>
      </c>
      <c r="E37" s="1" t="s">
        <v>52</v>
      </c>
      <c r="F37" s="3"/>
      <c r="G37" s="1" t="s">
        <v>146</v>
      </c>
      <c r="H37" s="1" t="s">
        <v>150</v>
      </c>
      <c r="I37" s="1" t="s">
        <v>151</v>
      </c>
      <c r="J37" s="1" t="s">
        <v>16</v>
      </c>
      <c r="K37" s="1">
        <f>IF(Project_Statements__2[[#This Row],[contactEmail]]="",1,0)</f>
        <v>0</v>
      </c>
      <c r="L37" s="1">
        <f>IF(Project_Statements__2[[#This Row],[TargetFunding]]="",1,0)</f>
        <v>0</v>
      </c>
      <c r="M37" s="1">
        <f>IF(ISERR(FIND("GBP",Project_Statements__2[[#This Row],[TargetFunding]],1&gt;0)), 0, IF(FIND("GBP",Project_Statements__2[[#This Row],[TargetFunding]],1)&gt;0,1,0))</f>
        <v>1</v>
      </c>
      <c r="N37" s="1">
        <f>IF(ISERR(FIND("£",Project_Statements__2[[#This Row],[TargetFunding]],1&gt;0)), 0, IF(FIND("£",Project_Statements__2[[#This Row],[TargetFunding]],1)&gt;0,1,0))</f>
        <v>0</v>
      </c>
      <c r="O37" s="1">
        <f>IF((Project_Statements__2[[#This Row],[Has GBP]]+Project_Statements__2[[#This Row],[Has £]])=0,1,0)</f>
        <v>0</v>
      </c>
      <c r="P37" s="1">
        <f>IF(Project_Statements__2[[#This Row],[ContactMissing?]]+Project_Statements__2[[#This Row],[TargetFundingMissing?]]+Project_Statements__2[[#This Row],[CurrencyIssue]]&gt;0,1,0)</f>
        <v>0</v>
      </c>
    </row>
    <row r="38" spans="1:16" x14ac:dyDescent="0.25">
      <c r="A38" s="1">
        <v>34885</v>
      </c>
      <c r="B38" s="1" t="s">
        <v>245</v>
      </c>
      <c r="C38" s="1" t="s">
        <v>56</v>
      </c>
      <c r="D38" s="1" t="s">
        <v>57</v>
      </c>
      <c r="E38" s="1" t="s">
        <v>52</v>
      </c>
      <c r="F38" s="3"/>
      <c r="G38" s="1"/>
      <c r="H38" s="1" t="s">
        <v>246</v>
      </c>
      <c r="I38" s="1" t="s">
        <v>247</v>
      </c>
      <c r="J38" s="1" t="s">
        <v>16</v>
      </c>
      <c r="K38" s="1">
        <f>IF(Project_Statements__2[[#This Row],[contactEmail]]="",1,0)</f>
        <v>1</v>
      </c>
      <c r="L38" s="1">
        <f>IF(Project_Statements__2[[#This Row],[TargetFunding]]="",1,0)</f>
        <v>0</v>
      </c>
      <c r="M38" s="1">
        <f>IF(ISERR(FIND("GBP",Project_Statements__2[[#This Row],[TargetFunding]],1&gt;0)), 0, IF(FIND("GBP",Project_Statements__2[[#This Row],[TargetFunding]],1)&gt;0,1,0))</f>
        <v>0</v>
      </c>
      <c r="N38" s="1">
        <f>IF(ISERR(FIND("£",Project_Statements__2[[#This Row],[TargetFunding]],1&gt;0)), 0, IF(FIND("£",Project_Statements__2[[#This Row],[TargetFunding]],1)&gt;0,1,0))</f>
        <v>1</v>
      </c>
      <c r="O38" s="1">
        <f>IF((Project_Statements__2[[#This Row],[Has GBP]]+Project_Statements__2[[#This Row],[Has £]])=0,1,0)</f>
        <v>0</v>
      </c>
      <c r="P38" s="1">
        <f>IF(Project_Statements__2[[#This Row],[ContactMissing?]]+Project_Statements__2[[#This Row],[TargetFundingMissing?]]+Project_Statements__2[[#This Row],[CurrencyIssue]]&gt;0,1,0)</f>
        <v>1</v>
      </c>
    </row>
    <row r="39" spans="1:16" hidden="1" x14ac:dyDescent="0.25">
      <c r="A39" s="1">
        <v>34887</v>
      </c>
      <c r="B39" s="1" t="s">
        <v>152</v>
      </c>
      <c r="C39" s="1" t="s">
        <v>144</v>
      </c>
      <c r="D39" s="1" t="s">
        <v>145</v>
      </c>
      <c r="E39" s="1" t="s">
        <v>52</v>
      </c>
      <c r="F39" s="3"/>
      <c r="G39" s="1" t="s">
        <v>146</v>
      </c>
      <c r="H39" s="1" t="s">
        <v>153</v>
      </c>
      <c r="I39" s="1" t="s">
        <v>154</v>
      </c>
      <c r="J39" s="1" t="s">
        <v>16</v>
      </c>
      <c r="K39" s="1">
        <f>IF(Project_Statements__2[[#This Row],[contactEmail]]="",1,0)</f>
        <v>0</v>
      </c>
      <c r="L39" s="1">
        <f>IF(Project_Statements__2[[#This Row],[TargetFunding]]="",1,0)</f>
        <v>0</v>
      </c>
      <c r="M39" s="1">
        <f>IF(ISERR(FIND("GBP",Project_Statements__2[[#This Row],[TargetFunding]],1&gt;0)), 0, IF(FIND("GBP",Project_Statements__2[[#This Row],[TargetFunding]],1)&gt;0,1,0))</f>
        <v>1</v>
      </c>
      <c r="N39" s="1">
        <f>IF(ISERR(FIND("£",Project_Statements__2[[#This Row],[TargetFunding]],1&gt;0)), 0, IF(FIND("£",Project_Statements__2[[#This Row],[TargetFunding]],1)&gt;0,1,0))</f>
        <v>0</v>
      </c>
      <c r="O39" s="1">
        <f>IF((Project_Statements__2[[#This Row],[Has GBP]]+Project_Statements__2[[#This Row],[Has £]])=0,1,0)</f>
        <v>0</v>
      </c>
      <c r="P39" s="1">
        <f>IF(Project_Statements__2[[#This Row],[ContactMissing?]]+Project_Statements__2[[#This Row],[TargetFundingMissing?]]+Project_Statements__2[[#This Row],[CurrencyIssue]]&gt;0,1,0)</f>
        <v>0</v>
      </c>
    </row>
    <row r="40" spans="1:16" x14ac:dyDescent="0.25">
      <c r="A40" s="1">
        <v>34888</v>
      </c>
      <c r="B40" s="1" t="s">
        <v>155</v>
      </c>
      <c r="C40" s="1" t="s">
        <v>156</v>
      </c>
      <c r="D40" s="1" t="s">
        <v>145</v>
      </c>
      <c r="E40" s="1" t="s">
        <v>52</v>
      </c>
      <c r="F40" s="3"/>
      <c r="G40" s="1" t="s">
        <v>146</v>
      </c>
      <c r="H40" s="1" t="s">
        <v>157</v>
      </c>
      <c r="I40" s="1" t="s">
        <v>158</v>
      </c>
      <c r="J40" s="1" t="s">
        <v>16</v>
      </c>
      <c r="K40" s="1">
        <f>IF(Project_Statements__2[[#This Row],[contactEmail]]="",1,0)</f>
        <v>0</v>
      </c>
      <c r="L40" s="1">
        <f>IF(Project_Statements__2[[#This Row],[TargetFunding]]="",1,0)</f>
        <v>0</v>
      </c>
      <c r="M40" s="1">
        <f>IF(ISERR(FIND("GBP",Project_Statements__2[[#This Row],[TargetFunding]],1&gt;0)), 0, IF(FIND("GBP",Project_Statements__2[[#This Row],[TargetFunding]],1)&gt;0,1,0))</f>
        <v>0</v>
      </c>
      <c r="N40" s="1">
        <f>IF(ISERR(FIND("£",Project_Statements__2[[#This Row],[TargetFunding]],1&gt;0)), 0, IF(FIND("£",Project_Statements__2[[#This Row],[TargetFunding]],1)&gt;0,1,0))</f>
        <v>0</v>
      </c>
      <c r="O40" s="1">
        <f>IF((Project_Statements__2[[#This Row],[Has GBP]]+Project_Statements__2[[#This Row],[Has £]])=0,1,0)</f>
        <v>1</v>
      </c>
      <c r="P40" s="1">
        <f>IF(Project_Statements__2[[#This Row],[ContactMissing?]]+Project_Statements__2[[#This Row],[TargetFundingMissing?]]+Project_Statements__2[[#This Row],[CurrencyIssue]]&gt;0,1,0)</f>
        <v>1</v>
      </c>
    </row>
    <row r="41" spans="1:16" hidden="1" x14ac:dyDescent="0.25">
      <c r="A41" s="1">
        <v>34889</v>
      </c>
      <c r="B41" s="1" t="s">
        <v>159</v>
      </c>
      <c r="C41" s="1" t="s">
        <v>156</v>
      </c>
      <c r="D41" s="1" t="s">
        <v>145</v>
      </c>
      <c r="E41" s="1" t="s">
        <v>52</v>
      </c>
      <c r="F41" s="3"/>
      <c r="G41" s="1" t="s">
        <v>146</v>
      </c>
      <c r="H41" s="1" t="s">
        <v>160</v>
      </c>
      <c r="I41" s="1" t="s">
        <v>161</v>
      </c>
      <c r="J41" s="1" t="s">
        <v>16</v>
      </c>
      <c r="K41" s="1">
        <f>IF(Project_Statements__2[[#This Row],[contactEmail]]="",1,0)</f>
        <v>0</v>
      </c>
      <c r="L41" s="1">
        <f>IF(Project_Statements__2[[#This Row],[TargetFunding]]="",1,0)</f>
        <v>0</v>
      </c>
      <c r="M41" s="1">
        <f>IF(ISERR(FIND("GBP",Project_Statements__2[[#This Row],[TargetFunding]],1&gt;0)), 0, IF(FIND("GBP",Project_Statements__2[[#This Row],[TargetFunding]],1)&gt;0,1,0))</f>
        <v>1</v>
      </c>
      <c r="N41" s="1">
        <f>IF(ISERR(FIND("£",Project_Statements__2[[#This Row],[TargetFunding]],1&gt;0)), 0, IF(FIND("£",Project_Statements__2[[#This Row],[TargetFunding]],1)&gt;0,1,0))</f>
        <v>0</v>
      </c>
      <c r="O41" s="1">
        <f>IF((Project_Statements__2[[#This Row],[Has GBP]]+Project_Statements__2[[#This Row],[Has £]])=0,1,0)</f>
        <v>0</v>
      </c>
      <c r="P41" s="1">
        <f>IF(Project_Statements__2[[#This Row],[ContactMissing?]]+Project_Statements__2[[#This Row],[TargetFundingMissing?]]+Project_Statements__2[[#This Row],[CurrencyIssue]]&gt;0,1,0)</f>
        <v>0</v>
      </c>
    </row>
    <row r="42" spans="1:16" hidden="1" x14ac:dyDescent="0.25">
      <c r="A42" s="1">
        <v>34890</v>
      </c>
      <c r="B42" s="1" t="s">
        <v>162</v>
      </c>
      <c r="C42" s="1" t="s">
        <v>163</v>
      </c>
      <c r="D42" s="1" t="s">
        <v>57</v>
      </c>
      <c r="E42" s="1" t="s">
        <v>52</v>
      </c>
      <c r="F42" s="3"/>
      <c r="G42" s="1" t="s">
        <v>164</v>
      </c>
      <c r="H42" s="1" t="s">
        <v>165</v>
      </c>
      <c r="I42" s="1" t="s">
        <v>248</v>
      </c>
      <c r="J42" s="1" t="s">
        <v>16</v>
      </c>
      <c r="K42" s="1">
        <f>IF(Project_Statements__2[[#This Row],[contactEmail]]="",1,0)</f>
        <v>0</v>
      </c>
      <c r="L42" s="1">
        <f>IF(Project_Statements__2[[#This Row],[TargetFunding]]="",1,0)</f>
        <v>0</v>
      </c>
      <c r="M42" s="1">
        <f>IF(ISERR(FIND("GBP",Project_Statements__2[[#This Row],[TargetFunding]],1&gt;0)), 0, IF(FIND("GBP",Project_Statements__2[[#This Row],[TargetFunding]],1)&gt;0,1,0))</f>
        <v>0</v>
      </c>
      <c r="N42" s="1">
        <f>IF(ISERR(FIND("£",Project_Statements__2[[#This Row],[TargetFunding]],1&gt;0)), 0, IF(FIND("£",Project_Statements__2[[#This Row],[TargetFunding]],1)&gt;0,1,0))</f>
        <v>1</v>
      </c>
      <c r="O42" s="1">
        <f>IF((Project_Statements__2[[#This Row],[Has GBP]]+Project_Statements__2[[#This Row],[Has £]])=0,1,0)</f>
        <v>0</v>
      </c>
      <c r="P42" s="1">
        <f>IF(Project_Statements__2[[#This Row],[ContactMissing?]]+Project_Statements__2[[#This Row],[TargetFundingMissing?]]+Project_Statements__2[[#This Row],[CurrencyIssue]]&gt;0,1,0)</f>
        <v>0</v>
      </c>
    </row>
    <row r="43" spans="1:16" hidden="1" x14ac:dyDescent="0.25">
      <c r="A43" s="1">
        <v>34891</v>
      </c>
      <c r="B43" s="1" t="s">
        <v>166</v>
      </c>
      <c r="C43" s="1" t="s">
        <v>163</v>
      </c>
      <c r="D43" s="1" t="s">
        <v>57</v>
      </c>
      <c r="E43" s="1" t="s">
        <v>52</v>
      </c>
      <c r="F43" s="3"/>
      <c r="G43" s="1" t="s">
        <v>167</v>
      </c>
      <c r="H43" s="1" t="s">
        <v>168</v>
      </c>
      <c r="I43" s="1" t="s">
        <v>249</v>
      </c>
      <c r="J43" s="1" t="s">
        <v>16</v>
      </c>
      <c r="K43" s="1">
        <f>IF(Project_Statements__2[[#This Row],[contactEmail]]="",1,0)</f>
        <v>0</v>
      </c>
      <c r="L43" s="1">
        <f>IF(Project_Statements__2[[#This Row],[TargetFunding]]="",1,0)</f>
        <v>0</v>
      </c>
      <c r="M43" s="1">
        <f>IF(ISERR(FIND("GBP",Project_Statements__2[[#This Row],[TargetFunding]],1&gt;0)), 0, IF(FIND("GBP",Project_Statements__2[[#This Row],[TargetFunding]],1)&gt;0,1,0))</f>
        <v>0</v>
      </c>
      <c r="N43" s="1">
        <f>IF(ISERR(FIND("£",Project_Statements__2[[#This Row],[TargetFunding]],1&gt;0)), 0, IF(FIND("£",Project_Statements__2[[#This Row],[TargetFunding]],1)&gt;0,1,0))</f>
        <v>1</v>
      </c>
      <c r="O43" s="1">
        <f>IF((Project_Statements__2[[#This Row],[Has GBP]]+Project_Statements__2[[#This Row],[Has £]])=0,1,0)</f>
        <v>0</v>
      </c>
      <c r="P43" s="1">
        <f>IF(Project_Statements__2[[#This Row],[ContactMissing?]]+Project_Statements__2[[#This Row],[TargetFundingMissing?]]+Project_Statements__2[[#This Row],[CurrencyIssue]]&gt;0,1,0)</f>
        <v>0</v>
      </c>
    </row>
    <row r="44" spans="1:16" x14ac:dyDescent="0.25">
      <c r="A44" s="1">
        <v>34892</v>
      </c>
      <c r="B44" s="1" t="s">
        <v>250</v>
      </c>
      <c r="C44" s="1" t="s">
        <v>163</v>
      </c>
      <c r="D44" s="1" t="s">
        <v>57</v>
      </c>
      <c r="E44" s="1" t="s">
        <v>52</v>
      </c>
      <c r="F44" s="3"/>
      <c r="G44" s="1"/>
      <c r="H44" s="1" t="s">
        <v>251</v>
      </c>
      <c r="I44" s="1" t="s">
        <v>252</v>
      </c>
      <c r="J44" s="1" t="s">
        <v>16</v>
      </c>
      <c r="K44" s="1">
        <f>IF(Project_Statements__2[[#This Row],[contactEmail]]="",1,0)</f>
        <v>1</v>
      </c>
      <c r="L44" s="1">
        <f>IF(Project_Statements__2[[#This Row],[TargetFunding]]="",1,0)</f>
        <v>0</v>
      </c>
      <c r="M44" s="1">
        <f>IF(ISERR(FIND("GBP",Project_Statements__2[[#This Row],[TargetFunding]],1&gt;0)), 0, IF(FIND("GBP",Project_Statements__2[[#This Row],[TargetFunding]],1)&gt;0,1,0))</f>
        <v>0</v>
      </c>
      <c r="N44" s="1">
        <f>IF(ISERR(FIND("£",Project_Statements__2[[#This Row],[TargetFunding]],1&gt;0)), 0, IF(FIND("£",Project_Statements__2[[#This Row],[TargetFunding]],1)&gt;0,1,0))</f>
        <v>1</v>
      </c>
      <c r="O44" s="1">
        <f>IF((Project_Statements__2[[#This Row],[Has GBP]]+Project_Statements__2[[#This Row],[Has £]])=0,1,0)</f>
        <v>0</v>
      </c>
      <c r="P44" s="1">
        <f>IF(Project_Statements__2[[#This Row],[ContactMissing?]]+Project_Statements__2[[#This Row],[TargetFundingMissing?]]+Project_Statements__2[[#This Row],[CurrencyIssue]]&gt;0,1,0)</f>
        <v>1</v>
      </c>
    </row>
    <row r="45" spans="1:16" hidden="1" x14ac:dyDescent="0.25">
      <c r="A45" s="1">
        <v>34921</v>
      </c>
      <c r="B45" s="1" t="s">
        <v>169</v>
      </c>
      <c r="C45" s="1" t="s">
        <v>170</v>
      </c>
      <c r="D45" s="1" t="s">
        <v>78</v>
      </c>
      <c r="E45" s="1" t="s">
        <v>73</v>
      </c>
      <c r="F45" s="3"/>
      <c r="G45" s="1" t="s">
        <v>171</v>
      </c>
      <c r="H45" s="1" t="s">
        <v>172</v>
      </c>
      <c r="I45" s="1" t="s">
        <v>253</v>
      </c>
      <c r="J45" s="1" t="s">
        <v>16</v>
      </c>
      <c r="K45" s="1">
        <f>IF(Project_Statements__2[[#This Row],[contactEmail]]="",1,0)</f>
        <v>0</v>
      </c>
      <c r="L45" s="1">
        <f>IF(Project_Statements__2[[#This Row],[TargetFunding]]="",1,0)</f>
        <v>0</v>
      </c>
      <c r="M45" s="1">
        <f>IF(ISERR(FIND("GBP",Project_Statements__2[[#This Row],[TargetFunding]],1&gt;0)), 0, IF(FIND("GBP",Project_Statements__2[[#This Row],[TargetFunding]],1)&gt;0,1,0))</f>
        <v>0</v>
      </c>
      <c r="N45" s="1">
        <f>IF(ISERR(FIND("£",Project_Statements__2[[#This Row],[TargetFunding]],1&gt;0)), 0, IF(FIND("£",Project_Statements__2[[#This Row],[TargetFunding]],1)&gt;0,1,0))</f>
        <v>1</v>
      </c>
      <c r="O45" s="1">
        <f>IF((Project_Statements__2[[#This Row],[Has GBP]]+Project_Statements__2[[#This Row],[Has £]])=0,1,0)</f>
        <v>0</v>
      </c>
      <c r="P45" s="1">
        <f>IF(Project_Statements__2[[#This Row],[ContactMissing?]]+Project_Statements__2[[#This Row],[TargetFundingMissing?]]+Project_Statements__2[[#This Row],[CurrencyIssue]]&gt;0,1,0)</f>
        <v>0</v>
      </c>
    </row>
    <row r="46" spans="1:16" hidden="1" x14ac:dyDescent="0.25">
      <c r="A46" s="1">
        <v>34923</v>
      </c>
      <c r="B46" s="1" t="s">
        <v>174</v>
      </c>
      <c r="C46" s="1" t="s">
        <v>175</v>
      </c>
      <c r="D46" s="1" t="s">
        <v>12</v>
      </c>
      <c r="E46" s="1" t="s">
        <v>13</v>
      </c>
      <c r="F46" s="3"/>
      <c r="G46" s="1" t="s">
        <v>176</v>
      </c>
      <c r="H46" s="1" t="s">
        <v>177</v>
      </c>
      <c r="I46" s="1" t="s">
        <v>254</v>
      </c>
      <c r="J46" s="1" t="s">
        <v>16</v>
      </c>
      <c r="K46" s="1">
        <f>IF(Project_Statements__2[[#This Row],[contactEmail]]="",1,0)</f>
        <v>0</v>
      </c>
      <c r="L46" s="1">
        <f>IF(Project_Statements__2[[#This Row],[TargetFunding]]="",1,0)</f>
        <v>0</v>
      </c>
      <c r="M46" s="1">
        <f>IF(ISERR(FIND("GBP",Project_Statements__2[[#This Row],[TargetFunding]],1&gt;0)), 0, IF(FIND("GBP",Project_Statements__2[[#This Row],[TargetFunding]],1)&gt;0,1,0))</f>
        <v>1</v>
      </c>
      <c r="N46" s="1">
        <f>IF(ISERR(FIND("£",Project_Statements__2[[#This Row],[TargetFunding]],1&gt;0)), 0, IF(FIND("£",Project_Statements__2[[#This Row],[TargetFunding]],1)&gt;0,1,0))</f>
        <v>0</v>
      </c>
      <c r="O46" s="1">
        <f>IF((Project_Statements__2[[#This Row],[Has GBP]]+Project_Statements__2[[#This Row],[Has £]])=0,1,0)</f>
        <v>0</v>
      </c>
      <c r="P46" s="1">
        <f>IF(Project_Statements__2[[#This Row],[ContactMissing?]]+Project_Statements__2[[#This Row],[TargetFundingMissing?]]+Project_Statements__2[[#This Row],[CurrencyIssue]]&gt;0,1,0)</f>
        <v>0</v>
      </c>
    </row>
    <row r="47" spans="1:16" hidden="1" x14ac:dyDescent="0.25">
      <c r="A47" s="1">
        <v>34924</v>
      </c>
      <c r="B47" s="1" t="s">
        <v>179</v>
      </c>
      <c r="C47" s="1" t="s">
        <v>175</v>
      </c>
      <c r="D47" s="1" t="s">
        <v>12</v>
      </c>
      <c r="E47" s="1" t="s">
        <v>13</v>
      </c>
      <c r="F47" s="3"/>
      <c r="G47" s="1" t="s">
        <v>176</v>
      </c>
      <c r="H47" s="1" t="s">
        <v>180</v>
      </c>
      <c r="I47" s="1" t="s">
        <v>255</v>
      </c>
      <c r="J47" s="1" t="s">
        <v>16</v>
      </c>
      <c r="K47" s="1">
        <f>IF(Project_Statements__2[[#This Row],[contactEmail]]="",1,0)</f>
        <v>0</v>
      </c>
      <c r="L47" s="1">
        <f>IF(Project_Statements__2[[#This Row],[TargetFunding]]="",1,0)</f>
        <v>0</v>
      </c>
      <c r="M47" s="1">
        <f>IF(ISERR(FIND("GBP",Project_Statements__2[[#This Row],[TargetFunding]],1&gt;0)), 0, IF(FIND("GBP",Project_Statements__2[[#This Row],[TargetFunding]],1)&gt;0,1,0))</f>
        <v>1</v>
      </c>
      <c r="N47" s="1">
        <f>IF(ISERR(FIND("£",Project_Statements__2[[#This Row],[TargetFunding]],1&gt;0)), 0, IF(FIND("£",Project_Statements__2[[#This Row],[TargetFunding]],1)&gt;0,1,0))</f>
        <v>0</v>
      </c>
      <c r="O47" s="1">
        <f>IF((Project_Statements__2[[#This Row],[Has GBP]]+Project_Statements__2[[#This Row],[Has £]])=0,1,0)</f>
        <v>0</v>
      </c>
      <c r="P47" s="1">
        <f>IF(Project_Statements__2[[#This Row],[ContactMissing?]]+Project_Statements__2[[#This Row],[TargetFundingMissing?]]+Project_Statements__2[[#This Row],[CurrencyIssue]]&gt;0,1,0)</f>
        <v>0</v>
      </c>
    </row>
    <row r="48" spans="1:16" hidden="1" x14ac:dyDescent="0.25">
      <c r="A48" s="1">
        <v>34925</v>
      </c>
      <c r="B48" s="1" t="s">
        <v>181</v>
      </c>
      <c r="C48" s="1" t="s">
        <v>175</v>
      </c>
      <c r="D48" s="1" t="s">
        <v>12</v>
      </c>
      <c r="E48" s="1" t="s">
        <v>13</v>
      </c>
      <c r="F48" s="3"/>
      <c r="G48" s="1" t="s">
        <v>176</v>
      </c>
      <c r="H48" s="1" t="s">
        <v>182</v>
      </c>
      <c r="I48" s="1" t="s">
        <v>256</v>
      </c>
      <c r="J48" s="1" t="s">
        <v>16</v>
      </c>
      <c r="K48" s="1">
        <f>IF(Project_Statements__2[[#This Row],[contactEmail]]="",1,0)</f>
        <v>0</v>
      </c>
      <c r="L48" s="1">
        <f>IF(Project_Statements__2[[#This Row],[TargetFunding]]="",1,0)</f>
        <v>0</v>
      </c>
      <c r="M48" s="1">
        <f>IF(ISERR(FIND("GBP",Project_Statements__2[[#This Row],[TargetFunding]],1&gt;0)), 0, IF(FIND("GBP",Project_Statements__2[[#This Row],[TargetFunding]],1)&gt;0,1,0))</f>
        <v>0</v>
      </c>
      <c r="N48" s="1">
        <f>IF(ISERR(FIND("£",Project_Statements__2[[#This Row],[TargetFunding]],1&gt;0)), 0, IF(FIND("£",Project_Statements__2[[#This Row],[TargetFunding]],1)&gt;0,1,0))</f>
        <v>1</v>
      </c>
      <c r="O48" s="1">
        <f>IF((Project_Statements__2[[#This Row],[Has GBP]]+Project_Statements__2[[#This Row],[Has £]])=0,1,0)</f>
        <v>0</v>
      </c>
      <c r="P48" s="1">
        <f>IF(Project_Statements__2[[#This Row],[ContactMissing?]]+Project_Statements__2[[#This Row],[TargetFundingMissing?]]+Project_Statements__2[[#This Row],[CurrencyIssue]]&gt;0,1,0)</f>
        <v>0</v>
      </c>
    </row>
    <row r="49" spans="1:16" hidden="1" x14ac:dyDescent="0.25">
      <c r="A49" s="1">
        <v>34926</v>
      </c>
      <c r="B49" s="1" t="s">
        <v>183</v>
      </c>
      <c r="C49" s="1" t="s">
        <v>11</v>
      </c>
      <c r="D49" s="1" t="s">
        <v>12</v>
      </c>
      <c r="E49" s="1" t="s">
        <v>13</v>
      </c>
      <c r="F49" s="3"/>
      <c r="G49" s="1" t="s">
        <v>176</v>
      </c>
      <c r="H49" s="1" t="s">
        <v>184</v>
      </c>
      <c r="I49" s="1" t="s">
        <v>257</v>
      </c>
      <c r="J49" s="1" t="s">
        <v>16</v>
      </c>
      <c r="K49" s="1">
        <f>IF(Project_Statements__2[[#This Row],[contactEmail]]="",1,0)</f>
        <v>0</v>
      </c>
      <c r="L49" s="1">
        <f>IF(Project_Statements__2[[#This Row],[TargetFunding]]="",1,0)</f>
        <v>0</v>
      </c>
      <c r="M49" s="1">
        <f>IF(ISERR(FIND("GBP",Project_Statements__2[[#This Row],[TargetFunding]],1&gt;0)), 0, IF(FIND("GBP",Project_Statements__2[[#This Row],[TargetFunding]],1)&gt;0,1,0))</f>
        <v>0</v>
      </c>
      <c r="N49" s="1">
        <f>IF(ISERR(FIND("£",Project_Statements__2[[#This Row],[TargetFunding]],1&gt;0)), 0, IF(FIND("£",Project_Statements__2[[#This Row],[TargetFunding]],1)&gt;0,1,0))</f>
        <v>1</v>
      </c>
      <c r="O49" s="1">
        <f>IF((Project_Statements__2[[#This Row],[Has GBP]]+Project_Statements__2[[#This Row],[Has £]])=0,1,0)</f>
        <v>0</v>
      </c>
      <c r="P49" s="1">
        <f>IF(Project_Statements__2[[#This Row],[ContactMissing?]]+Project_Statements__2[[#This Row],[TargetFundingMissing?]]+Project_Statements__2[[#This Row],[CurrencyIssue]]&gt;0,1,0)</f>
        <v>0</v>
      </c>
    </row>
    <row r="50" spans="1:16" x14ac:dyDescent="0.25">
      <c r="A50" s="1">
        <v>34928</v>
      </c>
      <c r="B50" s="1" t="s">
        <v>258</v>
      </c>
      <c r="C50" s="1" t="s">
        <v>11</v>
      </c>
      <c r="D50" s="1" t="s">
        <v>12</v>
      </c>
      <c r="E50" s="1" t="s">
        <v>13</v>
      </c>
      <c r="F50" s="3"/>
      <c r="G50" s="1" t="s">
        <v>176</v>
      </c>
      <c r="H50" s="1" t="s">
        <v>259</v>
      </c>
      <c r="I50" s="1"/>
      <c r="J50" s="1" t="s">
        <v>16</v>
      </c>
      <c r="K50" s="1">
        <f>IF(Project_Statements__2[[#This Row],[contactEmail]]="",1,0)</f>
        <v>0</v>
      </c>
      <c r="L50" s="1">
        <f>IF(Project_Statements__2[[#This Row],[TargetFunding]]="",1,0)</f>
        <v>1</v>
      </c>
      <c r="M50" s="1">
        <f>IF(ISERR(FIND("GBP",Project_Statements__2[[#This Row],[TargetFunding]],1&gt;0)), 0, IF(FIND("GBP",Project_Statements__2[[#This Row],[TargetFunding]],1)&gt;0,1,0))</f>
        <v>0</v>
      </c>
      <c r="N50" s="1">
        <f>IF(ISERR(FIND("£",Project_Statements__2[[#This Row],[TargetFunding]],1&gt;0)), 0, IF(FIND("£",Project_Statements__2[[#This Row],[TargetFunding]],1)&gt;0,1,0))</f>
        <v>0</v>
      </c>
      <c r="O50" s="1">
        <f>IF((Project_Statements__2[[#This Row],[Has GBP]]+Project_Statements__2[[#This Row],[Has £]])=0,1,0)</f>
        <v>1</v>
      </c>
      <c r="P50" s="1">
        <f>IF(Project_Statements__2[[#This Row],[ContactMissing?]]+Project_Statements__2[[#This Row],[TargetFundingMissing?]]+Project_Statements__2[[#This Row],[CurrencyIssue]]&gt;0,1,0)</f>
        <v>1</v>
      </c>
    </row>
    <row r="51" spans="1:16" hidden="1" x14ac:dyDescent="0.25">
      <c r="A51" s="1">
        <v>35115</v>
      </c>
      <c r="B51" s="1" t="s">
        <v>186</v>
      </c>
      <c r="C51" s="1" t="s">
        <v>11</v>
      </c>
      <c r="D51" s="1" t="s">
        <v>12</v>
      </c>
      <c r="E51" s="1" t="s">
        <v>13</v>
      </c>
      <c r="F51" s="3"/>
      <c r="G51" s="1" t="s">
        <v>176</v>
      </c>
      <c r="H51" s="1" t="s">
        <v>187</v>
      </c>
      <c r="I51" s="1" t="s">
        <v>260</v>
      </c>
      <c r="J51" s="1" t="s">
        <v>16</v>
      </c>
      <c r="K51" s="1">
        <f>IF(Project_Statements__2[[#This Row],[contactEmail]]="",1,0)</f>
        <v>0</v>
      </c>
      <c r="L51" s="1">
        <f>IF(Project_Statements__2[[#This Row],[TargetFunding]]="",1,0)</f>
        <v>0</v>
      </c>
      <c r="M51" s="1">
        <f>IF(ISERR(FIND("GBP",Project_Statements__2[[#This Row],[TargetFunding]],1&gt;0)), 0, IF(FIND("GBP",Project_Statements__2[[#This Row],[TargetFunding]],1)&gt;0,1,0))</f>
        <v>0</v>
      </c>
      <c r="N51" s="1">
        <f>IF(ISERR(FIND("£",Project_Statements__2[[#This Row],[TargetFunding]],1&gt;0)), 0, IF(FIND("£",Project_Statements__2[[#This Row],[TargetFunding]],1)&gt;0,1,0))</f>
        <v>1</v>
      </c>
      <c r="O51" s="1">
        <f>IF((Project_Statements__2[[#This Row],[Has GBP]]+Project_Statements__2[[#This Row],[Has £]])=0,1,0)</f>
        <v>0</v>
      </c>
      <c r="P51" s="1">
        <f>IF(Project_Statements__2[[#This Row],[ContactMissing?]]+Project_Statements__2[[#This Row],[TargetFundingMissing?]]+Project_Statements__2[[#This Row],[CurrencyIssue]]&gt;0,1,0)</f>
        <v>0</v>
      </c>
    </row>
    <row r="52" spans="1:16" x14ac:dyDescent="0.25">
      <c r="A52" s="1">
        <v>35227</v>
      </c>
      <c r="B52" s="1" t="s">
        <v>189</v>
      </c>
      <c r="C52" s="1" t="s">
        <v>190</v>
      </c>
      <c r="D52" s="1" t="s">
        <v>191</v>
      </c>
      <c r="E52" s="1" t="s">
        <v>37</v>
      </c>
      <c r="F52" s="3"/>
      <c r="G52" s="1" t="s">
        <v>192</v>
      </c>
      <c r="H52" s="1" t="s">
        <v>193</v>
      </c>
      <c r="I52" s="1" t="s">
        <v>194</v>
      </c>
      <c r="J52" s="1" t="s">
        <v>16</v>
      </c>
      <c r="K52" s="1">
        <f>IF(Project_Statements__2[[#This Row],[contactEmail]]="",1,0)</f>
        <v>0</v>
      </c>
      <c r="L52" s="1">
        <f>IF(Project_Statements__2[[#This Row],[TargetFunding]]="",1,0)</f>
        <v>0</v>
      </c>
      <c r="M52" s="1">
        <f>IF(ISERR(FIND("GBP",Project_Statements__2[[#This Row],[TargetFunding]],1&gt;0)), 0, IF(FIND("GBP",Project_Statements__2[[#This Row],[TargetFunding]],1)&gt;0,1,0))</f>
        <v>0</v>
      </c>
      <c r="N52" s="1">
        <f>IF(ISERR(FIND("£",Project_Statements__2[[#This Row],[TargetFunding]],1&gt;0)), 0, IF(FIND("£",Project_Statements__2[[#This Row],[TargetFunding]],1)&gt;0,1,0))</f>
        <v>0</v>
      </c>
      <c r="O52" s="1">
        <f>IF((Project_Statements__2[[#This Row],[Has GBP]]+Project_Statements__2[[#This Row],[Has £]])=0,1,0)</f>
        <v>1</v>
      </c>
      <c r="P52" s="1">
        <f>IF(Project_Statements__2[[#This Row],[ContactMissing?]]+Project_Statements__2[[#This Row],[TargetFundingMissing?]]+Project_Statements__2[[#This Row],[CurrencyIssue]]&gt;0,1,0)</f>
        <v>1</v>
      </c>
    </row>
    <row r="53" spans="1:16" hidden="1" x14ac:dyDescent="0.25">
      <c r="A53" s="1">
        <v>35228</v>
      </c>
      <c r="B53" s="1" t="s">
        <v>195</v>
      </c>
      <c r="C53" s="1" t="s">
        <v>190</v>
      </c>
      <c r="D53" s="1" t="s">
        <v>191</v>
      </c>
      <c r="E53" s="1" t="s">
        <v>37</v>
      </c>
      <c r="F53" s="3"/>
      <c r="G53" s="1" t="s">
        <v>192</v>
      </c>
      <c r="H53" s="1" t="s">
        <v>196</v>
      </c>
      <c r="I53" s="1" t="s">
        <v>261</v>
      </c>
      <c r="J53" s="1" t="s">
        <v>16</v>
      </c>
      <c r="K53" s="1">
        <f>IF(Project_Statements__2[[#This Row],[contactEmail]]="",1,0)</f>
        <v>0</v>
      </c>
      <c r="L53" s="1">
        <f>IF(Project_Statements__2[[#This Row],[TargetFunding]]="",1,0)</f>
        <v>0</v>
      </c>
      <c r="M53" s="1">
        <f>IF(ISERR(FIND("GBP",Project_Statements__2[[#This Row],[TargetFunding]],1&gt;0)), 0, IF(FIND("GBP",Project_Statements__2[[#This Row],[TargetFunding]],1)&gt;0,1,0))</f>
        <v>1</v>
      </c>
      <c r="N53" s="1">
        <f>IF(ISERR(FIND("£",Project_Statements__2[[#This Row],[TargetFunding]],1&gt;0)), 0, IF(FIND("£",Project_Statements__2[[#This Row],[TargetFunding]],1)&gt;0,1,0))</f>
        <v>0</v>
      </c>
      <c r="O53" s="1">
        <f>IF((Project_Statements__2[[#This Row],[Has GBP]]+Project_Statements__2[[#This Row],[Has £]])=0,1,0)</f>
        <v>0</v>
      </c>
      <c r="P53" s="1">
        <f>IF(Project_Statements__2[[#This Row],[ContactMissing?]]+Project_Statements__2[[#This Row],[TargetFundingMissing?]]+Project_Statements__2[[#This Row],[CurrencyIssue]]&gt;0,1,0)</f>
        <v>0</v>
      </c>
    </row>
    <row r="54" spans="1:16" hidden="1" x14ac:dyDescent="0.25">
      <c r="A54" s="1">
        <v>35229</v>
      </c>
      <c r="B54" s="1" t="s">
        <v>198</v>
      </c>
      <c r="C54" s="1" t="s">
        <v>190</v>
      </c>
      <c r="D54" s="1" t="s">
        <v>191</v>
      </c>
      <c r="E54" s="1" t="s">
        <v>37</v>
      </c>
      <c r="F54" s="3"/>
      <c r="G54" s="1" t="s">
        <v>192</v>
      </c>
      <c r="H54" s="1" t="s">
        <v>199</v>
      </c>
      <c r="I54" s="1" t="s">
        <v>262</v>
      </c>
      <c r="J54" s="1" t="s">
        <v>16</v>
      </c>
      <c r="K54" s="1">
        <f>IF(Project_Statements__2[[#This Row],[contactEmail]]="",1,0)</f>
        <v>0</v>
      </c>
      <c r="L54" s="1">
        <f>IF(Project_Statements__2[[#This Row],[TargetFunding]]="",1,0)</f>
        <v>0</v>
      </c>
      <c r="M54" s="1">
        <f>IF(ISERR(FIND("GBP",Project_Statements__2[[#This Row],[TargetFunding]],1&gt;0)), 0, IF(FIND("GBP",Project_Statements__2[[#This Row],[TargetFunding]],1)&gt;0,1,0))</f>
        <v>1</v>
      </c>
      <c r="N54" s="1">
        <f>IF(ISERR(FIND("£",Project_Statements__2[[#This Row],[TargetFunding]],1&gt;0)), 0, IF(FIND("£",Project_Statements__2[[#This Row],[TargetFunding]],1)&gt;0,1,0))</f>
        <v>0</v>
      </c>
      <c r="O54" s="1">
        <f>IF((Project_Statements__2[[#This Row],[Has GBP]]+Project_Statements__2[[#This Row],[Has £]])=0,1,0)</f>
        <v>0</v>
      </c>
      <c r="P54" s="1">
        <f>IF(Project_Statements__2[[#This Row],[ContactMissing?]]+Project_Statements__2[[#This Row],[TargetFundingMissing?]]+Project_Statements__2[[#This Row],[CurrencyIssue]]&gt;0,1,0)</f>
        <v>0</v>
      </c>
    </row>
    <row r="55" spans="1:16" hidden="1" x14ac:dyDescent="0.25">
      <c r="A55" s="1">
        <v>35230</v>
      </c>
      <c r="B55" s="1" t="s">
        <v>201</v>
      </c>
      <c r="C55" s="1" t="s">
        <v>202</v>
      </c>
      <c r="D55" s="1" t="s">
        <v>191</v>
      </c>
      <c r="E55" s="1" t="s">
        <v>37</v>
      </c>
      <c r="F55" s="3"/>
      <c r="G55" s="1" t="s">
        <v>192</v>
      </c>
      <c r="H55" s="1" t="s">
        <v>203</v>
      </c>
      <c r="I55" s="1" t="s">
        <v>263</v>
      </c>
      <c r="J55" s="1" t="s">
        <v>16</v>
      </c>
      <c r="K55" s="1">
        <f>IF(Project_Statements__2[[#This Row],[contactEmail]]="",1,0)</f>
        <v>0</v>
      </c>
      <c r="L55" s="1">
        <f>IF(Project_Statements__2[[#This Row],[TargetFunding]]="",1,0)</f>
        <v>0</v>
      </c>
      <c r="M55" s="1">
        <f>IF(ISERR(FIND("GBP",Project_Statements__2[[#This Row],[TargetFunding]],1&gt;0)), 0, IF(FIND("GBP",Project_Statements__2[[#This Row],[TargetFunding]],1)&gt;0,1,0))</f>
        <v>1</v>
      </c>
      <c r="N55" s="1">
        <f>IF(ISERR(FIND("£",Project_Statements__2[[#This Row],[TargetFunding]],1&gt;0)), 0, IF(FIND("£",Project_Statements__2[[#This Row],[TargetFunding]],1)&gt;0,1,0))</f>
        <v>0</v>
      </c>
      <c r="O55" s="1">
        <f>IF((Project_Statements__2[[#This Row],[Has GBP]]+Project_Statements__2[[#This Row],[Has £]])=0,1,0)</f>
        <v>0</v>
      </c>
      <c r="P55" s="1">
        <f>IF(Project_Statements__2[[#This Row],[ContactMissing?]]+Project_Statements__2[[#This Row],[TargetFundingMissing?]]+Project_Statements__2[[#This Row],[CurrencyIssue]]&gt;0,1,0)</f>
        <v>0</v>
      </c>
    </row>
    <row r="56" spans="1:16" x14ac:dyDescent="0.25">
      <c r="A56" s="1">
        <v>35231</v>
      </c>
      <c r="B56" s="1" t="s">
        <v>205</v>
      </c>
      <c r="C56" s="1" t="s">
        <v>206</v>
      </c>
      <c r="D56" s="1" t="s">
        <v>191</v>
      </c>
      <c r="E56" s="1" t="s">
        <v>37</v>
      </c>
      <c r="F56" s="3"/>
      <c r="G56" s="1" t="s">
        <v>192</v>
      </c>
      <c r="H56" s="1" t="s">
        <v>207</v>
      </c>
      <c r="I56" s="1" t="s">
        <v>208</v>
      </c>
      <c r="J56" s="1" t="s">
        <v>16</v>
      </c>
      <c r="K56" s="1">
        <f>IF(Project_Statements__2[[#This Row],[contactEmail]]="",1,0)</f>
        <v>0</v>
      </c>
      <c r="L56" s="1">
        <f>IF(Project_Statements__2[[#This Row],[TargetFunding]]="",1,0)</f>
        <v>0</v>
      </c>
      <c r="M56" s="1">
        <f>IF(ISERR(FIND("GBP",Project_Statements__2[[#This Row],[TargetFunding]],1&gt;0)), 0, IF(FIND("GBP",Project_Statements__2[[#This Row],[TargetFunding]],1)&gt;0,1,0))</f>
        <v>0</v>
      </c>
      <c r="N56" s="1">
        <f>IF(ISERR(FIND("£",Project_Statements__2[[#This Row],[TargetFunding]],1&gt;0)), 0, IF(FIND("£",Project_Statements__2[[#This Row],[TargetFunding]],1)&gt;0,1,0))</f>
        <v>0</v>
      </c>
      <c r="O56" s="1">
        <f>IF((Project_Statements__2[[#This Row],[Has GBP]]+Project_Statements__2[[#This Row],[Has £]])=0,1,0)</f>
        <v>1</v>
      </c>
      <c r="P56" s="1">
        <f>IF(Project_Statements__2[[#This Row],[ContactMissing?]]+Project_Statements__2[[#This Row],[TargetFundingMissing?]]+Project_Statements__2[[#This Row],[CurrencyIssue]]&gt;0,1,0)</f>
        <v>1</v>
      </c>
    </row>
    <row r="57" spans="1:16" x14ac:dyDescent="0.25">
      <c r="A57" s="1">
        <v>35238</v>
      </c>
      <c r="B57" s="1" t="s">
        <v>264</v>
      </c>
      <c r="C57" s="1" t="s">
        <v>190</v>
      </c>
      <c r="D57" s="1" t="s">
        <v>191</v>
      </c>
      <c r="E57" s="1" t="s">
        <v>37</v>
      </c>
      <c r="F57" s="3"/>
      <c r="G57" s="1"/>
      <c r="H57" s="1" t="s">
        <v>265</v>
      </c>
      <c r="I57" s="1" t="s">
        <v>266</v>
      </c>
      <c r="J57" s="1" t="s">
        <v>16</v>
      </c>
      <c r="K57" s="1">
        <f>IF(Project_Statements__2[[#This Row],[contactEmail]]="",1,0)</f>
        <v>1</v>
      </c>
      <c r="L57" s="1">
        <f>IF(Project_Statements__2[[#This Row],[TargetFunding]]="",1,0)</f>
        <v>0</v>
      </c>
      <c r="M57" s="1">
        <f>IF(ISERR(FIND("GBP",Project_Statements__2[[#This Row],[TargetFunding]],1&gt;0)), 0, IF(FIND("GBP",Project_Statements__2[[#This Row],[TargetFunding]],1)&gt;0,1,0))</f>
        <v>1</v>
      </c>
      <c r="N57" s="1">
        <f>IF(ISERR(FIND("£",Project_Statements__2[[#This Row],[TargetFunding]],1&gt;0)), 0, IF(FIND("£",Project_Statements__2[[#This Row],[TargetFunding]],1)&gt;0,1,0))</f>
        <v>0</v>
      </c>
      <c r="O57" s="1">
        <f>IF((Project_Statements__2[[#This Row],[Has GBP]]+Project_Statements__2[[#This Row],[Has £]])=0,1,0)</f>
        <v>0</v>
      </c>
      <c r="P57" s="1">
        <f>IF(Project_Statements__2[[#This Row],[ContactMissing?]]+Project_Statements__2[[#This Row],[TargetFundingMissing?]]+Project_Statements__2[[#This Row],[CurrencyIssue]]&gt;0,1,0)</f>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w F A A B Q S w M E F A A C A A g A d m w j T C R P l J a n A A A A + A A A A B I A H A B D b 2 5 m a W c v U G F j a 2 F n Z S 5 4 b W w g o h g A K K A U A A A A A A A A A A A A A A A A A A A A A A A A A A A A h Y / N C o J A G E V f R W b v / J U h 8 j l C L d o k B E G 0 H a Z J h 3 Q M H R v f r U W P 1 C s k l N W u 5 T 2 c x b m P 2 x 2 y o a 6 C q 2 4 7 0 9 g U M U x R o K 1 q j s Y W K e r d K Y x R J m A r 1 V k W O h h l 2 y V D d 0 x R 6 d w l I c R 7 j / 0 M N 2 1 B O K W M H P L N T p W 6 l u g j m / 9 y a G z n p F U a C d i / Y g T H E c P z O I 4 w X z A g E 4 b c 2 K / C x 2 J M g f x A W P W V 6 1 s t t A 3 X S y D T B P J + I Z 5 Q S w M E F A A C A A g A d m w j 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Z s I 0 z T f w / D A w I A A O 0 M A A A T A B w A R m 9 y b X V s Y X M v U 2 V j d G l v b j E u b S C i G A A o o B Q A A A A A A A A A A A A A A A A A A A A A A A A A A A D N 1 8 9 q 2 z A c w P F 7 I O / w Q 7 2 k 4 H X 7 O f 9 p 0 s P a d f Q w K H H Y D i E U x R G N h 2 J 3 t s I G p U + z N 9 m T T Z H U Z n M d + A 3 p s B w c k C 1 9 p M s X u x K p y o o c E v u P 5 + 1 W u 1 V t e C n W c F s W X / X w X a K 4 E l u R q w q m I I V q t 0 D / k m J X p k K P J N / k 2 R V X f M U r 0 W G X s 0 9 v r r 6 w C J i b f q k n i p K d R n b a e l X c N S 5 s 1 3 t c J O l G b P m U 6 Q d Z d K P v T 9 n r 5 9 n y a b E 3 l 2 7 V E 3 a d S c 3 o X c + K 7 x X T 6 8 3 5 S o q z R E g 9 c z / W a Z Y j E D z d w C I t c s V T 9 W H L M 7 m E y Q X k O y m B 5 + u G W + z l N D U X G + H 6 5 h z Z W c x 5 e S / U 9 S 5 f Z / l 9 D X 1 9 T 6 s H d i Y e J E / 1 i p + 5 3 I k D 6 8 b N a B 1 G F r H J w 4 W + s s g 9 V z 5 P m I s f K n p k f 6 n s 6 Z i H R 8 H a v j T 4 N o g Y E 8 X 9 G X / 9 B H 3 9 + P 4 W f N U u U Y 2 t h 4 5 F X 7 d H d L s W d D z E v m 6 f 6 P Y s 6 H j o + r o D o t u 3 o O O h 5 + s O i e 7 A g o 6 H v q 8 7 I r p D C z o e B r 7 u m O i O L O h 4 G H r 3 4 h 0 R H l v R + T D y h q m l 0 j s 0 p N s A j L 1 l c r F s s o K 1 A 6 n R w t j A w e K B 1 G p h 1 8 D B 6 o H U b G H P w M H y g d R u Y d / A w f q B 1 H D h w M D B A o L U c u H Q w O E K Q k 0 X j g w c r C A x N V 0 4 N n C w g M T U d M X 7 d E 1 W 5 T + 9 Z r V b W X 7 U / f M j 4 K T h 7 R s 6 8 S n 7 / 7 4 F D m d q X v j 8 N 1 B L A Q I t A B Q A A g A I A H Z s I 0 w k T 5 S W p w A A A P g A A A A S A A A A A A A A A A A A A A A A A A A A A A B D b 2 5 m a W c v U G F j a 2 F n Z S 5 4 b W x Q S w E C L Q A U A A I A C A B 2 b C N M D 8 r p q 6 Q A A A D p A A A A E w A A A A A A A A A A A A A A A A D z A A A A W 0 N v b n R l b n R f V H l w Z X N d L n h t b F B L A Q I t A B Q A A g A I A H Z s I 0 z T f w / D A w I A A O 0 M A A A T A A A A A A A A A A A A A A A A A O Q 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u A A A A A A A A A i 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p l Y 3 R f U 3 R h d G V t Z W 5 0 c 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y b 2 p l Y 3 R f U 3 R h d G V t Z W 5 0 c y I g L z 4 8 R W 5 0 c n k g V H l w Z T 0 i R m l s b F N 0 Y X R 1 c y I g V m F s d W U 9 I n N D b 2 1 w b G V 0 Z S I g L z 4 8 R W 5 0 c n k g V H l w Z T 0 i R m l s b E N v d W 5 0 I i B W Y W x 1 Z T 0 i b D Q 3 I i A v P j x F b n R y e S B U e X B l P S J G a W x s R X J y b 3 J D b 3 V u d C I g V m F s d W U 9 I m w w I i A v P j x F b n R y e S B U e X B l P S J G a W x s Q 2 9 s d W 1 u V H l w Z X M i I F Z h b H V l P S J z Q W d Z R 0 J n W U h C Z 1 l H Q m c 9 P S I g L z 4 8 R W 5 0 c n k g V H l w Z T 0 i R m l s b E N v b H V t b k 5 h b W V z I i B W Y W x 1 Z T 0 i c 1 s m c X V v d D t Q c m 9 q Z W N 0 S U Q m c X V v d D s s J n F 1 b 3 Q 7 U H J v a m V j d E 5 h b W U m c X V v d D s s J n F 1 b 3 Q 7 U G F y Z W 5 0 J n F 1 b 3 Q 7 L C Z x d W 9 0 O 0 d y Y W 5 k U G F y Z W 5 0 J n F 1 b 3 Q 7 L C Z x d W 9 0 O 0 d y Z W F 0 R 3 J h b m R Q Y X J l b n Q m c X V v d D s s J n F 1 b 3 Q 7 Y X B w c m 9 2 Y W x 0 a W 1 l J n F 1 b 3 Q 7 L C Z x d W 9 0 O 2 N v b n R h Y 3 R F b W F p b C Z x d W 9 0 O y w m c X V v d D t Q c m 9 q Z W N 0 U 3 R h d G V t Z W 5 0 X 0 h U T U w m c X V v d D s s J n F 1 b 3 Q 7 V G F y Z 2 V 0 R n V u Z G l u Z y Z x d W 9 0 O y w m c X V v d D t M Y W J l b C Z x d W 9 0 O 1 0 i I C 8 + P E V u d H J 5 I F R 5 c G U 9 I k Z p b G x F c n J v c k N v Z G U i I F Z h b H V l P S J z V W 5 r b m 9 3 b i I g L z 4 8 R W 5 0 c n k g V H l w Z T 0 i R m l s b E x h c 3 R V c G R h d G V k I i B W Y W x 1 Z T 0 i Z D I w M T g t M D E t M D N U M T M 6 M j g 6 M T E u N z c 1 M z c 3 M F 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M T A s J n F 1 b 3 Q 7 a 2 V 5 Q 2 9 s d W 1 u T m F t Z X M m c X V v d D s 6 W 1 0 s J n F 1 b 3 Q 7 c X V l c n l S Z W x h d G l v b n N o a X B z J n F 1 b 3 Q 7 O l t d L C Z x d W 9 0 O 2 N v b H V t b k l k Z W 5 0 a X R p Z X M m c X V v d D s 6 W y Z x d W 9 0 O 1 N l c n Z l c i 5 E Y X R h Y m F z Z V x c L z I v U 1 F M L 2 N y b S 1 k d z t Q c m 9 q Z W N 0 Q 2 V u d G V y L 2 R i b y 9 Q c m 9 q Z W N 0 X 1 N 0 Y X R l b W V u d H M u e 1 B y b 2 p l Y 3 R J R C w w f S Z x d W 9 0 O y w m c X V v d D t T Z X J 2 Z X I u R G F 0 Y W J h c 2 V c X C 8 y L 1 N R T C 9 j c m 0 t Z H c 7 U H J v a m V j d E N l b n R l c i 9 k Y m 8 v U H J v a m V j d F 9 T d G F 0 Z W 1 l b n R z L n t Q c m 9 q Z W N 0 T m F t Z S w x f S Z x d W 9 0 O y w m c X V v d D t T Z X J 2 Z X I u R G F 0 Y W J h c 2 V c X C 8 y L 1 N R T C 9 j c m 0 t Z H c 7 U H J v a m V j d E N l b n R l c i 9 k Y m 8 v U H J v a m V j d F 9 T d G F 0 Z W 1 l b n R z L n t Q Y X J l b n Q s M n 0 m c X V v d D s s J n F 1 b 3 Q 7 U 2 V y d m V y L k R h d G F i Y X N l X F w v M i 9 T U U w v Y 3 J t L W R 3 O 1 B y b 2 p l Y 3 R D Z W 5 0 Z X I v Z G J v L 1 B y b 2 p l Y 3 R f U 3 R h d G V t Z W 5 0 c y 5 7 R 3 J h b m R Q Y X J l b n Q s M 3 0 m c X V v d D s s J n F 1 b 3 Q 7 U 2 V y d m V y L k R h d G F i Y X N l X F w v M i 9 T U U w v Y 3 J t L W R 3 O 1 B y b 2 p l Y 3 R D Z W 5 0 Z X I v Z G J v L 1 B y b 2 p l Y 3 R f U 3 R h d G V t Z W 5 0 c y 5 7 R 3 J l Y X R H c m F u Z F B h c m V u d C w 0 f S Z x d W 9 0 O y w m c X V v d D t T Z X J 2 Z X I u R G F 0 Y W J h c 2 V c X C 8 y L 1 N R T C 9 j c m 0 t Z H c 7 U H J v a m V j d E N l b n R l c i 9 k Y m 8 v U H J v a m V j d F 9 T d G F 0 Z W 1 l b n R z L n t h c H B y b 3 Z h b H R p b W U s N X 0 m c X V v d D s s J n F 1 b 3 Q 7 U 2 V y d m V y L k R h d G F i Y X N l X F w v M i 9 T U U w v Y 3 J t L W R 3 O 1 B y b 2 p l Y 3 R D Z W 5 0 Z X I v Z G J v L 1 B y b 2 p l Y 3 R f U 3 R h d G V t Z W 5 0 c y 5 7 Y 2 9 u d G F j d E V t Y W l s L D Z 9 J n F 1 b 3 Q 7 L C Z x d W 9 0 O 1 N l c n Z l c i 5 E Y X R h Y m F z Z V x c L z I v U 1 F M L 2 N y b S 1 k d z t Q c m 9 q Z W N 0 Q 2 V u d G V y L 2 R i b y 9 Q c m 9 q Z W N 0 X 1 N 0 Y X R l b W V u d H M u e 1 B y b 2 p l Y 3 R T d G F 0 Z W 1 l b n R f S F R N T C w 3 f S Z x d W 9 0 O y w m c X V v d D t T Z W N 0 a W 9 u M S 9 Q c m 9 q Z W N 0 X 1 N 0 Y X R l b W V u d H M v U m V w b G F j Z W Q g V m F s d W U y M S 5 7 V G F y Z 2 V 0 R n V u Z G l u Z y w 4 f S Z x d W 9 0 O y w m c X V v d D t T Z X J 2 Z X I u R G F 0 Y W J h c 2 V c X C 8 y L 1 N R T C 9 j c m 0 t Z H c 7 U H J v a m V j d E N l b n R l c i 9 k Y m 8 v U H J v a m V j d F 9 T d G F 0 Z W 1 l b n R z L n t M Y W J l b C w 5 f S Z x d W 9 0 O 1 0 s J n F 1 b 3 Q 7 Q 2 9 s d W 1 u Q 2 9 1 b n Q m c X V v d D s 6 M T A s J n F 1 b 3 Q 7 S 2 V 5 Q 2 9 s d W 1 u T m F t Z X M m c X V v d D s 6 W 1 0 s J n F 1 b 3 Q 7 Q 2 9 s d W 1 u S W R l b n R p d G l l c y Z x d W 9 0 O z p b J n F 1 b 3 Q 7 U 2 V y d m V y L k R h d G F i Y X N l X F w v M i 9 T U U w v Y 3 J t L W R 3 O 1 B y b 2 p l Y 3 R D Z W 5 0 Z X I v Z G J v L 1 B y b 2 p l Y 3 R f U 3 R h d G V t Z W 5 0 c y 5 7 U H J v a m V j d E l E L D B 9 J n F 1 b 3 Q 7 L C Z x d W 9 0 O 1 N l c n Z l c i 5 E Y X R h Y m F z Z V x c L z I v U 1 F M L 2 N y b S 1 k d z t Q c m 9 q Z W N 0 Q 2 V u d G V y L 2 R i b y 9 Q c m 9 q Z W N 0 X 1 N 0 Y X R l b W V u d H M u e 1 B y b 2 p l Y 3 R O Y W 1 l L D F 9 J n F 1 b 3 Q 7 L C Z x d W 9 0 O 1 N l c n Z l c i 5 E Y X R h Y m F z Z V x c L z I v U 1 F M L 2 N y b S 1 k d z t Q c m 9 q Z W N 0 Q 2 V u d G V y L 2 R i b y 9 Q c m 9 q Z W N 0 X 1 N 0 Y X R l b W V u d H M u e 1 B h c m V u d C w y f S Z x d W 9 0 O y w m c X V v d D t T Z X J 2 Z X I u R G F 0 Y W J h c 2 V c X C 8 y L 1 N R T C 9 j c m 0 t Z H c 7 U H J v a m V j d E N l b n R l c i 9 k Y m 8 v U H J v a m V j d F 9 T d G F 0 Z W 1 l b n R z L n t H c m F u Z F B h c m V u d C w z f S Z x d W 9 0 O y w m c X V v d D t T Z X J 2 Z X I u R G F 0 Y W J h c 2 V c X C 8 y L 1 N R T C 9 j c m 0 t Z H c 7 U H J v a m V j d E N l b n R l c i 9 k Y m 8 v U H J v a m V j d F 9 T d G F 0 Z W 1 l b n R z L n t H c m V h d E d y Y W 5 k U G F y Z W 5 0 L D R 9 J n F 1 b 3 Q 7 L C Z x d W 9 0 O 1 N l c n Z l c i 5 E Y X R h Y m F z Z V x c L z I v U 1 F M L 2 N y b S 1 k d z t Q c m 9 q Z W N 0 Q 2 V u d G V y L 2 R i b y 9 Q c m 9 q Z W N 0 X 1 N 0 Y X R l b W V u d H M u e 2 F w c H J v d m F s d G l t Z S w 1 f S Z x d W 9 0 O y w m c X V v d D t T Z X J 2 Z X I u R G F 0 Y W J h c 2 V c X C 8 y L 1 N R T C 9 j c m 0 t Z H c 7 U H J v a m V j d E N l b n R l c i 9 k Y m 8 v U H J v a m V j d F 9 T d G F 0 Z W 1 l b n R z L n t j b 2 5 0 Y W N 0 R W 1 h a W w s N n 0 m c X V v d D s s J n F 1 b 3 Q 7 U 2 V y d m V y L k R h d G F i Y X N l X F w v M i 9 T U U w v Y 3 J t L W R 3 O 1 B y b 2 p l Y 3 R D Z W 5 0 Z X I v Z G J v L 1 B y b 2 p l Y 3 R f U 3 R h d G V t Z W 5 0 c y 5 7 U H J v a m V j d F N 0 Y X R l b W V u d F 9 I V E 1 M L D d 9 J n F 1 b 3 Q 7 L C Z x d W 9 0 O 1 N l Y 3 R p b 2 4 x L 1 B y b 2 p l Y 3 R f U 3 R h d G V t Z W 5 0 c y 9 S Z X B s Y W N l Z C B W Y W x 1 Z T I x L n t U Y X J n Z X R G d W 5 k a W 5 n L D h 9 J n F 1 b 3 Q 7 L C Z x d W 9 0 O 1 N l c n Z l c i 5 E Y X R h Y m F z Z V x c L z I v U 1 F M L 2 N y b S 1 k d z t Q c m 9 q Z W N 0 Q 2 V u d G V y L 2 R i b y 9 Q c m 9 q Z W N 0 X 1 N 0 Y X R l b W V u d H M u e 0 x h Y m V s L D l 9 J n F 1 b 3 Q 7 X S w m c X V v d D t S Z W x h d G l v b n N o a X B J b m Z v J n F 1 b 3 Q 7 O l t d f S I g L z 4 8 L 1 N 0 Y W J s Z U V u d H J p Z X M + P C 9 J d G V t P j x J d G V t P j x J d G V t T G 9 j Y X R p b 2 4 + P E l 0 Z W 1 U e X B l P k Z v c m 1 1 b G E 8 L 0 l 0 Z W 1 U e X B l P j x J d G V t U G F 0 a D 5 T Z W N 0 a W 9 u M S 9 Q c m 9 q Z W N 0 X 1 N 0 Y X R l b W V u d H M v U 2 9 1 c m N l P C 9 J d G V t U G F 0 a D 4 8 L 0 l 0 Z W 1 M b 2 N h d G l v b j 4 8 U 3 R h Y m x l R W 5 0 c m l l c y A v P j w v S X R l b T 4 8 S X R l b T 4 8 S X R l b U x v Y 2 F 0 a W 9 u P j x J d G V t V H l w Z T 5 G b 3 J t d W x h P C 9 J d G V t V H l w Z T 4 8 S X R l b V B h d G g + U 2 V j d G l v b j E v U H J v a m V j d F 9 T d G F 0 Z W 1 l b n R z L 2 R i b 1 9 Q c m 9 q Z W N 0 X 1 N 0 Y X R l b W V u d H M 8 L 0 l 0 Z W 1 Q Y X R o P j w v S X R l b U x v Y 2 F 0 a W 9 u P j x T d G F i b G V F b n R y a W V z I C 8 + P C 9 J d G V t P j x J d G V t P j x J d G V t T G 9 j Y X R p b 2 4 + P E l 0 Z W 1 U e X B l P k Z v c m 1 1 b G E 8 L 0 l 0 Z W 1 U e X B l P j x J d G V t U G F 0 a D 5 T Z W N 0 a W 9 u M S 9 Q c m 9 q Z W N 0 X 1 N 0 Y X R l b W V u d H M v R m l s d G V y Z W Q l M j B S b 3 d z P C 9 J d G V t U G F 0 a D 4 8 L 0 l 0 Z W 1 M b 2 N h d G l v b j 4 8 U 3 R h Y m x l R W 5 0 c m l l c y A v P j w v S X R l b T 4 8 S X R l b T 4 8 S X R l b U x v Y 2 F 0 a W 9 u P j x J d G V t V H l w Z T 5 G b 3 J t d W x h P C 9 J d G V t V H l w Z T 4 8 S X R l b V B h d G g + U 2 V j d G l v b j E v U H J v a m V j d F 9 T d G F 0 Z W 1 l b n R z L 0 Z p b H R l c m V k J T I w U m 9 3 c z E 8 L 0 l 0 Z W 1 Q Y X R o P j w v S X R l b U x v Y 2 F 0 a W 9 u P j x T d G F i b G V F b n R y a W V z I C 8 + P C 9 J d G V t P j x J d G V t P j x J d G V t T G 9 j Y X R p b 2 4 + P E l 0 Z W 1 U e X B l P k Z v c m 1 1 b G E 8 L 0 l 0 Z W 1 U e X B l P j x J d G V t U G F 0 a D 5 T Z W N 0 a W 9 u M S 9 Q c m 9 q Z W N 0 X 1 N 0 Y X R l b W V u d H M v U m V w b G F j Z W Q l M j B W Y W x 1 Z T w v S X R l b V B h d G g + P C 9 J d G V t T G 9 j Y X R p b 2 4 + P F N 0 Y W J s Z U V u d H J p Z X M g L z 4 8 L 0 l 0 Z W 0 + P E l 0 Z W 0 + P E l 0 Z W 1 M b 2 N h d G l v b j 4 8 S X R l b V R 5 c G U + R m 9 y b X V s Y T w v S X R l b V R 5 c G U + P E l 0 Z W 1 Q Y X R o P l N l Y 3 R p b 2 4 x L 1 B y b 2 p l Y 3 R f U 3 R h d G V t Z W 5 0 c y 9 S Z X B s Y W N l Z C U y M F Z h b H V l M T w v S X R l b V B h d G g + P C 9 J d G V t T G 9 j Y X R p b 2 4 + P F N 0 Y W J s Z U V u d H J p Z X M g L z 4 8 L 0 l 0 Z W 0 + P E l 0 Z W 0 + P E l 0 Z W 1 M b 2 N h d G l v b j 4 8 S X R l b V R 5 c G U + R m 9 y b X V s Y T w v S X R l b V R 5 c G U + P E l 0 Z W 1 Q Y X R o P l N l Y 3 R p b 2 4 x L 1 B y b 2 p l Y 3 R f U 3 R h d G V t Z W 5 0 c y 9 S Z X B s Y W N l Z C U y M F Z h b H V l M j w v S X R l b V B h d G g + P C 9 J d G V t T G 9 j Y X R p b 2 4 + P F N 0 Y W J s Z U V u d H J p Z X M g L z 4 8 L 0 l 0 Z W 0 + P E l 0 Z W 0 + P E l 0 Z W 1 M b 2 N h d G l v b j 4 8 S X R l b V R 5 c G U + R m 9 y b X V s Y T w v S X R l b V R 5 c G U + P E l 0 Z W 1 Q Y X R o P l N l Y 3 R p b 2 4 x L 1 B y b 2 p l Y 3 R f U 3 R h d G V t Z W 5 0 c y 9 S Z X B s Y W N l Z C U y M F Z h b H V l M z w v S X R l b V B h d G g + P C 9 J d G V t T G 9 j Y X R p b 2 4 + P F N 0 Y W J s Z U V u d H J p Z X M g L z 4 8 L 0 l 0 Z W 0 + P E l 0 Z W 0 + P E l 0 Z W 1 M b 2 N h d G l v b j 4 8 S X R l b V R 5 c G U + R m 9 y b X V s Y T w v S X R l b V R 5 c G U + P E l 0 Z W 1 Q Y X R o P l N l Y 3 R p b 2 4 x L 1 B y b 2 p l Y 3 R f U 3 R h d G V t Z W 5 0 c y 9 S Z X B s Y W N l Z C U y M F Z h b H V l N D w v S X R l b V B h d G g + P C 9 J d G V t T G 9 j Y X R p b 2 4 + P F N 0 Y W J s Z U V u d H J p Z X M g L z 4 8 L 0 l 0 Z W 0 + P E l 0 Z W 0 + P E l 0 Z W 1 M b 2 N h d G l v b j 4 8 S X R l b V R 5 c G U + R m 9 y b X V s Y T w v S X R l b V R 5 c G U + P E l 0 Z W 1 Q Y X R o P l N l Y 3 R p b 2 4 x L 1 B y b 2 p l Y 3 R f U 3 R h d G V t Z W 5 0 c y 9 S Z X B s Y W N l Z C U y M F Z h b H V l N T w v S X R l b V B h d G g + P C 9 J d G V t T G 9 j Y X R p b 2 4 + P F N 0 Y W J s Z U V u d H J p Z X M g L z 4 8 L 0 l 0 Z W 0 + P E l 0 Z W 0 + P E l 0 Z W 1 M b 2 N h d G l v b j 4 8 S X R l b V R 5 c G U + R m 9 y b X V s Y T w v S X R l b V R 5 c G U + P E l 0 Z W 1 Q Y X R o P l N l Y 3 R p b 2 4 x L 1 B y b 2 p l Y 3 R f U 3 R h d G V t Z W 5 0 c y 9 S Z X B s Y W N l Z C U y M F Z h b H V l N j w v S X R l b V B h d G g + P C 9 J d G V t T G 9 j Y X R p b 2 4 + P F N 0 Y W J s Z U V u d H J p Z X M g L z 4 8 L 0 l 0 Z W 0 + P E l 0 Z W 0 + P E l 0 Z W 1 M b 2 N h d G l v b j 4 8 S X R l b V R 5 c G U + R m 9 y b X V s Y T w v S X R l b V R 5 c G U + P E l 0 Z W 1 Q Y X R o P l N l Y 3 R p b 2 4 x L 1 B y b 2 p l Y 3 R f U 3 R h d G V t Z W 5 0 c y 9 S Z X B s Y W N l Z C U y M F Z h b H V l N z w v S X R l b V B h d G g + P C 9 J d G V t T G 9 j Y X R p b 2 4 + P F N 0 Y W J s Z U V u d H J p Z X M g L z 4 8 L 0 l 0 Z W 0 + P E l 0 Z W 0 + P E l 0 Z W 1 M b 2 N h d G l v b j 4 8 S X R l b V R 5 c G U + R m 9 y b X V s Y T w v S X R l b V R 5 c G U + P E l 0 Z W 1 Q Y X R o P l N l Y 3 R p b 2 4 x L 1 B y b 2 p l Y 3 R f U 3 R h d G V t Z W 5 0 c y 9 S Z X B s Y W N l Z C U y M F Z h b H V l O D w v S X R l b V B h d G g + P C 9 J d G V t T G 9 j Y X R p b 2 4 + P F N 0 Y W J s Z U V u d H J p Z X M g L z 4 8 L 0 l 0 Z W 0 + P E l 0 Z W 0 + P E l 0 Z W 1 M b 2 N h d G l v b j 4 8 S X R l b V R 5 c G U + R m 9 y b X V s Y T w v S X R l b V R 5 c G U + P E l 0 Z W 1 Q Y X R o P l N l Y 3 R p b 2 4 x L 1 B y b 2 p l Y 3 R f U 3 R h d G V t Z W 5 0 c y 9 S Z X B s Y W N l Z C U y M F Z h b H V l O T w v S X R l b V B h d G g + P C 9 J d G V t T G 9 j Y X R p b 2 4 + P F N 0 Y W J s Z U V u d H J p Z X M g L z 4 8 L 0 l 0 Z W 0 + P E l 0 Z W 0 + P E l 0 Z W 1 M b 2 N h d G l v b j 4 8 S X R l b V R 5 c G U + R m 9 y b X V s Y T w v S X R l b V R 5 c G U + P E l 0 Z W 1 Q Y X R o P l N l Y 3 R p b 2 4 x L 1 B y b 2 p l Y 3 R f U 3 R h d G V t Z W 5 0 c y 9 S Z X B s Y W N l Z C U y M F Z h b H V l M T A 8 L 0 l 0 Z W 1 Q Y X R o P j w v S X R l b U x v Y 2 F 0 a W 9 u P j x T d G F i b G V F b n R y a W V z I C 8 + P C 9 J d G V t P j x J d G V t P j x J d G V t T G 9 j Y X R p b 2 4 + P E l 0 Z W 1 U e X B l P k Z v c m 1 1 b G E 8 L 0 l 0 Z W 1 U e X B l P j x J d G V t U G F 0 a D 5 T Z W N 0 a W 9 u M S 9 Q c m 9 q Z W N 0 X 1 N 0 Y X R l b W V u d H M v U m V w b G F j Z W Q l M j B W Y W x 1 Z T E x P C 9 J d G V t U G F 0 a D 4 8 L 0 l 0 Z W 1 M b 2 N h d G l v b j 4 8 U 3 R h Y m x l R W 5 0 c m l l c y A v P j w v S X R l b T 4 8 S X R l b T 4 8 S X R l b U x v Y 2 F 0 a W 9 u P j x J d G V t V H l w Z T 5 G b 3 J t d W x h P C 9 J d G V t V H l w Z T 4 8 S X R l b V B h d G g + U 2 V j d G l v b j E v U H J v a m V j d F 9 T d G F 0 Z W 1 l b n R z L 1 J l c G x h Y 2 V k J T I w V m F s d W U x M j w v S X R l b V B h d G g + P C 9 J d G V t T G 9 j Y X R p b 2 4 + P F N 0 Y W J s Z U V u d H J p Z X M g L z 4 8 L 0 l 0 Z W 0 + P E l 0 Z W 0 + P E l 0 Z W 1 M b 2 N h d G l v b j 4 8 S X R l b V R 5 c G U + R m 9 y b X V s Y T w v S X R l b V R 5 c G U + P E l 0 Z W 1 Q Y X R o P l N l Y 3 R p b 2 4 x L 1 B y b 2 p l Y 3 R f U 3 R h d G V t Z W 5 0 c y 9 S Z X B s Y W N l Z C U y M F Z h b H V l M T M 8 L 0 l 0 Z W 1 Q Y X R o P j w v S X R l b U x v Y 2 F 0 a W 9 u P j x T d G F i b G V F b n R y a W V z I C 8 + P C 9 J d G V t P j x J d G V t P j x J d G V t T G 9 j Y X R p b 2 4 + P E l 0 Z W 1 U e X B l P k Z v c m 1 1 b G E 8 L 0 l 0 Z W 1 U e X B l P j x J d G V t U G F 0 a D 5 T Z W N 0 a W 9 u M S 9 Q c m 9 q Z W N 0 X 1 N 0 Y X R l b W V u d H M v U m V w b G F j Z W Q l M j B W Y W x 1 Z T E 0 P C 9 J d G V t U G F 0 a D 4 8 L 0 l 0 Z W 1 M b 2 N h d G l v b j 4 8 U 3 R h Y m x l R W 5 0 c m l l c y A v P j w v S X R l b T 4 8 S X R l b T 4 8 S X R l b U x v Y 2 F 0 a W 9 u P j x J d G V t V H l w Z T 5 G b 3 J t d W x h P C 9 J d G V t V H l w Z T 4 8 S X R l b V B h d G g + U 2 V j d G l v b j E v U H J v a m V j d F 9 T d G F 0 Z W 1 l b n R z L 1 J l c G x h Y 2 V k J T I w V m F s d W U x N T w v S X R l b V B h d G g + P C 9 J d G V t T G 9 j Y X R p b 2 4 + P F N 0 Y W J s Z U V u d H J p Z X M g L z 4 8 L 0 l 0 Z W 0 + P E l 0 Z W 0 + P E l 0 Z W 1 M b 2 N h d G l v b j 4 8 S X R l b V R 5 c G U + R m 9 y b X V s Y T w v S X R l b V R 5 c G U + P E l 0 Z W 1 Q Y X R o P l N l Y 3 R p b 2 4 x L 1 B y b 2 p l Y 3 R f U 3 R h d G V t Z W 5 0 c y 9 S Z X B s Y W N l Z C U y M F Z h b H V l M T Y 8 L 0 l 0 Z W 1 Q Y X R o P j w v S X R l b U x v Y 2 F 0 a W 9 u P j x T d G F i b G V F b n R y a W V z I C 8 + P C 9 J d G V t P j x J d G V t P j x J d G V t T G 9 j Y X R p b 2 4 + P E l 0 Z W 1 U e X B l P k Z v c m 1 1 b G E 8 L 0 l 0 Z W 1 U e X B l P j x J d G V t U G F 0 a D 5 T Z W N 0 a W 9 u M S 9 Q c m 9 q Z W N 0 X 1 N 0 Y X R l b W V u d H M v U m V w b G F j Z W Q l M j B W Y W x 1 Z T E 3 P C 9 J d G V t U G F 0 a D 4 8 L 0 l 0 Z W 1 M b 2 N h d G l v b j 4 8 U 3 R h Y m x l R W 5 0 c m l l c y A v P j w v S X R l b T 4 8 S X R l b T 4 8 S X R l b U x v Y 2 F 0 a W 9 u P j x J d G V t V H l w Z T 5 G b 3 J t d W x h P C 9 J d G V t V H l w Z T 4 8 S X R l b V B h d G g + U 2 V j d G l v b j E v U H J v a m V j d F 9 T d G F 0 Z W 1 l b n R z L 1 J l c G x h Y 2 V k J T I w V m F s d W U x O D w v S X R l b V B h d G g + P C 9 J d G V t T G 9 j Y X R p b 2 4 + P F N 0 Y W J s Z U V u d H J p Z X M g L z 4 8 L 0 l 0 Z W 0 + P E l 0 Z W 0 + P E l 0 Z W 1 M b 2 N h d G l v b j 4 8 S X R l b V R 5 c G U + R m 9 y b X V s Y T w v S X R l b V R 5 c G U + P E l 0 Z W 1 Q Y X R o P l N l Y 3 R p b 2 4 x L 1 B y b 2 p l Y 3 R f U 3 R h d G V t Z W 5 0 c y 9 S Z X B s Y W N l Z C U y M F Z h b H V l M T k 8 L 0 l 0 Z W 1 Q Y X R o P j w v S X R l b U x v Y 2 F 0 a W 9 u P j x T d G F i b G V F b n R y a W V z I C 8 + P C 9 J d G V t P j x J d G V t P j x J d G V t T G 9 j Y X R p b 2 4 + P E l 0 Z W 1 U e X B l P k Z v c m 1 1 b G E 8 L 0 l 0 Z W 1 U e X B l P j x J d G V t U G F 0 a D 5 T Z W N 0 a W 9 u M S 9 Q c m 9 q Z W N 0 X 1 N 0 Y X R l b W V u d H M v U m V w b G F j Z W Q l M j B W Y W x 1 Z T I w P C 9 J d G V t U G F 0 a D 4 8 L 0 l 0 Z W 1 M b 2 N h d G l v b j 4 8 U 3 R h Y m x l R W 5 0 c m l l c y A v P j w v S X R l b T 4 8 S X R l b T 4 8 S X R l b U x v Y 2 F 0 a W 9 u P j x J d G V t V H l w Z T 5 G b 3 J t d W x h P C 9 J d G V t V H l w Z T 4 8 S X R l b V B h d G g + U 2 V j d G l v b j E v U H J v a m V j d F 9 T d G F 0 Z W 1 l b n R z L 1 J l c G x h Y 2 V k J T I w V m F s d W U y M T w v S X R l b V B h d G g + P C 9 J d G V t T G 9 j Y X R p b 2 4 + P F N 0 Y W J s Z U V u d H J p Z X M g L z 4 8 L 0 l 0 Z W 0 + P E l 0 Z W 0 + P E l 0 Z W 1 M b 2 N h d G l v b j 4 8 S X R l b V R 5 c G U + R m 9 y b X V s Y T w v S X R l b V R 5 c G U + P E l 0 Z W 1 Q Y X R o P l N l Y 3 R p b 2 4 x L 1 B y b 2 p l Y 3 R f U 3 R h d G V t Z W 5 0 c y U y M C g y K T 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B y b 2 p l Y 3 R f U 3 R h d G V t Z W 5 0 c 1 9 f M i I g L z 4 8 R W 5 0 c n k g V H l w Z T 0 i R m l s b F N 0 Y X R 1 c y I g V m F s d W U 9 I n N D b 2 1 w b G V 0 Z S I g L z 4 8 R W 5 0 c n k g V H l w Z T 0 i R m l s b E N v d W 5 0 I i B W Y W x 1 Z T 0 i b D U 2 I i A v P j x F b n R y e S B U e X B l P S J G a W x s R X J y b 3 J D b 3 V u d C I g V m F s d W U 9 I m w w I i A v P j x F b n R y e S B U e X B l P S J G a W x s Q 2 9 s d W 1 u V H l w Z X M i I F Z h b H V l P S J z Q W d Z R 0 J n W U h C Z 1 l H Q m c 9 P S I g L z 4 8 R W 5 0 c n k g V H l w Z T 0 i R m l s b E N v b H V t b k 5 h b W V z I i B W Y W x 1 Z T 0 i c 1 s m c X V v d D t Q c m 9 q Z W N 0 S U Q m c X V v d D s s J n F 1 b 3 Q 7 U H J v a m V j d E 5 h b W U m c X V v d D s s J n F 1 b 3 Q 7 U G F y Z W 5 0 J n F 1 b 3 Q 7 L C Z x d W 9 0 O 0 d y Y W 5 k U G F y Z W 5 0 J n F 1 b 3 Q 7 L C Z x d W 9 0 O 0 d y Z W F 0 R 3 J h b m R Q Y X J l b n Q m c X V v d D s s J n F 1 b 3 Q 7 Y X B w c m 9 2 Y W x 0 a W 1 l J n F 1 b 3 Q 7 L C Z x d W 9 0 O 2 N v b n R h Y 3 R F b W F p b C Z x d W 9 0 O y w m c X V v d D t Q c m 9 q Z W N 0 U 3 R h d G V t Z W 5 0 X 0 h U T U w m c X V v d D s s J n F 1 b 3 Q 7 V G F y Z 2 V 0 R n V u Z G l u Z y Z x d W 9 0 O y w m c X V v d D t M Y W J l b C Z x d W 9 0 O 1 0 i I C 8 + P E V u d H J 5 I F R 5 c G U 9 I k Z p b G x F c n J v c k N v Z G U i I F Z h b H V l P S J z V W 5 r b m 9 3 b i I g L z 4 8 R W 5 0 c n k g V H l w Z T 0 i R m l s b E x h c 3 R V c G R h d G V k I i B W Y W x 1 Z T 0 i Z D I w M T g t M D E t M D N U M T M 6 M z E 6 M j g u N j M 4 O T I 4 O V o i I C 8 + P E V u d H J 5 I F R 5 c G U 9 I k Z p b G x l Z E N v b X B s Z X R l U m V z d W x 0 V G 9 X b 3 J r c 2 h l Z X Q i I F Z h b H V l P S J s M S I g L z 4 8 R W 5 0 c n k g V H l w Z T 0 i Q W R k Z W R U b 0 R h d G F N b 2 R l b C I g V m F s d W U 9 I m w w I i A v P j x F b n R y e S B U e X B l P S J S Z W N v d m V y e V R h c m d l d F N o Z W V 0 I i B W Y W x 1 Z T 0 i c 1 N o Z W V 0 M y I g L z 4 8 R W 5 0 c n k g V H l w Z T 0 i U m V j b 3 Z l c n l U Y X J n Z X R D b 2 x 1 b W 4 i I F Z h b H V l P S J s M S I g L z 4 8 R W 5 0 c n k g V H l w Z T 0 i U m V j b 3 Z l c n l U Y X J n Z X R S b 3 c i I F Z h b H V l P S J s M S I g L z 4 8 R W 5 0 c n k g V H l w Z T 0 i U m V s Y X R p b 2 5 z a G l w S W 5 m b 0 N v b n R h a W 5 l c i I g V m F s d W U 9 I n N 7 J n F 1 b 3 Q 7 Y 2 9 s d W 1 u Q 2 9 1 b n Q m c X V v d D s 6 M T A s J n F 1 b 3 Q 7 a 2 V 5 Q 2 9 s d W 1 u T m F t Z X M m c X V v d D s 6 W 1 0 s J n F 1 b 3 Q 7 c X V l c n l S Z W x h d G l v b n N o a X B z J n F 1 b 3 Q 7 O l t d L C Z x d W 9 0 O 2 N v b H V t b k l k Z W 5 0 a X R p Z X M m c X V v d D s 6 W y Z x d W 9 0 O 1 N l c n Z l c i 5 E Y X R h Y m F z Z V x c L z I v U 1 F M L 2 N y b S 1 k d z t Q c m 9 q Z W N 0 Q 2 V u d G V y L 2 R i b y 9 Q c m 9 q Z W N 0 X 1 N 0 Y X R l b W V u d H M u e 1 B y b 2 p l Y 3 R J R C w w f S Z x d W 9 0 O y w m c X V v d D t T Z X J 2 Z X I u R G F 0 Y W J h c 2 V c X C 8 y L 1 N R T C 9 j c m 0 t Z H c 7 U H J v a m V j d E N l b n R l c i 9 k Y m 8 v U H J v a m V j d F 9 T d G F 0 Z W 1 l b n R z L n t Q c m 9 q Z W N 0 T m F t Z S w x f S Z x d W 9 0 O y w m c X V v d D t T Z X J 2 Z X I u R G F 0 Y W J h c 2 V c X C 8 y L 1 N R T C 9 j c m 0 t Z H c 7 U H J v a m V j d E N l b n R l c i 9 k Y m 8 v U H J v a m V j d F 9 T d G F 0 Z W 1 l b n R z L n t Q Y X J l b n Q s M n 0 m c X V v d D s s J n F 1 b 3 Q 7 U 2 V y d m V y L k R h d G F i Y X N l X F w v M i 9 T U U w v Y 3 J t L W R 3 O 1 B y b 2 p l Y 3 R D Z W 5 0 Z X I v Z G J v L 1 B y b 2 p l Y 3 R f U 3 R h d G V t Z W 5 0 c y 5 7 R 3 J h b m R Q Y X J l b n Q s M 3 0 m c X V v d D s s J n F 1 b 3 Q 7 U 2 V y d m V y L k R h d G F i Y X N l X F w v M i 9 T U U w v Y 3 J t L W R 3 O 1 B y b 2 p l Y 3 R D Z W 5 0 Z X I v Z G J v L 1 B y b 2 p l Y 3 R f U 3 R h d G V t Z W 5 0 c y 5 7 R 3 J l Y X R H c m F u Z F B h c m V u d C w 0 f S Z x d W 9 0 O y w m c X V v d D t T Z X J 2 Z X I u R G F 0 Y W J h c 2 V c X C 8 y L 1 N R T C 9 j c m 0 t Z H c 7 U H J v a m V j d E N l b n R l c i 9 k Y m 8 v U H J v a m V j d F 9 T d G F 0 Z W 1 l b n R z L n t h c H B y b 3 Z h b H R p b W U s N X 0 m c X V v d D s s J n F 1 b 3 Q 7 U 2 V y d m V y L k R h d G F i Y X N l X F w v M i 9 T U U w v Y 3 J t L W R 3 O 1 B y b 2 p l Y 3 R D Z W 5 0 Z X I v Z G J v L 1 B y b 2 p l Y 3 R f U 3 R h d G V t Z W 5 0 c y 5 7 Y 2 9 u d G F j d E V t Y W l s L D Z 9 J n F 1 b 3 Q 7 L C Z x d W 9 0 O 1 N l c n Z l c i 5 E Y X R h Y m F z Z V x c L z I v U 1 F M L 2 N y b S 1 k d z t Q c m 9 q Z W N 0 Q 2 V u d G V y L 2 R i b y 9 Q c m 9 q Z W N 0 X 1 N 0 Y X R l b W V u d H M u e 1 B y b 2 p l Y 3 R T d G F 0 Z W 1 l b n R f S F R N T C w 3 f S Z x d W 9 0 O y w m c X V v d D t T Z X J 2 Z X I u R G F 0 Y W J h c 2 V c X C 8 y L 1 N R T C 9 j c m 0 t Z H c 7 U H J v a m V j d E N l b n R l c i 9 k Y m 8 v U H J v a m V j d F 9 T d G F 0 Z W 1 l b n R z L n t U Y X J n Z X R G d W 5 k a W 5 n L D h 9 J n F 1 b 3 Q 7 L C Z x d W 9 0 O 1 N l c n Z l c i 5 E Y X R h Y m F z Z V x c L z I v U 1 F M L 2 N y b S 1 k d z t Q c m 9 q Z W N 0 Q 2 V u d G V y L 2 R i b y 9 Q c m 9 q Z W N 0 X 1 N 0 Y X R l b W V u d H M u e 0 x h Y m V s L D l 9 J n F 1 b 3 Q 7 X S w m c X V v d D t D b 2 x 1 b W 5 D b 3 V u d C Z x d W 9 0 O z o x M C w m c X V v d D t L Z X l D b 2 x 1 b W 5 O Y W 1 l c y Z x d W 9 0 O z p b X S w m c X V v d D t D b 2 x 1 b W 5 J Z G V u d G l 0 a W V z J n F 1 b 3 Q 7 O l s m c X V v d D t T Z X J 2 Z X I u R G F 0 Y W J h c 2 V c X C 8 y L 1 N R T C 9 j c m 0 t Z H c 7 U H J v a m V j d E N l b n R l c i 9 k Y m 8 v U H J v a m V j d F 9 T d G F 0 Z W 1 l b n R z L n t Q c m 9 q Z W N 0 S U Q s M H 0 m c X V v d D s s J n F 1 b 3 Q 7 U 2 V y d m V y L k R h d G F i Y X N l X F w v M i 9 T U U w v Y 3 J t L W R 3 O 1 B y b 2 p l Y 3 R D Z W 5 0 Z X I v Z G J v L 1 B y b 2 p l Y 3 R f U 3 R h d G V t Z W 5 0 c y 5 7 U H J v a m V j d E 5 h b W U s M X 0 m c X V v d D s s J n F 1 b 3 Q 7 U 2 V y d m V y L k R h d G F i Y X N l X F w v M i 9 T U U w v Y 3 J t L W R 3 O 1 B y b 2 p l Y 3 R D Z W 5 0 Z X I v Z G J v L 1 B y b 2 p l Y 3 R f U 3 R h d G V t Z W 5 0 c y 5 7 U G F y Z W 5 0 L D J 9 J n F 1 b 3 Q 7 L C Z x d W 9 0 O 1 N l c n Z l c i 5 E Y X R h Y m F z Z V x c L z I v U 1 F M L 2 N y b S 1 k d z t Q c m 9 q Z W N 0 Q 2 V u d G V y L 2 R i b y 9 Q c m 9 q Z W N 0 X 1 N 0 Y X R l b W V u d H M u e 0 d y Y W 5 k U G F y Z W 5 0 L D N 9 J n F 1 b 3 Q 7 L C Z x d W 9 0 O 1 N l c n Z l c i 5 E Y X R h Y m F z Z V x c L z I v U 1 F M L 2 N y b S 1 k d z t Q c m 9 q Z W N 0 Q 2 V u d G V y L 2 R i b y 9 Q c m 9 q Z W N 0 X 1 N 0 Y X R l b W V u d H M u e 0 d y Z W F 0 R 3 J h b m R Q Y X J l b n Q s N H 0 m c X V v d D s s J n F 1 b 3 Q 7 U 2 V y d m V y L k R h d G F i Y X N l X F w v M i 9 T U U w v Y 3 J t L W R 3 O 1 B y b 2 p l Y 3 R D Z W 5 0 Z X I v Z G J v L 1 B y b 2 p l Y 3 R f U 3 R h d G V t Z W 5 0 c y 5 7 Y X B w c m 9 2 Y W x 0 a W 1 l L D V 9 J n F 1 b 3 Q 7 L C Z x d W 9 0 O 1 N l c n Z l c i 5 E Y X R h Y m F z Z V x c L z I v U 1 F M L 2 N y b S 1 k d z t Q c m 9 q Z W N 0 Q 2 V u d G V y L 2 R i b y 9 Q c m 9 q Z W N 0 X 1 N 0 Y X R l b W V u d H M u e 2 N v b n R h Y 3 R F b W F p b C w 2 f S Z x d W 9 0 O y w m c X V v d D t T Z X J 2 Z X I u R G F 0 Y W J h c 2 V c X C 8 y L 1 N R T C 9 j c m 0 t Z H c 7 U H J v a m V j d E N l b n R l c i 9 k Y m 8 v U H J v a m V j d F 9 T d G F 0 Z W 1 l b n R z L n t Q c m 9 q Z W N 0 U 3 R h d G V t Z W 5 0 X 0 h U T U w s N 3 0 m c X V v d D s s J n F 1 b 3 Q 7 U 2 V y d m V y L k R h d G F i Y X N l X F w v M i 9 T U U w v Y 3 J t L W R 3 O 1 B y b 2 p l Y 3 R D Z W 5 0 Z X I v Z G J v L 1 B y b 2 p l Y 3 R f U 3 R h d G V t Z W 5 0 c y 5 7 V G F y Z 2 V 0 R n V u Z G l u Z y w 4 f S Z x d W 9 0 O y w m c X V v d D t T Z X J 2 Z X I u R G F 0 Y W J h c 2 V c X C 8 y L 1 N R T C 9 j c m 0 t Z H c 7 U H J v a m V j d E N l b n R l c i 9 k Y m 8 v U H J v a m V j d F 9 T d G F 0 Z W 1 l b n R z L n t M Y W J l b C w 5 f S Z x d W 9 0 O 1 0 s J n F 1 b 3 Q 7 U m V s Y X R p b 2 5 z a G l w S W 5 m b y Z x d W 9 0 O z p b X X 0 i I C 8 + P C 9 T d G F i b G V F b n R y a W V z P j w v S X R l b T 4 8 S X R l b T 4 8 S X R l b U x v Y 2 F 0 a W 9 u P j x J d G V t V H l w Z T 5 G b 3 J t d W x h P C 9 J d G V t V H l w Z T 4 8 S X R l b V B h d G g + U 2 V j d G l v b j E v U H J v a m V j d F 9 T d G F 0 Z W 1 l b n R z J T I w K D I p L 1 N v d X J j Z T w v S X R l b V B h d G g + P C 9 J d G V t T G 9 j Y X R p b 2 4 + P F N 0 Y W J s Z U V u d H J p Z X M g L z 4 8 L 0 l 0 Z W 0 + P E l 0 Z W 0 + P E l 0 Z W 1 M b 2 N h d G l v b j 4 8 S X R l b V R 5 c G U + R m 9 y b X V s Y T w v S X R l b V R 5 c G U + P E l 0 Z W 1 Q Y X R o P l N l Y 3 R p b 2 4 x L 1 B y b 2 p l Y 3 R f U 3 R h d G V t Z W 5 0 c y U y M C g y K S 9 k Y m 9 f U H J v a m V j d F 9 T d G F 0 Z W 1 l b n R z P C 9 J d G V t U G F 0 a D 4 8 L 0 l 0 Z W 1 M b 2 N h d G l v b j 4 8 U 3 R h Y m x l R W 5 0 c m l l c y A v P j w v S X R l b T 4 8 L 0 l 0 Z W 1 z P j w v T G 9 j Y W x Q Y W N r Y W d l T W V 0 Y W R h d G F G a W x l P h Y A A A B Q S w U G A A A A A A A A A A A A A A A A A A A A A A A A 2 g A A A A E A A A D Q j J 3 f A R X R E Y x 6 A M B P w p f r A Q A A A L Y m f H J J h 7 p E q k d S b / 1 q P / I A A A A A A g A A A A A A A 2 Y A A M A A A A A Q A A A A a + L I E C t G X K Q k p + S 4 u e j 0 z Q A A A A A E g A A A o A A A A B A A A A D 2 S c h 3 U 5 I y D 3 q + c E K 2 X z O p U A A A A G q V 6 t B 0 y + y A J 7 O E u H N Y / J / S r k j Z O U c j G U N 4 3 h 8 3 d W n + J w Y c M 2 Z l u 8 b u z e r i e Q 7 5 r r T 6 2 z 5 U i Z l C r N e F 8 S n O e g V b n y 7 T z M P + p C j 6 3 4 0 5 + L n K F A A A A J a e 6 c 0 8 R + G B r S g e G 8 B U n 0 5 p S X 4 o < / D a t a M a s h u p > 
</file>

<file path=customXml/itemProps1.xml><?xml version="1.0" encoding="utf-8"?>
<ds:datastoreItem xmlns:ds="http://schemas.openxmlformats.org/officeDocument/2006/customXml" ds:itemID="{9E808425-0261-4E3D-B065-41E69F4DD3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2018-01-03T14:30:38Z</dcterms:modified>
</cp:coreProperties>
</file>