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All DIT Files\DT023\Project\Programming\Calculations\"/>
    </mc:Choice>
  </mc:AlternateContent>
  <xr:revisionPtr revIDLastSave="0" documentId="10_ncr:100000_{D2224D15-F324-40D4-9839-977D7E364AED}" xr6:coauthVersionLast="31" xr6:coauthVersionMax="31" xr10:uidLastSave="{00000000-0000-0000-0000-000000000000}"/>
  <bookViews>
    <workbookView xWindow="0" yWindow="0" windowWidth="19200" windowHeight="6960" xr2:uid="{3BC16F3C-9E7E-4DCC-8780-70E5050F2041}"/>
  </bookViews>
  <sheets>
    <sheet name="Data" sheetId="1" r:id="rId1"/>
    <sheet name="Graph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9" i="1"/>
  <c r="D12" i="1" s="1"/>
  <c r="D15" i="1" s="1"/>
  <c r="D8" i="1"/>
  <c r="D11" i="1" s="1"/>
  <c r="D14" i="1" s="1"/>
  <c r="D17" i="1" l="1"/>
</calcChain>
</file>

<file path=xl/sharedStrings.xml><?xml version="1.0" encoding="utf-8"?>
<sst xmlns="http://schemas.openxmlformats.org/spreadsheetml/2006/main" count="19" uniqueCount="17">
  <si>
    <t>Distance from wheel to wheel (m)</t>
  </si>
  <si>
    <t>Car turn radius (m)</t>
  </si>
  <si>
    <t>Time to complete turn (s)</t>
  </si>
  <si>
    <t>Inner turn radius (m)</t>
  </si>
  <si>
    <t>Outer turn radius (m)</t>
  </si>
  <si>
    <t>Inner wheel distance to cover in a full 360° turn (m)</t>
  </si>
  <si>
    <t>Outer wheel distance to cover in a full 360° turn (m)</t>
  </si>
  <si>
    <t>Speed inner wheel must achieve (m/s)</t>
  </si>
  <si>
    <t>Speed outer wheel must achieve (m/s)</t>
  </si>
  <si>
    <t>Car speed (km/h)</t>
  </si>
  <si>
    <r>
      <t xml:space="preserve">Inputs </t>
    </r>
    <r>
      <rPr>
        <sz val="11"/>
        <color theme="1"/>
        <rFont val="Calibri"/>
        <family val="2"/>
      </rPr>
      <t>→</t>
    </r>
  </si>
  <si>
    <t>% Wheel speed difference</t>
  </si>
  <si>
    <t>Turn Radius (m)</t>
  </si>
  <si>
    <t>1.5m Car Width</t>
  </si>
  <si>
    <t>1m Car Width</t>
  </si>
  <si>
    <t>Note: Time to complete turn has no effect</t>
  </si>
  <si>
    <t>% Speed difference of wheels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</si>
</sst>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12" xfId="0" applyFill="1" applyBorder="1"/>
    <xf numFmtId="0" fontId="0" fillId="2" borderId="9" xfId="0" applyFill="1" applyBorder="1"/>
    <xf numFmtId="0" fontId="0" fillId="3" borderId="13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1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9" xfId="0" applyFill="1" applyBorder="1"/>
    <xf numFmtId="0" fontId="0" fillId="2" borderId="17" xfId="0" applyFill="1" applyBorder="1"/>
    <xf numFmtId="0" fontId="0" fillId="2" borderId="18" xfId="0" applyFill="1" applyBorder="1"/>
    <xf numFmtId="0" fontId="0" fillId="5" borderId="13" xfId="0" applyFill="1" applyBorder="1"/>
    <xf numFmtId="0" fontId="0" fillId="5" borderId="1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7" fontId="0" fillId="3" borderId="10" xfId="0" applyNumberFormat="1" applyFill="1" applyBorder="1"/>
    <xf numFmtId="0" fontId="0" fillId="5" borderId="19" xfId="0" applyFill="1" applyBorder="1"/>
    <xf numFmtId="0" fontId="0" fillId="5" borderId="20" xfId="0" applyFill="1" applyBorder="1"/>
    <xf numFmtId="0" fontId="0" fillId="4" borderId="0" xfId="0" applyFill="1"/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67" fontId="0" fillId="2" borderId="3" xfId="0" applyNumberFormat="1" applyFill="1" applyBorder="1"/>
    <xf numFmtId="167" fontId="0" fillId="2" borderId="5" xfId="0" applyNumberFormat="1" applyFill="1" applyBorder="1"/>
    <xf numFmtId="167" fontId="0" fillId="2" borderId="7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 Radius -vs- Wheel speed difference (1.5m car width)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% Wheel speed 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Data!$G$4:$G$22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Data!$H$4:$H$22</c:f>
              <c:numCache>
                <c:formatCode>General</c:formatCode>
                <c:ptCount val="19"/>
                <c:pt idx="0">
                  <c:v>85.714299999999994</c:v>
                </c:pt>
                <c:pt idx="1">
                  <c:v>54.545499999999997</c:v>
                </c:pt>
                <c:pt idx="2" formatCode="0.0000">
                  <c:v>40</c:v>
                </c:pt>
                <c:pt idx="3">
                  <c:v>31.578900000000001</c:v>
                </c:pt>
                <c:pt idx="4" formatCode="0.0000">
                  <c:v>26.087</c:v>
                </c:pt>
                <c:pt idx="5">
                  <c:v>22.222200000000001</c:v>
                </c:pt>
                <c:pt idx="6">
                  <c:v>19.354800000000001</c:v>
                </c:pt>
                <c:pt idx="7">
                  <c:v>17.142900000000001</c:v>
                </c:pt>
                <c:pt idx="8">
                  <c:v>15.384600000000001</c:v>
                </c:pt>
                <c:pt idx="9">
                  <c:v>13.9535</c:v>
                </c:pt>
                <c:pt idx="10">
                  <c:v>7.2289000000000003</c:v>
                </c:pt>
                <c:pt idx="11" formatCode="0.0000">
                  <c:v>4.8780000000000001</c:v>
                </c:pt>
                <c:pt idx="12" formatCode="0.0000">
                  <c:v>3.681</c:v>
                </c:pt>
                <c:pt idx="13">
                  <c:v>2.9557000000000002</c:v>
                </c:pt>
                <c:pt idx="14">
                  <c:v>2.4691000000000001</c:v>
                </c:pt>
                <c:pt idx="15">
                  <c:v>2.1200999999999999</c:v>
                </c:pt>
                <c:pt idx="16">
                  <c:v>1.8575999999999999</c:v>
                </c:pt>
                <c:pt idx="17">
                  <c:v>1.6529</c:v>
                </c:pt>
                <c:pt idx="18">
                  <c:v>1.4887999999999999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6-4546-82D6-3A5A86CE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30616"/>
        <c:axId val="541111288"/>
      </c:scatterChart>
      <c:valAx>
        <c:axId val="540630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 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1288"/>
        <c:crosses val="autoZero"/>
        <c:crossBetween val="midCat"/>
        <c:majorUnit val="10"/>
        <c:minorUnit val="1"/>
      </c:valAx>
      <c:valAx>
        <c:axId val="5411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Speed difference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Turn Radius -vs- Wheel speed difference (1m car width)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Data!$K$3</c:f>
              <c:strCache>
                <c:ptCount val="1"/>
                <c:pt idx="0">
                  <c:v>% Wheel speed 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Data!$J$4:$J$22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Data!$K$4:$K$22</c:f>
              <c:numCache>
                <c:formatCode>0.0000</c:formatCode>
                <c:ptCount val="19"/>
                <c:pt idx="0">
                  <c:v>66.666666666666657</c:v>
                </c:pt>
                <c:pt idx="1">
                  <c:v>40</c:v>
                </c:pt>
                <c:pt idx="2">
                  <c:v>28.571428571428569</c:v>
                </c:pt>
                <c:pt idx="3">
                  <c:v>22.222222222222221</c:v>
                </c:pt>
                <c:pt idx="4">
                  <c:v>18.181818181818173</c:v>
                </c:pt>
                <c:pt idx="5">
                  <c:v>15.384615384615397</c:v>
                </c:pt>
                <c:pt idx="6">
                  <c:v>13.333333333333334</c:v>
                </c:pt>
                <c:pt idx="7">
                  <c:v>11.76470588235294</c:v>
                </c:pt>
                <c:pt idx="8">
                  <c:v>10.526315789473683</c:v>
                </c:pt>
                <c:pt idx="9">
                  <c:v>9.5238095238095237</c:v>
                </c:pt>
                <c:pt idx="10">
                  <c:v>4.8780487804877914</c:v>
                </c:pt>
                <c:pt idx="11">
                  <c:v>3.2786885245901822</c:v>
                </c:pt>
                <c:pt idx="12">
                  <c:v>2.4691358024691223</c:v>
                </c:pt>
                <c:pt idx="13">
                  <c:v>1.9801980198019802</c:v>
                </c:pt>
                <c:pt idx="14">
                  <c:v>1.6528925619834804</c:v>
                </c:pt>
                <c:pt idx="15">
                  <c:v>1.4184397163120488</c:v>
                </c:pt>
                <c:pt idx="16">
                  <c:v>1.2422360248447275</c:v>
                </c:pt>
                <c:pt idx="17">
                  <c:v>1.1049723756906014</c:v>
                </c:pt>
                <c:pt idx="18">
                  <c:v>0.99502487562188502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3-4F98-ACF8-54AB83973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01504"/>
        <c:axId val="536499536"/>
      </c:scatterChart>
      <c:valAx>
        <c:axId val="536501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Turn 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9536"/>
        <c:crosses val="autoZero"/>
        <c:crossBetween val="midCat"/>
        <c:minorUnit val="1"/>
      </c:valAx>
      <c:valAx>
        <c:axId val="5364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Wheel Speed difference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</xdr:row>
      <xdr:rowOff>0</xdr:rowOff>
    </xdr:from>
    <xdr:to>
      <xdr:col>9</xdr:col>
      <xdr:colOff>371475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3DC09-CD3C-45FD-BC52-B71795746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2</xdr:row>
      <xdr:rowOff>6350</xdr:rowOff>
    </xdr:from>
    <xdr:to>
      <xdr:col>18</xdr:col>
      <xdr:colOff>508000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0622C-2FCF-4073-A646-F9C8910F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F6AD-FF71-45B4-A08B-C071D051E9F4}">
  <dimension ref="B1:K22"/>
  <sheetViews>
    <sheetView tabSelected="1" workbookViewId="0">
      <selection activeCell="D15" sqref="D15"/>
    </sheetView>
  </sheetViews>
  <sheetFormatPr defaultRowHeight="14.5" x14ac:dyDescent="0.35"/>
  <cols>
    <col min="1" max="1" width="6.1796875" style="1" customWidth="1"/>
    <col min="2" max="2" width="8.7265625" style="1"/>
    <col min="3" max="3" width="44" style="1" bestFit="1" customWidth="1"/>
    <col min="4" max="4" width="9.36328125" style="1" bestFit="1" customWidth="1"/>
    <col min="5" max="5" width="5.26953125" style="1" customWidth="1"/>
    <col min="6" max="6" width="5.6328125" style="1" customWidth="1"/>
    <col min="7" max="7" width="14.1796875" style="1" bestFit="1" customWidth="1"/>
    <col min="8" max="8" width="22.7265625" style="1" bestFit="1" customWidth="1"/>
    <col min="9" max="9" width="5.81640625" style="1" customWidth="1"/>
    <col min="10" max="10" width="14.1796875" style="1" bestFit="1" customWidth="1"/>
    <col min="11" max="11" width="22.7265625" style="1" bestFit="1" customWidth="1"/>
    <col min="12" max="16384" width="8.7265625" style="1"/>
  </cols>
  <sheetData>
    <row r="1" spans="2:11" ht="15" thickBot="1" x14ac:dyDescent="0.4"/>
    <row r="2" spans="2:11" ht="15" thickBot="1" x14ac:dyDescent="0.4">
      <c r="B2" s="5" t="s">
        <v>10</v>
      </c>
      <c r="C2" s="8" t="s">
        <v>0</v>
      </c>
      <c r="D2" s="9">
        <v>1</v>
      </c>
      <c r="G2" s="26" t="s">
        <v>13</v>
      </c>
      <c r="H2" s="27"/>
      <c r="J2" s="26" t="s">
        <v>14</v>
      </c>
      <c r="K2" s="27"/>
    </row>
    <row r="3" spans="2:11" ht="15" thickBot="1" x14ac:dyDescent="0.4">
      <c r="B3" s="6"/>
      <c r="C3" s="10" t="s">
        <v>1</v>
      </c>
      <c r="D3" s="11">
        <v>100</v>
      </c>
      <c r="G3" s="23" t="s">
        <v>12</v>
      </c>
      <c r="H3" s="24" t="s">
        <v>11</v>
      </c>
      <c r="J3" s="23" t="s">
        <v>12</v>
      </c>
      <c r="K3" s="24" t="s">
        <v>11</v>
      </c>
    </row>
    <row r="4" spans="2:11" ht="15" thickBot="1" x14ac:dyDescent="0.4">
      <c r="B4" s="7"/>
      <c r="C4" s="14" t="s">
        <v>2</v>
      </c>
      <c r="D4" s="15">
        <v>5</v>
      </c>
      <c r="G4" s="16">
        <v>1</v>
      </c>
      <c r="H4" s="17">
        <v>85.714299999999994</v>
      </c>
      <c r="J4" s="16">
        <v>1</v>
      </c>
      <c r="K4" s="28">
        <v>66.666666666666657</v>
      </c>
    </row>
    <row r="5" spans="2:11" x14ac:dyDescent="0.35">
      <c r="C5" s="12"/>
      <c r="D5" s="13"/>
      <c r="G5" s="18">
        <v>2</v>
      </c>
      <c r="H5" s="19">
        <v>54.545499999999997</v>
      </c>
      <c r="J5" s="18">
        <v>2</v>
      </c>
      <c r="K5" s="29">
        <v>40</v>
      </c>
    </row>
    <row r="6" spans="2:11" x14ac:dyDescent="0.35">
      <c r="C6" s="2" t="s">
        <v>9</v>
      </c>
      <c r="D6" s="3">
        <f>(((2*PI()*D3)/D4)/1000)*3600</f>
        <v>452.38934211693027</v>
      </c>
      <c r="G6" s="18">
        <v>3</v>
      </c>
      <c r="H6" s="29">
        <v>40</v>
      </c>
      <c r="J6" s="18">
        <v>3</v>
      </c>
      <c r="K6" s="29">
        <v>28.571428571428569</v>
      </c>
    </row>
    <row r="7" spans="2:11" x14ac:dyDescent="0.35">
      <c r="C7" s="2"/>
      <c r="D7" s="3"/>
      <c r="G7" s="18">
        <v>4</v>
      </c>
      <c r="H7" s="19">
        <v>31.578900000000001</v>
      </c>
      <c r="J7" s="18">
        <v>4</v>
      </c>
      <c r="K7" s="29">
        <v>22.222222222222221</v>
      </c>
    </row>
    <row r="8" spans="2:11" x14ac:dyDescent="0.35">
      <c r="C8" s="2" t="s">
        <v>3</v>
      </c>
      <c r="D8" s="3">
        <f>D3-(D2/2)</f>
        <v>99.5</v>
      </c>
      <c r="G8" s="18">
        <v>5</v>
      </c>
      <c r="H8" s="29">
        <v>26.087</v>
      </c>
      <c r="J8" s="18">
        <v>5</v>
      </c>
      <c r="K8" s="29">
        <v>18.181818181818173</v>
      </c>
    </row>
    <row r="9" spans="2:11" x14ac:dyDescent="0.35">
      <c r="C9" s="2" t="s">
        <v>4</v>
      </c>
      <c r="D9" s="3">
        <f>D3+(D2/2)</f>
        <v>100.5</v>
      </c>
      <c r="G9" s="18">
        <v>6</v>
      </c>
      <c r="H9" s="19">
        <v>22.222200000000001</v>
      </c>
      <c r="J9" s="18">
        <v>6</v>
      </c>
      <c r="K9" s="29">
        <v>15.384615384615397</v>
      </c>
    </row>
    <row r="10" spans="2:11" x14ac:dyDescent="0.35">
      <c r="C10" s="2"/>
      <c r="D10" s="3"/>
      <c r="G10" s="18">
        <v>7</v>
      </c>
      <c r="H10" s="19">
        <v>19.354800000000001</v>
      </c>
      <c r="J10" s="18">
        <v>7</v>
      </c>
      <c r="K10" s="29">
        <v>13.333333333333334</v>
      </c>
    </row>
    <row r="11" spans="2:11" x14ac:dyDescent="0.35">
      <c r="C11" s="2" t="s">
        <v>5</v>
      </c>
      <c r="D11" s="3">
        <f>2*PI()*D8</f>
        <v>625.17693806436887</v>
      </c>
      <c r="G11" s="18">
        <v>8</v>
      </c>
      <c r="H11" s="19">
        <v>17.142900000000001</v>
      </c>
      <c r="J11" s="18">
        <v>8</v>
      </c>
      <c r="K11" s="29">
        <v>11.76470588235294</v>
      </c>
    </row>
    <row r="12" spans="2:11" x14ac:dyDescent="0.35">
      <c r="C12" s="2" t="s">
        <v>6</v>
      </c>
      <c r="D12" s="3">
        <f>2*PI()*D9</f>
        <v>631.46012337154843</v>
      </c>
      <c r="G12" s="18">
        <v>9</v>
      </c>
      <c r="H12" s="19">
        <v>15.384600000000001</v>
      </c>
      <c r="J12" s="18">
        <v>9</v>
      </c>
      <c r="K12" s="29">
        <v>10.526315789473683</v>
      </c>
    </row>
    <row r="13" spans="2:11" x14ac:dyDescent="0.35">
      <c r="C13" s="2"/>
      <c r="D13" s="3"/>
      <c r="G13" s="18">
        <v>10</v>
      </c>
      <c r="H13" s="19">
        <v>13.9535</v>
      </c>
      <c r="J13" s="18">
        <v>10</v>
      </c>
      <c r="K13" s="29">
        <v>9.5238095238095237</v>
      </c>
    </row>
    <row r="14" spans="2:11" x14ac:dyDescent="0.35">
      <c r="C14" s="2" t="s">
        <v>7</v>
      </c>
      <c r="D14" s="3">
        <f>D11/D4</f>
        <v>125.03538761287378</v>
      </c>
      <c r="G14" s="18">
        <v>20</v>
      </c>
      <c r="H14" s="19">
        <v>7.2289000000000003</v>
      </c>
      <c r="J14" s="18">
        <v>20</v>
      </c>
      <c r="K14" s="29">
        <v>4.8780487804877914</v>
      </c>
    </row>
    <row r="15" spans="2:11" x14ac:dyDescent="0.35">
      <c r="C15" s="2" t="s">
        <v>8</v>
      </c>
      <c r="D15" s="3">
        <f>D12/D4</f>
        <v>126.29202467430969</v>
      </c>
      <c r="G15" s="18">
        <v>30</v>
      </c>
      <c r="H15" s="29">
        <v>4.8780000000000001</v>
      </c>
      <c r="J15" s="18">
        <v>30</v>
      </c>
      <c r="K15" s="29">
        <v>3.2786885245901822</v>
      </c>
    </row>
    <row r="16" spans="2:11" x14ac:dyDescent="0.35">
      <c r="C16" s="2"/>
      <c r="D16" s="3"/>
      <c r="G16" s="18">
        <v>40</v>
      </c>
      <c r="H16" s="29">
        <v>3.681</v>
      </c>
      <c r="J16" s="18">
        <v>40</v>
      </c>
      <c r="K16" s="29">
        <v>2.4691358024691223</v>
      </c>
    </row>
    <row r="17" spans="3:11" ht="15" thickBot="1" x14ac:dyDescent="0.4">
      <c r="C17" s="4" t="s">
        <v>16</v>
      </c>
      <c r="D17" s="22">
        <f>((D15-D14)/D15)*100</f>
        <v>0.99502487562188502</v>
      </c>
      <c r="G17" s="18">
        <v>50</v>
      </c>
      <c r="H17" s="19">
        <v>2.9557000000000002</v>
      </c>
      <c r="J17" s="18">
        <v>50</v>
      </c>
      <c r="K17" s="29">
        <v>1.9801980198019802</v>
      </c>
    </row>
    <row r="18" spans="3:11" x14ac:dyDescent="0.35">
      <c r="G18" s="18">
        <v>60</v>
      </c>
      <c r="H18" s="19">
        <v>2.4691000000000001</v>
      </c>
      <c r="J18" s="18">
        <v>60</v>
      </c>
      <c r="K18" s="29">
        <v>1.6528925619834804</v>
      </c>
    </row>
    <row r="19" spans="3:11" x14ac:dyDescent="0.35">
      <c r="C19" s="31" t="s">
        <v>15</v>
      </c>
      <c r="G19" s="18">
        <v>70</v>
      </c>
      <c r="H19" s="19">
        <v>2.1200999999999999</v>
      </c>
      <c r="J19" s="18">
        <v>70</v>
      </c>
      <c r="K19" s="29">
        <v>1.4184397163120488</v>
      </c>
    </row>
    <row r="20" spans="3:11" x14ac:dyDescent="0.35">
      <c r="G20" s="18">
        <v>80</v>
      </c>
      <c r="H20" s="19">
        <v>1.8575999999999999</v>
      </c>
      <c r="J20" s="18">
        <v>80</v>
      </c>
      <c r="K20" s="29">
        <v>1.2422360248447275</v>
      </c>
    </row>
    <row r="21" spans="3:11" x14ac:dyDescent="0.35">
      <c r="G21" s="18">
        <v>90</v>
      </c>
      <c r="H21" s="19">
        <v>1.6529</v>
      </c>
      <c r="J21" s="18">
        <v>90</v>
      </c>
      <c r="K21" s="29">
        <v>1.1049723756906014</v>
      </c>
    </row>
    <row r="22" spans="3:11" ht="15" thickBot="1" x14ac:dyDescent="0.4">
      <c r="G22" s="20">
        <v>100</v>
      </c>
      <c r="H22" s="21">
        <v>1.4887999999999999</v>
      </c>
      <c r="J22" s="20">
        <v>100</v>
      </c>
      <c r="K22" s="30">
        <v>0.99502487562188502</v>
      </c>
    </row>
  </sheetData>
  <mergeCells count="3">
    <mergeCell ref="B2:B4"/>
    <mergeCell ref="G2:H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95A4-4D5F-46E3-888E-91155987DD09}">
  <dimension ref="A1"/>
  <sheetViews>
    <sheetView workbookViewId="0">
      <selection activeCell="K21" sqref="K21"/>
    </sheetView>
  </sheetViews>
  <sheetFormatPr defaultRowHeight="14.5" x14ac:dyDescent="0.35"/>
  <cols>
    <col min="1" max="16384" width="8.7265625" style="2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2018-12-29T16:49:06Z</dcterms:created>
  <dcterms:modified xsi:type="dcterms:W3CDTF">2018-12-29T19:10:13Z</dcterms:modified>
</cp:coreProperties>
</file>