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xyzzy\Documents\dad\_microcontroller\stm32\vet6 Board\on github\Documents\"/>
    </mc:Choice>
  </mc:AlternateContent>
  <bookViews>
    <workbookView xWindow="0" yWindow="0" windowWidth="14775" windowHeight="8190" tabRatio="513"/>
  </bookViews>
  <sheets>
    <sheet name="MAIN" sheetId="1" r:id="rId1"/>
    <sheet name="tests Cube" sheetId="2" r:id="rId2"/>
    <sheet name="Tests Daniel" sheetId="6" r:id="rId3"/>
    <sheet name="TFT and DBG" sheetId="3" r:id="rId4"/>
    <sheet name=" v1 and Ko" sheetId="4" r:id="rId5"/>
    <sheet name="Sheet1" sheetId="5" r:id="rId6"/>
    <sheet name="Pretty Pinouts" sheetId="7" r:id="rId7"/>
  </sheets>
  <definedNames>
    <definedName name="__xlnm.Print_Area" localSheetId="0">MAIN!$B$1:$AE$65</definedName>
    <definedName name="_xlnm.Print_Area" localSheetId="0">MAIN!$B$1:$AE$65</definedName>
  </definedNames>
  <calcPr calcId="162913" iterateDelta="1E-4"/>
</workbook>
</file>

<file path=xl/calcChain.xml><?xml version="1.0" encoding="utf-8"?>
<calcChain xmlns="http://schemas.openxmlformats.org/spreadsheetml/2006/main">
  <c r="BK39" i="7" l="1"/>
  <c r="BK8" i="7"/>
  <c r="Q35" i="7"/>
  <c r="M35" i="7"/>
  <c r="S35" i="7" s="1"/>
  <c r="D35" i="7"/>
  <c r="AB35" i="7" s="1"/>
  <c r="AB7" i="7"/>
  <c r="S7" i="7"/>
  <c r="Q7" i="7"/>
  <c r="AE29" i="1" l="1"/>
  <c r="B29" i="1"/>
  <c r="AE3" i="1"/>
  <c r="R29" i="1"/>
  <c r="R3" i="1"/>
  <c r="T3" i="1" l="1"/>
  <c r="U3" i="1"/>
  <c r="V3" i="1"/>
  <c r="L29" i="1"/>
  <c r="V29" i="1" s="1"/>
  <c r="M29" i="1"/>
  <c r="U29" i="1" s="1"/>
  <c r="N29" i="1"/>
  <c r="T29" i="1" s="1"/>
  <c r="C24" i="3"/>
  <c r="D24" i="3"/>
  <c r="E24" i="3"/>
  <c r="F24" i="3"/>
  <c r="G24" i="3"/>
  <c r="H24" i="3"/>
  <c r="B25" i="3"/>
  <c r="D25" i="3"/>
  <c r="C25" i="3"/>
  <c r="G25" i="3"/>
  <c r="J66" i="3"/>
  <c r="K66" i="3"/>
  <c r="L66" i="3"/>
  <c r="M66" i="3"/>
  <c r="N66" i="3"/>
  <c r="O66" i="3"/>
  <c r="J67" i="3"/>
  <c r="M67" i="3"/>
  <c r="N67" i="3"/>
  <c r="F25" i="3"/>
  <c r="L67" i="3"/>
  <c r="E25" i="3"/>
  <c r="O67" i="3"/>
  <c r="K67" i="3"/>
  <c r="H25" i="3"/>
</calcChain>
</file>

<file path=xl/sharedStrings.xml><?xml version="1.0" encoding="utf-8"?>
<sst xmlns="http://schemas.openxmlformats.org/spreadsheetml/2006/main" count="1749" uniqueCount="711">
  <si>
    <t>"Black" STM32F4VET6 Board Pinouts</t>
  </si>
  <si>
    <t>Outside - Row "U" - LEFT J2 Connector (USB side) - Row "V" – Inside</t>
  </si>
  <si>
    <t>Eth</t>
  </si>
  <si>
    <t>I2S</t>
  </si>
  <si>
    <t>I2C</t>
  </si>
  <si>
    <t>SPI</t>
  </si>
  <si>
    <t>Serial</t>
  </si>
  <si>
    <t>Analog</t>
  </si>
  <si>
    <t>Timer PWM</t>
  </si>
  <si>
    <t>Defined Fn / Special</t>
  </si>
  <si>
    <t>Cube Disco Pin</t>
  </si>
  <si>
    <t>A – Cube Black F407 v2</t>
  </si>
  <si>
    <t>C – Outside-inside</t>
  </si>
  <si>
    <t>Port</t>
  </si>
  <si>
    <t>5v Tolerant</t>
  </si>
  <si>
    <t>Header Row</t>
  </si>
  <si>
    <t>5V</t>
  </si>
  <si>
    <t>5v</t>
  </si>
  <si>
    <t>3.3v</t>
  </si>
  <si>
    <t>GND</t>
  </si>
  <si>
    <t>TRACECLK/ FSMC_A23 / ETH_MII_TXD3 /</t>
  </si>
  <si>
    <t>O</t>
  </si>
  <si>
    <t>TRACED0/FSMC_A19 /</t>
  </si>
  <si>
    <t xml:space="preserve">TRACED1/FSMC_A20 / DCMI_D4/ </t>
  </si>
  <si>
    <t>TRACED2 / FSMC_A21 / TIM9_CH1 / DCMI_D6 /</t>
  </si>
  <si>
    <t>TRACED3 / FSMC_A22 /TIM9_CH2 / DCMI_D7 /</t>
  </si>
  <si>
    <t>RTC_TAMP1,RTC_TAMP2,RTC_TS</t>
  </si>
  <si>
    <r>
      <t>OTG_HS_ULPI_STP/</t>
    </r>
    <r>
      <rPr>
        <sz val="9"/>
        <color indexed="10"/>
        <rFont val="Arial"/>
        <family val="2"/>
        <charset val="1"/>
      </rPr>
      <t>ADC123_IN10</t>
    </r>
  </si>
  <si>
    <t>A10</t>
  </si>
  <si>
    <t>A11</t>
  </si>
  <si>
    <r>
      <t>ETH_MDC/</t>
    </r>
    <r>
      <rPr>
        <sz val="9"/>
        <color indexed="10"/>
        <rFont val="Arial"/>
        <family val="2"/>
        <charset val="1"/>
      </rPr>
      <t>ADC123_IN11</t>
    </r>
  </si>
  <si>
    <r>
      <t>SPI2_MISO</t>
    </r>
    <r>
      <rPr>
        <sz val="9"/>
        <color indexed="8"/>
        <rFont val="Arial"/>
        <family val="2"/>
        <charset val="1"/>
      </rPr>
      <t xml:space="preserve"> /OTG_HS_ULPI_DIR /ETH_MII_TXD2/I2S2ext_SD/</t>
    </r>
    <r>
      <rPr>
        <sz val="9"/>
        <color indexed="10"/>
        <rFont val="Arial"/>
        <family val="2"/>
        <charset val="1"/>
      </rPr>
      <t>ADC123_IN12</t>
    </r>
  </si>
  <si>
    <t>SDE</t>
  </si>
  <si>
    <t>MISO2</t>
  </si>
  <si>
    <t>A12</t>
  </si>
  <si>
    <t>PC 2</t>
  </si>
  <si>
    <t>A13</t>
  </si>
  <si>
    <t>MOSI2</t>
  </si>
  <si>
    <t>SD2</t>
  </si>
  <si>
    <r>
      <t>SPI2_MOSI</t>
    </r>
    <r>
      <rPr>
        <sz val="9"/>
        <color indexed="8"/>
        <rFont val="Arial"/>
        <family val="2"/>
        <charset val="1"/>
      </rPr>
      <t xml:space="preserve"> / I2S2_SD /OTG_HS_ULPI_NXT /ETH_MII_TX_CLK/</t>
    </r>
    <r>
      <rPr>
        <sz val="9"/>
        <color indexed="10"/>
        <rFont val="Arial"/>
        <family val="2"/>
        <charset val="1"/>
      </rPr>
      <t>ADC123_IN13</t>
    </r>
  </si>
  <si>
    <t>VR-</t>
  </si>
  <si>
    <t>VR+</t>
  </si>
  <si>
    <r>
      <t>USART2_CTS/UART4_TX/ETH_MII_CRS /TIM2_CH1_ETR/TIM5_CH1 / TIM8_ETR/</t>
    </r>
    <r>
      <rPr>
        <sz val="9"/>
        <color indexed="10"/>
        <rFont val="Arial"/>
        <family val="2"/>
        <charset val="1"/>
      </rPr>
      <t>ADC123_IN0/WKUP</t>
    </r>
  </si>
  <si>
    <t>TX4</t>
  </si>
  <si>
    <t>A0</t>
  </si>
  <si>
    <t>A1</t>
  </si>
  <si>
    <t>RX4</t>
  </si>
  <si>
    <r>
      <t>USART2_RTS /UART4_RX/ETH_RMII_REF_CLK /ETH_MII_RX_CLK /TIM5_CH2 / TIM2_CH2/</t>
    </r>
    <r>
      <rPr>
        <sz val="9"/>
        <color indexed="10"/>
        <rFont val="Arial"/>
        <family val="2"/>
        <charset val="1"/>
      </rPr>
      <t>ADC123_IN1</t>
    </r>
  </si>
  <si>
    <t>USART2_TX/TIM5_CH3 /TIM9_CH1 / TIM2_CH3 /ETH_MDIO/ ADC123_IN2</t>
  </si>
  <si>
    <t>TX2</t>
  </si>
  <si>
    <t>A2</t>
  </si>
  <si>
    <t>9.2, 2.4</t>
  </si>
  <si>
    <t>A3</t>
  </si>
  <si>
    <t>RX2</t>
  </si>
  <si>
    <r>
      <t>USART2_RX/TIM5_CH4 /TIM9_CH2 / TIM2_CH4 /OTG_HS_ULPI_D0 /ETH_MII_COL/</t>
    </r>
    <r>
      <rPr>
        <sz val="9"/>
        <color indexed="10"/>
        <rFont val="Arial"/>
        <family val="2"/>
        <charset val="1"/>
      </rPr>
      <t>ADC123_IN3</t>
    </r>
  </si>
  <si>
    <t>WS3</t>
  </si>
  <si>
    <t>NSS1</t>
  </si>
  <si>
    <r>
      <t>A4,</t>
    </r>
    <r>
      <rPr>
        <b/>
        <sz val="9"/>
        <color indexed="8"/>
        <rFont val="Arial"/>
        <family val="2"/>
        <charset val="1"/>
      </rPr>
      <t xml:space="preserve"> O1</t>
    </r>
  </si>
  <si>
    <t>LED2</t>
  </si>
  <si>
    <r>
      <t xml:space="preserve">A5, </t>
    </r>
    <r>
      <rPr>
        <b/>
        <sz val="9"/>
        <color indexed="8"/>
        <rFont val="Arial"/>
        <family val="2"/>
        <charset val="1"/>
      </rPr>
      <t>O2</t>
    </r>
  </si>
  <si>
    <t>SCK1</t>
  </si>
  <si>
    <t xml:space="preserve"> </t>
  </si>
  <si>
    <t>MISO1</t>
  </si>
  <si>
    <t>A6</t>
  </si>
  <si>
    <t>13.1, 3.1, 1.BK</t>
  </si>
  <si>
    <t>LED1</t>
  </si>
  <si>
    <t>8.1N, 3.2</t>
  </si>
  <si>
    <t>A7</t>
  </si>
  <si>
    <t>MOSI1</t>
  </si>
  <si>
    <t>A14</t>
  </si>
  <si>
    <t>A15</t>
  </si>
  <si>
    <t>ETH_RMII_RX_D1 /ETH_MII_RX_D1/ADC12_IN15</t>
  </si>
  <si>
    <t>A8</t>
  </si>
  <si>
    <t>3.8, 8.2</t>
  </si>
  <si>
    <t>3.4, 8.1N</t>
  </si>
  <si>
    <t>A9</t>
  </si>
  <si>
    <t>FSMC_D4/TIM1_ETR/</t>
  </si>
  <si>
    <t>1.ET</t>
  </si>
  <si>
    <t>1.1N</t>
  </si>
  <si>
    <t>FSMC_D5/ TIM1_CH1N/</t>
  </si>
  <si>
    <t>FSMC_D6/TIM1_CH1/</t>
  </si>
  <si>
    <t>1.2N</t>
  </si>
  <si>
    <t>FSMC_D7/TIM1_CH2N/</t>
  </si>
  <si>
    <t>FSMC_D8/TIM1_CH2/</t>
  </si>
  <si>
    <t>1.3N</t>
  </si>
  <si>
    <t>FSMC_D9/TIM1_CH3N/</t>
  </si>
  <si>
    <t>FSMC_D10/TIM1_CH3/</t>
  </si>
  <si>
    <t>FSMC_D11/TIM1_CH4/</t>
  </si>
  <si>
    <t>FSMC_D12/TIM1_BKIN/</t>
  </si>
  <si>
    <t>1.BK</t>
  </si>
  <si>
    <t>TX3</t>
  </si>
  <si>
    <t>SCK2</t>
  </si>
  <si>
    <t>SCL2</t>
  </si>
  <si>
    <t>CK2</t>
  </si>
  <si>
    <t>SPI2_SCK / I2S2_CK /I2C2_SCL/ USART3_TX /OTG_HS_ULPI_D3 /ETH_MII_RX_ER /TIM2_CH3/</t>
  </si>
  <si>
    <t>SDA2</t>
  </si>
  <si>
    <t>RX3</t>
  </si>
  <si>
    <t>CK3</t>
  </si>
  <si>
    <t>NSS2</t>
  </si>
  <si>
    <t>SMBA2</t>
  </si>
  <si>
    <t>WS2</t>
  </si>
  <si>
    <t>CTS3</t>
  </si>
  <si>
    <t>SPI3_CS_FLASH</t>
  </si>
  <si>
    <t>1.2N, 12.1</t>
  </si>
  <si>
    <t>RTS3</t>
  </si>
  <si>
    <t>Inside - Row "S" – RIGHT J3 Connector SD Card side Row "T" – Outside</t>
  </si>
  <si>
    <t xml:space="preserve"> Special</t>
  </si>
  <si>
    <t>BT 0</t>
  </si>
  <si>
    <t>BT 1</t>
  </si>
  <si>
    <t>Link to 3.3v/Gnd (default)</t>
  </si>
  <si>
    <t>FSMC_NBL1 / DCMI_D3/</t>
  </si>
  <si>
    <t>4.ET</t>
  </si>
  <si>
    <t>TIM4_ETR / FSMC_NBL0 /DCMI_D2/</t>
  </si>
  <si>
    <t>SPI2_NSS/ I2S2_WS /TIM4_CH4/ TIM11_CH1/SDIO_D5 / DCMI_D7 /I2C1_SDA / CAN1_TX/</t>
  </si>
  <si>
    <t>SDA1</t>
  </si>
  <si>
    <t>4.3, 10.1</t>
  </si>
  <si>
    <t>SCL1</t>
  </si>
  <si>
    <t>TIM4_CH3/SDIO_D4/TIM10_CH1 / DCMI_D6 /ETH_MII_TXD3 /I2C1_SCL/ CAN1_RX/</t>
  </si>
  <si>
    <t>RX1</t>
  </si>
  <si>
    <t>TX1</t>
  </si>
  <si>
    <t>SD3</t>
  </si>
  <si>
    <t>SDA3, SMBA1</t>
  </si>
  <si>
    <r>
      <t>MOSI1,</t>
    </r>
    <r>
      <rPr>
        <sz val="9"/>
        <color indexed="8"/>
        <rFont val="Arial"/>
        <family val="2"/>
        <charset val="1"/>
      </rPr>
      <t xml:space="preserve"> MOSI3</t>
    </r>
  </si>
  <si>
    <t>JTDO</t>
  </si>
  <si>
    <r>
      <t xml:space="preserve">SCK1, </t>
    </r>
    <r>
      <rPr>
        <sz val="9"/>
        <rFont val="Arial"/>
        <family val="2"/>
        <charset val="1"/>
      </rPr>
      <t>SCK3</t>
    </r>
  </si>
  <si>
    <t>USART2_CK/FSMC_NE1/FSMC_NCE2</t>
  </si>
  <si>
    <r>
      <t>FSMC_NWAIT/</t>
    </r>
    <r>
      <rPr>
        <sz val="9"/>
        <color indexed="16"/>
        <rFont val="Arial"/>
        <family val="2"/>
        <charset val="1"/>
      </rPr>
      <t>USART2_RXFSMC_NWAIT/USART2_RX</t>
    </r>
  </si>
  <si>
    <r>
      <t>FSMC_NWE/</t>
    </r>
    <r>
      <rPr>
        <sz val="9"/>
        <color indexed="16"/>
        <rFont val="Arial"/>
        <family val="2"/>
        <charset val="1"/>
      </rPr>
      <t>USART2_TX/FSMC_NWE/USART2_TX/</t>
    </r>
  </si>
  <si>
    <t>RTS2</t>
  </si>
  <si>
    <t>FSMC_NOE/USART2_RTS/</t>
  </si>
  <si>
    <t>FSMC_CLK/USART2_CTS/</t>
  </si>
  <si>
    <t>CTS2</t>
  </si>
  <si>
    <t>SDCMD</t>
  </si>
  <si>
    <t>3.ET</t>
  </si>
  <si>
    <t>RX5</t>
  </si>
  <si>
    <t>FSMC_D3 / CAN1_TX/</t>
  </si>
  <si>
    <t>FSMC_D2/CAN1_RX/</t>
  </si>
  <si>
    <t>MOSI3</t>
  </si>
  <si>
    <t>CK3, TX5</t>
  </si>
  <si>
    <t>SDCK</t>
  </si>
  <si>
    <t>SDD3</t>
  </si>
  <si>
    <t>RX4, RX3</t>
  </si>
  <si>
    <t>MISO3</t>
  </si>
  <si>
    <t>SD-EXT</t>
  </si>
  <si>
    <t>SCK3</t>
  </si>
  <si>
    <t>TX4, TX3</t>
  </si>
  <si>
    <t>SDD2</t>
  </si>
  <si>
    <t>JTDI</t>
  </si>
  <si>
    <t>2.1ET</t>
  </si>
  <si>
    <t>NSS1, NSS3</t>
  </si>
  <si>
    <t>FS DP</t>
  </si>
  <si>
    <t>RTS1</t>
  </si>
  <si>
    <t>X</t>
  </si>
  <si>
    <t>CTS1</t>
  </si>
  <si>
    <t>FS DM</t>
  </si>
  <si>
    <t>???</t>
  </si>
  <si>
    <t>SMBA3</t>
  </si>
  <si>
    <t>FS VB</t>
  </si>
  <si>
    <t>MCO1 / USART1_CK/TIM1_CH1/ I2C3_SCL/OTG_FS_SOF/</t>
  </si>
  <si>
    <t>FS SOF</t>
  </si>
  <si>
    <t>SCL3</t>
  </si>
  <si>
    <t>CK1</t>
  </si>
  <si>
    <t>SDD1</t>
  </si>
  <si>
    <t>SDA3</t>
  </si>
  <si>
    <t>CK6</t>
  </si>
  <si>
    <t>SDD0</t>
  </si>
  <si>
    <t>RX6</t>
  </si>
  <si>
    <t>MCK3</t>
  </si>
  <si>
    <t>MCK2</t>
  </si>
  <si>
    <t>TX6</t>
  </si>
  <si>
    <t>8.1, 3.1</t>
  </si>
  <si>
    <t>FSMC_D1/TIM4_CH4/</t>
  </si>
  <si>
    <t>FSMC_D0/TIM4_CH3/</t>
  </si>
  <si>
    <t>FSMC_A18/TIM4_CH2/</t>
  </si>
  <si>
    <t>FSMC_ALE/FSMC_A17/TIM4_CH1 /USART3_RTS/</t>
  </si>
  <si>
    <t>FSMC_CLE /FSMC_A16/USART3_CTS/</t>
  </si>
  <si>
    <t>FSMC_D15 / USART3_CK/</t>
  </si>
  <si>
    <r>
      <t xml:space="preserve">FSMC_D14 / </t>
    </r>
    <r>
      <rPr>
        <sz val="9"/>
        <color indexed="10"/>
        <rFont val="Arial"/>
        <family val="2"/>
        <charset val="1"/>
      </rPr>
      <t>USART3_RX</t>
    </r>
    <r>
      <rPr>
        <sz val="9"/>
        <color indexed="8"/>
        <rFont val="Arial"/>
        <family val="2"/>
        <charset val="1"/>
      </rPr>
      <t>/</t>
    </r>
  </si>
  <si>
    <r>
      <t xml:space="preserve">FSMC_D13 / </t>
    </r>
    <r>
      <rPr>
        <sz val="9"/>
        <color indexed="10"/>
        <rFont val="Arial"/>
        <family val="2"/>
        <charset val="1"/>
      </rPr>
      <t>USART3_TX/</t>
    </r>
  </si>
  <si>
    <t>PD8</t>
  </si>
  <si>
    <t>1.3N, 8.3N, 12.2</t>
  </si>
  <si>
    <r>
      <t>SPI2_MOSI / I2S2_SD/</t>
    </r>
    <r>
      <rPr>
        <sz val="9"/>
        <color indexed="8"/>
        <rFont val="Arial"/>
        <family val="2"/>
        <charset val="1"/>
      </rPr>
      <t>TIM1_CH3N / TIM8_CH3N/ TIM12_CH2 /OTG_HS_DP/RTC_REFIN</t>
    </r>
  </si>
  <si>
    <t>Total GPIOs</t>
  </si>
  <si>
    <t>LEDs</t>
  </si>
  <si>
    <t>Mapped to Digital Pins (v2)</t>
  </si>
  <si>
    <t>5v tolerant</t>
  </si>
  <si>
    <t>D2 LED</t>
  </si>
  <si>
    <t>PA6</t>
  </si>
  <si>
    <t>D8</t>
  </si>
  <si>
    <t xml:space="preserve">5v tolerant except in ANALOG mode </t>
  </si>
  <si>
    <t>D3 LED</t>
  </si>
  <si>
    <t>PA7</t>
  </si>
  <si>
    <t>D45</t>
  </si>
  <si>
    <t>PULL_UP on K0, K1 buttons</t>
  </si>
  <si>
    <t>PULL_DOWN on WK_UP button</t>
  </si>
  <si>
    <t>Switches</t>
  </si>
  <si>
    <t>RST</t>
  </si>
  <si>
    <t>NRST - IC Pin 14</t>
  </si>
  <si>
    <t>DO NOT USE PINS (Special Purpose)</t>
  </si>
  <si>
    <t>WK_UP</t>
  </si>
  <si>
    <t>PA0</t>
  </si>
  <si>
    <t>PULL DOWN</t>
  </si>
  <si>
    <t>D42</t>
  </si>
  <si>
    <t>PB2 IS BOOT1 - use with care</t>
  </si>
  <si>
    <t>K0</t>
  </si>
  <si>
    <t>PE3</t>
  </si>
  <si>
    <t>PULL UP</t>
  </si>
  <si>
    <t>D38</t>
  </si>
  <si>
    <t>PA 13 &amp; 14 ARE SWDIO AND SWCLK (JTAG)</t>
  </si>
  <si>
    <t>K1</t>
  </si>
  <si>
    <t>PE4</t>
  </si>
  <si>
    <t>D0</t>
  </si>
  <si>
    <t>Winbond Flash memory uses SPI3 on pins PB3, 4 &amp; 5 (PB4 not on any header pin) and CS on PB14 (was SPI1 on schematic, pins remapped)</t>
  </si>
  <si>
    <t>SDIO uses PC8-PC12, PD2</t>
  </si>
  <si>
    <t>SPI3 can't be used if SDIO in use - SCK pin conficts with SDIO_CK and SPI1_CK (Flash) - transferred SPI3 to Winbond</t>
  </si>
  <si>
    <t>Conflicts</t>
  </si>
  <si>
    <t>PB3: JTDO (STLINK programming), SPI1_SCK (Winbond Flash)</t>
  </si>
  <si>
    <t>Resolution - don’t use SDIO until programming is finished and disconnected.</t>
  </si>
  <si>
    <t xml:space="preserve">Analog 4, 5, 6, 7, 12, 13 are unavailable due to other uses, A0, A1 are unavaiable if Serial4 is used. </t>
  </si>
  <si>
    <t>PA), A0 + Sys_WKUP Button</t>
  </si>
  <si>
    <t>Pin Allocation Priorities</t>
  </si>
  <si>
    <t>1. Core functions: JTAG programming, BOOT pins and buttons, XTAL</t>
  </si>
  <si>
    <t>2. Board functions: Winbond Flash, SDIO, USB (FS)</t>
  </si>
  <si>
    <t>3.  Core IO -  base port: Serial, I2C, SPI (i.e. Serial1, I2C1, SPI1)</t>
  </si>
  <si>
    <t>4a ADC / DAC - minimal pins for ADC1-3, DAC1-2</t>
  </si>
  <si>
    <t>4b. Basic Timers (all are PWM capable)</t>
  </si>
  <si>
    <t>5. Extras of categories 3 &amp; 4</t>
  </si>
  <si>
    <t>6. Whatever is left / unused is available for GPIO</t>
  </si>
  <si>
    <t>Ports without GPIO header pins</t>
  </si>
  <si>
    <t>PB 4 - MISO1  (winbond flash), JTAG - NTRST</t>
  </si>
  <si>
    <t>PB 2 - BOOT1  header pin</t>
  </si>
  <si>
    <t>PA 13,14 - SWDIO/SWCLK (JTAG)</t>
  </si>
  <si>
    <t>PC 14,15 - xtal osc</t>
  </si>
  <si>
    <t>Design Issues</t>
  </si>
  <si>
    <t>Map  timer channels to PortE wherever possible</t>
  </si>
  <si>
    <t>Test matrix</t>
  </si>
  <si>
    <t>CUBE V2</t>
  </si>
  <si>
    <t>Initial</t>
  </si>
  <si>
    <t>Most functions</t>
  </si>
  <si>
    <t>Proof - ALL DEMO CODE</t>
  </si>
  <si>
    <t>Standard pins</t>
  </si>
  <si>
    <t>Cube Lib Avail</t>
  </si>
  <si>
    <t>Cube Status</t>
  </si>
  <si>
    <t xml:space="preserve">next </t>
  </si>
  <si>
    <t>Digital pins</t>
  </si>
  <si>
    <t>LEDS</t>
  </si>
  <si>
    <t>LED_BUILTIN, LED_RED, LED_D2, LED_D3</t>
  </si>
  <si>
    <t>On PD8/9 - won't work on TX1</t>
  </si>
  <si>
    <t>uart 1 re-enable on PA 9/10 - USART 3 &amp; 6 are only ones enabled in uart.c. uart1 currently "emulated" by usart3</t>
  </si>
  <si>
    <t>Serial USB</t>
  </si>
  <si>
    <t>Bootloader</t>
  </si>
  <si>
    <t>STLINK</t>
  </si>
  <si>
    <t>Soft</t>
  </si>
  <si>
    <t>CODE SEEMS LIMITED TO SPI1 (SPI.cpp) ILI9341 Soft SPI works.</t>
  </si>
  <si>
    <t>I2C1 uses SDA=PB9, SCL=PB8</t>
  </si>
  <si>
    <t>i2c1 pins and ports hardwired into twi.c - issue raised</t>
  </si>
  <si>
    <t>TIMERS</t>
  </si>
  <si>
    <t>ADC</t>
  </si>
  <si>
    <t>Pins not 5v tolerant</t>
  </si>
  <si>
    <t>DAC</t>
  </si>
  <si>
    <t>FPU</t>
  </si>
  <si>
    <t>onboard FLASH (SPI)</t>
  </si>
  <si>
    <t>SDIO</t>
  </si>
  <si>
    <t>imterrupt (INT)</t>
  </si>
  <si>
    <t>Interrrupt (ext)</t>
  </si>
  <si>
    <t>BUTTONS</t>
  </si>
  <si>
    <t>K1, K0, WK_UP</t>
  </si>
  <si>
    <t>Note: PULLUP / PULL_DOWNS required</t>
  </si>
  <si>
    <t>DFU LOADER</t>
  </si>
  <si>
    <t>RTC</t>
  </si>
  <si>
    <t>Ether</t>
  </si>
  <si>
    <t>dma</t>
  </si>
  <si>
    <t>dsp (fft)</t>
  </si>
  <si>
    <t>TO DO</t>
  </si>
  <si>
    <t>Winbond</t>
  </si>
  <si>
    <t>SPI3, remapped to dedicated pins, WP and HOLD tied high</t>
  </si>
  <si>
    <t>USB CDC</t>
  </si>
  <si>
    <t>Serial TX1 header</t>
  </si>
  <si>
    <t>re-enable UART1</t>
  </si>
  <si>
    <t>bootloaders</t>
  </si>
  <si>
    <t>Program via STLINK (Ardu as programmer)</t>
  </si>
  <si>
    <t>NRF24L01 pins</t>
  </si>
  <si>
    <t>TFT I/F pins</t>
  </si>
  <si>
    <t>Disco</t>
  </si>
  <si>
    <t>Black</t>
  </si>
  <si>
    <t>LIS302DL or LIS3DSH ST MEMS 3-axis accelerometer</t>
  </si>
  <si>
    <t>Winbond Flash</t>
  </si>
  <si>
    <t>MP45DT02 ST-MEMS audio sensor omni-directional digital microphone</t>
  </si>
  <si>
    <t>CS43L22 audio DAC with integrated class D speaker driver</t>
  </si>
  <si>
    <t>Eight leds</t>
  </si>
  <si>
    <t>3 leds</t>
  </si>
  <si>
    <t>Pwr, 2 x USB, 4 x user</t>
  </si>
  <si>
    <t>Pwr, 2 user</t>
  </si>
  <si>
    <t>USB OTG FS</t>
  </si>
  <si>
    <t>debug, VCP, Mass Storage</t>
  </si>
  <si>
    <t>2 buttons (RST, 1 user)</t>
  </si>
  <si>
    <t>4 buttons (RST, WK_UP, 2 user)</t>
  </si>
  <si>
    <t>8MHz crystal</t>
  </si>
  <si>
    <t>No batt or RTC crystal</t>
  </si>
  <si>
    <t>Batt and RTC crystal</t>
  </si>
  <si>
    <t>LQFP100</t>
  </si>
  <si>
    <t>DBG Connector</t>
  </si>
  <si>
    <t>JTAG Connector</t>
  </si>
  <si>
    <t>STLINK-JTAG Connector</t>
  </si>
  <si>
    <t>STLINK Pin</t>
  </si>
  <si>
    <t>jtag Pin</t>
  </si>
  <si>
    <t>  +-----+</t>
  </si>
  <si>
    <t>SWDIO --- Pin 7, PA13/TMS/JTMS_SWDIO</t>
  </si>
  <si>
    <t>VCC</t>
  </si>
  <si>
    <t>7,8</t>
  </si>
  <si>
    <t>Vref 3.3v</t>
  </si>
  <si>
    <t>vsup 3.3v</t>
  </si>
  <si>
    <t>  | 1  2|  Pin 1 = 3v3</t>
  </si>
  <si>
    <t>GND ----- Pin 4, GND</t>
  </si>
  <si>
    <t>nTRST</t>
  </si>
  <si>
    <t>PB4</t>
  </si>
  <si>
    <t>3,4</t>
  </si>
  <si>
    <t>  | 3  4|  Pin 4 = GND</t>
  </si>
  <si>
    <t>SWCLK --- Pin9, PA14/TCK/JTMS_SWCLK</t>
  </si>
  <si>
    <t>TDI</t>
  </si>
  <si>
    <t>PA15</t>
  </si>
  <si>
    <t>  | 5  6|</t>
  </si>
  <si>
    <t>3.3V ---- Pin 1, 3V3</t>
  </si>
  <si>
    <t>SWDIO</t>
  </si>
  <si>
    <t>TMS</t>
  </si>
  <si>
    <t>PA13</t>
  </si>
  <si>
    <t> _| 7  8|  Pin 7 = SWDIO</t>
  </si>
  <si>
    <t>SWCLK</t>
  </si>
  <si>
    <t>TCK</t>
  </si>
  <si>
    <t>PA14</t>
  </si>
  <si>
    <t>|   9 10|  Pin 9 = SWCLK</t>
  </si>
  <si>
    <t>RTCK x</t>
  </si>
  <si>
    <t>|_ 11 12|</t>
  </si>
  <si>
    <t>TDO</t>
  </si>
  <si>
    <t>PB3</t>
  </si>
  <si>
    <t>  |13 14|</t>
  </si>
  <si>
    <t>Nsrst</t>
  </si>
  <si>
    <t>  |15 16|</t>
  </si>
  <si>
    <t>  |17 18|</t>
  </si>
  <si>
    <t>  |19 20|</t>
  </si>
  <si>
    <t>Winbond W25Q16</t>
  </si>
  <si>
    <t>SPI1</t>
  </si>
  <si>
    <t>SCK</t>
  </si>
  <si>
    <t>MISO</t>
  </si>
  <si>
    <t>SPI3</t>
  </si>
  <si>
    <t>MOSI</t>
  </si>
  <si>
    <t>PB5</t>
  </si>
  <si>
    <t>F_CS</t>
  </si>
  <si>
    <t>PB14</t>
  </si>
  <si>
    <t>CS</t>
  </si>
  <si>
    <t>Soft /CS</t>
  </si>
  <si>
    <t>// HSE is 8MHz</t>
  </si>
  <si>
    <t>#define MICROPY_HW_CLK_PLLM (8)</t>
  </si>
  <si>
    <t>#define MICROPY_HW_CLK_PLLN (336)</t>
  </si>
  <si>
    <t>#define MICROPY_HW_CLK_PLLP (RCC_PLLP_DIV2)</t>
  </si>
  <si>
    <t>#define MICROPY_HW_CLK_PLLQ (7)</t>
  </si>
  <si>
    <t>#define MICROPY_HW_RTC_USE_LSE      (1)</t>
  </si>
  <si>
    <t>// UART config</t>
  </si>
  <si>
    <t>#define MICROPY_HW_UART1_TX     (pin_A9)   // PA9,PB6</t>
  </si>
  <si>
    <t>Function</t>
  </si>
  <si>
    <t>LCD_RESET#</t>
  </si>
  <si>
    <t>PD10</t>
  </si>
  <si>
    <t>FSMC_D15</t>
  </si>
  <si>
    <t>FSMC_D14</t>
  </si>
  <si>
    <t>PD9</t>
  </si>
  <si>
    <t>FSMC_D13</t>
  </si>
  <si>
    <t>FSMC_D12</t>
  </si>
  <si>
    <t>PE15</t>
  </si>
  <si>
    <t>PE14</t>
  </si>
  <si>
    <t>FSMC_D11</t>
  </si>
  <si>
    <t>FSMC_D10</t>
  </si>
  <si>
    <t>PE13</t>
  </si>
  <si>
    <t>PE12</t>
  </si>
  <si>
    <t>FSMC_D9</t>
  </si>
  <si>
    <t>FSMC_D8</t>
  </si>
  <si>
    <t>PE11</t>
  </si>
  <si>
    <t>PE10</t>
  </si>
  <si>
    <t>FSMC_D7</t>
  </si>
  <si>
    <t>FSMC_D6</t>
  </si>
  <si>
    <t>PE9</t>
  </si>
  <si>
    <t>PE8</t>
  </si>
  <si>
    <t>FSMC_D5</t>
  </si>
  <si>
    <t>FSMC_D4</t>
  </si>
  <si>
    <t>PE7</t>
  </si>
  <si>
    <t>PD1</t>
  </si>
  <si>
    <t>FSMC_D3</t>
  </si>
  <si>
    <t>FSMC_D2</t>
  </si>
  <si>
    <t>PD2</t>
  </si>
  <si>
    <t>PD15</t>
  </si>
  <si>
    <t>FSMC_D1</t>
  </si>
  <si>
    <t>FSMC_D0</t>
  </si>
  <si>
    <t>PD14</t>
  </si>
  <si>
    <t>PD4</t>
  </si>
  <si>
    <t>FSMC_NOE</t>
  </si>
  <si>
    <t>FSMC_NWE</t>
  </si>
  <si>
    <t>PD5</t>
  </si>
  <si>
    <t>PB0</t>
  </si>
  <si>
    <t>T_SCK</t>
  </si>
  <si>
    <t>T_CS</t>
  </si>
  <si>
    <t>PC13</t>
  </si>
  <si>
    <t>T_MOSI</t>
  </si>
  <si>
    <t>T_MISO</t>
  </si>
  <si>
    <t>PB1</t>
  </si>
  <si>
    <t>T_PEN (irq)</t>
  </si>
  <si>
    <t>LCD_BL</t>
  </si>
  <si>
    <t>PB15</t>
  </si>
  <si>
    <t>NC</t>
  </si>
  <si>
    <t>3V3</t>
  </si>
  <si>
    <t>STM32 lib avail</t>
  </si>
  <si>
    <t>STM32 status</t>
  </si>
  <si>
    <t>Koduino lib avail</t>
  </si>
  <si>
    <t>KOduino status</t>
  </si>
  <si>
    <t>Notes</t>
  </si>
  <si>
    <t>Y</t>
  </si>
  <si>
    <t xml:space="preserve">tested about half serial pins. Koduino map also seems to work. </t>
  </si>
  <si>
    <t>ID'd LEDs</t>
  </si>
  <si>
    <t>Serial, Serial1 OK</t>
  </si>
  <si>
    <t>Yes - Serial &amp; Serial1 (UART2) tested</t>
  </si>
  <si>
    <t>If "Device descriptor request" failed. Must do second stage of VCP setup (see Readme in  ST VCP doc)</t>
  </si>
  <si>
    <t>ST-LINK only, Not DFU</t>
  </si>
  <si>
    <t>Try boards.txt - enabling other laoders</t>
  </si>
  <si>
    <t>Y*2</t>
  </si>
  <si>
    <t>at45dbxx</t>
  </si>
  <si>
    <t>Y/N</t>
  </si>
  <si>
    <t>Soft I2C worksd, Not hardware</t>
  </si>
  <si>
    <t>mag 3110</t>
  </si>
  <si>
    <t>i2c scanner - Wire/HWire OK for Maple Mini from Examples</t>
  </si>
  <si>
    <t>F4VET6 - Wire OK, HardWire libs not available. Not tested i2c lib directly.</t>
  </si>
  <si>
    <t>?</t>
  </si>
  <si>
    <t>No</t>
  </si>
  <si>
    <t>Y- UIP</t>
  </si>
  <si>
    <t>PIN sortout</t>
  </si>
  <si>
    <t>? What are the basic UNO pins</t>
  </si>
  <si>
    <t>Serial header</t>
  </si>
  <si>
    <t xml:space="preserve">Koduino </t>
  </si>
  <si>
    <t>Use STMLink (ext pgm)  to program</t>
  </si>
  <si>
    <t>Serial 2 via CH340. Set Program baud at twice Serial Mon baudrate</t>
  </si>
  <si>
    <t>VET6 Board</t>
  </si>
  <si>
    <t>Program via STLINK (Ardu program)</t>
  </si>
  <si>
    <t>SerialUSB via USB or Serial1 = UART2</t>
  </si>
  <si>
    <t>Port Remaps from test code</t>
  </si>
  <si>
    <t>Pin Remaps</t>
  </si>
  <si>
    <t>Pin</t>
  </si>
  <si>
    <t>Hex value</t>
  </si>
  <si>
    <t>7:15</t>
  </si>
  <si>
    <t>6:14</t>
  </si>
  <si>
    <t>5:13</t>
  </si>
  <si>
    <t>4:12</t>
  </si>
  <si>
    <t>3:11</t>
  </si>
  <si>
    <t>2:10</t>
  </si>
  <si>
    <t>1:9</t>
  </si>
  <si>
    <t>0:8</t>
  </si>
  <si>
    <t>A</t>
  </si>
  <si>
    <t>L</t>
  </si>
  <si>
    <t>H</t>
  </si>
  <si>
    <t>USART1_RX</t>
  </si>
  <si>
    <t>USART1_TX</t>
  </si>
  <si>
    <t>B</t>
  </si>
  <si>
    <t>I2C1_SDA</t>
  </si>
  <si>
    <t>I2C1_SCL</t>
  </si>
  <si>
    <t>TIM3_4</t>
  </si>
  <si>
    <t>TM3_3</t>
  </si>
  <si>
    <t>C</t>
  </si>
  <si>
    <t>TIM3_2</t>
  </si>
  <si>
    <t>TIM3_1</t>
  </si>
  <si>
    <t>D</t>
  </si>
  <si>
    <t>E</t>
  </si>
  <si>
    <t>01101010</t>
  </si>
  <si>
    <t>TIM1_4</t>
  </si>
  <si>
    <t>TIM1_3</t>
  </si>
  <si>
    <t>TIM1_2</t>
  </si>
  <si>
    <t>TIM1_1</t>
  </si>
  <si>
    <t>FSMC_NE1</t>
  </si>
  <si>
    <t>FSMC_A18</t>
  </si>
  <si>
    <t>PB12</t>
  </si>
  <si>
    <t>PB13</t>
  </si>
  <si>
    <t>PD7</t>
  </si>
  <si>
    <t>PD13</t>
  </si>
  <si>
    <t>PC5</t>
  </si>
  <si>
    <t>"Black" F4VET6 board TFT Port</t>
  </si>
  <si>
    <t>SO</t>
  </si>
  <si>
    <t>SI</t>
  </si>
  <si>
    <t>INT</t>
  </si>
  <si>
    <t>IOL</t>
  </si>
  <si>
    <t>BLK</t>
  </si>
  <si>
    <t>SCS</t>
  </si>
  <si>
    <t>CS_M</t>
  </si>
  <si>
    <t>WR</t>
  </si>
  <si>
    <t>RD</t>
  </si>
  <si>
    <t>RS</t>
  </si>
  <si>
    <t>DB00</t>
  </si>
  <si>
    <t>DB14</t>
  </si>
  <si>
    <t>DB15</t>
  </si>
  <si>
    <t>DB01</t>
  </si>
  <si>
    <t>DISPLAY MARKING</t>
  </si>
  <si>
    <t>Test matrix - Maple and Koduino</t>
  </si>
  <si>
    <t>DanielEff-  STM32Generic code</t>
  </si>
  <si>
    <t>Soft, Hard</t>
  </si>
  <si>
    <t>LED PA6</t>
  </si>
  <si>
    <t>PA6, &amp; 7 OK</t>
  </si>
  <si>
    <t>Lib Avail</t>
  </si>
  <si>
    <t>Status</t>
  </si>
  <si>
    <t>SPI1 on PA5,6,7. ILI9341 code works soft and hardware spi</t>
  </si>
  <si>
    <t>winbond on spi3</t>
  </si>
  <si>
    <t>Note: PULLUP (K0, K1) / PULL_DOWN (SYS_WKUP) required</t>
  </si>
  <si>
    <t>registers as a blue pill</t>
  </si>
  <si>
    <t>brought acros i2c, twi &amp; wire libs from cube - did not work - multiple incompatibilities</t>
  </si>
  <si>
    <t>not easy to test.</t>
  </si>
  <si>
    <t>Only SPI2 is available for general use?</t>
  </si>
  <si>
    <t>Resolutions</t>
  </si>
  <si>
    <t>PB0 = Flash_CS - do not use</t>
  </si>
  <si>
    <t>PE2</t>
  </si>
  <si>
    <t>PE6</t>
  </si>
  <si>
    <t>PC0</t>
  </si>
  <si>
    <t>PA2</t>
  </si>
  <si>
    <t>PA4</t>
  </si>
  <si>
    <t>PC4</t>
  </si>
  <si>
    <t>PB11</t>
  </si>
  <si>
    <t>PB10</t>
  </si>
  <si>
    <t>PE5</t>
  </si>
  <si>
    <t>PC1</t>
  </si>
  <si>
    <t>PC3</t>
  </si>
  <si>
    <t>PA1</t>
  </si>
  <si>
    <t>PA3</t>
  </si>
  <si>
    <t>PA5</t>
  </si>
  <si>
    <t>PE0</t>
  </si>
  <si>
    <t>PB8</t>
  </si>
  <si>
    <t>PB6</t>
  </si>
  <si>
    <t>PD6</t>
  </si>
  <si>
    <t>PD0</t>
  </si>
  <si>
    <t>PC11</t>
  </si>
  <si>
    <t>PA11</t>
  </si>
  <si>
    <t>PA9</t>
  </si>
  <si>
    <t>PC9</t>
  </si>
  <si>
    <t>PC7</t>
  </si>
  <si>
    <t>PD11</t>
  </si>
  <si>
    <t>PE1</t>
  </si>
  <si>
    <t>PB9</t>
  </si>
  <si>
    <t>PB7</t>
  </si>
  <si>
    <t>PD3</t>
  </si>
  <si>
    <t>PC12</t>
  </si>
  <si>
    <t>PC10</t>
  </si>
  <si>
    <t>PA12</t>
  </si>
  <si>
    <t>PA10</t>
  </si>
  <si>
    <t>PA8</t>
  </si>
  <si>
    <t>PC8</t>
  </si>
  <si>
    <t>PC6</t>
  </si>
  <si>
    <t>PD12</t>
  </si>
  <si>
    <t>PA13/14 = SWDIO/SWCLK - do not use</t>
  </si>
  <si>
    <t>Specific Purpose Pins</t>
  </si>
  <si>
    <t>Default Allocations</t>
  </si>
  <si>
    <t>PE3/4 = K0/1 BUTTONS</t>
  </si>
  <si>
    <t>PA0 -= SYS_WKUP (PULLED UP)</t>
  </si>
  <si>
    <t>PA11/12 = USB DM/DP</t>
  </si>
  <si>
    <t>PC8-PC12, PD2 (PULLED UP 10K)</t>
  </si>
  <si>
    <t>PB1 = LCD_BL Briver (pullup = 1.5k) - use with care</t>
  </si>
  <si>
    <t>PA6/7 = LEDS (pulled up 0.5k)</t>
  </si>
  <si>
    <t xml:space="preserve">PB3-5 = SPI3 - NRF/Flash </t>
  </si>
  <si>
    <t>PA9/10 = TX1/RX1 (also ISP, serial bootload)</t>
  </si>
  <si>
    <t>NRF2401</t>
  </si>
  <si>
    <t>PC5, PB12-15 = TOUCH</t>
  </si>
  <si>
    <t>PE7-PE15, PD0-1, 4-5, 7-10,13-15 = TFT</t>
  </si>
  <si>
    <t>TFT + TOUCH</t>
  </si>
  <si>
    <t>Function enabled by default</t>
  </si>
  <si>
    <t>CS only</t>
  </si>
  <si>
    <t>N</t>
  </si>
  <si>
    <t>PB6-8 = CE, CS, IRQ</t>
  </si>
  <si>
    <t>Function available</t>
  </si>
  <si>
    <t>Blocked by SDIO and UART1</t>
  </si>
  <si>
    <t>NSS x 3</t>
  </si>
  <si>
    <t>Blocked by SDIO</t>
  </si>
  <si>
    <r>
      <t>TIM8_CH3</t>
    </r>
    <r>
      <rPr>
        <sz val="9"/>
        <color indexed="16"/>
        <rFont val="Arial"/>
        <family val="2"/>
        <charset val="1"/>
      </rPr>
      <t>/SDIO_D0</t>
    </r>
    <r>
      <rPr>
        <sz val="9"/>
        <color indexed="8"/>
        <rFont val="Arial"/>
        <family val="2"/>
        <charset val="1"/>
      </rPr>
      <t>/TIM3_CH3/ USART6_CK /DCMI_D2</t>
    </r>
  </si>
  <si>
    <r>
      <t xml:space="preserve">I2S2_MCK /TIM8_CH1/SDIO_D6 </t>
    </r>
    <r>
      <rPr>
        <sz val="9"/>
        <color indexed="8"/>
        <rFont val="Arial"/>
        <family val="2"/>
      </rPr>
      <t>/</t>
    </r>
    <r>
      <rPr>
        <sz val="9"/>
        <color rgb="FFC00000"/>
        <rFont val="Arial"/>
        <family val="2"/>
      </rPr>
      <t xml:space="preserve">USART6_TX </t>
    </r>
    <r>
      <rPr>
        <sz val="9"/>
        <color indexed="8"/>
        <rFont val="Arial"/>
        <family val="2"/>
        <charset val="1"/>
      </rPr>
      <t>/ DCMI_D0/TIM3_CH1/</t>
    </r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</si>
  <si>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</si>
  <si>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</si>
  <si>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</si>
  <si>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</si>
  <si>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</si>
  <si>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</si>
  <si>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</si>
  <si>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</si>
  <si>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</si>
  <si>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</si>
  <si>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</si>
  <si>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</si>
  <si>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</si>
  <si>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</si>
  <si>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ADC1</t>
  </si>
  <si>
    <t>ADC2</t>
  </si>
  <si>
    <t>ADC3</t>
  </si>
  <si>
    <t>DAC1</t>
  </si>
  <si>
    <t>No NSS, conflict with DAC2</t>
  </si>
  <si>
    <t>Conflict with TIM3</t>
  </si>
  <si>
    <t>I2C3 - use with care</t>
  </si>
  <si>
    <t>DAC2 - use with care</t>
  </si>
  <si>
    <t>UART4 - use with care</t>
  </si>
  <si>
    <t>UART5 - use with care</t>
  </si>
  <si>
    <t>Conflict with UART6</t>
  </si>
  <si>
    <t>A4-6,8, 11-12 Conflicts</t>
  </si>
  <si>
    <t>As above</t>
  </si>
  <si>
    <t>Conflict with SPI1</t>
  </si>
  <si>
    <t>XX</t>
  </si>
  <si>
    <t>Blocked by SDIO, Conflict with Analog A0</t>
  </si>
  <si>
    <t>SPI1 = PA5-7</t>
  </si>
  <si>
    <t>SPI2 = PC2-3, PB12-13, PE9-11</t>
  </si>
  <si>
    <t>PB3-5, PB14 = SPI3 - WITH FLASH  *** SPI1 on schematic ***</t>
  </si>
  <si>
    <t>Flash</t>
  </si>
  <si>
    <t>PB3-5, PB14 = SPI3 - with NRF *** SPI1 on schematic ***</t>
  </si>
  <si>
    <t>PB0 = CS</t>
  </si>
  <si>
    <t>Special + USB</t>
  </si>
  <si>
    <t>HS_VBUS</t>
  </si>
  <si>
    <r>
      <t>TIM3_CH3 / TIM8_CH2N/OTG_HS_ULPI_D1/ETH_MII_RXD2 /TIM1_CH2N/</t>
    </r>
    <r>
      <rPr>
        <sz val="9"/>
        <rFont val="Arial"/>
        <family val="2"/>
      </rPr>
      <t>ADC12_IN8</t>
    </r>
  </si>
  <si>
    <r>
      <t>SPI1_MISO</t>
    </r>
    <r>
      <rPr>
        <sz val="9"/>
        <color indexed="8"/>
        <rFont val="Arial"/>
        <family val="2"/>
        <charset val="1"/>
      </rPr>
      <t xml:space="preserve"> /TIM8_BKIN/TIM13_CH1 /DCMI_PIXCLK / TIM3_CH1/ TIM1_BKIN/ADC12_IN6</t>
    </r>
    <r>
      <rPr>
        <sz val="9"/>
        <color indexed="16"/>
        <rFont val="Arial"/>
        <family val="2"/>
        <charset val="1"/>
      </rPr>
      <t/>
    </r>
  </si>
  <si>
    <r>
      <t>SPI1_NSS</t>
    </r>
    <r>
      <rPr>
        <sz val="9"/>
        <color indexed="8"/>
        <rFont val="Arial"/>
        <family val="2"/>
        <charset val="1"/>
      </rPr>
      <t xml:space="preserve"> / SPI3_NSS /USART2_CK /DCMI_HSYNC /OTG_HS_SOF/ I2S3_WS/ADC12_IN4/</t>
    </r>
    <r>
      <rPr>
        <sz val="9"/>
        <color indexed="16"/>
        <rFont val="Arial"/>
        <family val="2"/>
        <charset val="1"/>
      </rPr>
      <t>DAC_OUT1</t>
    </r>
    <r>
      <rPr>
        <sz val="9"/>
        <rFont val="Arial"/>
        <family val="2"/>
        <charset val="1"/>
      </rPr>
      <t/>
    </r>
  </si>
  <si>
    <r>
      <t>ETH_RMII_RX_D0 /ETH_MII_RX_D0/</t>
    </r>
    <r>
      <rPr>
        <sz val="9"/>
        <color indexed="10"/>
        <rFont val="Arial"/>
        <family val="2"/>
        <charset val="1"/>
      </rPr>
      <t>ADC12_IN14</t>
    </r>
  </si>
  <si>
    <r>
      <t>SPI2_SCK /</t>
    </r>
    <r>
      <rPr>
        <sz val="9"/>
        <color indexed="8"/>
        <rFont val="Arial"/>
        <family val="2"/>
        <charset val="1"/>
      </rPr>
      <t xml:space="preserve"> I2S2_CK /USART3_CTS/TIM1_CH1N /CAN2_TX /ETH_RMII_TXD1 /OTG_HS_ULPI_D6 /ETH_MII_TXD1/OTG_HS_VBUS</t>
    </r>
    <r>
      <rPr>
        <sz val="9"/>
        <color indexed="16"/>
        <rFont val="Arial"/>
        <family val="2"/>
        <charset val="1"/>
      </rPr>
      <t/>
    </r>
  </si>
  <si>
    <r>
      <t>I2C2_SDA</t>
    </r>
    <r>
      <rPr>
        <sz val="9"/>
        <color indexed="8"/>
        <rFont val="Arial"/>
        <family val="2"/>
        <charset val="1"/>
      </rPr>
      <t>/USART3_RX/OTG_HS_ULPI_D4 /ETH_RMII_TX_EN/ETH_MII_TX_EN /TIM2_CH4</t>
    </r>
  </si>
  <si>
    <r>
      <t xml:space="preserve">I2C1_SMBA/ CAN2_RX /OTG_HS_ULPI_D7 /ETH_PPS_OUT/TIM3_CH2/ </t>
    </r>
    <r>
      <rPr>
        <sz val="9"/>
        <color indexed="16"/>
        <rFont val="Arial"/>
        <family val="2"/>
        <charset val="1"/>
      </rPr>
      <t>SPI1_MOSI</t>
    </r>
    <r>
      <rPr>
        <sz val="9"/>
        <color indexed="8"/>
        <rFont val="Arial"/>
        <family val="2"/>
        <charset val="1"/>
      </rPr>
      <t xml:space="preserve">/ SPI3_MOSI /DCMI_D10 / </t>
    </r>
    <r>
      <rPr>
        <sz val="9"/>
        <rFont val="Arial"/>
        <family val="2"/>
        <charset val="1"/>
      </rPr>
      <t>I2S3_SD</t>
    </r>
  </si>
  <si>
    <r>
      <t>UART5_TX/</t>
    </r>
    <r>
      <rPr>
        <sz val="9"/>
        <color indexed="16"/>
        <rFont val="Arial"/>
        <family val="2"/>
        <charset val="1"/>
      </rPr>
      <t xml:space="preserve">SDIO_CK </t>
    </r>
    <r>
      <rPr>
        <sz val="9"/>
        <color indexed="8"/>
        <rFont val="Arial"/>
        <family val="2"/>
        <charset val="1"/>
      </rPr>
      <t>/DCMI_D9 / SPI3_MOSI/I2S3_SD / USART3_CK</t>
    </r>
  </si>
  <si>
    <r>
      <t>SPI3_SCK / I2S3_CK/UART4_TX</t>
    </r>
    <r>
      <rPr>
        <sz val="9"/>
        <color indexed="16"/>
        <rFont val="Arial"/>
        <family val="2"/>
        <charset val="1"/>
      </rPr>
      <t>/SDIO_D2</t>
    </r>
    <r>
      <rPr>
        <sz val="9"/>
        <color indexed="8"/>
        <rFont val="Arial"/>
        <family val="2"/>
        <charset val="1"/>
      </rPr>
      <t xml:space="preserve"> /DCMI_D8 / </t>
    </r>
    <r>
      <rPr>
        <sz val="9"/>
        <rFont val="Arial"/>
        <family val="2"/>
        <charset val="1"/>
      </rPr>
      <t>USART3_TX</t>
    </r>
  </si>
  <si>
    <r>
      <t xml:space="preserve">USART1_RTS / CAN1_TX/TIM1_ETR/ </t>
    </r>
    <r>
      <rPr>
        <sz val="9"/>
        <color indexed="10"/>
        <rFont val="Arial"/>
        <family val="2"/>
        <charset val="1"/>
      </rPr>
      <t>OTG_FS_DP</t>
    </r>
  </si>
  <si>
    <r>
      <t>USART1_RX</t>
    </r>
    <r>
      <rPr>
        <sz val="9"/>
        <color indexed="8"/>
        <rFont val="Arial"/>
        <family val="2"/>
        <charset val="1"/>
      </rPr>
      <t>/ TIM1_CH3/OTG_FS_ID/DCMI_D1/</t>
    </r>
    <r>
      <rPr>
        <sz val="9"/>
        <color indexed="10"/>
        <rFont val="Arial"/>
        <family val="2"/>
        <charset val="1"/>
      </rPr>
      <t/>
    </r>
  </si>
  <si>
    <r>
      <t>USART1_TX</t>
    </r>
    <r>
      <rPr>
        <sz val="9"/>
        <rFont val="Arial"/>
        <family val="2"/>
        <charset val="1"/>
      </rPr>
      <t>/ TIM1_CH2 /I2C3_SMBA / DCMI_D0/</t>
    </r>
    <r>
      <rPr>
        <sz val="9"/>
        <color indexed="10"/>
        <rFont val="Arial"/>
        <family val="2"/>
        <charset val="1"/>
      </rPr>
      <t>OTG_FS_VBUS</t>
    </r>
  </si>
  <si>
    <r>
      <t>USART1_CTS / CAN1_RX/ TIM1_CH4 /</t>
    </r>
    <r>
      <rPr>
        <sz val="9"/>
        <color indexed="10"/>
        <rFont val="Arial"/>
        <family val="2"/>
        <charset val="1"/>
      </rPr>
      <t>OTG_FS_DM</t>
    </r>
  </si>
  <si>
    <r>
      <t>JTDI/</t>
    </r>
    <r>
      <rPr>
        <sz val="9"/>
        <color indexed="8"/>
        <rFont val="Arial"/>
        <family val="2"/>
        <charset val="1"/>
      </rPr>
      <t xml:space="preserve"> SPI3_NSS/I2S3_WS/TIM2_CH1_ETR/ SPI1_NSS</t>
    </r>
    <r>
      <rPr>
        <sz val="9"/>
        <rFont val="Arial"/>
        <family val="2"/>
        <charset val="1"/>
      </rPr>
      <t/>
    </r>
  </si>
  <si>
    <r>
      <t>UART4_RX/</t>
    </r>
    <r>
      <rPr>
        <sz val="9"/>
        <color indexed="8"/>
        <rFont val="Arial"/>
        <family val="2"/>
        <charset val="1"/>
      </rPr>
      <t xml:space="preserve"> SPI3_MISO /</t>
    </r>
    <r>
      <rPr>
        <sz val="9"/>
        <color indexed="16"/>
        <rFont val="Arial"/>
        <family val="2"/>
        <charset val="1"/>
      </rPr>
      <t>SDIO_D3</t>
    </r>
    <r>
      <rPr>
        <sz val="9"/>
        <color indexed="8"/>
        <rFont val="Arial"/>
        <family val="2"/>
        <charset val="1"/>
      </rPr>
      <t xml:space="preserve"> /DCMI_D4/USART3_RX /I2S3ext_SD</t>
    </r>
  </si>
  <si>
    <r>
      <t>TIM3_ETR/UART5_RX/</t>
    </r>
    <r>
      <rPr>
        <sz val="9"/>
        <color indexed="16"/>
        <rFont val="Arial"/>
        <family val="2"/>
        <charset val="1"/>
      </rPr>
      <t>SDIO_CMD</t>
    </r>
    <r>
      <rPr>
        <sz val="9"/>
        <color indexed="8"/>
        <rFont val="Arial"/>
        <family val="2"/>
        <charset val="1"/>
      </rPr>
      <t xml:space="preserve"> / DCMI_D11</t>
    </r>
  </si>
  <si>
    <r>
      <t>JTDO</t>
    </r>
    <r>
      <rPr>
        <sz val="9"/>
        <color indexed="8"/>
        <rFont val="Arial"/>
        <family val="2"/>
        <charset val="1"/>
      </rPr>
      <t xml:space="preserve">/ TRACESWO/SPI3_SCK / I2S3_CK /TIM2_CH2 </t>
    </r>
    <r>
      <rPr>
        <sz val="9"/>
        <color indexed="16"/>
        <rFont val="Arial"/>
        <family val="2"/>
        <charset val="1"/>
      </rPr>
      <t>/ SPI1_SCK</t>
    </r>
  </si>
  <si>
    <r>
      <t>I2C1_SCL</t>
    </r>
    <r>
      <rPr>
        <sz val="9"/>
        <color indexed="8"/>
        <rFont val="Arial"/>
        <family val="2"/>
        <charset val="1"/>
      </rPr>
      <t>/ TIM4_CH1 /CAN2_TX /DCMI_D5/USART1_TX</t>
    </r>
  </si>
  <si>
    <r>
      <t>I2S_CKIN/ MCO2 /TIM8_CH4</t>
    </r>
    <r>
      <rPr>
        <sz val="9"/>
        <color indexed="16"/>
        <rFont val="Arial"/>
        <family val="2"/>
        <charset val="1"/>
      </rPr>
      <t>/SDIO_D1</t>
    </r>
    <r>
      <rPr>
        <sz val="9"/>
        <color indexed="8"/>
        <rFont val="Arial"/>
        <family val="2"/>
        <charset val="1"/>
      </rPr>
      <t xml:space="preserve"> /I2C3_SDA / DCMI_D3 /TIM3_CH4</t>
    </r>
  </si>
  <si>
    <r>
      <t>SPI2_MISO</t>
    </r>
    <r>
      <rPr>
        <sz val="9"/>
        <color indexed="8"/>
        <rFont val="Arial"/>
        <family val="2"/>
        <charset val="1"/>
      </rPr>
      <t>/ TIM1_CH2N /TIM12_CH1 /OTG_HS_DM/USART3_RTS /TIM8_CH2N/I2S2ext_SD</t>
    </r>
    <r>
      <rPr>
        <sz val="9"/>
        <rFont val="Arial"/>
        <family val="2"/>
        <charset val="1"/>
      </rPr>
      <t/>
    </r>
  </si>
  <si>
    <r>
      <t>SPI2_NSS</t>
    </r>
    <r>
      <rPr>
        <sz val="9"/>
        <color indexed="8"/>
        <rFont val="Arial"/>
        <family val="2"/>
        <charset val="1"/>
      </rPr>
      <t xml:space="preserve"> / I2S2_WS /I2C2_SMBA/USART3_CK/ TIM1_BKIN /CAN2_RX /OTG_HS_ULPI_D5/ETH_RMII_TXD0 /ETH_MII_TXD0/OTG_HS_ID</t>
    </r>
  </si>
  <si>
    <r>
      <t>TIM3_CH4 / TIM8_CH3N/OTG_HS_ULPI_D2/ETH_MII_RXD3 /TIM1_CH3N</t>
    </r>
    <r>
      <rPr>
        <sz val="9"/>
        <color indexed="10"/>
        <rFont val="Arial"/>
        <family val="2"/>
        <charset val="1"/>
      </rPr>
      <t>/ADC12_IN9</t>
    </r>
  </si>
  <si>
    <r>
      <t>SPI1_MOSI</t>
    </r>
    <r>
      <rPr>
        <sz val="9"/>
        <color indexed="8"/>
        <rFont val="Arial"/>
        <family val="2"/>
        <charset val="1"/>
      </rPr>
      <t>/ TIM8_CH1N /TIM14_CH1/TIM3_CH2/ETH_MII_RX_DV /TIM1_CH1N /ETH_RMII_CRS_DV/</t>
    </r>
    <r>
      <rPr>
        <sz val="9"/>
        <color indexed="10"/>
        <rFont val="Arial"/>
        <family val="2"/>
        <charset val="1"/>
      </rPr>
      <t>ADC12_IN7</t>
    </r>
    <r>
      <rPr>
        <sz val="9"/>
        <color indexed="16"/>
        <rFont val="Arial"/>
        <family val="2"/>
        <charset val="1"/>
      </rPr>
      <t/>
    </r>
  </si>
  <si>
    <r>
      <t>SPI1_SCK</t>
    </r>
    <r>
      <rPr>
        <sz val="9"/>
        <color indexed="8"/>
        <rFont val="Arial"/>
        <family val="2"/>
        <charset val="1"/>
      </rPr>
      <t>/OTG_HS_ULPI_CK /TIM2_CH1_ETR/TIM8_CH1N/</t>
    </r>
    <r>
      <rPr>
        <sz val="9"/>
        <color indexed="10"/>
        <rFont val="Arial"/>
        <family val="2"/>
        <charset val="1"/>
      </rPr>
      <t>ADC12_IN5/D</t>
    </r>
    <r>
      <rPr>
        <sz val="9"/>
        <color indexed="16"/>
        <rFont val="Arial"/>
        <family val="2"/>
        <charset val="1"/>
      </rPr>
      <t>AC_OUT2</t>
    </r>
    <r>
      <rPr>
        <sz val="9"/>
        <rFont val="Arial"/>
        <family val="2"/>
        <charset val="1"/>
      </rPr>
      <t/>
    </r>
  </si>
  <si>
    <r>
      <t>TIM8_CH2/SDIO_D7 /</t>
    </r>
    <r>
      <rPr>
        <sz val="9"/>
        <color rgb="FFC00000"/>
        <rFont val="Arial"/>
        <family val="2"/>
      </rPr>
      <t xml:space="preserve">USART6_RX </t>
    </r>
    <r>
      <rPr>
        <sz val="9"/>
        <color indexed="8"/>
        <rFont val="Arial"/>
        <family val="2"/>
        <charset val="1"/>
      </rPr>
      <t>/DCMI_D1/TIM3_CH2</t>
    </r>
  </si>
  <si>
    <r>
      <t>I2C1_SDA</t>
    </r>
    <r>
      <rPr>
        <sz val="9"/>
        <color indexed="8"/>
        <rFont val="Arial"/>
        <family val="2"/>
        <charset val="1"/>
      </rPr>
      <t xml:space="preserve"> / FSMC_NL /DCMI_VSYNC /USART1_RX/ TIM4_CH2</t>
    </r>
  </si>
  <si>
    <t>not mapped to pins</t>
  </si>
  <si>
    <t>PE4 not mapped to GPIO pins</t>
  </si>
  <si>
    <t>PB4 not mapped to GPIO pins</t>
  </si>
  <si>
    <t>I2C1 - PB7/8</t>
  </si>
  <si>
    <t>I2C2 -PB10/11</t>
  </si>
  <si>
    <t>UART3 - PD8/9</t>
  </si>
  <si>
    <t>UART2 - PD5/6</t>
  </si>
  <si>
    <t>Ppa</t>
  </si>
  <si>
    <t>Arduino Pin</t>
  </si>
  <si>
    <t>Ver 3.0 – 14 April 2017 - RP</t>
  </si>
  <si>
    <t>Legend</t>
  </si>
  <si>
    <t>Primary</t>
  </si>
  <si>
    <t>Alternates</t>
  </si>
  <si>
    <t>Special</t>
  </si>
  <si>
    <t>Dig/PWM</t>
  </si>
  <si>
    <t>PORTA</t>
  </si>
  <si>
    <t>PORTB</t>
  </si>
  <si>
    <t>PORTC</t>
  </si>
  <si>
    <t>PORTD</t>
  </si>
  <si>
    <t>PORTE</t>
  </si>
  <si>
    <t>PORTF</t>
  </si>
  <si>
    <t>Ports</t>
  </si>
  <si>
    <t>PC2</t>
  </si>
  <si>
    <t xml:space="preserve">Serial </t>
  </si>
  <si>
    <t>PWR</t>
  </si>
  <si>
    <t>VREF-</t>
  </si>
  <si>
    <t>VREF+</t>
  </si>
  <si>
    <t>USB_DM</t>
  </si>
  <si>
    <t>SD_CK</t>
  </si>
  <si>
    <t>SD_D2</t>
  </si>
  <si>
    <t>SD_D0</t>
  </si>
  <si>
    <t>SD_D1</t>
  </si>
  <si>
    <t>SD_D3</t>
  </si>
  <si>
    <t>SD_CMD</t>
  </si>
  <si>
    <t>USB_DP</t>
  </si>
  <si>
    <t xml:space="preserve"> NSS3</t>
  </si>
  <si>
    <t>Port 
5V tolerant</t>
  </si>
  <si>
    <t>Not
5v tolerant</t>
  </si>
  <si>
    <t>SPI (I2S)</t>
  </si>
  <si>
    <t>CS_FLASH</t>
  </si>
  <si>
    <t>BT0</t>
  </si>
  <si>
    <t>BT1</t>
  </si>
  <si>
    <t>SYS-WKUP</t>
  </si>
  <si>
    <t>DB13</t>
  </si>
  <si>
    <t>DB11</t>
  </si>
  <si>
    <t>DB9</t>
  </si>
  <si>
    <t>DB7</t>
  </si>
  <si>
    <t>DB5</t>
  </si>
  <si>
    <t>DB3</t>
  </si>
  <si>
    <t>DB12</t>
  </si>
  <si>
    <t>DB10</t>
  </si>
  <si>
    <t>DB8</t>
  </si>
  <si>
    <t>DB6</t>
  </si>
  <si>
    <t>DB4</t>
  </si>
  <si>
    <t>DB2</t>
  </si>
  <si>
    <t>NRST</t>
  </si>
  <si>
    <t>SO (MOSI)</t>
  </si>
  <si>
    <t>SI (MISO)</t>
  </si>
  <si>
    <t>DB08</t>
  </si>
  <si>
    <t>DB06</t>
  </si>
  <si>
    <t>DB04</t>
  </si>
  <si>
    <t>DB02</t>
  </si>
  <si>
    <t>DB03</t>
  </si>
  <si>
    <t>DB05</t>
  </si>
  <si>
    <t>DB07</t>
  </si>
  <si>
    <t>DB09</t>
  </si>
  <si>
    <t>Vsup 3.3v</t>
  </si>
  <si>
    <t xml:space="preserve">RTCK </t>
  </si>
  <si>
    <t>nSRST</t>
  </si>
  <si>
    <t>STLINK V2</t>
  </si>
  <si>
    <t>JTAG Pin</t>
  </si>
  <si>
    <t>ISP</t>
  </si>
  <si>
    <t>CE</t>
  </si>
  <si>
    <t>IRQ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</si>
</sst>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407];[Red]\-#,##0.00\ [$€-407]"/>
  </numFmts>
  <fonts count="47" x14ac:knownFonts="1">
    <font>
      <sz val="10"/>
      <name val="Arial"/>
      <family val="2"/>
    </font>
    <font>
      <b/>
      <i/>
      <sz val="16"/>
      <color indexed="8"/>
      <name val="Arial"/>
      <family val="2"/>
      <charset val="1"/>
    </font>
    <font>
      <b/>
      <i/>
      <u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i/>
      <sz val="9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9"/>
      <color indexed="35"/>
      <name val="Arial"/>
      <family val="2"/>
      <charset val="1"/>
    </font>
    <font>
      <b/>
      <sz val="9"/>
      <color indexed="8"/>
      <name val="Arial"/>
      <family val="2"/>
      <charset val="1"/>
    </font>
    <font>
      <sz val="9"/>
      <color indexed="9"/>
      <name val="Arial"/>
      <family val="2"/>
      <charset val="1"/>
    </font>
    <font>
      <b/>
      <sz val="9"/>
      <color indexed="16"/>
      <name val="Arial"/>
      <family val="2"/>
      <charset val="1"/>
    </font>
    <font>
      <sz val="9"/>
      <color indexed="10"/>
      <name val="Arial"/>
      <family val="2"/>
      <charset val="1"/>
    </font>
    <font>
      <b/>
      <sz val="9"/>
      <color indexed="30"/>
      <name val="Arial"/>
      <family val="2"/>
      <charset val="1"/>
    </font>
    <font>
      <sz val="9"/>
      <color indexed="16"/>
      <name val="Arial"/>
      <family val="2"/>
      <charset val="1"/>
    </font>
    <font>
      <sz val="9"/>
      <color indexed="23"/>
      <name val="Arial"/>
      <family val="2"/>
      <charset val="1"/>
    </font>
    <font>
      <sz val="9"/>
      <name val="Arial"/>
      <family val="2"/>
      <charset val="1"/>
    </font>
    <font>
      <sz val="9"/>
      <color indexed="55"/>
      <name val="Arial"/>
      <family val="2"/>
      <charset val="1"/>
    </font>
    <font>
      <sz val="9"/>
      <color indexed="54"/>
      <name val="Arial"/>
      <family val="2"/>
      <charset val="1"/>
    </font>
    <font>
      <b/>
      <sz val="9"/>
      <name val="Arial"/>
      <family val="2"/>
      <charset val="1"/>
    </font>
    <font>
      <b/>
      <sz val="9"/>
      <color indexed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i/>
      <sz val="9"/>
      <color indexed="8"/>
      <name val="Arial"/>
      <family val="2"/>
      <charset val="1"/>
    </font>
    <font>
      <b/>
      <sz val="8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63"/>
      <name val="Arial"/>
      <family val="2"/>
      <charset val="1"/>
    </font>
    <font>
      <sz val="10"/>
      <color indexed="57"/>
      <name val="Courier New"/>
      <family val="3"/>
      <charset val="1"/>
    </font>
    <font>
      <b/>
      <sz val="10"/>
      <color indexed="10"/>
      <name val="Arial"/>
      <family val="2"/>
      <charset val="1"/>
    </font>
    <font>
      <sz val="10"/>
      <color indexed="35"/>
      <name val="Arial"/>
      <family val="2"/>
      <charset val="1"/>
    </font>
    <font>
      <b/>
      <sz val="10"/>
      <color indexed="16"/>
      <name val="Arial"/>
      <family val="2"/>
      <charset val="1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  <charset val="1"/>
    </font>
    <font>
      <sz val="9"/>
      <color rgb="FFC00000"/>
      <name val="Arial"/>
      <family val="2"/>
    </font>
    <font>
      <sz val="9"/>
      <color theme="2" tint="-0.499984740745262"/>
      <name val="Arial"/>
      <family val="2"/>
      <charset val="1"/>
    </font>
    <font>
      <sz val="9"/>
      <color theme="1" tint="0.34998626667073579"/>
      <name val="Arial"/>
      <family val="2"/>
      <charset val="1"/>
    </font>
    <font>
      <b/>
      <sz val="9"/>
      <color indexed="55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9"/>
      <color indexed="35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51"/>
        <bgColor indexed="40"/>
      </patternFill>
    </fill>
    <fill>
      <patternFill patternType="solid">
        <fgColor indexed="52"/>
        <bgColor indexed="29"/>
      </patternFill>
    </fill>
    <fill>
      <patternFill patternType="solid">
        <fgColor indexed="44"/>
        <bgColor indexed="49"/>
      </patternFill>
    </fill>
    <fill>
      <patternFill patternType="solid">
        <fgColor indexed="24"/>
        <bgColor indexed="23"/>
      </patternFill>
    </fill>
    <fill>
      <patternFill patternType="solid">
        <fgColor indexed="50"/>
        <b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47"/>
        <bgColor indexed="53"/>
      </patternFill>
    </fill>
    <fill>
      <patternFill patternType="solid">
        <fgColor indexed="29"/>
        <bgColor indexed="45"/>
      </patternFill>
    </fill>
    <fill>
      <patternFill patternType="solid">
        <fgColor indexed="13"/>
        <bgColor indexed="47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44"/>
      </patternFill>
    </fill>
    <fill>
      <patternFill patternType="solid">
        <fgColor indexed="19"/>
        <bgColor indexed="53"/>
      </patternFill>
    </fill>
    <fill>
      <patternFill patternType="solid">
        <fgColor indexed="48"/>
        <bgColor indexed="46"/>
      </patternFill>
    </fill>
    <fill>
      <patternFill patternType="solid">
        <fgColor indexed="53"/>
        <bgColor indexed="19"/>
      </patternFill>
    </fill>
    <fill>
      <patternFill patternType="solid">
        <fgColor indexed="8"/>
        <bgColor indexed="63"/>
      </patternFill>
    </fill>
    <fill>
      <patternFill patternType="solid">
        <fgColor indexed="35"/>
        <bgColor indexed="34"/>
      </patternFill>
    </fill>
    <fill>
      <patternFill patternType="solid">
        <fgColor indexed="42"/>
        <bgColor indexed="51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19"/>
      </patternFill>
    </fill>
    <fill>
      <patternFill patternType="solid">
        <fgColor indexed="34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15"/>
      </patternFill>
    </fill>
    <fill>
      <patternFill patternType="solid">
        <fgColor indexed="31"/>
        <b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31"/>
      </patternFill>
    </fill>
    <fill>
      <patternFill patternType="solid">
        <fgColor indexed="40"/>
        <bgColor indexed="5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2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9"/>
      </patternFill>
    </fill>
    <fill>
      <patternFill patternType="solid">
        <fgColor rgb="FFCCFFFF"/>
        <bgColor indexed="15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45"/>
      </patternFill>
    </fill>
    <fill>
      <patternFill patternType="solid">
        <fgColor rgb="FFFFEBFF"/>
        <bgColor indexed="46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43"/>
      </patternFill>
    </fill>
    <fill>
      <patternFill patternType="solid">
        <fgColor rgb="FFFFFFCC"/>
        <bgColor indexed="15"/>
      </patternFill>
    </fill>
    <fill>
      <patternFill patternType="solid">
        <fgColor rgb="FFFFFFCC"/>
        <bgColor indexed="46"/>
      </patternFill>
    </fill>
    <fill>
      <patternFill patternType="solid">
        <fgColor rgb="FFFFFFCC"/>
        <bgColor indexed="41"/>
      </patternFill>
    </fill>
    <fill>
      <patternFill patternType="solid">
        <fgColor rgb="FFFFFFCC"/>
        <bgColor indexed="26"/>
      </patternFill>
    </fill>
    <fill>
      <patternFill patternType="solid">
        <fgColor rgb="FFFFDDFF"/>
        <bgColor indexed="64"/>
      </patternFill>
    </fill>
    <fill>
      <patternFill patternType="solid">
        <fgColor rgb="FF92D050"/>
        <bgColor indexed="53"/>
      </patternFill>
    </fill>
    <fill>
      <patternFill patternType="solid">
        <fgColor rgb="FFCCFFCC"/>
        <bgColor indexed="43"/>
      </patternFill>
    </fill>
    <fill>
      <patternFill patternType="solid">
        <fgColor rgb="FF66CCFF"/>
        <bgColor indexed="22"/>
      </patternFill>
    </fill>
    <fill>
      <patternFill patternType="solid">
        <fgColor rgb="FF00FFFF"/>
        <bgColor indexed="23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31"/>
      </patternFill>
    </fill>
    <fill>
      <patternFill patternType="solid">
        <fgColor rgb="FF33CCFF"/>
        <bgColor indexed="41"/>
      </patternFill>
    </fill>
    <fill>
      <patternFill patternType="solid">
        <fgColor rgb="FFCCECFF"/>
        <bgColor indexed="41"/>
      </patternFill>
    </fill>
    <fill>
      <patternFill patternType="solid">
        <fgColor rgb="FFFFFF00"/>
        <bgColor indexed="22"/>
      </patternFill>
    </fill>
    <fill>
      <patternFill patternType="solid">
        <fgColor rgb="FFFFFF00"/>
        <bgColor indexed="40"/>
      </patternFill>
    </fill>
    <fill>
      <patternFill patternType="solid">
        <fgColor rgb="FFFFFFCC"/>
        <bgColor indexed="47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15"/>
      </patternFill>
    </fill>
    <fill>
      <patternFill patternType="solid">
        <fgColor rgb="FFCC99FF"/>
        <bgColor indexed="22"/>
      </patternFill>
    </fill>
    <fill>
      <patternFill patternType="solid">
        <fgColor rgb="FFFFCCFF"/>
        <bgColor indexed="41"/>
      </patternFill>
    </fill>
    <fill>
      <patternFill patternType="solid">
        <fgColor rgb="FFCCFFFF"/>
        <bgColor indexed="63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48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6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 applyAlignment="1">
      <alignment horizontal="center" wrapText="1"/>
    </xf>
    <xf numFmtId="0" fontId="4" fillId="2" borderId="2" xfId="1" applyFont="1" applyFill="1" applyBorder="1" applyAlignment="1">
      <alignment horizontal="center" textRotation="90"/>
    </xf>
    <xf numFmtId="0" fontId="4" fillId="3" borderId="2" xfId="1" applyFont="1" applyFill="1" applyBorder="1" applyAlignment="1">
      <alignment horizontal="center" textRotation="90"/>
    </xf>
    <xf numFmtId="0" fontId="4" fillId="4" borderId="2" xfId="1" applyFont="1" applyFill="1" applyBorder="1" applyAlignment="1">
      <alignment horizontal="center" textRotation="90"/>
    </xf>
    <xf numFmtId="0" fontId="4" fillId="5" borderId="2" xfId="1" applyFont="1" applyFill="1" applyBorder="1" applyAlignment="1">
      <alignment horizontal="center" textRotation="90"/>
    </xf>
    <xf numFmtId="0" fontId="4" fillId="6" borderId="2" xfId="1" applyFont="1" applyFill="1" applyBorder="1" applyAlignment="1">
      <alignment horizontal="center" textRotation="90"/>
    </xf>
    <xf numFmtId="0" fontId="4" fillId="7" borderId="2" xfId="1" applyFont="1" applyFill="1" applyBorder="1" applyAlignment="1">
      <alignment horizontal="center" textRotation="90"/>
    </xf>
    <xf numFmtId="0" fontId="4" fillId="8" borderId="2" xfId="1" applyFont="1" applyFill="1" applyBorder="1" applyAlignment="1">
      <alignment horizontal="center" textRotation="90"/>
    </xf>
    <xf numFmtId="0" fontId="4" fillId="9" borderId="2" xfId="1" applyFont="1" applyFill="1" applyBorder="1" applyAlignment="1">
      <alignment horizontal="center" textRotation="90"/>
    </xf>
    <xf numFmtId="0" fontId="4" fillId="10" borderId="2" xfId="1" applyFont="1" applyFill="1" applyBorder="1" applyAlignment="1">
      <alignment horizontal="center" textRotation="90"/>
    </xf>
    <xf numFmtId="0" fontId="4" fillId="11" borderId="2" xfId="1" applyFont="1" applyFill="1" applyBorder="1" applyAlignment="1">
      <alignment horizontal="center" textRotation="90"/>
    </xf>
    <xf numFmtId="0" fontId="4" fillId="12" borderId="3" xfId="1" applyFont="1" applyFill="1" applyBorder="1" applyAlignment="1">
      <alignment horizontal="center" textRotation="90"/>
    </xf>
    <xf numFmtId="0" fontId="4" fillId="13" borderId="4" xfId="1" applyFont="1" applyFill="1" applyBorder="1" applyAlignment="1">
      <alignment horizontal="center" textRotation="90"/>
    </xf>
    <xf numFmtId="0" fontId="4" fillId="14" borderId="5" xfId="1" applyFont="1" applyFill="1" applyBorder="1" applyAlignment="1">
      <alignment horizontal="center" textRotation="90"/>
    </xf>
    <xf numFmtId="0" fontId="4" fillId="0" borderId="2" xfId="1" applyFont="1" applyFill="1" applyBorder="1" applyAlignment="1">
      <alignment horizontal="center" textRotation="90"/>
    </xf>
    <xf numFmtId="0" fontId="4" fillId="15" borderId="6" xfId="1" applyFont="1" applyFill="1" applyBorder="1" applyAlignment="1">
      <alignment horizontal="center" textRotation="90"/>
    </xf>
    <xf numFmtId="0" fontId="4" fillId="14" borderId="3" xfId="1" applyFont="1" applyFill="1" applyBorder="1" applyAlignment="1">
      <alignment horizontal="center" textRotation="90"/>
    </xf>
    <xf numFmtId="0" fontId="4" fillId="12" borderId="5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center" textRotation="90" wrapText="1"/>
    </xf>
    <xf numFmtId="0" fontId="4" fillId="0" borderId="0" xfId="1" applyFont="1" applyBorder="1" applyAlignment="1">
      <alignment horizontal="center" textRotation="90"/>
    </xf>
    <xf numFmtId="0" fontId="4" fillId="0" borderId="0" xfId="1" applyFont="1" applyAlignment="1">
      <alignment horizontal="center" textRotation="90"/>
    </xf>
    <xf numFmtId="0" fontId="4" fillId="0" borderId="7" xfId="1" applyFont="1" applyBorder="1" applyAlignment="1">
      <alignment horizontal="center"/>
    </xf>
    <xf numFmtId="0" fontId="8" fillId="0" borderId="7" xfId="1" applyFont="1" applyFill="1" applyBorder="1" applyAlignment="1">
      <alignment horizontal="center"/>
    </xf>
    <xf numFmtId="0" fontId="8" fillId="16" borderId="8" xfId="1" applyFont="1" applyFill="1" applyBorder="1" applyAlignment="1">
      <alignment horizontal="center"/>
    </xf>
    <xf numFmtId="0" fontId="8" fillId="16" borderId="9" xfId="1" applyFont="1" applyFill="1" applyBorder="1" applyAlignment="1">
      <alignment horizontal="center"/>
    </xf>
    <xf numFmtId="0" fontId="8" fillId="16" borderId="10" xfId="1" applyFont="1" applyFill="1" applyBorder="1" applyAlignment="1">
      <alignment horizontal="center"/>
    </xf>
    <xf numFmtId="0" fontId="8" fillId="16" borderId="7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9" fillId="15" borderId="11" xfId="1" applyFont="1" applyFill="1" applyBorder="1" applyAlignment="1">
      <alignment horizontal="center"/>
    </xf>
    <xf numFmtId="0" fontId="4" fillId="0" borderId="0" xfId="1" applyFont="1" applyBorder="1" applyAlignment="1">
      <alignment horizontal="center" wrapText="1"/>
    </xf>
    <xf numFmtId="0" fontId="4" fillId="0" borderId="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8" fillId="16" borderId="12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9" fillId="15" borderId="9" xfId="1" applyFont="1" applyFill="1" applyBorder="1" applyAlignment="1">
      <alignment horizontal="center"/>
    </xf>
    <xf numFmtId="0" fontId="10" fillId="0" borderId="12" xfId="1" applyFont="1" applyFill="1" applyBorder="1" applyAlignment="1">
      <alignment horizontal="center"/>
    </xf>
    <xf numFmtId="0" fontId="10" fillId="16" borderId="8" xfId="1" applyFont="1" applyFill="1" applyBorder="1" applyAlignment="1">
      <alignment horizontal="center"/>
    </xf>
    <xf numFmtId="0" fontId="10" fillId="16" borderId="9" xfId="1" applyFont="1" applyFill="1" applyBorder="1" applyAlignment="1">
      <alignment horizontal="center"/>
    </xf>
    <xf numFmtId="0" fontId="10" fillId="16" borderId="10" xfId="1" applyFont="1" applyFill="1" applyBorder="1" applyAlignment="1">
      <alignment horizontal="center"/>
    </xf>
    <xf numFmtId="0" fontId="10" fillId="16" borderId="12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left" wrapText="1"/>
    </xf>
    <xf numFmtId="0" fontId="4" fillId="3" borderId="12" xfId="1" applyFont="1" applyFill="1" applyBorder="1" applyAlignment="1">
      <alignment horizontal="center"/>
    </xf>
    <xf numFmtId="0" fontId="4" fillId="18" borderId="8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14" borderId="10" xfId="1" applyFont="1" applyFill="1" applyBorder="1" applyAlignment="1">
      <alignment horizontal="center"/>
    </xf>
    <xf numFmtId="0" fontId="4" fillId="19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4" fillId="14" borderId="8" xfId="1" applyFont="1" applyFill="1" applyBorder="1" applyAlignment="1">
      <alignment horizontal="center"/>
    </xf>
    <xf numFmtId="0" fontId="4" fillId="18" borderId="10" xfId="1" applyFont="1" applyFill="1" applyBorder="1" applyAlignment="1">
      <alignment horizontal="center"/>
    </xf>
    <xf numFmtId="0" fontId="4" fillId="20" borderId="0" xfId="1" applyFont="1" applyFill="1" applyBorder="1" applyAlignment="1">
      <alignment horizontal="left"/>
    </xf>
    <xf numFmtId="0" fontId="4" fillId="17" borderId="0" xfId="1" applyFont="1" applyFill="1" applyAlignment="1">
      <alignment horizontal="left" wrapText="1"/>
    </xf>
    <xf numFmtId="0" fontId="4" fillId="9" borderId="12" xfId="1" applyFont="1" applyFill="1" applyBorder="1" applyAlignment="1">
      <alignment horizontal="center"/>
    </xf>
    <xf numFmtId="0" fontId="4" fillId="21" borderId="12" xfId="1" applyFont="1" applyFill="1" applyBorder="1" applyAlignment="1">
      <alignment horizontal="center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9" fillId="8" borderId="12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left"/>
    </xf>
    <xf numFmtId="0" fontId="14" fillId="0" borderId="0" xfId="1" applyFont="1" applyAlignment="1">
      <alignment horizontal="left" wrapText="1"/>
    </xf>
    <xf numFmtId="0" fontId="4" fillId="4" borderId="12" xfId="1" applyFont="1" applyFill="1" applyBorder="1" applyAlignment="1">
      <alignment horizontal="center"/>
    </xf>
    <xf numFmtId="0" fontId="9" fillId="6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/>
    </xf>
    <xf numFmtId="0" fontId="14" fillId="0" borderId="0" xfId="1" applyFont="1" applyBorder="1" applyAlignment="1">
      <alignment horizontal="left" wrapText="1"/>
    </xf>
    <xf numFmtId="0" fontId="4" fillId="16" borderId="9" xfId="1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22" borderId="12" xfId="1" applyFont="1" applyFill="1" applyBorder="1" applyAlignment="1">
      <alignment horizontal="center"/>
    </xf>
    <xf numFmtId="0" fontId="15" fillId="23" borderId="12" xfId="1" applyFont="1" applyFill="1" applyBorder="1" applyAlignment="1">
      <alignment horizontal="center" wrapText="1"/>
    </xf>
    <xf numFmtId="0" fontId="16" fillId="0" borderId="0" xfId="1" applyFont="1" applyAlignment="1">
      <alignment horizontal="left" wrapText="1"/>
    </xf>
    <xf numFmtId="0" fontId="15" fillId="21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 wrapText="1"/>
    </xf>
    <xf numFmtId="0" fontId="17" fillId="14" borderId="12" xfId="1" applyFont="1" applyFill="1" applyBorder="1" applyAlignment="1">
      <alignment horizontal="center"/>
    </xf>
    <xf numFmtId="0" fontId="16" fillId="0" borderId="0" xfId="1" applyFont="1" applyBorder="1" applyAlignment="1">
      <alignment horizontal="left" wrapText="1"/>
    </xf>
    <xf numFmtId="0" fontId="4" fillId="0" borderId="13" xfId="1" applyFont="1" applyFill="1" applyBorder="1" applyAlignment="1">
      <alignment horizontal="center"/>
    </xf>
    <xf numFmtId="0" fontId="4" fillId="23" borderId="12" xfId="1" applyFont="1" applyFill="1" applyBorder="1" applyAlignment="1">
      <alignment horizontal="center"/>
    </xf>
    <xf numFmtId="0" fontId="4" fillId="19" borderId="7" xfId="1" applyFont="1" applyFill="1" applyBorder="1" applyAlignment="1">
      <alignment horizontal="center"/>
    </xf>
    <xf numFmtId="0" fontId="4" fillId="23" borderId="7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18" fillId="24" borderId="12" xfId="1" applyFont="1" applyFill="1" applyBorder="1" applyAlignment="1">
      <alignment horizontal="center"/>
    </xf>
    <xf numFmtId="0" fontId="14" fillId="0" borderId="1" xfId="1" applyFont="1" applyBorder="1" applyAlignment="1">
      <alignment horizontal="left" wrapText="1"/>
    </xf>
    <xf numFmtId="0" fontId="4" fillId="21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9" fillId="6" borderId="2" xfId="1" applyFont="1" applyFill="1" applyBorder="1" applyAlignment="1">
      <alignment horizontal="center"/>
    </xf>
    <xf numFmtId="0" fontId="15" fillId="23" borderId="2" xfId="1" applyFont="1" applyFill="1" applyBorder="1" applyAlignment="1">
      <alignment horizontal="center" wrapText="1"/>
    </xf>
    <xf numFmtId="0" fontId="17" fillId="14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18" borderId="14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14" borderId="15" xfId="1" applyFont="1" applyFill="1" applyBorder="1" applyAlignment="1">
      <alignment horizontal="center"/>
    </xf>
    <xf numFmtId="0" fontId="4" fillId="23" borderId="1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9" fillId="15" borderId="6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0" fontId="4" fillId="18" borderId="15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wrapText="1"/>
    </xf>
    <xf numFmtId="0" fontId="17" fillId="25" borderId="12" xfId="1" applyFont="1" applyFill="1" applyBorder="1" applyAlignment="1">
      <alignment horizontal="center"/>
    </xf>
    <xf numFmtId="0" fontId="16" fillId="0" borderId="1" xfId="1" applyFont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textRotation="90"/>
    </xf>
    <xf numFmtId="0" fontId="4" fillId="3" borderId="1" xfId="1" applyFont="1" applyFill="1" applyBorder="1" applyAlignment="1">
      <alignment horizontal="center" textRotation="90"/>
    </xf>
    <xf numFmtId="0" fontId="4" fillId="4" borderId="1" xfId="1" applyFont="1" applyFill="1" applyBorder="1" applyAlignment="1">
      <alignment horizontal="center" textRotation="90"/>
    </xf>
    <xf numFmtId="0" fontId="4" fillId="5" borderId="1" xfId="1" applyFont="1" applyFill="1" applyBorder="1" applyAlignment="1">
      <alignment horizontal="center" textRotation="90"/>
    </xf>
    <xf numFmtId="0" fontId="4" fillId="6" borderId="1" xfId="1" applyFont="1" applyFill="1" applyBorder="1" applyAlignment="1">
      <alignment horizontal="center" textRotation="90"/>
    </xf>
    <xf numFmtId="0" fontId="4" fillId="7" borderId="1" xfId="1" applyFont="1" applyFill="1" applyBorder="1" applyAlignment="1">
      <alignment horizontal="center" textRotation="90"/>
    </xf>
    <xf numFmtId="0" fontId="4" fillId="8" borderId="1" xfId="1" applyFont="1" applyFill="1" applyBorder="1" applyAlignment="1">
      <alignment horizontal="center" textRotation="90"/>
    </xf>
    <xf numFmtId="0" fontId="4" fillId="9" borderId="1" xfId="1" applyFont="1" applyFill="1" applyBorder="1" applyAlignment="1">
      <alignment horizontal="center" textRotation="90"/>
    </xf>
    <xf numFmtId="0" fontId="4" fillId="10" borderId="1" xfId="1" applyFont="1" applyFill="1" applyBorder="1" applyAlignment="1">
      <alignment horizontal="center" textRotation="90"/>
    </xf>
    <xf numFmtId="0" fontId="4" fillId="0" borderId="1" xfId="1" applyFont="1" applyFill="1" applyBorder="1" applyAlignment="1">
      <alignment horizontal="center" textRotation="90"/>
    </xf>
    <xf numFmtId="0" fontId="4" fillId="15" borderId="16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left" textRotation="90" wrapText="1"/>
    </xf>
    <xf numFmtId="0" fontId="16" fillId="0" borderId="12" xfId="1" applyFont="1" applyFill="1" applyBorder="1" applyAlignment="1">
      <alignment horizontal="center"/>
    </xf>
    <xf numFmtId="0" fontId="12" fillId="0" borderId="0" xfId="1" applyFont="1" applyAlignment="1">
      <alignment horizontal="left" wrapText="1"/>
    </xf>
    <xf numFmtId="0" fontId="18" fillId="26" borderId="12" xfId="1" applyFont="1" applyFill="1" applyBorder="1" applyAlignment="1">
      <alignment horizontal="center"/>
    </xf>
    <xf numFmtId="0" fontId="15" fillId="7" borderId="12" xfId="1" applyFont="1" applyFill="1" applyBorder="1" applyAlignment="1">
      <alignment horizontal="center"/>
    </xf>
    <xf numFmtId="0" fontId="18" fillId="26" borderId="12" xfId="1" applyFont="1" applyFill="1" applyBorder="1" applyAlignment="1">
      <alignment horizontal="center" wrapText="1"/>
    </xf>
    <xf numFmtId="0" fontId="9" fillId="6" borderId="12" xfId="1" applyFont="1" applyFill="1" applyBorder="1" applyAlignment="1">
      <alignment horizontal="center" wrapText="1"/>
    </xf>
    <xf numFmtId="0" fontId="4" fillId="10" borderId="12" xfId="1" applyFont="1" applyFill="1" applyBorder="1" applyAlignment="1">
      <alignment horizontal="center"/>
    </xf>
    <xf numFmtId="0" fontId="19" fillId="6" borderId="12" xfId="1" applyFont="1" applyFill="1" applyBorder="1" applyAlignment="1">
      <alignment horizontal="center" wrapText="1"/>
    </xf>
    <xf numFmtId="0" fontId="4" fillId="14" borderId="12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15" fillId="21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9" fillId="7" borderId="12" xfId="1" applyFont="1" applyFill="1" applyBorder="1" applyAlignment="1">
      <alignment horizontal="center"/>
    </xf>
    <xf numFmtId="0" fontId="14" fillId="10" borderId="1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4" fillId="21" borderId="7" xfId="1" applyFont="1" applyFill="1" applyBorder="1" applyAlignment="1">
      <alignment horizontal="center"/>
    </xf>
    <xf numFmtId="0" fontId="9" fillId="10" borderId="7" xfId="1" applyFont="1" applyFill="1" applyBorder="1" applyAlignment="1">
      <alignment horizontal="center"/>
    </xf>
    <xf numFmtId="0" fontId="4" fillId="14" borderId="7" xfId="1" applyFont="1" applyFill="1" applyBorder="1" applyAlignment="1">
      <alignment horizontal="center"/>
    </xf>
    <xf numFmtId="0" fontId="4" fillId="17" borderId="1" xfId="1" applyFont="1" applyFill="1" applyBorder="1" applyAlignment="1">
      <alignment horizontal="left" wrapText="1"/>
    </xf>
    <xf numFmtId="0" fontId="4" fillId="7" borderId="2" xfId="1" applyFont="1" applyFill="1" applyBorder="1" applyAlignment="1">
      <alignment horizontal="center"/>
    </xf>
    <xf numFmtId="0" fontId="4" fillId="14" borderId="2" xfId="1" applyFont="1" applyFill="1" applyBorder="1" applyAlignment="1">
      <alignment horizontal="center"/>
    </xf>
    <xf numFmtId="0" fontId="4" fillId="23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4" fillId="21" borderId="1" xfId="1" applyFont="1" applyFill="1" applyBorder="1" applyAlignment="1">
      <alignment horizontal="center"/>
    </xf>
    <xf numFmtId="0" fontId="4" fillId="20" borderId="12" xfId="1" applyFont="1" applyFill="1" applyBorder="1" applyAlignment="1">
      <alignment horizontal="center"/>
    </xf>
    <xf numFmtId="0" fontId="4" fillId="17" borderId="12" xfId="1" applyFont="1" applyFill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15" borderId="0" xfId="1" applyFont="1" applyFill="1" applyBorder="1" applyAlignment="1">
      <alignment horizontal="center"/>
    </xf>
    <xf numFmtId="0" fontId="4" fillId="15" borderId="12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1" applyFont="1" applyAlignment="1">
      <alignment horizontal="center" wrapText="1"/>
    </xf>
    <xf numFmtId="0" fontId="4" fillId="0" borderId="0" xfId="1" applyFont="1" applyAlignment="1">
      <alignment horizontal="right"/>
    </xf>
    <xf numFmtId="0" fontId="9" fillId="0" borderId="7" xfId="1" applyFont="1" applyFill="1" applyBorder="1" applyAlignment="1">
      <alignment horizontal="left"/>
    </xf>
    <xf numFmtId="0" fontId="21" fillId="0" borderId="0" xfId="1" applyFont="1" applyAlignment="1">
      <alignment horizontal="left"/>
    </xf>
    <xf numFmtId="0" fontId="4" fillId="0" borderId="0" xfId="1" applyFont="1" applyAlignment="1"/>
    <xf numFmtId="0" fontId="22" fillId="22" borderId="7" xfId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0" fontId="3" fillId="0" borderId="0" xfId="1"/>
    <xf numFmtId="0" fontId="7" fillId="0" borderId="0" xfId="1" applyFont="1"/>
    <xf numFmtId="0" fontId="23" fillId="0" borderId="7" xfId="1" applyFont="1" applyBorder="1" applyAlignment="1">
      <alignment horizontal="center"/>
    </xf>
    <xf numFmtId="0" fontId="23" fillId="0" borderId="7" xfId="1" applyFont="1" applyBorder="1" applyAlignment="1">
      <alignment horizontal="center" textRotation="90"/>
    </xf>
    <xf numFmtId="0" fontId="23" fillId="0" borderId="7" xfId="1" applyFont="1" applyBorder="1" applyAlignment="1">
      <alignment horizontal="left" textRotation="90"/>
    </xf>
    <xf numFmtId="0" fontId="24" fillId="0" borderId="0" xfId="1" applyFont="1" applyAlignment="1">
      <alignment horizontal="center"/>
    </xf>
    <xf numFmtId="0" fontId="23" fillId="0" borderId="7" xfId="1" applyFont="1" applyBorder="1" applyAlignment="1">
      <alignment horizontal="right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24" fillId="0" borderId="0" xfId="1" applyFont="1" applyAlignment="1"/>
    <xf numFmtId="0" fontId="3" fillId="0" borderId="0" xfId="1" applyAlignment="1">
      <alignment horizontal="center"/>
    </xf>
    <xf numFmtId="0" fontId="23" fillId="0" borderId="0" xfId="1" applyFont="1" applyAlignment="1">
      <alignment horizontal="left"/>
    </xf>
    <xf numFmtId="0" fontId="25" fillId="0" borderId="7" xfId="1" applyFont="1" applyBorder="1"/>
    <xf numFmtId="0" fontId="26" fillId="0" borderId="7" xfId="1" applyFont="1" applyBorder="1"/>
    <xf numFmtId="0" fontId="26" fillId="0" borderId="0" xfId="1" applyFont="1"/>
    <xf numFmtId="0" fontId="3" fillId="0" borderId="7" xfId="1" applyBorder="1"/>
    <xf numFmtId="0" fontId="27" fillId="0" borderId="0" xfId="1" applyFont="1" applyAlignment="1">
      <alignment horizontal="left" vertical="center" indent="1"/>
    </xf>
    <xf numFmtId="0" fontId="26" fillId="0" borderId="0" xfId="1" applyFont="1" applyAlignment="1">
      <alignment horizontal="left" indent="1"/>
    </xf>
    <xf numFmtId="0" fontId="27" fillId="0" borderId="0" xfId="1" applyFont="1" applyAlignment="1">
      <alignment horizontal="left" vertical="center" indent="2"/>
    </xf>
    <xf numFmtId="0" fontId="26" fillId="0" borderId="0" xfId="1" applyFont="1" applyAlignment="1">
      <alignment horizontal="left" indent="2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7" xfId="1" applyFont="1" applyBorder="1" applyAlignment="1">
      <alignment horizontal="center"/>
    </xf>
    <xf numFmtId="0" fontId="26" fillId="0" borderId="7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6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 vertical="center" textRotation="90"/>
    </xf>
    <xf numFmtId="0" fontId="26" fillId="0" borderId="19" xfId="1" applyFont="1" applyBorder="1" applyAlignment="1">
      <alignment horizontal="center" vertical="center" textRotation="90"/>
    </xf>
    <xf numFmtId="0" fontId="26" fillId="0" borderId="19" xfId="1" applyFont="1" applyFill="1" applyBorder="1" applyAlignment="1">
      <alignment horizontal="center" textRotation="90"/>
    </xf>
    <xf numFmtId="0" fontId="26" fillId="0" borderId="20" xfId="1" applyFont="1" applyBorder="1" applyAlignment="1">
      <alignment horizontal="center" vertical="center" textRotation="90"/>
    </xf>
    <xf numFmtId="0" fontId="26" fillId="0" borderId="21" xfId="1" applyFont="1" applyBorder="1" applyAlignment="1">
      <alignment horizontal="center"/>
    </xf>
    <xf numFmtId="0" fontId="26" fillId="0" borderId="0" xfId="1" applyFont="1" applyAlignment="1">
      <alignment horizontal="center" textRotation="90"/>
    </xf>
    <xf numFmtId="0" fontId="28" fillId="0" borderId="0" xfId="1" applyFont="1"/>
    <xf numFmtId="0" fontId="29" fillId="0" borderId="0" xfId="1" applyFont="1" applyAlignment="1">
      <alignment horizontal="center"/>
    </xf>
    <xf numFmtId="0" fontId="26" fillId="0" borderId="22" xfId="1" applyFont="1" applyBorder="1" applyAlignment="1">
      <alignment horizontal="center" vertical="center"/>
    </xf>
    <xf numFmtId="0" fontId="26" fillId="0" borderId="12" xfId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26" fillId="27" borderId="12" xfId="1" applyFont="1" applyFill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6" fillId="27" borderId="2" xfId="1" applyFont="1" applyFill="1" applyBorder="1" applyAlignment="1">
      <alignment horizontal="center" vertical="center"/>
    </xf>
    <xf numFmtId="0" fontId="26" fillId="0" borderId="25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9" fillId="0" borderId="9" xfId="1" applyFont="1" applyFill="1" applyBorder="1" applyAlignment="1">
      <alignment horizontal="center"/>
    </xf>
    <xf numFmtId="0" fontId="19" fillId="0" borderId="9" xfId="1" applyFont="1" applyFill="1" applyBorder="1" applyAlignment="1">
      <alignment horizontal="center"/>
    </xf>
    <xf numFmtId="0" fontId="26" fillId="0" borderId="9" xfId="1" applyFont="1" applyBorder="1" applyAlignment="1">
      <alignment horizontal="center" vertical="center"/>
    </xf>
    <xf numFmtId="0" fontId="16" fillId="0" borderId="9" xfId="1" applyFont="1" applyFill="1" applyBorder="1" applyAlignment="1">
      <alignment horizont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horizontal="left" wrapText="1"/>
    </xf>
    <xf numFmtId="0" fontId="3" fillId="0" borderId="7" xfId="1" applyFont="1" applyBorder="1" applyAlignment="1">
      <alignment horizontal="right"/>
    </xf>
    <xf numFmtId="0" fontId="3" fillId="0" borderId="9" xfId="1" applyFont="1" applyBorder="1"/>
    <xf numFmtId="0" fontId="3" fillId="0" borderId="26" xfId="1" applyFont="1" applyBorder="1"/>
    <xf numFmtId="20" fontId="3" fillId="0" borderId="7" xfId="1" applyNumberFormat="1" applyFont="1" applyBorder="1"/>
    <xf numFmtId="0" fontId="3" fillId="0" borderId="0" xfId="1" applyFont="1" applyAlignment="1">
      <alignment horizontal="right"/>
    </xf>
    <xf numFmtId="0" fontId="26" fillId="0" borderId="27" xfId="1" applyFont="1" applyBorder="1"/>
    <xf numFmtId="0" fontId="26" fillId="0" borderId="28" xfId="1" applyFont="1" applyBorder="1"/>
    <xf numFmtId="0" fontId="26" fillId="0" borderId="29" xfId="1" applyFont="1" applyBorder="1"/>
    <xf numFmtId="0" fontId="26" fillId="0" borderId="30" xfId="1" applyFont="1" applyBorder="1"/>
    <xf numFmtId="0" fontId="3" fillId="17" borderId="0" xfId="1" applyFill="1" applyAlignment="1">
      <alignment horizontal="right"/>
    </xf>
    <xf numFmtId="0" fontId="3" fillId="17" borderId="0" xfId="1" applyFill="1" applyAlignment="1">
      <alignment horizontal="center"/>
    </xf>
    <xf numFmtId="0" fontId="26" fillId="17" borderId="27" xfId="1" applyFont="1" applyFill="1" applyBorder="1"/>
    <xf numFmtId="0" fontId="26" fillId="17" borderId="28" xfId="1" applyFont="1" applyFill="1" applyBorder="1"/>
    <xf numFmtId="0" fontId="26" fillId="17" borderId="0" xfId="1" applyFont="1" applyFill="1"/>
    <xf numFmtId="0" fontId="26" fillId="17" borderId="30" xfId="1" applyFont="1" applyFill="1" applyBorder="1"/>
    <xf numFmtId="0" fontId="26" fillId="0" borderId="11" xfId="1" applyFont="1" applyBorder="1"/>
    <xf numFmtId="0" fontId="26" fillId="0" borderId="26" xfId="1" applyFont="1" applyBorder="1"/>
    <xf numFmtId="0" fontId="26" fillId="0" borderId="31" xfId="1" applyFont="1" applyBorder="1"/>
    <xf numFmtId="0" fontId="3" fillId="17" borderId="0" xfId="1" applyFill="1"/>
    <xf numFmtId="0" fontId="16" fillId="28" borderId="9" xfId="1" applyFont="1" applyFill="1" applyBorder="1" applyAlignment="1">
      <alignment horizontal="center"/>
    </xf>
    <xf numFmtId="0" fontId="32" fillId="0" borderId="0" xfId="1" applyFont="1" applyAlignment="1">
      <alignment horizontal="center" vertical="center" wrapText="1"/>
    </xf>
    <xf numFmtId="0" fontId="33" fillId="0" borderId="0" xfId="1" applyFont="1"/>
    <xf numFmtId="0" fontId="24" fillId="0" borderId="0" xfId="1" applyFont="1" applyAlignment="1">
      <alignment horizontal="center" wrapText="1"/>
    </xf>
    <xf numFmtId="0" fontId="35" fillId="8" borderId="12" xfId="1" applyFont="1" applyFill="1" applyBorder="1" applyAlignment="1">
      <alignment horizontal="center"/>
    </xf>
    <xf numFmtId="0" fontId="37" fillId="0" borderId="0" xfId="1" applyFont="1" applyAlignment="1">
      <alignment horizontal="left"/>
    </xf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left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34" fillId="19" borderId="12" xfId="1" applyFont="1" applyFill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4" fillId="0" borderId="35" xfId="1" applyFont="1" applyBorder="1" applyAlignment="1">
      <alignment horizontal="center"/>
    </xf>
    <xf numFmtId="0" fontId="4" fillId="29" borderId="34" xfId="1" applyFont="1" applyFill="1" applyBorder="1" applyAlignment="1">
      <alignment horizontal="center"/>
    </xf>
    <xf numFmtId="0" fontId="4" fillId="30" borderId="34" xfId="1" applyFont="1" applyFill="1" applyBorder="1" applyAlignment="1">
      <alignment horizontal="center"/>
    </xf>
    <xf numFmtId="0" fontId="4" fillId="31" borderId="0" xfId="1" applyFont="1" applyFill="1" applyAlignment="1">
      <alignment horizontal="center"/>
    </xf>
    <xf numFmtId="0" fontId="4" fillId="31" borderId="33" xfId="1" applyFont="1" applyFill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7" fillId="0" borderId="7" xfId="1" applyFont="1" applyBorder="1" applyAlignment="1">
      <alignment horizontal="center"/>
    </xf>
    <xf numFmtId="0" fontId="7" fillId="0" borderId="32" xfId="1" applyFont="1" applyFill="1" applyBorder="1" applyAlignment="1">
      <alignment horizontal="center"/>
    </xf>
    <xf numFmtId="0" fontId="25" fillId="0" borderId="9" xfId="1" applyFont="1" applyBorder="1" applyAlignment="1">
      <alignment horizontal="center" vertical="center"/>
    </xf>
    <xf numFmtId="0" fontId="9" fillId="32" borderId="12" xfId="1" applyFont="1" applyFill="1" applyBorder="1" applyAlignment="1">
      <alignment horizontal="center"/>
    </xf>
    <xf numFmtId="0" fontId="8" fillId="16" borderId="37" xfId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"/>
    </xf>
    <xf numFmtId="0" fontId="10" fillId="16" borderId="37" xfId="1" applyFont="1" applyFill="1" applyBorder="1" applyAlignment="1">
      <alignment horizontal="center"/>
    </xf>
    <xf numFmtId="0" fontId="4" fillId="18" borderId="37" xfId="1" applyFont="1" applyFill="1" applyBorder="1" applyAlignment="1">
      <alignment horizontal="center"/>
    </xf>
    <xf numFmtId="0" fontId="4" fillId="18" borderId="38" xfId="1" applyFont="1" applyFill="1" applyBorder="1" applyAlignment="1">
      <alignment horizontal="center"/>
    </xf>
    <xf numFmtId="0" fontId="8" fillId="16" borderId="39" xfId="1" applyFont="1" applyFill="1" applyBorder="1" applyAlignment="1">
      <alignment horizontal="center"/>
    </xf>
    <xf numFmtId="0" fontId="8" fillId="0" borderId="39" xfId="1" applyFont="1" applyFill="1" applyBorder="1" applyAlignment="1">
      <alignment horizontal="center"/>
    </xf>
    <xf numFmtId="0" fontId="10" fillId="16" borderId="39" xfId="1" applyFont="1" applyFill="1" applyBorder="1" applyAlignment="1">
      <alignment horizontal="center"/>
    </xf>
    <xf numFmtId="0" fontId="4" fillId="14" borderId="39" xfId="1" applyFont="1" applyFill="1" applyBorder="1" applyAlignment="1">
      <alignment horizontal="center"/>
    </xf>
    <xf numFmtId="0" fontId="4" fillId="14" borderId="40" xfId="1" applyFont="1" applyFill="1" applyBorder="1" applyAlignment="1">
      <alignment horizontal="center"/>
    </xf>
    <xf numFmtId="0" fontId="8" fillId="16" borderId="36" xfId="1" applyFont="1" applyFill="1" applyBorder="1" applyAlignment="1">
      <alignment horizontal="center"/>
    </xf>
    <xf numFmtId="0" fontId="8" fillId="0" borderId="36" xfId="1" applyFont="1" applyFill="1" applyBorder="1" applyAlignment="1">
      <alignment horizontal="center"/>
    </xf>
    <xf numFmtId="0" fontId="10" fillId="16" borderId="36" xfId="1" applyFont="1" applyFill="1" applyBorder="1" applyAlignment="1">
      <alignment horizontal="center"/>
    </xf>
    <xf numFmtId="0" fontId="4" fillId="0" borderId="36" xfId="1" applyFont="1" applyFill="1" applyBorder="1" applyAlignment="1">
      <alignment horizontal="center"/>
    </xf>
    <xf numFmtId="0" fontId="16" fillId="0" borderId="37" xfId="1" applyFont="1" applyFill="1" applyBorder="1" applyAlignment="1">
      <alignment horizontal="center"/>
    </xf>
    <xf numFmtId="0" fontId="4" fillId="14" borderId="37" xfId="1" applyFont="1" applyFill="1" applyBorder="1" applyAlignment="1">
      <alignment horizontal="center"/>
    </xf>
    <xf numFmtId="0" fontId="4" fillId="14" borderId="38" xfId="1" applyFont="1" applyFill="1" applyBorder="1" applyAlignment="1">
      <alignment horizontal="center"/>
    </xf>
    <xf numFmtId="0" fontId="16" fillId="0" borderId="39" xfId="1" applyFont="1" applyFill="1" applyBorder="1" applyAlignment="1">
      <alignment horizontal="center"/>
    </xf>
    <xf numFmtId="0" fontId="4" fillId="18" borderId="39" xfId="1" applyFont="1" applyFill="1" applyBorder="1" applyAlignment="1">
      <alignment horizontal="center"/>
    </xf>
    <xf numFmtId="0" fontId="4" fillId="18" borderId="40" xfId="1" applyFont="1" applyFill="1" applyBorder="1" applyAlignment="1">
      <alignment horizontal="center"/>
    </xf>
    <xf numFmtId="0" fontId="16" fillId="0" borderId="36" xfId="1" applyFont="1" applyFill="1" applyBorder="1" applyAlignment="1">
      <alignment horizontal="center"/>
    </xf>
    <xf numFmtId="0" fontId="4" fillId="14" borderId="41" xfId="1" applyFont="1" applyFill="1" applyBorder="1" applyAlignment="1">
      <alignment horizontal="center" textRotation="90"/>
    </xf>
    <xf numFmtId="0" fontId="4" fillId="12" borderId="42" xfId="1" applyFont="1" applyFill="1" applyBorder="1" applyAlignment="1">
      <alignment horizontal="center" textRotation="90"/>
    </xf>
    <xf numFmtId="0" fontId="4" fillId="13" borderId="36" xfId="1" applyFont="1" applyFill="1" applyBorder="1" applyAlignment="1">
      <alignment horizontal="center" textRotation="90"/>
    </xf>
    <xf numFmtId="0" fontId="4" fillId="12" borderId="41" xfId="1" applyFont="1" applyFill="1" applyBorder="1" applyAlignment="1">
      <alignment horizontal="center" textRotation="90"/>
    </xf>
    <xf numFmtId="0" fontId="4" fillId="14" borderId="42" xfId="1" applyFont="1" applyFill="1" applyBorder="1" applyAlignment="1">
      <alignment horizontal="center" textRotation="90"/>
    </xf>
    <xf numFmtId="0" fontId="4" fillId="20" borderId="36" xfId="1" applyFont="1" applyFill="1" applyBorder="1" applyAlignment="1">
      <alignment horizontal="center" textRotation="90"/>
    </xf>
    <xf numFmtId="0" fontId="39" fillId="2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wrapText="1"/>
    </xf>
    <xf numFmtId="0" fontId="5" fillId="0" borderId="0" xfId="1" applyFont="1" applyBorder="1" applyAlignment="1">
      <alignment horizontal="center" wrapText="1"/>
    </xf>
    <xf numFmtId="0" fontId="7" fillId="0" borderId="7" xfId="1" applyFont="1" applyBorder="1" applyAlignment="1">
      <alignment horizontal="center"/>
    </xf>
    <xf numFmtId="0" fontId="7" fillId="0" borderId="32" xfId="1" applyFont="1" applyFill="1" applyBorder="1" applyAlignment="1">
      <alignment horizontal="center"/>
    </xf>
    <xf numFmtId="0" fontId="7" fillId="0" borderId="43" xfId="1" applyFont="1" applyFill="1" applyBorder="1" applyAlignment="1">
      <alignment horizontal="center"/>
    </xf>
    <xf numFmtId="0" fontId="34" fillId="31" borderId="33" xfId="1" applyFont="1" applyFill="1" applyBorder="1" applyAlignment="1">
      <alignment horizontal="center" vertical="top" wrapText="1"/>
    </xf>
    <xf numFmtId="0" fontId="34" fillId="0" borderId="35" xfId="1" applyFont="1" applyBorder="1" applyAlignment="1">
      <alignment horizontal="center" vertical="top" wrapText="1"/>
    </xf>
    <xf numFmtId="0" fontId="34" fillId="0" borderId="33" xfId="1" applyFont="1" applyBorder="1" applyAlignment="1">
      <alignment horizontal="center" vertical="top" wrapText="1"/>
    </xf>
    <xf numFmtId="0" fontId="25" fillId="0" borderId="0" xfId="1" applyFont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4" fillId="34" borderId="12" xfId="1" applyFont="1" applyFill="1" applyBorder="1" applyAlignment="1">
      <alignment horizontal="center"/>
    </xf>
    <xf numFmtId="0" fontId="34" fillId="0" borderId="0" xfId="1" applyFont="1" applyAlignment="1">
      <alignment horizontal="center"/>
    </xf>
    <xf numFmtId="0" fontId="4" fillId="35" borderId="2" xfId="1" applyFont="1" applyFill="1" applyBorder="1" applyAlignment="1">
      <alignment horizontal="center"/>
    </xf>
    <xf numFmtId="0" fontId="4" fillId="36" borderId="0" xfId="1" applyFont="1" applyFill="1" applyAlignment="1">
      <alignment horizontal="center"/>
    </xf>
    <xf numFmtId="0" fontId="4" fillId="4" borderId="13" xfId="1" applyFont="1" applyFill="1" applyBorder="1" applyAlignment="1">
      <alignment horizontal="center" textRotation="90"/>
    </xf>
    <xf numFmtId="0" fontId="4" fillId="5" borderId="13" xfId="1" applyFont="1" applyFill="1" applyBorder="1" applyAlignment="1">
      <alignment horizontal="center" textRotation="90"/>
    </xf>
    <xf numFmtId="0" fontId="4" fillId="6" borderId="13" xfId="1" applyFont="1" applyFill="1" applyBorder="1" applyAlignment="1">
      <alignment horizontal="center" textRotation="90"/>
    </xf>
    <xf numFmtId="0" fontId="4" fillId="7" borderId="13" xfId="1" applyFont="1" applyFill="1" applyBorder="1" applyAlignment="1">
      <alignment horizontal="center" textRotation="90"/>
    </xf>
    <xf numFmtId="0" fontId="4" fillId="8" borderId="13" xfId="1" applyFont="1" applyFill="1" applyBorder="1" applyAlignment="1">
      <alignment horizontal="center" textRotation="90"/>
    </xf>
    <xf numFmtId="0" fontId="4" fillId="10" borderId="13" xfId="1" applyFont="1" applyFill="1" applyBorder="1" applyAlignment="1">
      <alignment horizontal="center" textRotation="90"/>
    </xf>
    <xf numFmtId="0" fontId="4" fillId="13" borderId="44" xfId="1" applyFont="1" applyFill="1" applyBorder="1" applyAlignment="1">
      <alignment horizontal="center" textRotation="90"/>
    </xf>
    <xf numFmtId="0" fontId="4" fillId="0" borderId="13" xfId="1" applyFont="1" applyFill="1" applyBorder="1" applyAlignment="1">
      <alignment horizontal="center" textRotation="90"/>
    </xf>
    <xf numFmtId="0" fontId="4" fillId="15" borderId="45" xfId="1" applyFont="1" applyFill="1" applyBorder="1" applyAlignment="1">
      <alignment horizontal="center" textRotation="90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9" fillId="15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4" fillId="34" borderId="0" xfId="1" applyFont="1" applyFill="1" applyBorder="1" applyAlignment="1">
      <alignment horizontal="center"/>
    </xf>
    <xf numFmtId="0" fontId="40" fillId="52" borderId="0" xfId="1" applyFont="1" applyFill="1" applyBorder="1" applyAlignment="1">
      <alignment horizontal="center"/>
    </xf>
    <xf numFmtId="0" fontId="17" fillId="25" borderId="0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 textRotation="90"/>
    </xf>
    <xf numFmtId="0" fontId="4" fillId="5" borderId="0" xfId="1" applyFont="1" applyFill="1" applyBorder="1" applyAlignment="1">
      <alignment horizontal="center" textRotation="90"/>
    </xf>
    <xf numFmtId="0" fontId="4" fillId="6" borderId="0" xfId="1" applyFont="1" applyFill="1" applyBorder="1" applyAlignment="1">
      <alignment horizontal="center" textRotation="90"/>
    </xf>
    <xf numFmtId="0" fontId="4" fillId="7" borderId="0" xfId="1" applyFont="1" applyFill="1" applyBorder="1" applyAlignment="1">
      <alignment horizontal="center" textRotation="90"/>
    </xf>
    <xf numFmtId="0" fontId="4" fillId="8" borderId="0" xfId="1" applyFont="1" applyFill="1" applyBorder="1" applyAlignment="1">
      <alignment horizontal="center" textRotation="90"/>
    </xf>
    <xf numFmtId="0" fontId="4" fillId="10" borderId="0" xfId="1" applyFont="1" applyFill="1" applyBorder="1" applyAlignment="1">
      <alignment horizontal="center" textRotation="90"/>
    </xf>
    <xf numFmtId="0" fontId="4" fillId="20" borderId="49" xfId="1" applyFont="1" applyFill="1" applyBorder="1" applyAlignment="1">
      <alignment horizontal="center" textRotation="90"/>
    </xf>
    <xf numFmtId="0" fontId="4" fillId="0" borderId="0" xfId="1" applyFont="1" applyFill="1" applyBorder="1" applyAlignment="1">
      <alignment horizontal="center" textRotation="90"/>
    </xf>
    <xf numFmtId="0" fontId="4" fillId="15" borderId="27" xfId="1" applyFont="1" applyFill="1" applyBorder="1" applyAlignment="1">
      <alignment horizontal="center" textRotation="90"/>
    </xf>
    <xf numFmtId="0" fontId="4" fillId="13" borderId="49" xfId="1" applyFont="1" applyFill="1" applyBorder="1" applyAlignment="1">
      <alignment horizontal="center" textRotation="90"/>
    </xf>
    <xf numFmtId="0" fontId="4" fillId="3" borderId="0" xfId="1" applyFont="1" applyFill="1" applyBorder="1" applyAlignment="1">
      <alignment horizontal="center" textRotation="90"/>
    </xf>
    <xf numFmtId="0" fontId="4" fillId="3" borderId="0" xfId="1" applyFont="1" applyFill="1" applyBorder="1" applyAlignment="1">
      <alignment horizontal="center"/>
    </xf>
    <xf numFmtId="0" fontId="4" fillId="33" borderId="0" xfId="1" applyFont="1" applyFill="1" applyBorder="1" applyAlignment="1">
      <alignment horizontal="center"/>
    </xf>
    <xf numFmtId="0" fontId="17" fillId="25" borderId="46" xfId="1" applyFont="1" applyFill="1" applyBorder="1" applyAlignment="1">
      <alignment horizontal="center"/>
    </xf>
    <xf numFmtId="0" fontId="4" fillId="34" borderId="46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16" borderId="5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9" fillId="15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16" borderId="50" xfId="1" applyFont="1" applyFill="1" applyBorder="1" applyAlignment="1">
      <alignment horizontal="center" vertical="center"/>
    </xf>
    <xf numFmtId="0" fontId="4" fillId="46" borderId="46" xfId="1" applyFont="1" applyFill="1" applyBorder="1" applyAlignment="1">
      <alignment horizontal="center" vertical="center"/>
    </xf>
    <xf numFmtId="0" fontId="4" fillId="41" borderId="51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4" fillId="41" borderId="46" xfId="1" applyFont="1" applyFill="1" applyBorder="1" applyAlignment="1">
      <alignment horizontal="center" vertical="center"/>
    </xf>
    <xf numFmtId="0" fontId="4" fillId="44" borderId="46" xfId="1" applyFont="1" applyFill="1" applyBorder="1" applyAlignment="1">
      <alignment horizontal="center" vertical="center"/>
    </xf>
    <xf numFmtId="0" fontId="9" fillId="47" borderId="46" xfId="1" applyFont="1" applyFill="1" applyBorder="1" applyAlignment="1">
      <alignment horizontal="center" vertical="center"/>
    </xf>
    <xf numFmtId="0" fontId="4" fillId="51" borderId="46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9" fillId="60" borderId="46" xfId="1" applyFont="1" applyFill="1" applyBorder="1" applyAlignment="1">
      <alignment horizontal="center" vertical="center" wrapText="1"/>
    </xf>
    <xf numFmtId="0" fontId="4" fillId="48" borderId="46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16" borderId="0" xfId="1" applyFont="1" applyFill="1" applyBorder="1" applyAlignment="1">
      <alignment horizontal="center" vertical="center"/>
    </xf>
    <xf numFmtId="0" fontId="40" fillId="7" borderId="46" xfId="1" applyFont="1" applyFill="1" applyBorder="1" applyAlignment="1">
      <alignment horizontal="center" vertical="center"/>
    </xf>
    <xf numFmtId="0" fontId="4" fillId="58" borderId="46" xfId="1" applyFont="1" applyFill="1" applyBorder="1" applyAlignment="1">
      <alignment horizontal="center" vertical="center"/>
    </xf>
    <xf numFmtId="0" fontId="15" fillId="23" borderId="46" xfId="1" applyFont="1" applyFill="1" applyBorder="1" applyAlignment="1">
      <alignment horizontal="center" vertical="center" wrapText="1"/>
    </xf>
    <xf numFmtId="0" fontId="40" fillId="61" borderId="46" xfId="1" applyFont="1" applyFill="1" applyBorder="1" applyAlignment="1">
      <alignment horizontal="center" vertical="center" wrapText="1"/>
    </xf>
    <xf numFmtId="0" fontId="9" fillId="28" borderId="46" xfId="1" applyFont="1" applyFill="1" applyBorder="1" applyAlignment="1">
      <alignment horizontal="center" vertical="center" wrapText="1"/>
    </xf>
    <xf numFmtId="0" fontId="4" fillId="48" borderId="0" xfId="1" applyFont="1" applyFill="1" applyBorder="1" applyAlignment="1">
      <alignment horizontal="center" vertical="center"/>
    </xf>
    <xf numFmtId="0" fontId="9" fillId="55" borderId="47" xfId="1" applyFont="1" applyFill="1" applyBorder="1" applyAlignment="1">
      <alignment horizontal="center" vertical="center"/>
    </xf>
    <xf numFmtId="0" fontId="4" fillId="59" borderId="46" xfId="1" applyFont="1" applyFill="1" applyBorder="1" applyAlignment="1">
      <alignment horizontal="center" vertical="center"/>
    </xf>
    <xf numFmtId="0" fontId="4" fillId="42" borderId="46" xfId="1" applyFont="1" applyFill="1" applyBorder="1" applyAlignment="1">
      <alignment horizontal="center" vertical="center"/>
    </xf>
    <xf numFmtId="0" fontId="15" fillId="23" borderId="47" xfId="1" applyFont="1" applyFill="1" applyBorder="1" applyAlignment="1">
      <alignment horizontal="center" vertical="center" wrapText="1"/>
    </xf>
    <xf numFmtId="0" fontId="9" fillId="50" borderId="46" xfId="1" applyFont="1" applyFill="1" applyBorder="1" applyAlignment="1">
      <alignment horizontal="center" vertical="center"/>
    </xf>
    <xf numFmtId="0" fontId="40" fillId="52" borderId="46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9" fillId="10" borderId="4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15" fillId="7" borderId="46" xfId="1" applyFont="1" applyFill="1" applyBorder="1" applyAlignment="1">
      <alignment horizontal="center" vertical="center"/>
    </xf>
    <xf numFmtId="0" fontId="4" fillId="57" borderId="46" xfId="1" applyFont="1" applyFill="1" applyBorder="1" applyAlignment="1">
      <alignment horizontal="center" vertical="center"/>
    </xf>
    <xf numFmtId="0" fontId="16" fillId="49" borderId="46" xfId="1" applyFont="1" applyFill="1" applyBorder="1" applyAlignment="1">
      <alignment horizontal="center" vertical="center" wrapText="1"/>
    </xf>
    <xf numFmtId="0" fontId="4" fillId="43" borderId="46" xfId="1" applyFont="1" applyFill="1" applyBorder="1" applyAlignment="1">
      <alignment horizontal="center" vertical="center"/>
    </xf>
    <xf numFmtId="0" fontId="9" fillId="53" borderId="46" xfId="1" applyFont="1" applyFill="1" applyBorder="1" applyAlignment="1">
      <alignment horizontal="center" vertical="center"/>
    </xf>
    <xf numFmtId="0" fontId="4" fillId="45" borderId="46" xfId="1" applyFont="1" applyFill="1" applyBorder="1" applyAlignment="1">
      <alignment horizontal="center" vertical="center"/>
    </xf>
    <xf numFmtId="0" fontId="40" fillId="54" borderId="46" xfId="1" applyFont="1" applyFill="1" applyBorder="1" applyAlignment="1">
      <alignment horizontal="center" vertical="center" wrapText="1"/>
    </xf>
    <xf numFmtId="0" fontId="9" fillId="56" borderId="46" xfId="1" applyFont="1" applyFill="1" applyBorder="1" applyAlignment="1">
      <alignment horizontal="center" vertical="center"/>
    </xf>
    <xf numFmtId="0" fontId="19" fillId="49" borderId="46" xfId="1" applyFont="1" applyFill="1" applyBorder="1" applyAlignment="1">
      <alignment horizontal="center" vertical="center" wrapText="1"/>
    </xf>
    <xf numFmtId="0" fontId="40" fillId="52" borderId="46" xfId="1" applyFont="1" applyFill="1" applyBorder="1" applyAlignment="1">
      <alignment horizontal="center" vertical="center" wrapText="1"/>
    </xf>
    <xf numFmtId="0" fontId="4" fillId="49" borderId="48" xfId="1" applyFont="1" applyFill="1" applyBorder="1" applyAlignment="1">
      <alignment horizontal="center" vertical="center" wrapText="1"/>
    </xf>
    <xf numFmtId="0" fontId="34" fillId="28" borderId="46" xfId="1" applyFont="1" applyFill="1" applyBorder="1" applyAlignment="1">
      <alignment horizontal="center" vertical="center"/>
    </xf>
    <xf numFmtId="0" fontId="42" fillId="39" borderId="47" xfId="1" applyFont="1" applyFill="1" applyBorder="1" applyAlignment="1">
      <alignment horizontal="center" vertical="center"/>
    </xf>
    <xf numFmtId="0" fontId="42" fillId="39" borderId="46" xfId="1" applyFont="1" applyFill="1" applyBorder="1" applyAlignment="1">
      <alignment horizontal="center" vertical="center"/>
    </xf>
    <xf numFmtId="0" fontId="34" fillId="40" borderId="46" xfId="1" applyFont="1" applyFill="1" applyBorder="1" applyAlignment="1">
      <alignment horizontal="center" vertical="center" wrapText="1"/>
    </xf>
    <xf numFmtId="0" fontId="34" fillId="58" borderId="46" xfId="1" applyFont="1" applyFill="1" applyBorder="1" applyAlignment="1">
      <alignment horizontal="center" vertical="center" wrapText="1"/>
    </xf>
    <xf numFmtId="0" fontId="34" fillId="37" borderId="46" xfId="1" applyFont="1" applyFill="1" applyBorder="1" applyAlignment="1">
      <alignment horizontal="center" vertical="center"/>
    </xf>
    <xf numFmtId="0" fontId="41" fillId="38" borderId="46" xfId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9" borderId="46" xfId="0" applyFill="1" applyBorder="1" applyAlignment="1">
      <alignment horizontal="center" vertical="center"/>
    </xf>
    <xf numFmtId="0" fontId="9" fillId="10" borderId="46" xfId="1" applyFont="1" applyFill="1" applyBorder="1" applyAlignment="1">
      <alignment horizontal="center" vertical="center" wrapText="1"/>
    </xf>
    <xf numFmtId="0" fontId="9" fillId="10" borderId="47" xfId="1" applyFont="1" applyFill="1" applyBorder="1" applyAlignment="1">
      <alignment horizontal="center" vertical="center"/>
    </xf>
    <xf numFmtId="0" fontId="9" fillId="10" borderId="48" xfId="1" applyFont="1" applyFill="1" applyBorder="1" applyAlignment="1">
      <alignment horizontal="center" vertical="center"/>
    </xf>
    <xf numFmtId="0" fontId="9" fillId="10" borderId="47" xfId="1" applyFont="1" applyFill="1" applyBorder="1" applyAlignment="1">
      <alignment horizontal="center" vertical="center" wrapText="1"/>
    </xf>
    <xf numFmtId="0" fontId="9" fillId="10" borderId="48" xfId="1" applyFont="1" applyFill="1" applyBorder="1" applyAlignment="1">
      <alignment horizontal="center" vertical="center" wrapText="1"/>
    </xf>
    <xf numFmtId="0" fontId="35" fillId="40" borderId="46" xfId="1" applyFont="1" applyFill="1" applyBorder="1" applyAlignment="1">
      <alignment horizontal="center" vertical="center" wrapText="1"/>
    </xf>
    <xf numFmtId="0" fontId="35" fillId="10" borderId="46" xfId="1" applyFont="1" applyFill="1" applyBorder="1" applyAlignment="1">
      <alignment horizontal="center" vertical="center"/>
    </xf>
    <xf numFmtId="0" fontId="35" fillId="37" borderId="46" xfId="1" applyFont="1" applyFill="1" applyBorder="1" applyAlignment="1">
      <alignment horizontal="center" vertical="center"/>
    </xf>
    <xf numFmtId="0" fontId="8" fillId="16" borderId="52" xfId="1" applyFont="1" applyFill="1" applyBorder="1" applyAlignment="1">
      <alignment horizontal="center" vertical="center"/>
    </xf>
    <xf numFmtId="0" fontId="35" fillId="40" borderId="53" xfId="1" applyFont="1" applyFill="1" applyBorder="1" applyAlignment="1">
      <alignment horizontal="center" vertical="center" wrapText="1"/>
    </xf>
    <xf numFmtId="0" fontId="8" fillId="16" borderId="54" xfId="1" applyFont="1" applyFill="1" applyBorder="1" applyAlignment="1">
      <alignment horizontal="center" vertical="center"/>
    </xf>
    <xf numFmtId="0" fontId="35" fillId="40" borderId="55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/>
    </xf>
    <xf numFmtId="0" fontId="9" fillId="15" borderId="9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1" applyFont="1" applyBorder="1" applyAlignment="1">
      <alignment horizontal="center"/>
    </xf>
    <xf numFmtId="0" fontId="26" fillId="0" borderId="0" xfId="1" applyFont="1" applyAlignment="1">
      <alignment horizontal="right" vertical="center"/>
    </xf>
    <xf numFmtId="0" fontId="0" fillId="33" borderId="47" xfId="0" applyFill="1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3" fillId="29" borderId="46" xfId="0" applyFont="1" applyFill="1" applyBorder="1" applyAlignment="1">
      <alignment horizontal="center" vertical="center"/>
    </xf>
    <xf numFmtId="0" fontId="44" fillId="16" borderId="46" xfId="1" applyFont="1" applyFill="1" applyBorder="1" applyAlignment="1">
      <alignment horizontal="center" vertical="center"/>
    </xf>
    <xf numFmtId="0" fontId="35" fillId="0" borderId="57" xfId="1" applyFont="1" applyFill="1" applyBorder="1" applyAlignment="1">
      <alignment horizontal="center" vertical="center" wrapText="1"/>
    </xf>
    <xf numFmtId="0" fontId="43" fillId="0" borderId="0" xfId="0" applyFont="1"/>
    <xf numFmtId="0" fontId="0" fillId="33" borderId="60" xfId="0" applyFill="1" applyBorder="1"/>
    <xf numFmtId="0" fontId="0" fillId="33" borderId="61" xfId="0" applyFill="1" applyBorder="1"/>
    <xf numFmtId="0" fontId="26" fillId="33" borderId="60" xfId="1" applyFont="1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62" xfId="0" applyFill="1" applyBorder="1"/>
    <xf numFmtId="0" fontId="0" fillId="33" borderId="63" xfId="0" applyFill="1" applyBorder="1"/>
    <xf numFmtId="0" fontId="26" fillId="33" borderId="61" xfId="1" applyFont="1" applyFill="1" applyBorder="1" applyAlignment="1">
      <alignment horizontal="center"/>
    </xf>
    <xf numFmtId="0" fontId="26" fillId="33" borderId="61" xfId="1" applyFont="1" applyFill="1" applyBorder="1" applyAlignment="1">
      <alignment horizontal="center" vertical="center"/>
    </xf>
    <xf numFmtId="0" fontId="26" fillId="33" borderId="61" xfId="1" applyFont="1" applyFill="1" applyBorder="1" applyAlignment="1">
      <alignment horizontal="right" vertical="center"/>
    </xf>
    <xf numFmtId="0" fontId="0" fillId="33" borderId="0" xfId="0" applyFill="1" applyBorder="1" applyAlignment="1">
      <alignment horizontal="center"/>
    </xf>
    <xf numFmtId="0" fontId="26" fillId="33" borderId="0" xfId="1" applyFont="1" applyFill="1" applyBorder="1" applyAlignment="1">
      <alignment horizontal="center"/>
    </xf>
    <xf numFmtId="0" fontId="9" fillId="10" borderId="0" xfId="1" applyFont="1" applyFill="1" applyBorder="1" applyAlignment="1">
      <alignment horizontal="center" vertical="center"/>
    </xf>
    <xf numFmtId="0" fontId="0" fillId="33" borderId="0" xfId="0" applyFill="1" applyBorder="1"/>
    <xf numFmtId="0" fontId="0" fillId="33" borderId="65" xfId="0" applyFill="1" applyBorder="1"/>
    <xf numFmtId="0" fontId="9" fillId="10" borderId="36" xfId="1" applyFont="1" applyFill="1" applyBorder="1" applyAlignment="1">
      <alignment horizontal="center" vertical="center"/>
    </xf>
    <xf numFmtId="0" fontId="44" fillId="16" borderId="0" xfId="1" applyFont="1" applyFill="1" applyBorder="1" applyAlignment="1">
      <alignment horizontal="center" vertical="center"/>
    </xf>
    <xf numFmtId="0" fontId="44" fillId="62" borderId="61" xfId="1" applyFont="1" applyFill="1" applyBorder="1" applyAlignment="1">
      <alignment horizontal="center" vertical="center"/>
    </xf>
    <xf numFmtId="0" fontId="43" fillId="33" borderId="61" xfId="0" applyFont="1" applyFill="1" applyBorder="1" applyAlignment="1">
      <alignment horizontal="center" vertical="center"/>
    </xf>
    <xf numFmtId="0" fontId="43" fillId="29" borderId="36" xfId="0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/>
    </xf>
    <xf numFmtId="0" fontId="43" fillId="33" borderId="64" xfId="0" applyFont="1" applyFill="1" applyBorder="1" applyAlignment="1">
      <alignment horizontal="center"/>
    </xf>
    <xf numFmtId="0" fontId="43" fillId="33" borderId="59" xfId="0" applyFont="1" applyFill="1" applyBorder="1" applyAlignment="1">
      <alignment horizontal="center"/>
    </xf>
    <xf numFmtId="0" fontId="43" fillId="33" borderId="66" xfId="0" applyFont="1" applyFill="1" applyBorder="1" applyAlignment="1">
      <alignment horizontal="center" vertical="center" textRotation="90"/>
    </xf>
    <xf numFmtId="0" fontId="43" fillId="33" borderId="56" xfId="0" applyFont="1" applyFill="1" applyBorder="1" applyAlignment="1">
      <alignment horizontal="center" vertical="center" textRotation="90"/>
    </xf>
    <xf numFmtId="0" fontId="43" fillId="33" borderId="51" xfId="0" applyFont="1" applyFill="1" applyBorder="1" applyAlignment="1">
      <alignment horizontal="center" vertical="center" textRotation="90"/>
    </xf>
    <xf numFmtId="0" fontId="45" fillId="39" borderId="46" xfId="0" applyFont="1" applyFill="1" applyBorder="1" applyAlignment="1">
      <alignment horizontal="center" vertical="center"/>
    </xf>
    <xf numFmtId="0" fontId="34" fillId="43" borderId="46" xfId="1" applyFont="1" applyFill="1" applyBorder="1" applyAlignment="1">
      <alignment horizontal="center" vertical="center"/>
    </xf>
    <xf numFmtId="0" fontId="46" fillId="61" borderId="47" xfId="1" applyFont="1" applyFill="1" applyBorder="1" applyAlignment="1">
      <alignment horizontal="center" vertical="center" wrapText="1"/>
    </xf>
    <xf numFmtId="0" fontId="46" fillId="61" borderId="48" xfId="1" applyFont="1" applyFill="1" applyBorder="1" applyAlignment="1">
      <alignment horizontal="center" vertical="center" wrapText="1"/>
    </xf>
  </cellXfs>
  <cellStyles count="6">
    <cellStyle name="Excel Built-in Normal" xfId="1"/>
    <cellStyle name="Heading 1" xfId="2" builtinId="16" customBuiltin="1"/>
    <cellStyle name="Heading1 1" xfId="3"/>
    <cellStyle name="Normal" xfId="0" builtinId="0"/>
    <cellStyle name="Result 1" xfId="4"/>
    <cellStyle name="Result2 1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CFE7F5"/>
      <rgbColor rgb="00C00000"/>
      <rgbColor rgb="00008000"/>
      <rgbColor rgb="00000080"/>
      <rgbColor rgb="00CCCCCC"/>
      <rgbColor rgb="00800080"/>
      <rgbColor rgb="00008080"/>
      <rgbColor rgb="00BFBFBF"/>
      <rgbColor rgb="00808080"/>
      <rgbColor rgb="009966CC"/>
      <rgbColor rgb="00993366"/>
      <rgbColor rgb="00FFF2CC"/>
      <rgbColor rgb="00CCFFFF"/>
      <rgbColor rgb="00660066"/>
      <rgbColor rgb="00FF9999"/>
      <rgbColor rgb="000070C0"/>
      <rgbColor rgb="00CCCCFF"/>
      <rgbColor rgb="00000080"/>
      <rgbColor rgb="00FF00FF"/>
      <rgbColor rgb="00E2F0D9"/>
      <rgbColor rgb="00F2F2F2"/>
      <rgbColor rgb="00800080"/>
      <rgbColor rgb="00800000"/>
      <rgbColor rgb="00008080"/>
      <rgbColor rgb="000000FF"/>
      <rgbColor rgb="00D9D9D9"/>
      <rgbColor rgb="00DEEBF7"/>
      <rgbColor rgb="00CCFF99"/>
      <rgbColor rgb="00FBE5D6"/>
      <rgbColor rgb="0080E5FF"/>
      <rgbColor rgb="00EC92E8"/>
      <rgbColor rgb="00D9C6EC"/>
      <rgbColor rgb="00F2D085"/>
      <rgbColor rgb="00FFCCFF"/>
      <rgbColor rgb="0081FDB9"/>
      <rgbColor rgb="009FCC78"/>
      <rgbColor rgb="00C5E0B4"/>
      <rgbColor rgb="00FF950E"/>
      <rgbColor rgb="00D0CECE"/>
      <rgbColor rgb="00767171"/>
      <rgbColor rgb="007F7F7F"/>
      <rgbColor rgb="00003366"/>
      <rgbColor rgb="002E8B57"/>
      <rgbColor rgb="00003300"/>
      <rgbColor rgb="00333300"/>
      <rgbColor rgb="00993300"/>
      <rgbColor rgb="00993366"/>
      <rgbColor rgb="00333399"/>
      <rgbColor rgb="00222222"/>
    </indexedColors>
    <mruColors>
      <color rgb="FFCCFFFF"/>
      <color rgb="FFFFCCFF"/>
      <color rgb="FFCC99FF"/>
      <color rgb="FFCCFFCC"/>
      <color rgb="FFFFFFCC"/>
      <color rgb="FFCCECFF"/>
      <color rgb="FF33CCFF"/>
      <color rgb="FFCCCCFF"/>
      <color rgb="FF00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7"/>
  <sheetViews>
    <sheetView tabSelected="1" topLeftCell="A7" zoomScale="70" zoomScaleNormal="70" workbookViewId="0">
      <selection activeCell="W18" sqref="W18"/>
    </sheetView>
  </sheetViews>
  <sheetFormatPr defaultColWidth="11.7109375" defaultRowHeight="12" x14ac:dyDescent="0.2"/>
  <cols>
    <col min="1" max="1" width="71.5703125" style="1" customWidth="1"/>
    <col min="2" max="2" width="6.28515625" style="2" customWidth="1"/>
    <col min="3" max="4" width="0" style="2" hidden="1" customWidth="1"/>
    <col min="5" max="5" width="6.42578125" style="2" customWidth="1"/>
    <col min="6" max="6" width="7.140625" style="2" customWidth="1"/>
    <col min="7" max="7" width="4.42578125" style="2" customWidth="1"/>
    <col min="8" max="8" width="7.5703125" style="2" customWidth="1"/>
    <col min="9" max="9" width="8.5703125" style="2" customWidth="1"/>
    <col min="10" max="10" width="5.85546875" style="2" customWidth="1"/>
    <col min="11" max="11" width="0" style="2" hidden="1" customWidth="1"/>
    <col min="12" max="12" width="5.28515625" style="2" hidden="1" customWidth="1"/>
    <col min="13" max="13" width="5" style="2" customWidth="1"/>
    <col min="14" max="14" width="4.7109375" style="2" hidden="1" customWidth="1"/>
    <col min="15" max="15" width="6.140625" style="2" customWidth="1"/>
    <col min="16" max="16" width="3.28515625" style="2" customWidth="1"/>
    <col min="17" max="17" width="6" style="2" customWidth="1"/>
    <col min="18" max="18" width="3.140625" style="2" customWidth="1"/>
    <col min="19" max="19" width="6.5703125" style="2" customWidth="1"/>
    <col min="20" max="20" width="5.140625" style="2" hidden="1" customWidth="1"/>
    <col min="21" max="21" width="4.5703125" style="2" customWidth="1"/>
    <col min="22" max="22" width="5" style="2" hidden="1" customWidth="1"/>
    <col min="23" max="24" width="7.140625" style="2" customWidth="1"/>
    <col min="25" max="25" width="7" style="2" customWidth="1"/>
    <col min="26" max="26" width="4.7109375" style="2" customWidth="1"/>
    <col min="27" max="27" width="7.140625" style="2" customWidth="1"/>
    <col min="28" max="28" width="5.5703125" style="2" customWidth="1"/>
    <col min="29" max="30" width="0" style="2" hidden="1" customWidth="1"/>
    <col min="31" max="31" width="5.85546875" style="2" customWidth="1"/>
    <col min="32" max="32" width="99.140625" style="1" customWidth="1"/>
    <col min="33" max="33" width="3.85546875" style="2" customWidth="1"/>
    <col min="34" max="34" width="85.140625" style="2" customWidth="1"/>
    <col min="35" max="37" width="3.42578125" style="2" customWidth="1"/>
    <col min="38" max="38" width="5.85546875" style="2" customWidth="1"/>
    <col min="39" max="39" width="6.28515625" style="2" customWidth="1"/>
    <col min="40" max="40" width="5.28515625" style="2" customWidth="1"/>
    <col min="41" max="41" width="3" style="2" customWidth="1"/>
    <col min="42" max="42" width="5.85546875" style="2" customWidth="1"/>
    <col min="43" max="43" width="4.5703125" style="2" customWidth="1"/>
    <col min="44" max="45" width="2.7109375" style="2" customWidth="1"/>
    <col min="46" max="46" width="4.5703125" style="2" customWidth="1"/>
    <col min="47" max="47" width="2.5703125" style="3" customWidth="1"/>
    <col min="48" max="48" width="7" style="2" customWidth="1"/>
    <col min="49" max="49" width="2.5703125" style="2" customWidth="1"/>
    <col min="50" max="50" width="4.5703125" style="2" customWidth="1"/>
    <col min="51" max="51" width="3.140625" style="2" customWidth="1"/>
    <col min="52" max="52" width="4.5703125" style="2" customWidth="1"/>
    <col min="53" max="53" width="5.28515625" style="2" customWidth="1"/>
    <col min="54" max="54" width="7.140625" style="2" customWidth="1"/>
    <col min="55" max="55" width="3.5703125" style="2" customWidth="1"/>
    <col min="56" max="56" width="4.85546875" style="2" customWidth="1"/>
    <col min="57" max="57" width="5" style="2" customWidth="1"/>
    <col min="58" max="58" width="3.5703125" style="2" customWidth="1"/>
    <col min="59" max="59" width="5" style="2" customWidth="1"/>
    <col min="60" max="61" width="3.5703125" style="2" customWidth="1"/>
    <col min="62" max="62" width="57.7109375" style="2" customWidth="1"/>
    <col min="63" max="16384" width="11.7109375" style="2"/>
  </cols>
  <sheetData>
    <row r="1" spans="1:62" ht="15.75" customHeight="1" x14ac:dyDescent="0.25">
      <c r="B1" s="290" t="s">
        <v>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</row>
    <row r="2" spans="1:62" ht="24.75" customHeight="1" x14ac:dyDescent="0.25">
      <c r="A2" s="2"/>
      <c r="B2" s="4" t="s">
        <v>646</v>
      </c>
      <c r="H2" s="291" t="s">
        <v>1</v>
      </c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26" customFormat="1" ht="108.2" customHeight="1" x14ac:dyDescent="0.2">
      <c r="A3" s="6"/>
      <c r="B3" s="7" t="s">
        <v>609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14" t="s">
        <v>8</v>
      </c>
      <c r="J3" s="15" t="s">
        <v>9</v>
      </c>
      <c r="K3" s="16" t="s">
        <v>10</v>
      </c>
      <c r="L3" s="17" t="s">
        <v>11</v>
      </c>
      <c r="M3" s="18" t="s">
        <v>645</v>
      </c>
      <c r="N3" s="19" t="s">
        <v>12</v>
      </c>
      <c r="O3" s="20" t="s">
        <v>13</v>
      </c>
      <c r="P3" s="20" t="s">
        <v>14</v>
      </c>
      <c r="Q3" s="21" t="s">
        <v>15</v>
      </c>
      <c r="R3" s="20" t="str">
        <f>P3</f>
        <v>5v Tolerant</v>
      </c>
      <c r="S3" s="20" t="s">
        <v>13</v>
      </c>
      <c r="T3" s="22" t="str">
        <f>N3</f>
        <v>C – Outside-inside</v>
      </c>
      <c r="U3" s="18" t="str">
        <f>M3</f>
        <v>Arduino Pin</v>
      </c>
      <c r="V3" s="23" t="str">
        <f>L3</f>
        <v>A – Cube Black F407 v2</v>
      </c>
      <c r="W3" s="15" t="s">
        <v>9</v>
      </c>
      <c r="X3" s="14" t="s">
        <v>8</v>
      </c>
      <c r="Y3" s="13" t="s">
        <v>7</v>
      </c>
      <c r="Z3" s="12" t="s">
        <v>6</v>
      </c>
      <c r="AA3" s="11" t="s">
        <v>5</v>
      </c>
      <c r="AB3" s="10" t="s">
        <v>4</v>
      </c>
      <c r="AC3" s="9" t="s">
        <v>3</v>
      </c>
      <c r="AD3" s="8" t="s">
        <v>2</v>
      </c>
      <c r="AE3" s="7" t="str">
        <f>B3</f>
        <v>Special + USB</v>
      </c>
      <c r="AF3" s="24"/>
      <c r="AG3" s="2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B4" s="27"/>
      <c r="C4" s="27"/>
      <c r="D4" s="27"/>
      <c r="E4" s="27"/>
      <c r="F4" s="27"/>
      <c r="G4" s="27"/>
      <c r="H4" s="28"/>
      <c r="I4" s="28"/>
      <c r="J4" s="28"/>
      <c r="K4" s="28"/>
      <c r="L4" s="29"/>
      <c r="M4" s="30"/>
      <c r="N4" s="31"/>
      <c r="O4" s="32" t="s">
        <v>16</v>
      </c>
      <c r="P4" s="33"/>
      <c r="Q4" s="34">
        <v>1</v>
      </c>
      <c r="R4" s="33"/>
      <c r="S4" s="32" t="s">
        <v>17</v>
      </c>
      <c r="T4" s="29"/>
      <c r="U4" s="30"/>
      <c r="V4" s="31"/>
      <c r="W4" s="28"/>
      <c r="X4" s="28"/>
      <c r="Y4" s="28"/>
      <c r="Z4" s="28"/>
      <c r="AA4" s="27"/>
      <c r="AB4" s="27"/>
      <c r="AC4" s="27"/>
      <c r="AD4" s="27"/>
      <c r="AE4" s="27"/>
      <c r="AF4" s="35"/>
      <c r="AG4" s="3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B5" s="37"/>
      <c r="C5" s="37"/>
      <c r="D5" s="37"/>
      <c r="E5" s="37"/>
      <c r="F5" s="37"/>
      <c r="G5" s="37"/>
      <c r="H5" s="38"/>
      <c r="I5" s="38"/>
      <c r="J5" s="38"/>
      <c r="K5" s="38"/>
      <c r="L5" s="29"/>
      <c r="M5" s="30"/>
      <c r="N5" s="31"/>
      <c r="O5" s="39" t="s">
        <v>16</v>
      </c>
      <c r="P5" s="40"/>
      <c r="Q5" s="41">
        <v>2</v>
      </c>
      <c r="R5" s="40"/>
      <c r="S5" s="39" t="s">
        <v>17</v>
      </c>
      <c r="T5" s="29"/>
      <c r="U5" s="30"/>
      <c r="V5" s="31"/>
      <c r="W5" s="38"/>
      <c r="X5" s="38"/>
      <c r="Y5" s="38"/>
      <c r="Z5" s="38"/>
      <c r="AA5" s="37"/>
      <c r="AB5" s="37"/>
      <c r="AC5" s="37"/>
      <c r="AD5" s="37"/>
      <c r="AE5" s="37"/>
      <c r="AF5" s="35"/>
      <c r="AG5" s="3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B6" s="37"/>
      <c r="C6" s="37"/>
      <c r="D6" s="40"/>
      <c r="E6" s="40"/>
      <c r="F6" s="40"/>
      <c r="G6" s="40"/>
      <c r="H6" s="38"/>
      <c r="I6" s="38"/>
      <c r="J6" s="38"/>
      <c r="K6" s="38"/>
      <c r="L6" s="29"/>
      <c r="M6" s="30"/>
      <c r="N6" s="31"/>
      <c r="O6" s="39" t="s">
        <v>18</v>
      </c>
      <c r="P6" s="40"/>
      <c r="Q6" s="41">
        <v>3</v>
      </c>
      <c r="R6" s="40"/>
      <c r="S6" s="39" t="s">
        <v>18</v>
      </c>
      <c r="T6" s="29"/>
      <c r="U6" s="30"/>
      <c r="V6" s="31"/>
      <c r="W6" s="38"/>
      <c r="X6" s="38"/>
      <c r="Y6" s="38"/>
      <c r="Z6" s="38"/>
      <c r="AA6" s="37"/>
      <c r="AB6" s="37"/>
      <c r="AC6" s="37"/>
      <c r="AD6" s="37"/>
      <c r="AE6" s="37"/>
      <c r="AF6" s="35"/>
      <c r="AG6" s="3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B7" s="37"/>
      <c r="C7" s="40"/>
      <c r="D7" s="40"/>
      <c r="E7" s="40"/>
      <c r="F7" s="40"/>
      <c r="G7" s="40"/>
      <c r="H7" s="38"/>
      <c r="I7" s="38"/>
      <c r="J7" s="38"/>
      <c r="K7" s="38"/>
      <c r="L7" s="29"/>
      <c r="M7" s="30"/>
      <c r="N7" s="31"/>
      <c r="O7" s="39" t="s">
        <v>18</v>
      </c>
      <c r="P7" s="40"/>
      <c r="Q7" s="41">
        <v>4</v>
      </c>
      <c r="R7" s="40"/>
      <c r="S7" s="39" t="s">
        <v>18</v>
      </c>
      <c r="T7" s="29"/>
      <c r="U7" s="30"/>
      <c r="V7" s="31"/>
      <c r="W7" s="38"/>
      <c r="X7" s="38"/>
      <c r="Y7" s="38"/>
      <c r="Z7" s="38"/>
      <c r="AA7" s="37"/>
      <c r="AB7" s="37"/>
      <c r="AC7" s="37"/>
      <c r="AD7" s="37"/>
      <c r="AE7" s="37"/>
      <c r="AF7" s="35"/>
      <c r="AG7" s="3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35"/>
      <c r="B8" s="37"/>
      <c r="C8" s="40"/>
      <c r="D8" s="40"/>
      <c r="E8" s="40"/>
      <c r="F8" s="40"/>
      <c r="G8" s="40"/>
      <c r="H8" s="42"/>
      <c r="I8" s="42"/>
      <c r="J8" s="42"/>
      <c r="K8" s="42"/>
      <c r="L8" s="43"/>
      <c r="M8" s="44"/>
      <c r="N8" s="45"/>
      <c r="O8" s="46" t="s">
        <v>19</v>
      </c>
      <c r="P8" s="40"/>
      <c r="Q8" s="41">
        <v>5</v>
      </c>
      <c r="R8" s="40"/>
      <c r="S8" s="46" t="s">
        <v>19</v>
      </c>
      <c r="T8" s="43"/>
      <c r="U8" s="44"/>
      <c r="V8" s="45"/>
      <c r="W8" s="42"/>
      <c r="X8" s="42"/>
      <c r="Y8" s="42"/>
      <c r="Z8" s="42"/>
      <c r="AA8" s="40"/>
      <c r="AB8" s="40"/>
      <c r="AC8" s="40"/>
      <c r="AD8" s="40"/>
      <c r="AE8" s="40"/>
      <c r="AF8" s="35"/>
      <c r="AG8" s="3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47" t="s">
        <v>20</v>
      </c>
      <c r="B9" s="37"/>
      <c r="C9" s="48"/>
      <c r="D9" s="40"/>
      <c r="E9" s="40"/>
      <c r="F9" s="40"/>
      <c r="G9" s="40"/>
      <c r="H9" s="40"/>
      <c r="I9" s="40"/>
      <c r="J9" s="40"/>
      <c r="K9" s="40">
        <v>24</v>
      </c>
      <c r="L9" s="49">
        <v>37</v>
      </c>
      <c r="M9" s="50">
        <v>0</v>
      </c>
      <c r="N9" s="51">
        <v>0</v>
      </c>
      <c r="O9" s="52" t="s">
        <v>511</v>
      </c>
      <c r="P9" s="53" t="s">
        <v>21</v>
      </c>
      <c r="Q9" s="41">
        <v>6</v>
      </c>
      <c r="R9" s="53" t="s">
        <v>21</v>
      </c>
      <c r="S9" s="52" t="s">
        <v>205</v>
      </c>
      <c r="T9" s="54">
        <v>1</v>
      </c>
      <c r="U9" s="50">
        <v>1</v>
      </c>
      <c r="V9" s="55">
        <v>0</v>
      </c>
      <c r="W9" s="40"/>
      <c r="X9" s="40"/>
      <c r="Y9" s="40"/>
      <c r="Z9" s="40"/>
      <c r="AA9" s="40"/>
      <c r="AB9" s="40"/>
      <c r="AC9" s="40"/>
      <c r="AD9" s="40"/>
      <c r="AE9" s="40"/>
      <c r="AF9" s="47" t="s">
        <v>22</v>
      </c>
      <c r="AG9" s="5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57" t="s">
        <v>23</v>
      </c>
      <c r="B10" s="37"/>
      <c r="C10" s="40"/>
      <c r="D10" s="40"/>
      <c r="E10" s="40"/>
      <c r="F10" s="40"/>
      <c r="G10" s="40"/>
      <c r="H10" s="40"/>
      <c r="I10" s="40"/>
      <c r="J10" s="40"/>
      <c r="K10" s="40">
        <v>23</v>
      </c>
      <c r="L10" s="49">
        <v>38</v>
      </c>
      <c r="M10" s="50">
        <v>2</v>
      </c>
      <c r="N10" s="51">
        <v>2</v>
      </c>
      <c r="O10" s="52" t="s">
        <v>210</v>
      </c>
      <c r="P10" s="53" t="s">
        <v>21</v>
      </c>
      <c r="Q10" s="41">
        <v>7</v>
      </c>
      <c r="R10" s="53" t="s">
        <v>21</v>
      </c>
      <c r="S10" s="52" t="s">
        <v>519</v>
      </c>
      <c r="T10" s="54">
        <v>3</v>
      </c>
      <c r="U10" s="50">
        <v>3</v>
      </c>
      <c r="V10" s="55">
        <v>1</v>
      </c>
      <c r="W10" s="40"/>
      <c r="X10" s="58">
        <v>9.1</v>
      </c>
      <c r="Y10" s="40"/>
      <c r="Z10" s="40"/>
      <c r="AA10" s="40"/>
      <c r="AB10" s="40"/>
      <c r="AC10" s="40"/>
      <c r="AD10" s="40"/>
      <c r="AE10" s="40"/>
      <c r="AF10" s="47" t="s">
        <v>24</v>
      </c>
      <c r="AG10" s="5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57" t="s">
        <v>25</v>
      </c>
      <c r="B11" s="37"/>
      <c r="C11" s="40"/>
      <c r="D11" s="40"/>
      <c r="E11" s="40"/>
      <c r="F11" s="40"/>
      <c r="G11" s="40"/>
      <c r="H11" s="40"/>
      <c r="I11" s="58">
        <v>9.1999999999999993</v>
      </c>
      <c r="J11" s="40"/>
      <c r="K11" s="40">
        <v>22</v>
      </c>
      <c r="L11" s="49">
        <v>39</v>
      </c>
      <c r="M11" s="50">
        <v>4</v>
      </c>
      <c r="N11" s="51">
        <v>4</v>
      </c>
      <c r="O11" s="52" t="s">
        <v>512</v>
      </c>
      <c r="P11" s="53" t="s">
        <v>21</v>
      </c>
      <c r="Q11" s="41">
        <v>8</v>
      </c>
      <c r="R11" s="53" t="s">
        <v>21</v>
      </c>
      <c r="S11" s="59" t="s">
        <v>399</v>
      </c>
      <c r="T11" s="54">
        <v>5</v>
      </c>
      <c r="U11" s="50">
        <v>5</v>
      </c>
      <c r="V11" s="55">
        <v>2</v>
      </c>
      <c r="W11" s="40"/>
      <c r="X11" s="40"/>
      <c r="Y11" s="40"/>
      <c r="Z11" s="40"/>
      <c r="AA11" s="40"/>
      <c r="AB11" s="40"/>
      <c r="AC11" s="40"/>
      <c r="AD11" s="40"/>
      <c r="AE11" s="40"/>
      <c r="AF11" s="60" t="s">
        <v>26</v>
      </c>
      <c r="AG11" s="61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23.25" customHeight="1" x14ac:dyDescent="0.2">
      <c r="A12" s="60" t="s">
        <v>27</v>
      </c>
      <c r="B12" s="59"/>
      <c r="C12" s="40"/>
      <c r="D12" s="40"/>
      <c r="E12" s="40"/>
      <c r="F12" s="40"/>
      <c r="G12" s="40"/>
      <c r="H12" s="62" t="s">
        <v>28</v>
      </c>
      <c r="I12" s="40"/>
      <c r="J12" s="40"/>
      <c r="K12" s="40">
        <v>0</v>
      </c>
      <c r="L12" s="49">
        <v>40</v>
      </c>
      <c r="M12" s="50">
        <v>6</v>
      </c>
      <c r="N12" s="51">
        <v>6</v>
      </c>
      <c r="O12" s="59" t="s">
        <v>513</v>
      </c>
      <c r="P12" s="63" t="s">
        <v>21</v>
      </c>
      <c r="Q12" s="41">
        <v>9</v>
      </c>
      <c r="R12" s="63" t="s">
        <v>21</v>
      </c>
      <c r="S12" s="59" t="s">
        <v>520</v>
      </c>
      <c r="T12" s="54">
        <v>7</v>
      </c>
      <c r="U12" s="50">
        <v>7</v>
      </c>
      <c r="V12" s="55">
        <v>3</v>
      </c>
      <c r="W12" s="40"/>
      <c r="X12" s="40"/>
      <c r="Y12" s="62" t="s">
        <v>29</v>
      </c>
      <c r="Z12" s="40"/>
      <c r="AA12" s="40"/>
      <c r="AB12" s="40"/>
      <c r="AC12" s="40"/>
      <c r="AD12" s="48"/>
      <c r="AE12" s="40"/>
      <c r="AF12" s="64" t="s">
        <v>30</v>
      </c>
      <c r="AG12" s="6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66" t="s">
        <v>31</v>
      </c>
      <c r="B13" s="59"/>
      <c r="C13" s="48"/>
      <c r="D13" s="67" t="s">
        <v>32</v>
      </c>
      <c r="E13" s="40"/>
      <c r="F13" s="68" t="s">
        <v>33</v>
      </c>
      <c r="G13" s="40"/>
      <c r="H13" s="69" t="s">
        <v>34</v>
      </c>
      <c r="I13" s="40"/>
      <c r="J13" s="40"/>
      <c r="K13" s="40">
        <v>1</v>
      </c>
      <c r="L13" s="49">
        <v>41</v>
      </c>
      <c r="M13" s="50">
        <v>8</v>
      </c>
      <c r="N13" s="51">
        <v>8</v>
      </c>
      <c r="O13" s="59" t="s">
        <v>659</v>
      </c>
      <c r="P13" s="63" t="s">
        <v>21</v>
      </c>
      <c r="Q13" s="41">
        <v>10</v>
      </c>
      <c r="R13" s="63" t="s">
        <v>21</v>
      </c>
      <c r="S13" s="59" t="s">
        <v>521</v>
      </c>
      <c r="T13" s="54">
        <v>9</v>
      </c>
      <c r="U13" s="50">
        <v>9</v>
      </c>
      <c r="V13" s="55">
        <v>4</v>
      </c>
      <c r="W13" s="40"/>
      <c r="X13" s="40"/>
      <c r="Y13" s="69" t="s">
        <v>36</v>
      </c>
      <c r="Z13" s="40"/>
      <c r="AA13" s="68" t="s">
        <v>37</v>
      </c>
      <c r="AB13" s="40"/>
      <c r="AC13" s="67" t="s">
        <v>38</v>
      </c>
      <c r="AD13" s="48"/>
      <c r="AE13" s="59"/>
      <c r="AF13" s="70" t="s">
        <v>39</v>
      </c>
      <c r="AG13" s="6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60"/>
      <c r="B14" s="37"/>
      <c r="C14" s="40"/>
      <c r="D14" s="40"/>
      <c r="E14" s="40"/>
      <c r="F14" s="40"/>
      <c r="G14" s="40"/>
      <c r="H14" s="40"/>
      <c r="I14" s="40"/>
      <c r="J14" s="40"/>
      <c r="K14" s="40"/>
      <c r="L14" s="43"/>
      <c r="M14" s="71"/>
      <c r="N14" s="72"/>
      <c r="O14" s="46" t="s">
        <v>40</v>
      </c>
      <c r="P14" s="53"/>
      <c r="Q14" s="41">
        <v>11</v>
      </c>
      <c r="R14" s="63"/>
      <c r="S14" s="46" t="s">
        <v>41</v>
      </c>
      <c r="T14" s="43"/>
      <c r="U14" s="44"/>
      <c r="V14" s="45"/>
      <c r="W14" s="42"/>
      <c r="X14" s="40"/>
      <c r="Y14" s="40"/>
      <c r="Z14" s="40"/>
      <c r="AA14" s="40"/>
      <c r="AB14" s="40"/>
      <c r="AC14" s="40"/>
      <c r="AD14" s="40"/>
      <c r="AE14" s="40"/>
      <c r="AF14" s="64"/>
      <c r="AG14" s="6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24" x14ac:dyDescent="0.2">
      <c r="A15" s="60" t="s">
        <v>42</v>
      </c>
      <c r="B15" s="37"/>
      <c r="C15" s="48"/>
      <c r="D15" s="40"/>
      <c r="E15" s="40"/>
      <c r="F15" s="40"/>
      <c r="G15" s="73" t="s">
        <v>43</v>
      </c>
      <c r="H15" s="62" t="s">
        <v>44</v>
      </c>
      <c r="I15" s="58">
        <v>5.0999999999999996</v>
      </c>
      <c r="J15" s="40"/>
      <c r="K15" s="40">
        <v>2</v>
      </c>
      <c r="L15" s="49">
        <v>42</v>
      </c>
      <c r="M15" s="50">
        <v>10</v>
      </c>
      <c r="N15" s="51">
        <v>10</v>
      </c>
      <c r="O15" s="74" t="s">
        <v>200</v>
      </c>
      <c r="P15" s="63" t="s">
        <v>21</v>
      </c>
      <c r="Q15" s="41">
        <v>12</v>
      </c>
      <c r="R15" s="63" t="s">
        <v>21</v>
      </c>
      <c r="S15" s="74" t="s">
        <v>522</v>
      </c>
      <c r="T15" s="54">
        <v>11</v>
      </c>
      <c r="U15" s="50">
        <v>11</v>
      </c>
      <c r="V15" s="55">
        <v>5</v>
      </c>
      <c r="W15" s="40"/>
      <c r="X15" s="58">
        <v>2.2000000000000002</v>
      </c>
      <c r="Y15" s="62" t="s">
        <v>45</v>
      </c>
      <c r="Z15" s="73" t="s">
        <v>46</v>
      </c>
      <c r="AA15" s="40"/>
      <c r="AB15" s="40"/>
      <c r="AC15" s="40"/>
      <c r="AD15" s="48"/>
      <c r="AE15" s="40"/>
      <c r="AF15" s="64" t="s">
        <v>47</v>
      </c>
      <c r="AG15" s="6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60" t="s">
        <v>48</v>
      </c>
      <c r="B16" s="37"/>
      <c r="C16" s="37"/>
      <c r="D16" s="40"/>
      <c r="E16" s="40"/>
      <c r="F16" s="40"/>
      <c r="G16" s="75" t="s">
        <v>49</v>
      </c>
      <c r="H16" s="62" t="s">
        <v>50</v>
      </c>
      <c r="I16" s="58">
        <v>2.2999999999999998</v>
      </c>
      <c r="J16" s="40"/>
      <c r="K16" s="40">
        <v>3</v>
      </c>
      <c r="L16" s="49">
        <v>43</v>
      </c>
      <c r="M16" s="50">
        <v>12</v>
      </c>
      <c r="N16" s="51">
        <v>12</v>
      </c>
      <c r="O16" s="74" t="s">
        <v>514</v>
      </c>
      <c r="P16" s="63" t="s">
        <v>21</v>
      </c>
      <c r="Q16" s="41">
        <v>13</v>
      </c>
      <c r="R16" s="63" t="s">
        <v>21</v>
      </c>
      <c r="S16" s="74" t="s">
        <v>523</v>
      </c>
      <c r="T16" s="54">
        <v>13</v>
      </c>
      <c r="U16" s="50">
        <v>13</v>
      </c>
      <c r="V16" s="55">
        <v>6</v>
      </c>
      <c r="W16" s="40"/>
      <c r="X16" s="58" t="s">
        <v>51</v>
      </c>
      <c r="Y16" s="62" t="s">
        <v>52</v>
      </c>
      <c r="Z16" s="75" t="s">
        <v>53</v>
      </c>
      <c r="AA16" s="40"/>
      <c r="AB16" s="40"/>
      <c r="AC16" s="40"/>
      <c r="AD16" s="48"/>
      <c r="AE16" s="59"/>
      <c r="AF16" s="64" t="s">
        <v>54</v>
      </c>
      <c r="AG16" s="6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24" x14ac:dyDescent="0.2">
      <c r="A17" s="76" t="s">
        <v>613</v>
      </c>
      <c r="B17" s="59"/>
      <c r="C17" s="37"/>
      <c r="D17" s="67" t="s">
        <v>55</v>
      </c>
      <c r="E17" s="40"/>
      <c r="F17" s="77" t="s">
        <v>56</v>
      </c>
      <c r="G17" s="40"/>
      <c r="H17" s="78" t="s">
        <v>57</v>
      </c>
      <c r="I17" s="40"/>
      <c r="J17" s="40"/>
      <c r="K17" s="40">
        <v>4</v>
      </c>
      <c r="L17" s="49">
        <v>44</v>
      </c>
      <c r="M17" s="50">
        <v>14</v>
      </c>
      <c r="N17" s="51">
        <v>14</v>
      </c>
      <c r="O17" s="74" t="s">
        <v>515</v>
      </c>
      <c r="P17" s="63" t="s">
        <v>21</v>
      </c>
      <c r="Q17" s="41">
        <v>14</v>
      </c>
      <c r="R17" s="63" t="s">
        <v>21</v>
      </c>
      <c r="S17" s="74" t="s">
        <v>524</v>
      </c>
      <c r="T17" s="54">
        <v>15</v>
      </c>
      <c r="U17" s="50">
        <v>15</v>
      </c>
      <c r="V17" s="55">
        <v>7</v>
      </c>
      <c r="X17" s="79">
        <v>2.1</v>
      </c>
      <c r="Y17" s="78" t="s">
        <v>59</v>
      </c>
      <c r="Z17" s="40"/>
      <c r="AA17" s="77" t="s">
        <v>60</v>
      </c>
      <c r="AB17" s="40"/>
      <c r="AC17" s="40"/>
      <c r="AD17" s="40" t="s">
        <v>61</v>
      </c>
      <c r="AE17" s="59"/>
      <c r="AF17" s="80" t="s">
        <v>634</v>
      </c>
      <c r="AG17" s="6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24" x14ac:dyDescent="0.2">
      <c r="A18" s="66" t="s">
        <v>612</v>
      </c>
      <c r="B18" s="37"/>
      <c r="C18" s="37"/>
      <c r="D18" s="40"/>
      <c r="E18" s="40"/>
      <c r="F18" s="68" t="s">
        <v>62</v>
      </c>
      <c r="G18" s="40"/>
      <c r="H18" s="52" t="s">
        <v>63</v>
      </c>
      <c r="I18" s="79" t="s">
        <v>64</v>
      </c>
      <c r="J18" s="37" t="s">
        <v>65</v>
      </c>
      <c r="K18" s="37">
        <v>5</v>
      </c>
      <c r="L18" s="49">
        <v>45</v>
      </c>
      <c r="M18" s="50">
        <v>16</v>
      </c>
      <c r="N18" s="51">
        <v>16</v>
      </c>
      <c r="O18" s="74" t="s">
        <v>187</v>
      </c>
      <c r="P18" s="63" t="s">
        <v>21</v>
      </c>
      <c r="Q18" s="41">
        <v>15</v>
      </c>
      <c r="R18" s="63" t="s">
        <v>21</v>
      </c>
      <c r="S18" s="74" t="s">
        <v>191</v>
      </c>
      <c r="T18" s="54">
        <v>17</v>
      </c>
      <c r="U18" s="50">
        <v>17</v>
      </c>
      <c r="V18" s="55">
        <v>8</v>
      </c>
      <c r="W18" s="40" t="s">
        <v>58</v>
      </c>
      <c r="X18" s="79" t="s">
        <v>66</v>
      </c>
      <c r="Y18" s="249" t="s">
        <v>67</v>
      </c>
      <c r="Z18" s="40"/>
      <c r="AA18" s="77" t="s">
        <v>68</v>
      </c>
      <c r="AB18" s="40"/>
      <c r="AC18" s="40"/>
      <c r="AD18" s="48"/>
      <c r="AE18" s="40"/>
      <c r="AF18" s="70" t="s">
        <v>633</v>
      </c>
      <c r="AG18" s="6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60" t="s">
        <v>614</v>
      </c>
      <c r="B19" s="81"/>
      <c r="C19" s="48"/>
      <c r="D19" s="37"/>
      <c r="E19" s="37"/>
      <c r="F19" s="37"/>
      <c r="G19" s="37"/>
      <c r="H19" s="62" t="s">
        <v>69</v>
      </c>
      <c r="I19" s="37"/>
      <c r="J19" s="81"/>
      <c r="K19" s="81">
        <v>6</v>
      </c>
      <c r="L19" s="49">
        <v>46</v>
      </c>
      <c r="M19" s="50">
        <v>18</v>
      </c>
      <c r="N19" s="51">
        <v>18</v>
      </c>
      <c r="O19" s="59" t="s">
        <v>516</v>
      </c>
      <c r="P19" s="63" t="s">
        <v>21</v>
      </c>
      <c r="Q19" s="41">
        <v>16</v>
      </c>
      <c r="R19" s="63" t="s">
        <v>21</v>
      </c>
      <c r="S19" s="59" t="s">
        <v>478</v>
      </c>
      <c r="T19" s="54">
        <v>19</v>
      </c>
      <c r="U19" s="50">
        <v>19</v>
      </c>
      <c r="V19" s="55">
        <v>9</v>
      </c>
      <c r="W19" s="81"/>
      <c r="X19" s="37"/>
      <c r="Y19" s="62" t="s">
        <v>70</v>
      </c>
      <c r="Z19" s="37"/>
      <c r="AA19" s="37"/>
      <c r="AB19" s="37"/>
      <c r="AC19" s="37"/>
      <c r="AD19" s="48"/>
      <c r="AE19" s="81"/>
      <c r="AF19" s="64" t="s">
        <v>71</v>
      </c>
      <c r="AG19" s="6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60" t="s">
        <v>611</v>
      </c>
      <c r="B20" s="260" t="s">
        <v>347</v>
      </c>
      <c r="C20" s="48"/>
      <c r="D20" s="37"/>
      <c r="E20" s="37"/>
      <c r="F20" s="37"/>
      <c r="G20" s="37"/>
      <c r="H20" s="243" t="s">
        <v>72</v>
      </c>
      <c r="I20" s="58" t="s">
        <v>73</v>
      </c>
      <c r="J20" s="40"/>
      <c r="K20" s="40">
        <v>7</v>
      </c>
      <c r="L20" s="49">
        <v>47</v>
      </c>
      <c r="M20" s="50">
        <v>20</v>
      </c>
      <c r="N20" s="51">
        <v>20</v>
      </c>
      <c r="O20" s="82" t="s">
        <v>396</v>
      </c>
      <c r="P20" s="63" t="s">
        <v>21</v>
      </c>
      <c r="Q20" s="41">
        <v>17</v>
      </c>
      <c r="R20" s="63" t="s">
        <v>21</v>
      </c>
      <c r="S20" s="82" t="s">
        <v>402</v>
      </c>
      <c r="T20" s="54">
        <v>21</v>
      </c>
      <c r="U20" s="50">
        <v>21</v>
      </c>
      <c r="V20" s="55">
        <v>10</v>
      </c>
      <c r="W20" s="40"/>
      <c r="X20" s="58" t="s">
        <v>74</v>
      </c>
      <c r="Y20" s="62" t="s">
        <v>75</v>
      </c>
      <c r="Z20" s="37"/>
      <c r="AA20" s="37"/>
      <c r="AB20" s="37"/>
      <c r="AC20" s="37"/>
      <c r="AD20" s="48"/>
      <c r="AE20" s="59"/>
      <c r="AF20" s="64" t="s">
        <v>632</v>
      </c>
      <c r="AG20" s="6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57" t="s">
        <v>76</v>
      </c>
      <c r="B21" s="27"/>
      <c r="C21" s="27"/>
      <c r="D21" s="27"/>
      <c r="E21" s="27"/>
      <c r="F21" s="27"/>
      <c r="G21" s="27"/>
      <c r="H21" s="27"/>
      <c r="I21" s="58" t="s">
        <v>77</v>
      </c>
      <c r="J21" s="40"/>
      <c r="K21" s="40">
        <v>47</v>
      </c>
      <c r="L21" s="49">
        <v>48</v>
      </c>
      <c r="M21" s="50">
        <v>22</v>
      </c>
      <c r="N21" s="51">
        <v>22</v>
      </c>
      <c r="O21" s="83" t="s">
        <v>383</v>
      </c>
      <c r="P21" s="53" t="s">
        <v>21</v>
      </c>
      <c r="Q21" s="41">
        <v>18</v>
      </c>
      <c r="R21" s="53" t="s">
        <v>21</v>
      </c>
      <c r="S21" s="83" t="s">
        <v>380</v>
      </c>
      <c r="T21" s="54">
        <v>23</v>
      </c>
      <c r="U21" s="50">
        <v>23</v>
      </c>
      <c r="V21" s="55">
        <v>11</v>
      </c>
      <c r="W21" s="40"/>
      <c r="X21" s="58" t="s">
        <v>78</v>
      </c>
      <c r="Y21" s="27"/>
      <c r="Z21" s="27"/>
      <c r="AA21" s="27"/>
      <c r="AB21" s="27"/>
      <c r="AC21" s="27"/>
      <c r="AD21" s="27"/>
      <c r="AE21" s="33"/>
      <c r="AF21" s="47" t="s">
        <v>79</v>
      </c>
      <c r="AG21" s="5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57" t="s">
        <v>80</v>
      </c>
      <c r="B22" s="27"/>
      <c r="C22" s="27"/>
      <c r="D22" s="27"/>
      <c r="E22" s="27"/>
      <c r="F22" s="27"/>
      <c r="G22" s="27"/>
      <c r="H22" s="27"/>
      <c r="I22" s="58">
        <v>1.1000000000000001</v>
      </c>
      <c r="J22" s="40"/>
      <c r="K22" s="40">
        <v>48</v>
      </c>
      <c r="L22" s="49">
        <v>49</v>
      </c>
      <c r="M22" s="50">
        <v>24</v>
      </c>
      <c r="N22" s="51">
        <v>24</v>
      </c>
      <c r="O22" s="83" t="s">
        <v>379</v>
      </c>
      <c r="P22" s="53" t="s">
        <v>21</v>
      </c>
      <c r="Q22" s="41">
        <v>19</v>
      </c>
      <c r="R22" s="53" t="s">
        <v>21</v>
      </c>
      <c r="S22" s="83" t="s">
        <v>376</v>
      </c>
      <c r="T22" s="54">
        <v>25</v>
      </c>
      <c r="U22" s="50">
        <v>25</v>
      </c>
      <c r="V22" s="55">
        <v>12</v>
      </c>
      <c r="W22" s="40"/>
      <c r="X22" s="58" t="s">
        <v>81</v>
      </c>
      <c r="Y22" s="27"/>
      <c r="Z22" s="27"/>
      <c r="AA22" s="27"/>
      <c r="AB22" s="27"/>
      <c r="AC22" s="27"/>
      <c r="AD22" s="27"/>
      <c r="AE22" s="33"/>
      <c r="AF22" s="47" t="s">
        <v>82</v>
      </c>
      <c r="AG22" s="5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57" t="s">
        <v>83</v>
      </c>
      <c r="B23" s="27"/>
      <c r="C23" s="27"/>
      <c r="D23" s="27"/>
      <c r="E23" s="27"/>
      <c r="F23" s="27"/>
      <c r="G23" s="27"/>
      <c r="H23" s="27"/>
      <c r="I23" s="58">
        <v>1.2</v>
      </c>
      <c r="J23" s="40"/>
      <c r="K23" s="40">
        <v>49</v>
      </c>
      <c r="L23" s="49">
        <v>50</v>
      </c>
      <c r="M23" s="50">
        <v>26</v>
      </c>
      <c r="N23" s="51">
        <v>26</v>
      </c>
      <c r="O23" s="83" t="s">
        <v>375</v>
      </c>
      <c r="P23" s="53" t="s">
        <v>21</v>
      </c>
      <c r="Q23" s="41">
        <v>20</v>
      </c>
      <c r="R23" s="53" t="s">
        <v>21</v>
      </c>
      <c r="S23" s="83" t="s">
        <v>372</v>
      </c>
      <c r="T23" s="54">
        <v>27</v>
      </c>
      <c r="U23" s="50">
        <v>27</v>
      </c>
      <c r="V23" s="55">
        <v>13</v>
      </c>
      <c r="W23" s="40"/>
      <c r="X23" s="58" t="s">
        <v>84</v>
      </c>
      <c r="Y23" s="27"/>
      <c r="Z23" s="27"/>
      <c r="AA23" s="27"/>
      <c r="AB23" s="27"/>
      <c r="AC23" s="27"/>
      <c r="AD23" s="27"/>
      <c r="AE23" s="33"/>
      <c r="AF23" s="47" t="s">
        <v>85</v>
      </c>
      <c r="AG23" s="5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57" t="s">
        <v>86</v>
      </c>
      <c r="B24" s="37"/>
      <c r="C24" s="37"/>
      <c r="D24" s="37"/>
      <c r="E24" s="37"/>
      <c r="F24" s="37"/>
      <c r="G24" s="37"/>
      <c r="H24" s="37"/>
      <c r="I24" s="58">
        <v>1.3</v>
      </c>
      <c r="J24" s="40"/>
      <c r="K24" s="40">
        <v>50</v>
      </c>
      <c r="L24" s="49">
        <v>51</v>
      </c>
      <c r="M24" s="50">
        <v>28</v>
      </c>
      <c r="N24" s="51">
        <v>28</v>
      </c>
      <c r="O24" s="52" t="s">
        <v>371</v>
      </c>
      <c r="P24" s="53" t="s">
        <v>21</v>
      </c>
      <c r="Q24" s="41">
        <v>21</v>
      </c>
      <c r="R24" s="53" t="s">
        <v>21</v>
      </c>
      <c r="S24" s="52" t="s">
        <v>368</v>
      </c>
      <c r="T24" s="54">
        <v>29</v>
      </c>
      <c r="U24" s="50">
        <v>29</v>
      </c>
      <c r="V24" s="55">
        <v>14</v>
      </c>
      <c r="W24" s="40"/>
      <c r="X24" s="58">
        <v>1.4</v>
      </c>
      <c r="Y24" s="37"/>
      <c r="Z24" s="37"/>
      <c r="AA24" s="37"/>
      <c r="AB24" s="37"/>
      <c r="AC24" s="37"/>
      <c r="AD24" s="37"/>
      <c r="AE24" s="40"/>
      <c r="AF24" s="47" t="s">
        <v>87</v>
      </c>
      <c r="AG24" s="5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57" t="s">
        <v>88</v>
      </c>
      <c r="B25" s="27"/>
      <c r="C25" s="27"/>
      <c r="D25" s="27"/>
      <c r="E25" s="27"/>
      <c r="F25" s="27"/>
      <c r="G25" s="27"/>
      <c r="H25" s="27"/>
      <c r="I25" s="58" t="s">
        <v>89</v>
      </c>
      <c r="J25" s="40"/>
      <c r="K25" s="40">
        <v>51</v>
      </c>
      <c r="L25" s="49">
        <v>52</v>
      </c>
      <c r="M25" s="50">
        <v>30</v>
      </c>
      <c r="N25" s="51">
        <v>30</v>
      </c>
      <c r="O25" s="83" t="s">
        <v>367</v>
      </c>
      <c r="P25" s="53" t="s">
        <v>21</v>
      </c>
      <c r="Q25" s="41">
        <v>22</v>
      </c>
      <c r="R25" s="53" t="s">
        <v>21</v>
      </c>
      <c r="S25" s="84" t="s">
        <v>518</v>
      </c>
      <c r="T25" s="54">
        <v>31</v>
      </c>
      <c r="U25" s="50">
        <v>31</v>
      </c>
      <c r="V25" s="55">
        <v>15</v>
      </c>
      <c r="W25" s="40"/>
      <c r="X25" s="58">
        <v>2.2999999999999998</v>
      </c>
      <c r="Y25" s="27"/>
      <c r="Z25" s="75" t="s">
        <v>90</v>
      </c>
      <c r="AA25" s="77" t="s">
        <v>91</v>
      </c>
      <c r="AB25" s="85" t="s">
        <v>92</v>
      </c>
      <c r="AC25" s="67" t="s">
        <v>93</v>
      </c>
      <c r="AD25" s="48"/>
      <c r="AE25" s="59"/>
      <c r="AF25" s="64" t="s">
        <v>94</v>
      </c>
      <c r="AG25" s="6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24" x14ac:dyDescent="0.2">
      <c r="A26" s="66" t="s">
        <v>616</v>
      </c>
      <c r="B26" s="59"/>
      <c r="C26" s="48"/>
      <c r="D26" s="37"/>
      <c r="E26" s="85" t="s">
        <v>95</v>
      </c>
      <c r="F26" s="37"/>
      <c r="G26" s="75" t="s">
        <v>96</v>
      </c>
      <c r="H26" s="37"/>
      <c r="I26" s="79">
        <v>2.4</v>
      </c>
      <c r="J26" s="40"/>
      <c r="K26" s="40">
        <v>52</v>
      </c>
      <c r="L26" s="49">
        <v>53</v>
      </c>
      <c r="M26" s="50">
        <v>32</v>
      </c>
      <c r="N26" s="51">
        <v>32</v>
      </c>
      <c r="O26" s="82" t="s">
        <v>517</v>
      </c>
      <c r="P26" s="53" t="s">
        <v>21</v>
      </c>
      <c r="Q26" s="41">
        <v>23</v>
      </c>
      <c r="R26" s="53" t="s">
        <v>21</v>
      </c>
      <c r="S26" s="82" t="s">
        <v>474</v>
      </c>
      <c r="T26" s="54">
        <v>33</v>
      </c>
      <c r="U26" s="50">
        <v>33</v>
      </c>
      <c r="V26" s="55">
        <v>16</v>
      </c>
      <c r="W26" s="40"/>
      <c r="X26" s="79" t="s">
        <v>89</v>
      </c>
      <c r="Y26" s="37"/>
      <c r="Z26" s="75" t="s">
        <v>97</v>
      </c>
      <c r="AA26" s="68" t="s">
        <v>98</v>
      </c>
      <c r="AB26" s="86" t="s">
        <v>99</v>
      </c>
      <c r="AC26" s="67" t="s">
        <v>100</v>
      </c>
      <c r="AD26" s="48"/>
      <c r="AE26" s="59"/>
      <c r="AF26" s="70" t="s">
        <v>631</v>
      </c>
      <c r="AG26" s="6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36.75" thickBot="1" x14ac:dyDescent="0.25">
      <c r="A27" s="87" t="s">
        <v>615</v>
      </c>
      <c r="B27" s="88" t="s">
        <v>610</v>
      </c>
      <c r="C27" s="89"/>
      <c r="D27" s="90" t="s">
        <v>93</v>
      </c>
      <c r="E27" s="91"/>
      <c r="F27" s="92" t="s">
        <v>91</v>
      </c>
      <c r="G27" s="93" t="s">
        <v>101</v>
      </c>
      <c r="H27" s="91"/>
      <c r="I27" s="94" t="s">
        <v>78</v>
      </c>
      <c r="J27" s="95"/>
      <c r="K27" s="95">
        <v>50</v>
      </c>
      <c r="L27" s="96">
        <v>54</v>
      </c>
      <c r="M27" s="97">
        <v>34</v>
      </c>
      <c r="N27" s="98">
        <v>34</v>
      </c>
      <c r="O27" s="99" t="s">
        <v>475</v>
      </c>
      <c r="P27" s="100" t="s">
        <v>21</v>
      </c>
      <c r="Q27" s="101">
        <v>24</v>
      </c>
      <c r="R27" s="100" t="s">
        <v>21</v>
      </c>
      <c r="S27" s="99" t="s">
        <v>348</v>
      </c>
      <c r="T27" s="102">
        <v>35</v>
      </c>
      <c r="U27" s="97">
        <v>35</v>
      </c>
      <c r="V27" s="103">
        <v>17</v>
      </c>
      <c r="W27" s="104" t="s">
        <v>102</v>
      </c>
      <c r="X27" s="94" t="s">
        <v>103</v>
      </c>
      <c r="Y27" s="91"/>
      <c r="Z27" s="93" t="s">
        <v>104</v>
      </c>
      <c r="AA27" s="77" t="s">
        <v>33</v>
      </c>
      <c r="AB27" s="91"/>
      <c r="AC27" s="105" t="s">
        <v>32</v>
      </c>
      <c r="AD27" s="91"/>
      <c r="AE27" s="88"/>
      <c r="AF27" s="106" t="s">
        <v>630</v>
      </c>
      <c r="AG27" s="6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43.5" customHeight="1" thickBot="1" x14ac:dyDescent="0.3">
      <c r="A28" s="107"/>
      <c r="B28" s="108"/>
      <c r="C28" s="108"/>
      <c r="D28" s="108"/>
      <c r="E28" s="108"/>
      <c r="F28" s="108"/>
      <c r="G28" s="109"/>
      <c r="H28" s="292" t="s">
        <v>105</v>
      </c>
      <c r="I28" s="292"/>
      <c r="J28" s="292"/>
      <c r="K28" s="292"/>
      <c r="L28" s="292"/>
      <c r="M28" s="293"/>
      <c r="N28" s="292"/>
      <c r="O28" s="292"/>
      <c r="P28" s="292"/>
      <c r="Q28" s="292"/>
      <c r="R28" s="292"/>
      <c r="S28" s="292"/>
      <c r="T28" s="292"/>
      <c r="U28" s="293"/>
      <c r="V28" s="292"/>
      <c r="W28" s="292"/>
      <c r="X28" s="292"/>
      <c r="Y28" s="108"/>
      <c r="Z28" s="109"/>
      <c r="AA28" s="108"/>
      <c r="AB28" s="108"/>
      <c r="AC28" s="108"/>
      <c r="AD28" s="108"/>
      <c r="AE28" s="108"/>
      <c r="AF28" s="87"/>
      <c r="AG28" s="6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113.85" customHeight="1" thickBot="1" x14ac:dyDescent="0.25">
      <c r="A29" s="24"/>
      <c r="B29" s="110" t="str">
        <f>B3</f>
        <v>Special + USB</v>
      </c>
      <c r="C29" s="111" t="s">
        <v>2</v>
      </c>
      <c r="D29" s="112" t="s">
        <v>3</v>
      </c>
      <c r="E29" s="113" t="s">
        <v>4</v>
      </c>
      <c r="F29" s="114" t="s">
        <v>5</v>
      </c>
      <c r="G29" s="115" t="s">
        <v>6</v>
      </c>
      <c r="H29" s="116" t="s">
        <v>7</v>
      </c>
      <c r="I29" s="117" t="s">
        <v>8</v>
      </c>
      <c r="J29" s="118" t="s">
        <v>106</v>
      </c>
      <c r="K29" s="16" t="s">
        <v>10</v>
      </c>
      <c r="L29" s="285" t="str">
        <f>L3</f>
        <v>A – Cube Black F407 v2</v>
      </c>
      <c r="M29" s="287" t="str">
        <f>M3</f>
        <v>Arduino Pin</v>
      </c>
      <c r="N29" s="286" t="str">
        <f>N3</f>
        <v>C – Outside-inside</v>
      </c>
      <c r="O29" s="119" t="s">
        <v>13</v>
      </c>
      <c r="P29" s="119" t="s">
        <v>14</v>
      </c>
      <c r="Q29" s="120" t="s">
        <v>15</v>
      </c>
      <c r="R29" s="119" t="str">
        <f>P29</f>
        <v>5v Tolerant</v>
      </c>
      <c r="S29" s="119" t="s">
        <v>13</v>
      </c>
      <c r="T29" s="282" t="str">
        <f>N29</f>
        <v>C – Outside-inside</v>
      </c>
      <c r="U29" s="284" t="str">
        <f>M29</f>
        <v>Arduino Pin</v>
      </c>
      <c r="V29" s="283" t="str">
        <f>L29</f>
        <v>A – Cube Black F407 v2</v>
      </c>
      <c r="W29" s="118" t="s">
        <v>106</v>
      </c>
      <c r="X29" s="117" t="s">
        <v>8</v>
      </c>
      <c r="Y29" s="116" t="s">
        <v>7</v>
      </c>
      <c r="Z29" s="115" t="s">
        <v>6</v>
      </c>
      <c r="AA29" s="114" t="s">
        <v>5</v>
      </c>
      <c r="AB29" s="113" t="s">
        <v>4</v>
      </c>
      <c r="AC29" s="112" t="s">
        <v>3</v>
      </c>
      <c r="AD29" s="111" t="s">
        <v>2</v>
      </c>
      <c r="AE29" s="110" t="str">
        <f>B29</f>
        <v>Special + USB</v>
      </c>
      <c r="AF29" s="121"/>
      <c r="AH29" s="61"/>
      <c r="BJ29" s="61"/>
    </row>
    <row r="30" spans="1:62" x14ac:dyDescent="0.2">
      <c r="B30" s="27"/>
      <c r="C30" s="27"/>
      <c r="D30" s="27"/>
      <c r="E30" s="27"/>
      <c r="F30" s="27"/>
      <c r="G30" s="27"/>
      <c r="H30" s="28"/>
      <c r="I30" s="28"/>
      <c r="J30" s="28"/>
      <c r="K30" s="28"/>
      <c r="L30" s="261"/>
      <c r="M30" s="271"/>
      <c r="N30" s="266"/>
      <c r="O30" s="32" t="s">
        <v>18</v>
      </c>
      <c r="P30" s="33"/>
      <c r="Q30" s="34">
        <v>1</v>
      </c>
      <c r="R30" s="33"/>
      <c r="S30" s="32" t="s">
        <v>18</v>
      </c>
      <c r="T30" s="261"/>
      <c r="U30" s="271"/>
      <c r="V30" s="266"/>
      <c r="W30" s="28"/>
      <c r="X30" s="28"/>
      <c r="Y30" s="28"/>
      <c r="Z30" s="28"/>
      <c r="AA30" s="27"/>
      <c r="AB30" s="27"/>
      <c r="AC30" s="27"/>
      <c r="AD30" s="27"/>
      <c r="AE30" s="27"/>
      <c r="AF30" s="60"/>
      <c r="AH30" s="61"/>
      <c r="BJ30" s="61"/>
    </row>
    <row r="31" spans="1:62" x14ac:dyDescent="0.2">
      <c r="B31" s="37"/>
      <c r="C31" s="37"/>
      <c r="D31" s="37"/>
      <c r="E31" s="37"/>
      <c r="F31" s="37"/>
      <c r="G31" s="37"/>
      <c r="H31" s="38"/>
      <c r="I31" s="38"/>
      <c r="J31" s="38"/>
      <c r="K31" s="38"/>
      <c r="L31" s="261"/>
      <c r="M31" s="271"/>
      <c r="N31" s="266"/>
      <c r="O31" s="39" t="s">
        <v>18</v>
      </c>
      <c r="P31" s="40"/>
      <c r="Q31" s="41">
        <v>2</v>
      </c>
      <c r="R31" s="40"/>
      <c r="S31" s="39" t="s">
        <v>18</v>
      </c>
      <c r="T31" s="261"/>
      <c r="U31" s="271"/>
      <c r="V31" s="266"/>
      <c r="W31" s="38"/>
      <c r="X31" s="38"/>
      <c r="Y31" s="38"/>
      <c r="Z31" s="38"/>
      <c r="AA31" s="37"/>
      <c r="AB31" s="37"/>
      <c r="AC31" s="37"/>
      <c r="AD31" s="37"/>
      <c r="AE31" s="37"/>
      <c r="AF31" s="60"/>
      <c r="AH31" s="61"/>
      <c r="BJ31" s="61"/>
    </row>
    <row r="32" spans="1:62" x14ac:dyDescent="0.2">
      <c r="B32" s="37"/>
      <c r="C32" s="37"/>
      <c r="D32" s="40"/>
      <c r="E32" s="40"/>
      <c r="F32" s="40"/>
      <c r="G32" s="40"/>
      <c r="H32" s="38"/>
      <c r="I32" s="38"/>
      <c r="J32" s="38"/>
      <c r="K32" s="38"/>
      <c r="L32" s="262"/>
      <c r="M32" s="272"/>
      <c r="N32" s="267"/>
      <c r="O32" s="122" t="s">
        <v>107</v>
      </c>
      <c r="P32" s="38"/>
      <c r="Q32" s="41">
        <v>3</v>
      </c>
      <c r="R32" s="40"/>
      <c r="S32" s="122" t="s">
        <v>108</v>
      </c>
      <c r="T32" s="275"/>
      <c r="U32" s="281"/>
      <c r="V32" s="278"/>
      <c r="W32" s="38"/>
      <c r="X32" s="38"/>
      <c r="Y32" s="38"/>
      <c r="Z32" s="40" t="s">
        <v>109</v>
      </c>
      <c r="AA32" s="37"/>
      <c r="AB32" s="37"/>
      <c r="AC32" s="37"/>
      <c r="AD32" s="37"/>
      <c r="AE32" s="37"/>
      <c r="AF32" s="60"/>
      <c r="AH32" s="61"/>
      <c r="BJ32" s="61"/>
    </row>
    <row r="33" spans="1:62" x14ac:dyDescent="0.2">
      <c r="A33" s="60"/>
      <c r="B33" s="37"/>
      <c r="C33" s="40"/>
      <c r="D33" s="40"/>
      <c r="E33" s="40"/>
      <c r="F33" s="40"/>
      <c r="G33" s="40"/>
      <c r="H33" s="38"/>
      <c r="I33" s="38"/>
      <c r="J33" s="38"/>
      <c r="K33" s="38"/>
      <c r="L33" s="261"/>
      <c r="M33" s="271"/>
      <c r="N33" s="266"/>
      <c r="O33" s="39" t="s">
        <v>19</v>
      </c>
      <c r="P33" s="38"/>
      <c r="Q33" s="41">
        <v>4</v>
      </c>
      <c r="R33" s="40"/>
      <c r="S33" s="39" t="s">
        <v>19</v>
      </c>
      <c r="T33" s="261"/>
      <c r="U33" s="271"/>
      <c r="V33" s="266"/>
      <c r="W33" s="38"/>
      <c r="X33" s="38"/>
      <c r="Y33" s="38"/>
      <c r="Z33" s="38"/>
      <c r="AA33" s="37"/>
      <c r="AB33" s="37"/>
      <c r="AC33" s="37"/>
      <c r="AD33" s="37"/>
      <c r="AE33" s="37"/>
      <c r="AF33" s="60"/>
      <c r="AH33" s="61"/>
      <c r="BJ33" s="61"/>
    </row>
    <row r="34" spans="1:62" x14ac:dyDescent="0.2">
      <c r="A34" s="60"/>
      <c r="B34" s="37"/>
      <c r="C34" s="40"/>
      <c r="D34" s="40"/>
      <c r="E34" s="40"/>
      <c r="F34" s="40"/>
      <c r="G34" s="40"/>
      <c r="H34" s="42"/>
      <c r="I34" s="42"/>
      <c r="J34" s="42"/>
      <c r="K34" s="42"/>
      <c r="L34" s="263"/>
      <c r="M34" s="273"/>
      <c r="N34" s="268"/>
      <c r="O34" s="46" t="s">
        <v>19</v>
      </c>
      <c r="P34" s="40"/>
      <c r="Q34" s="41">
        <v>5</v>
      </c>
      <c r="R34" s="40"/>
      <c r="S34" s="46" t="s">
        <v>19</v>
      </c>
      <c r="T34" s="263"/>
      <c r="U34" s="273"/>
      <c r="V34" s="268"/>
      <c r="W34" s="42"/>
      <c r="X34" s="42"/>
      <c r="Y34" s="42"/>
      <c r="Z34" s="42"/>
      <c r="AA34" s="40"/>
      <c r="AB34" s="40"/>
      <c r="AC34" s="40"/>
      <c r="AD34" s="40"/>
      <c r="AE34" s="40"/>
      <c r="AF34" s="60"/>
      <c r="AH34" s="61"/>
      <c r="BJ34" s="61"/>
    </row>
    <row r="35" spans="1:62" x14ac:dyDescent="0.2">
      <c r="A35" s="60" t="s">
        <v>110</v>
      </c>
      <c r="B35" s="37"/>
      <c r="C35" s="40"/>
      <c r="D35" s="40"/>
      <c r="E35" s="40"/>
      <c r="F35" s="40"/>
      <c r="G35" s="40"/>
      <c r="H35" s="40"/>
      <c r="I35" s="40"/>
      <c r="J35" s="40"/>
      <c r="K35" s="40">
        <v>64</v>
      </c>
      <c r="L35" s="264">
        <v>18</v>
      </c>
      <c r="M35" s="274">
        <v>36</v>
      </c>
      <c r="N35" s="269">
        <v>37</v>
      </c>
      <c r="O35" s="83" t="s">
        <v>536</v>
      </c>
      <c r="P35" s="53" t="s">
        <v>21</v>
      </c>
      <c r="Q35" s="41">
        <v>6</v>
      </c>
      <c r="R35" s="53" t="s">
        <v>21</v>
      </c>
      <c r="S35" s="83" t="s">
        <v>525</v>
      </c>
      <c r="T35" s="276">
        <v>36</v>
      </c>
      <c r="U35" s="274">
        <v>37</v>
      </c>
      <c r="V35" s="279">
        <v>55</v>
      </c>
      <c r="W35" s="40"/>
      <c r="X35" s="58" t="s">
        <v>111</v>
      </c>
      <c r="Y35" s="40"/>
      <c r="Z35" s="40"/>
      <c r="AA35" s="40"/>
      <c r="AB35" s="40"/>
      <c r="AC35" s="40"/>
      <c r="AD35" s="40"/>
      <c r="AE35" s="40"/>
      <c r="AF35" s="60" t="s">
        <v>112</v>
      </c>
      <c r="AH35" s="61"/>
      <c r="BJ35" s="61"/>
    </row>
    <row r="36" spans="1:62" ht="24" x14ac:dyDescent="0.2">
      <c r="A36" s="60" t="s">
        <v>113</v>
      </c>
      <c r="B36" s="37"/>
      <c r="C36" s="40"/>
      <c r="D36" s="40"/>
      <c r="E36" s="85" t="s">
        <v>114</v>
      </c>
      <c r="F36" s="77" t="s">
        <v>98</v>
      </c>
      <c r="G36" s="40"/>
      <c r="H36" s="40"/>
      <c r="I36" s="58">
        <v>4.4000000000000004</v>
      </c>
      <c r="J36" s="40"/>
      <c r="K36" s="40">
        <v>65</v>
      </c>
      <c r="L36" s="264">
        <v>19</v>
      </c>
      <c r="M36" s="274">
        <v>38</v>
      </c>
      <c r="N36" s="269">
        <v>39</v>
      </c>
      <c r="O36" s="82" t="s">
        <v>537</v>
      </c>
      <c r="P36" s="53" t="s">
        <v>21</v>
      </c>
      <c r="Q36" s="41">
        <v>7</v>
      </c>
      <c r="R36" s="53" t="s">
        <v>21</v>
      </c>
      <c r="S36" s="82" t="s">
        <v>526</v>
      </c>
      <c r="T36" s="276">
        <v>38</v>
      </c>
      <c r="U36" s="274">
        <v>39</v>
      </c>
      <c r="V36" s="279">
        <v>56</v>
      </c>
      <c r="W36" s="40"/>
      <c r="X36" s="58" t="s">
        <v>115</v>
      </c>
      <c r="Y36" s="40"/>
      <c r="Z36" s="40"/>
      <c r="AA36" s="40"/>
      <c r="AB36" s="85" t="s">
        <v>116</v>
      </c>
      <c r="AC36" s="40"/>
      <c r="AD36" s="48"/>
      <c r="AE36" s="40"/>
      <c r="AF36" s="60" t="s">
        <v>117</v>
      </c>
      <c r="AH36" s="61"/>
      <c r="BJ36" s="61"/>
    </row>
    <row r="37" spans="1:62" x14ac:dyDescent="0.2">
      <c r="A37" s="123" t="s">
        <v>636</v>
      </c>
      <c r="B37" s="37"/>
      <c r="C37" s="40"/>
      <c r="D37" s="40"/>
      <c r="E37" s="124" t="s">
        <v>114</v>
      </c>
      <c r="F37" s="40"/>
      <c r="G37" s="125" t="s">
        <v>118</v>
      </c>
      <c r="H37" s="40"/>
      <c r="I37" s="58">
        <v>4.2</v>
      </c>
      <c r="J37" s="40"/>
      <c r="K37" s="40">
        <v>66</v>
      </c>
      <c r="L37" s="264">
        <v>20</v>
      </c>
      <c r="M37" s="274">
        <v>40</v>
      </c>
      <c r="N37" s="269">
        <v>41</v>
      </c>
      <c r="O37" s="82" t="s">
        <v>538</v>
      </c>
      <c r="P37" s="53" t="s">
        <v>21</v>
      </c>
      <c r="Q37" s="41">
        <v>8</v>
      </c>
      <c r="R37" s="53" t="s">
        <v>21</v>
      </c>
      <c r="S37" s="82" t="s">
        <v>527</v>
      </c>
      <c r="T37" s="276">
        <v>40</v>
      </c>
      <c r="U37" s="274">
        <v>41</v>
      </c>
      <c r="V37" s="279">
        <v>57</v>
      </c>
      <c r="W37" s="40"/>
      <c r="X37" s="40">
        <v>4.0999999999999996</v>
      </c>
      <c r="Y37" s="40"/>
      <c r="Z37" s="125" t="s">
        <v>119</v>
      </c>
      <c r="AA37" s="40"/>
      <c r="AB37" s="124" t="s">
        <v>116</v>
      </c>
      <c r="AC37" s="40"/>
      <c r="AD37" s="40"/>
      <c r="AE37" s="40"/>
      <c r="AF37" s="123" t="s">
        <v>628</v>
      </c>
      <c r="AH37" s="61"/>
      <c r="BJ37" s="61"/>
    </row>
    <row r="38" spans="1:62" ht="36" x14ac:dyDescent="0.2">
      <c r="A38" s="60" t="s">
        <v>617</v>
      </c>
      <c r="B38" s="59"/>
      <c r="C38" s="48"/>
      <c r="D38" s="40" t="s">
        <v>120</v>
      </c>
      <c r="E38" s="126" t="s">
        <v>121</v>
      </c>
      <c r="F38" s="127" t="s">
        <v>122</v>
      </c>
      <c r="G38" s="40"/>
      <c r="H38" s="40"/>
      <c r="I38" s="40"/>
      <c r="J38" s="40"/>
      <c r="K38" s="40">
        <v>67</v>
      </c>
      <c r="L38" s="264">
        <v>21</v>
      </c>
      <c r="M38" s="274">
        <v>42</v>
      </c>
      <c r="N38" s="269">
        <v>43</v>
      </c>
      <c r="O38" s="82" t="s">
        <v>346</v>
      </c>
      <c r="P38" s="53" t="s">
        <v>21</v>
      </c>
      <c r="Q38" s="41">
        <v>9</v>
      </c>
      <c r="R38" s="53" t="s">
        <v>21</v>
      </c>
      <c r="S38" s="82" t="s">
        <v>334</v>
      </c>
      <c r="T38" s="276">
        <v>42</v>
      </c>
      <c r="U38" s="274">
        <v>43</v>
      </c>
      <c r="V38" s="279">
        <v>58</v>
      </c>
      <c r="W38" s="128" t="s">
        <v>123</v>
      </c>
      <c r="X38" s="79">
        <v>2.2000000000000002</v>
      </c>
      <c r="Y38" s="40"/>
      <c r="Z38" s="40"/>
      <c r="AA38" s="129" t="s">
        <v>124</v>
      </c>
      <c r="AB38" s="40"/>
      <c r="AC38" s="105" t="s">
        <v>97</v>
      </c>
      <c r="AD38" s="40"/>
      <c r="AE38" s="40"/>
      <c r="AF38" s="76" t="s">
        <v>627</v>
      </c>
      <c r="AH38" s="61"/>
      <c r="BJ38" s="61"/>
    </row>
    <row r="39" spans="1:62" x14ac:dyDescent="0.2">
      <c r="A39" s="57" t="s">
        <v>125</v>
      </c>
      <c r="B39" s="37"/>
      <c r="C39" s="40"/>
      <c r="D39" s="40"/>
      <c r="E39" s="40"/>
      <c r="F39" s="33"/>
      <c r="G39" s="75" t="s">
        <v>93</v>
      </c>
      <c r="H39" s="40"/>
      <c r="I39" s="40"/>
      <c r="J39" s="40"/>
      <c r="K39" s="40">
        <v>29</v>
      </c>
      <c r="L39" s="264">
        <v>22</v>
      </c>
      <c r="M39" s="274">
        <v>44</v>
      </c>
      <c r="N39" s="269">
        <v>45</v>
      </c>
      <c r="O39" s="130" t="s">
        <v>476</v>
      </c>
      <c r="P39" s="53" t="s">
        <v>21</v>
      </c>
      <c r="Q39" s="41">
        <v>10</v>
      </c>
      <c r="R39" s="53" t="s">
        <v>21</v>
      </c>
      <c r="S39" s="130" t="s">
        <v>528</v>
      </c>
      <c r="T39" s="276">
        <v>44</v>
      </c>
      <c r="U39" s="274">
        <v>45</v>
      </c>
      <c r="V39" s="279">
        <v>59</v>
      </c>
      <c r="W39" s="40"/>
      <c r="X39" s="40"/>
      <c r="Y39" s="40"/>
      <c r="Z39" s="73" t="s">
        <v>53</v>
      </c>
      <c r="AA39" s="40"/>
      <c r="AB39" s="40"/>
      <c r="AC39" s="40"/>
      <c r="AD39" s="40"/>
      <c r="AE39" s="40"/>
      <c r="AF39" s="57" t="s">
        <v>126</v>
      </c>
      <c r="AH39" s="61"/>
      <c r="BJ39" s="61"/>
    </row>
    <row r="40" spans="1:62" ht="24" x14ac:dyDescent="0.2">
      <c r="A40" s="57" t="s">
        <v>127</v>
      </c>
      <c r="B40" s="37"/>
      <c r="C40" s="40"/>
      <c r="D40" s="40"/>
      <c r="E40" s="40"/>
      <c r="F40" s="40"/>
      <c r="G40" s="73" t="s">
        <v>49</v>
      </c>
      <c r="H40" s="40"/>
      <c r="I40" s="40"/>
      <c r="J40" s="40"/>
      <c r="K40" s="40">
        <v>30</v>
      </c>
      <c r="L40" s="264">
        <v>23</v>
      </c>
      <c r="M40" s="274">
        <v>46</v>
      </c>
      <c r="N40" s="269">
        <v>47</v>
      </c>
      <c r="O40" s="130" t="s">
        <v>395</v>
      </c>
      <c r="P40" s="53" t="s">
        <v>21</v>
      </c>
      <c r="Q40" s="41">
        <v>11</v>
      </c>
      <c r="R40" s="53" t="s">
        <v>21</v>
      </c>
      <c r="S40" s="130" t="s">
        <v>392</v>
      </c>
      <c r="T40" s="276">
        <v>46</v>
      </c>
      <c r="U40" s="274">
        <v>47</v>
      </c>
      <c r="V40" s="279">
        <v>60</v>
      </c>
      <c r="W40" s="40"/>
      <c r="X40" s="40"/>
      <c r="Y40" s="40"/>
      <c r="Z40" s="75" t="s">
        <v>128</v>
      </c>
      <c r="AA40" s="40"/>
      <c r="AB40" s="40"/>
      <c r="AC40" s="40"/>
      <c r="AD40" s="40"/>
      <c r="AE40" s="40"/>
      <c r="AF40" s="57" t="s">
        <v>129</v>
      </c>
      <c r="AH40" s="61"/>
      <c r="BJ40" s="61"/>
    </row>
    <row r="41" spans="1:62" ht="24" x14ac:dyDescent="0.2">
      <c r="A41" s="57" t="s">
        <v>130</v>
      </c>
      <c r="B41" s="37"/>
      <c r="C41" s="37"/>
      <c r="D41" s="40"/>
      <c r="E41" s="40"/>
      <c r="F41" s="40"/>
      <c r="G41" s="75" t="s">
        <v>131</v>
      </c>
      <c r="H41" s="40"/>
      <c r="I41" s="40"/>
      <c r="J41" s="40"/>
      <c r="K41" s="40">
        <v>31</v>
      </c>
      <c r="L41" s="264">
        <v>24</v>
      </c>
      <c r="M41" s="274">
        <v>48</v>
      </c>
      <c r="N41" s="269">
        <v>49</v>
      </c>
      <c r="O41" s="130" t="s">
        <v>539</v>
      </c>
      <c r="P41" s="53" t="s">
        <v>21</v>
      </c>
      <c r="Q41" s="41">
        <v>12</v>
      </c>
      <c r="R41" s="53" t="s">
        <v>21</v>
      </c>
      <c r="S41" s="130" t="s">
        <v>387</v>
      </c>
      <c r="T41" s="276">
        <v>48</v>
      </c>
      <c r="U41" s="274">
        <v>49</v>
      </c>
      <c r="V41" s="279">
        <v>61</v>
      </c>
      <c r="W41" s="131" t="s">
        <v>132</v>
      </c>
      <c r="X41" s="79" t="s">
        <v>133</v>
      </c>
      <c r="Y41" s="40"/>
      <c r="Z41" s="75" t="s">
        <v>134</v>
      </c>
      <c r="AA41" s="40"/>
      <c r="AB41" s="40"/>
      <c r="AC41" s="40"/>
      <c r="AD41" s="40"/>
      <c r="AE41" s="40"/>
      <c r="AF41" s="60" t="s">
        <v>626</v>
      </c>
      <c r="AH41" s="61"/>
      <c r="BJ41" s="61"/>
    </row>
    <row r="42" spans="1:62" x14ac:dyDescent="0.2">
      <c r="A42" s="57" t="s">
        <v>135</v>
      </c>
      <c r="B42" s="37"/>
      <c r="C42" s="37"/>
      <c r="D42" s="40"/>
      <c r="E42" s="40"/>
      <c r="F42" s="40"/>
      <c r="G42" s="40"/>
      <c r="H42" s="40"/>
      <c r="I42" s="40"/>
      <c r="J42" s="40"/>
      <c r="K42" s="40">
        <v>32</v>
      </c>
      <c r="L42" s="264">
        <v>25</v>
      </c>
      <c r="M42" s="274">
        <v>50</v>
      </c>
      <c r="N42" s="269">
        <v>51</v>
      </c>
      <c r="O42" s="130" t="s">
        <v>384</v>
      </c>
      <c r="P42" s="53" t="s">
        <v>21</v>
      </c>
      <c r="Q42" s="41">
        <v>13</v>
      </c>
      <c r="R42" s="53" t="s">
        <v>21</v>
      </c>
      <c r="S42" s="130" t="s">
        <v>529</v>
      </c>
      <c r="T42" s="276">
        <v>50</v>
      </c>
      <c r="U42" s="274">
        <v>51</v>
      </c>
      <c r="V42" s="279">
        <v>62</v>
      </c>
      <c r="W42" s="40"/>
      <c r="X42" s="40"/>
      <c r="Y42" s="40"/>
      <c r="Z42" s="40"/>
      <c r="AA42" s="40"/>
      <c r="AB42" s="40"/>
      <c r="AC42" s="40"/>
      <c r="AD42" s="40"/>
      <c r="AE42" s="40"/>
      <c r="AF42" s="57" t="s">
        <v>136</v>
      </c>
      <c r="AH42" s="61"/>
      <c r="BJ42" s="61"/>
    </row>
    <row r="43" spans="1:62" ht="36" x14ac:dyDescent="0.2">
      <c r="A43" s="60" t="s">
        <v>618</v>
      </c>
      <c r="B43" s="37"/>
      <c r="C43" s="37"/>
      <c r="D43" s="40"/>
      <c r="E43" s="86" t="s">
        <v>120</v>
      </c>
      <c r="F43" s="77" t="s">
        <v>137</v>
      </c>
      <c r="G43" s="75" t="s">
        <v>138</v>
      </c>
      <c r="H43" s="40"/>
      <c r="I43" s="40"/>
      <c r="J43" s="131" t="s">
        <v>139</v>
      </c>
      <c r="K43" s="128">
        <v>33</v>
      </c>
      <c r="L43" s="264">
        <v>26</v>
      </c>
      <c r="M43" s="274">
        <v>52</v>
      </c>
      <c r="N43" s="269">
        <v>53</v>
      </c>
      <c r="O43" s="59" t="s">
        <v>540</v>
      </c>
      <c r="P43" s="53" t="s">
        <v>21</v>
      </c>
      <c r="Q43" s="41">
        <v>14</v>
      </c>
      <c r="R43" s="53" t="s">
        <v>21</v>
      </c>
      <c r="S43" s="59" t="s">
        <v>530</v>
      </c>
      <c r="T43" s="276">
        <v>52</v>
      </c>
      <c r="U43" s="274">
        <v>53</v>
      </c>
      <c r="V43" s="279">
        <v>63</v>
      </c>
      <c r="W43" s="131" t="s">
        <v>140</v>
      </c>
      <c r="X43" s="40"/>
      <c r="Y43" s="40"/>
      <c r="Z43" s="75" t="s">
        <v>141</v>
      </c>
      <c r="AA43" s="77" t="s">
        <v>142</v>
      </c>
      <c r="AB43" s="40"/>
      <c r="AC43" s="67" t="s">
        <v>143</v>
      </c>
      <c r="AD43" s="40"/>
      <c r="AE43" s="40"/>
      <c r="AF43" s="76" t="s">
        <v>625</v>
      </c>
      <c r="AH43" s="61"/>
      <c r="BJ43" s="61"/>
    </row>
    <row r="44" spans="1:62" ht="24" x14ac:dyDescent="0.2">
      <c r="A44" s="60" t="s">
        <v>619</v>
      </c>
      <c r="B44" s="37"/>
      <c r="C44" s="37"/>
      <c r="D44" s="40"/>
      <c r="E44" s="40"/>
      <c r="F44" s="77" t="s">
        <v>144</v>
      </c>
      <c r="G44" s="75" t="s">
        <v>145</v>
      </c>
      <c r="H44" s="40"/>
      <c r="I44" s="40"/>
      <c r="J44" s="131" t="s">
        <v>146</v>
      </c>
      <c r="K44" s="128">
        <v>34</v>
      </c>
      <c r="L44" s="264">
        <v>27</v>
      </c>
      <c r="M44" s="274">
        <v>54</v>
      </c>
      <c r="N44" s="269">
        <v>55</v>
      </c>
      <c r="O44" s="59" t="s">
        <v>541</v>
      </c>
      <c r="P44" s="53" t="s">
        <v>21</v>
      </c>
      <c r="Q44" s="41">
        <v>15</v>
      </c>
      <c r="R44" s="53" t="s">
        <v>21</v>
      </c>
      <c r="S44" s="74" t="s">
        <v>320</v>
      </c>
      <c r="T44" s="276">
        <v>54</v>
      </c>
      <c r="U44" s="274">
        <v>55</v>
      </c>
      <c r="V44" s="279">
        <v>64</v>
      </c>
      <c r="W44" s="128" t="s">
        <v>147</v>
      </c>
      <c r="X44" s="79" t="s">
        <v>148</v>
      </c>
      <c r="Y44" s="40"/>
      <c r="Z44" s="40"/>
      <c r="AA44" s="132" t="s">
        <v>149</v>
      </c>
      <c r="AB44" s="40"/>
      <c r="AC44" s="40"/>
      <c r="AD44" s="40"/>
      <c r="AE44" s="40"/>
      <c r="AF44" s="76" t="s">
        <v>624</v>
      </c>
      <c r="AH44" s="61"/>
      <c r="BJ44" s="61"/>
    </row>
    <row r="45" spans="1:62" ht="24" x14ac:dyDescent="0.2">
      <c r="A45" s="60" t="s">
        <v>620</v>
      </c>
      <c r="B45" s="133" t="s">
        <v>150</v>
      </c>
      <c r="C45" s="37"/>
      <c r="D45" s="40"/>
      <c r="E45" s="37"/>
      <c r="F45" s="37"/>
      <c r="G45" s="75" t="s">
        <v>151</v>
      </c>
      <c r="H45" s="37"/>
      <c r="I45" s="37"/>
      <c r="J45" s="81"/>
      <c r="K45" s="81" t="s">
        <v>152</v>
      </c>
      <c r="L45" s="264">
        <v>28</v>
      </c>
      <c r="M45" s="274">
        <v>56</v>
      </c>
      <c r="N45" s="269">
        <v>57</v>
      </c>
      <c r="O45" s="74" t="s">
        <v>542</v>
      </c>
      <c r="P45" s="53" t="s">
        <v>21</v>
      </c>
      <c r="Q45" s="41">
        <v>16</v>
      </c>
      <c r="R45" s="53" t="s">
        <v>21</v>
      </c>
      <c r="S45" s="74" t="s">
        <v>531</v>
      </c>
      <c r="T45" s="276">
        <v>56</v>
      </c>
      <c r="U45" s="274">
        <v>57</v>
      </c>
      <c r="V45" s="279">
        <v>65</v>
      </c>
      <c r="W45" s="40"/>
      <c r="X45" s="79">
        <v>1.4</v>
      </c>
      <c r="Y45" s="37"/>
      <c r="Z45" s="75" t="s">
        <v>153</v>
      </c>
      <c r="AA45" s="37"/>
      <c r="AB45" s="37"/>
      <c r="AC45" s="37"/>
      <c r="AD45" s="37"/>
      <c r="AE45" s="134" t="s">
        <v>154</v>
      </c>
      <c r="AF45" s="60" t="s">
        <v>623</v>
      </c>
      <c r="AH45" s="61"/>
      <c r="BJ45" s="61"/>
    </row>
    <row r="46" spans="1:62" x14ac:dyDescent="0.2">
      <c r="A46" s="123" t="s">
        <v>621</v>
      </c>
      <c r="B46" s="135"/>
      <c r="C46" s="37"/>
      <c r="D46" s="37"/>
      <c r="E46" s="37"/>
      <c r="F46" s="37"/>
      <c r="G46" s="136" t="s">
        <v>118</v>
      </c>
      <c r="H46" s="40"/>
      <c r="I46" s="79">
        <v>1.3</v>
      </c>
      <c r="J46" s="40"/>
      <c r="K46" s="40">
        <v>35</v>
      </c>
      <c r="L46" s="264">
        <v>29</v>
      </c>
      <c r="M46" s="274">
        <v>58</v>
      </c>
      <c r="N46" s="269">
        <v>59</v>
      </c>
      <c r="O46" s="74" t="s">
        <v>543</v>
      </c>
      <c r="P46" s="53" t="s">
        <v>21</v>
      </c>
      <c r="Q46" s="41">
        <v>17</v>
      </c>
      <c r="R46" s="53" t="s">
        <v>21</v>
      </c>
      <c r="S46" s="74" t="s">
        <v>532</v>
      </c>
      <c r="T46" s="276">
        <v>58</v>
      </c>
      <c r="U46" s="274">
        <v>59</v>
      </c>
      <c r="V46" s="279">
        <v>66</v>
      </c>
      <c r="W46" s="137" t="s">
        <v>155</v>
      </c>
      <c r="X46" s="79">
        <v>1.2</v>
      </c>
      <c r="Y46" s="37"/>
      <c r="Z46" s="136" t="s">
        <v>119</v>
      </c>
      <c r="AA46" s="37"/>
      <c r="AB46" s="37" t="s">
        <v>156</v>
      </c>
      <c r="AC46" s="37"/>
      <c r="AD46" s="37"/>
      <c r="AE46" s="288" t="s">
        <v>157</v>
      </c>
      <c r="AF46" s="123" t="s">
        <v>622</v>
      </c>
      <c r="AH46" s="61"/>
      <c r="BJ46" s="61"/>
    </row>
    <row r="47" spans="1:62" x14ac:dyDescent="0.2">
      <c r="A47" s="60" t="s">
        <v>158</v>
      </c>
      <c r="B47" s="138" t="s">
        <v>159</v>
      </c>
      <c r="C47" s="27"/>
      <c r="D47" s="27"/>
      <c r="E47" s="27" t="s">
        <v>160</v>
      </c>
      <c r="F47" s="27"/>
      <c r="G47" s="75" t="s">
        <v>161</v>
      </c>
      <c r="H47" s="33"/>
      <c r="I47" s="58">
        <v>1.1000000000000001</v>
      </c>
      <c r="J47" s="40"/>
      <c r="K47" s="40">
        <v>36</v>
      </c>
      <c r="L47" s="264">
        <v>30</v>
      </c>
      <c r="M47" s="274">
        <v>60</v>
      </c>
      <c r="N47" s="269">
        <v>61</v>
      </c>
      <c r="O47" s="74" t="s">
        <v>544</v>
      </c>
      <c r="P47" s="53" t="s">
        <v>21</v>
      </c>
      <c r="Q47" s="41">
        <v>18</v>
      </c>
      <c r="R47" s="53" t="s">
        <v>21</v>
      </c>
      <c r="S47" s="139" t="s">
        <v>533</v>
      </c>
      <c r="T47" s="276">
        <v>60</v>
      </c>
      <c r="U47" s="274">
        <v>61</v>
      </c>
      <c r="V47" s="279">
        <v>67</v>
      </c>
      <c r="W47" s="140" t="s">
        <v>162</v>
      </c>
      <c r="X47" s="79">
        <v>3.4</v>
      </c>
      <c r="Y47" s="27"/>
      <c r="Z47" s="27"/>
      <c r="AA47" s="27"/>
      <c r="AB47" s="86" t="s">
        <v>163</v>
      </c>
      <c r="AC47" s="67"/>
      <c r="AD47" s="27"/>
      <c r="AE47" s="27"/>
      <c r="AF47" s="60" t="s">
        <v>629</v>
      </c>
      <c r="AH47" s="61"/>
      <c r="BJ47" s="61"/>
    </row>
    <row r="48" spans="1:62" x14ac:dyDescent="0.2">
      <c r="A48" s="60" t="s">
        <v>571</v>
      </c>
      <c r="B48" s="27"/>
      <c r="C48" s="27"/>
      <c r="D48" s="27"/>
      <c r="E48" s="27"/>
      <c r="F48" s="27"/>
      <c r="G48" s="75" t="s">
        <v>164</v>
      </c>
      <c r="H48" s="40"/>
      <c r="I48" s="79">
        <v>8.3000000000000007</v>
      </c>
      <c r="J48" s="131" t="s">
        <v>165</v>
      </c>
      <c r="K48" s="128">
        <v>37</v>
      </c>
      <c r="L48" s="264">
        <v>31</v>
      </c>
      <c r="M48" s="274">
        <v>62</v>
      </c>
      <c r="N48" s="269">
        <v>63</v>
      </c>
      <c r="O48" s="139" t="s">
        <v>545</v>
      </c>
      <c r="P48" s="53" t="s">
        <v>21</v>
      </c>
      <c r="Q48" s="41">
        <v>19</v>
      </c>
      <c r="R48" s="53" t="s">
        <v>21</v>
      </c>
      <c r="S48" s="139" t="s">
        <v>534</v>
      </c>
      <c r="T48" s="276">
        <v>62</v>
      </c>
      <c r="U48" s="274">
        <v>63</v>
      </c>
      <c r="V48" s="279">
        <v>68</v>
      </c>
      <c r="W48" s="33"/>
      <c r="X48" s="58">
        <v>3.2</v>
      </c>
      <c r="Y48" s="27"/>
      <c r="Z48" s="73" t="s">
        <v>166</v>
      </c>
      <c r="AA48" s="27"/>
      <c r="AB48" s="27"/>
      <c r="AC48" s="67" t="s">
        <v>167</v>
      </c>
      <c r="AD48" s="27"/>
      <c r="AE48" s="27"/>
      <c r="AF48" s="289" t="s">
        <v>635</v>
      </c>
      <c r="AH48" s="61"/>
      <c r="BJ48" s="61"/>
    </row>
    <row r="49" spans="1:62" x14ac:dyDescent="0.2">
      <c r="A49" s="60" t="s">
        <v>572</v>
      </c>
      <c r="B49" s="27"/>
      <c r="C49" s="27"/>
      <c r="D49" s="67" t="s">
        <v>168</v>
      </c>
      <c r="E49" s="27"/>
      <c r="F49" s="27"/>
      <c r="G49" s="75" t="s">
        <v>169</v>
      </c>
      <c r="H49" s="40"/>
      <c r="I49" s="58" t="s">
        <v>170</v>
      </c>
      <c r="J49" s="40"/>
      <c r="K49" s="40">
        <v>38</v>
      </c>
      <c r="L49" s="264">
        <v>32</v>
      </c>
      <c r="M49" s="274">
        <v>64</v>
      </c>
      <c r="N49" s="269">
        <v>65</v>
      </c>
      <c r="O49" s="139" t="s">
        <v>546</v>
      </c>
      <c r="P49" s="53" t="s">
        <v>21</v>
      </c>
      <c r="Q49" s="41">
        <v>20</v>
      </c>
      <c r="R49" s="53" t="s">
        <v>21</v>
      </c>
      <c r="S49" s="141" t="s">
        <v>388</v>
      </c>
      <c r="T49" s="276">
        <v>64</v>
      </c>
      <c r="U49" s="274">
        <v>65</v>
      </c>
      <c r="V49" s="279">
        <v>69</v>
      </c>
      <c r="W49" s="33"/>
      <c r="X49" s="58">
        <v>4.4000000000000004</v>
      </c>
      <c r="Y49" s="27"/>
      <c r="Z49" s="27"/>
      <c r="AA49" s="27"/>
      <c r="AB49" s="27"/>
      <c r="AC49" s="27"/>
      <c r="AD49" s="27"/>
      <c r="AE49" s="27"/>
      <c r="AF49" s="57" t="s">
        <v>171</v>
      </c>
      <c r="AH49" s="61"/>
      <c r="BJ49" s="61"/>
    </row>
    <row r="50" spans="1:62" x14ac:dyDescent="0.2">
      <c r="A50" s="57" t="s">
        <v>172</v>
      </c>
      <c r="B50" s="37"/>
      <c r="C50" s="37"/>
      <c r="D50" s="37"/>
      <c r="E50" s="37"/>
      <c r="F50" s="37"/>
      <c r="G50" s="37"/>
      <c r="H50" s="40"/>
      <c r="I50" s="58">
        <v>4.3</v>
      </c>
      <c r="J50" s="40"/>
      <c r="K50" s="40">
        <v>19</v>
      </c>
      <c r="L50" s="264">
        <v>33</v>
      </c>
      <c r="M50" s="274">
        <v>66</v>
      </c>
      <c r="N50" s="269">
        <v>67</v>
      </c>
      <c r="O50" s="130" t="s">
        <v>391</v>
      </c>
      <c r="P50" s="53" t="s">
        <v>21</v>
      </c>
      <c r="Q50" s="41">
        <v>21</v>
      </c>
      <c r="R50" s="53" t="s">
        <v>21</v>
      </c>
      <c r="S50" s="141" t="s">
        <v>477</v>
      </c>
      <c r="T50" s="276">
        <v>66</v>
      </c>
      <c r="U50" s="274">
        <v>67</v>
      </c>
      <c r="V50" s="279">
        <v>70</v>
      </c>
      <c r="W50" s="40"/>
      <c r="X50" s="58">
        <v>4.2</v>
      </c>
      <c r="Y50" s="37"/>
      <c r="Z50" s="37"/>
      <c r="AA50" s="37"/>
      <c r="AB50" s="37"/>
      <c r="AC50" s="37"/>
      <c r="AD50" s="37"/>
      <c r="AE50" s="37"/>
      <c r="AF50" s="57" t="s">
        <v>173</v>
      </c>
      <c r="AH50" s="61"/>
      <c r="BJ50" s="61"/>
    </row>
    <row r="51" spans="1:62" ht="24" x14ac:dyDescent="0.2">
      <c r="A51" s="57" t="s">
        <v>174</v>
      </c>
      <c r="B51" s="27"/>
      <c r="C51" s="27"/>
      <c r="D51" s="27"/>
      <c r="E51" s="27"/>
      <c r="F51" s="27"/>
      <c r="G51" s="75" t="s">
        <v>104</v>
      </c>
      <c r="H51" s="40"/>
      <c r="I51" s="58">
        <v>4.0999999999999996</v>
      </c>
      <c r="J51" s="40"/>
      <c r="K51" s="40">
        <v>18</v>
      </c>
      <c r="L51" s="264">
        <v>34</v>
      </c>
      <c r="M51" s="274">
        <v>68</v>
      </c>
      <c r="N51" s="269">
        <v>69</v>
      </c>
      <c r="O51" s="141" t="s">
        <v>547</v>
      </c>
      <c r="P51" s="53" t="s">
        <v>21</v>
      </c>
      <c r="Q51" s="41">
        <v>22</v>
      </c>
      <c r="R51" s="53" t="s">
        <v>21</v>
      </c>
      <c r="S51" s="130" t="s">
        <v>535</v>
      </c>
      <c r="T51" s="276">
        <v>68</v>
      </c>
      <c r="U51" s="274">
        <v>69</v>
      </c>
      <c r="V51" s="279">
        <v>71</v>
      </c>
      <c r="W51" s="33"/>
      <c r="X51" s="27"/>
      <c r="Y51" s="27"/>
      <c r="Z51" s="75" t="s">
        <v>101</v>
      </c>
      <c r="AA51" s="27"/>
      <c r="AB51" s="27"/>
      <c r="AC51" s="27"/>
      <c r="AD51" s="27"/>
      <c r="AE51" s="27"/>
      <c r="AF51" s="57" t="s">
        <v>175</v>
      </c>
      <c r="AH51" s="61"/>
      <c r="BJ51" s="61"/>
    </row>
    <row r="52" spans="1:62" x14ac:dyDescent="0.2">
      <c r="A52" s="57" t="s">
        <v>176</v>
      </c>
      <c r="B52" s="37"/>
      <c r="C52" s="37"/>
      <c r="D52" s="37"/>
      <c r="E52" s="37"/>
      <c r="F52" s="37"/>
      <c r="G52" s="75" t="s">
        <v>97</v>
      </c>
      <c r="H52" s="37"/>
      <c r="I52" s="37"/>
      <c r="J52" s="40"/>
      <c r="K52" s="81">
        <v>17</v>
      </c>
      <c r="L52" s="264">
        <v>35</v>
      </c>
      <c r="M52" s="274">
        <v>70</v>
      </c>
      <c r="N52" s="269">
        <v>71</v>
      </c>
      <c r="O52" s="130" t="s">
        <v>361</v>
      </c>
      <c r="P52" s="53" t="s">
        <v>21</v>
      </c>
      <c r="Q52" s="41">
        <v>23</v>
      </c>
      <c r="R52" s="53" t="s">
        <v>21</v>
      </c>
      <c r="S52" s="141" t="s">
        <v>364</v>
      </c>
      <c r="T52" s="276">
        <v>70</v>
      </c>
      <c r="U52" s="274">
        <v>71</v>
      </c>
      <c r="V52" s="279">
        <v>72</v>
      </c>
      <c r="W52" s="40"/>
      <c r="X52" s="37"/>
      <c r="Y52" s="37"/>
      <c r="Z52" s="73" t="s">
        <v>96</v>
      </c>
      <c r="AA52" s="37"/>
      <c r="AB52" s="37"/>
      <c r="AC52" s="37"/>
      <c r="AD52" s="37"/>
      <c r="AE52" s="37"/>
      <c r="AF52" s="57" t="s">
        <v>177</v>
      </c>
      <c r="AH52" s="61"/>
      <c r="BJ52" s="61"/>
    </row>
    <row r="53" spans="1:62" ht="12.75" thickBot="1" x14ac:dyDescent="0.25">
      <c r="A53" s="142" t="s">
        <v>178</v>
      </c>
      <c r="B53" s="91"/>
      <c r="C53" s="91"/>
      <c r="D53" s="91"/>
      <c r="E53" s="91"/>
      <c r="F53" s="91"/>
      <c r="G53" s="143" t="s">
        <v>90</v>
      </c>
      <c r="H53" s="91"/>
      <c r="I53" s="91"/>
      <c r="J53" s="95"/>
      <c r="K53" s="108">
        <v>16</v>
      </c>
      <c r="L53" s="265">
        <v>36</v>
      </c>
      <c r="M53" s="274">
        <v>72</v>
      </c>
      <c r="N53" s="270">
        <v>73</v>
      </c>
      <c r="O53" s="144" t="s">
        <v>179</v>
      </c>
      <c r="P53" s="100" t="s">
        <v>21</v>
      </c>
      <c r="Q53" s="101">
        <v>24</v>
      </c>
      <c r="R53" s="100" t="s">
        <v>21</v>
      </c>
      <c r="S53" s="145" t="s">
        <v>405</v>
      </c>
      <c r="T53" s="277">
        <v>72</v>
      </c>
      <c r="U53" s="274">
        <v>73</v>
      </c>
      <c r="V53" s="280">
        <v>73</v>
      </c>
      <c r="W53" s="108"/>
      <c r="X53" s="146" t="s">
        <v>180</v>
      </c>
      <c r="Y53" s="91"/>
      <c r="Z53" s="91"/>
      <c r="AA53" s="92" t="s">
        <v>37</v>
      </c>
      <c r="AB53" s="91"/>
      <c r="AC53" s="90" t="s">
        <v>38</v>
      </c>
      <c r="AD53" s="91"/>
      <c r="AE53" s="147"/>
      <c r="AF53" s="106" t="s">
        <v>181</v>
      </c>
      <c r="AH53" s="61"/>
      <c r="BJ53" s="61"/>
    </row>
    <row r="54" spans="1:62" x14ac:dyDescent="0.2">
      <c r="J54" s="3"/>
      <c r="K54" s="3"/>
      <c r="L54" s="3"/>
      <c r="AH54" s="61"/>
      <c r="BJ54" s="61"/>
    </row>
    <row r="55" spans="1:62" x14ac:dyDescent="0.2">
      <c r="J55" s="3"/>
      <c r="K55" s="3"/>
      <c r="L55" s="3"/>
      <c r="M55" s="148"/>
      <c r="N55" s="148"/>
      <c r="O55" s="61"/>
      <c r="AH55" s="61"/>
      <c r="BJ55" s="61"/>
    </row>
    <row r="56" spans="1:62" x14ac:dyDescent="0.2">
      <c r="B56" s="2">
        <v>74</v>
      </c>
      <c r="E56" s="61" t="s">
        <v>182</v>
      </c>
      <c r="M56" s="149"/>
      <c r="N56" s="149"/>
      <c r="O56" s="61"/>
      <c r="BJ56" s="61"/>
    </row>
    <row r="57" spans="1:62" x14ac:dyDescent="0.2">
      <c r="A57" s="60"/>
      <c r="O57" s="150" t="s">
        <v>183</v>
      </c>
      <c r="P57" s="150"/>
      <c r="Q57" s="150"/>
      <c r="X57" s="151" t="s">
        <v>184</v>
      </c>
      <c r="Y57" s="152"/>
      <c r="Z57" s="152"/>
      <c r="AA57" s="152"/>
      <c r="AI57" s="26"/>
      <c r="AJ57" s="26"/>
      <c r="AK57" s="26"/>
    </row>
    <row r="58" spans="1:62" x14ac:dyDescent="0.2">
      <c r="B58" s="153" t="s">
        <v>21</v>
      </c>
      <c r="E58" s="154" t="s">
        <v>185</v>
      </c>
      <c r="O58" s="155" t="s">
        <v>186</v>
      </c>
      <c r="P58" s="156"/>
      <c r="Q58" s="2" t="s">
        <v>187</v>
      </c>
      <c r="T58" s="157"/>
      <c r="U58" s="158">
        <v>12</v>
      </c>
      <c r="X58" s="61" t="s">
        <v>188</v>
      </c>
      <c r="AG58" s="159"/>
      <c r="AH58" s="5"/>
      <c r="AY58" s="154"/>
    </row>
    <row r="59" spans="1:62" x14ac:dyDescent="0.2">
      <c r="B59" s="160" t="s">
        <v>21</v>
      </c>
      <c r="E59" s="154" t="s">
        <v>189</v>
      </c>
      <c r="O59" s="154" t="s">
        <v>190</v>
      </c>
      <c r="Q59" s="2" t="s">
        <v>191</v>
      </c>
      <c r="T59" s="157"/>
      <c r="U59" s="158">
        <v>11</v>
      </c>
      <c r="X59" s="61" t="s">
        <v>192</v>
      </c>
      <c r="AF59" s="161"/>
      <c r="AG59" s="159"/>
      <c r="AH59" s="5"/>
    </row>
    <row r="60" spans="1:62" x14ac:dyDescent="0.2">
      <c r="A60" s="60" t="s">
        <v>193</v>
      </c>
      <c r="W60" s="61"/>
      <c r="AH60" s="162"/>
    </row>
    <row r="61" spans="1:62" x14ac:dyDescent="0.2">
      <c r="A61" s="60" t="s">
        <v>194</v>
      </c>
      <c r="O61" s="163" t="s">
        <v>195</v>
      </c>
      <c r="P61" s="27"/>
      <c r="Q61" s="27"/>
      <c r="W61" s="61"/>
      <c r="AH61" s="162"/>
    </row>
    <row r="62" spans="1:62" x14ac:dyDescent="0.2">
      <c r="A62" s="60"/>
      <c r="O62" s="154" t="s">
        <v>196</v>
      </c>
      <c r="Q62" s="61" t="s">
        <v>197</v>
      </c>
      <c r="X62" s="61"/>
      <c r="AH62" s="162"/>
    </row>
    <row r="63" spans="1:62" ht="15.75" x14ac:dyDescent="0.25">
      <c r="A63" s="164" t="s">
        <v>198</v>
      </c>
      <c r="O63" s="154" t="s">
        <v>199</v>
      </c>
      <c r="Q63" s="61" t="s">
        <v>200</v>
      </c>
      <c r="V63" s="61" t="s">
        <v>201</v>
      </c>
      <c r="X63" s="61" t="s">
        <v>202</v>
      </c>
      <c r="AH63" s="162"/>
      <c r="AY63" s="154"/>
    </row>
    <row r="64" spans="1:62" x14ac:dyDescent="0.2">
      <c r="A64" s="61" t="s">
        <v>203</v>
      </c>
      <c r="O64" s="154" t="s">
        <v>204</v>
      </c>
      <c r="Q64" s="61" t="s">
        <v>205</v>
      </c>
      <c r="V64" s="61" t="s">
        <v>206</v>
      </c>
      <c r="X64" s="61" t="s">
        <v>207</v>
      </c>
      <c r="AA64" s="165"/>
      <c r="AH64" s="162"/>
    </row>
    <row r="65" spans="1:34" x14ac:dyDescent="0.2">
      <c r="A65" s="61" t="s">
        <v>208</v>
      </c>
      <c r="M65" s="166"/>
      <c r="N65" s="166"/>
      <c r="O65" s="154" t="s">
        <v>209</v>
      </c>
      <c r="P65" s="167"/>
      <c r="Q65" s="61" t="s">
        <v>210</v>
      </c>
      <c r="V65" s="61" t="s">
        <v>206</v>
      </c>
      <c r="X65" s="61" t="s">
        <v>211</v>
      </c>
      <c r="AH65" s="162"/>
    </row>
    <row r="66" spans="1:34" ht="24" x14ac:dyDescent="0.2">
      <c r="A66" s="60" t="s">
        <v>212</v>
      </c>
      <c r="AA66" s="165"/>
      <c r="AH66" s="162"/>
    </row>
    <row r="67" spans="1:34" x14ac:dyDescent="0.2">
      <c r="AA67" s="165"/>
      <c r="AH67" s="162"/>
    </row>
    <row r="68" spans="1:34" x14ac:dyDescent="0.2">
      <c r="A68" s="61" t="s">
        <v>213</v>
      </c>
      <c r="AH68" s="162"/>
    </row>
    <row r="69" spans="1:34" ht="24" x14ac:dyDescent="0.2">
      <c r="A69" s="60" t="s">
        <v>214</v>
      </c>
    </row>
    <row r="70" spans="1:34" x14ac:dyDescent="0.2">
      <c r="A70" s="61"/>
      <c r="AH70" s="162"/>
    </row>
    <row r="71" spans="1:34" x14ac:dyDescent="0.2">
      <c r="A71" s="61"/>
      <c r="AH71" s="162"/>
    </row>
    <row r="72" spans="1:34" ht="15.75" x14ac:dyDescent="0.25">
      <c r="A72" s="164" t="s">
        <v>215</v>
      </c>
      <c r="AH72" s="162"/>
    </row>
    <row r="73" spans="1:34" x14ac:dyDescent="0.2">
      <c r="A73" s="61" t="s">
        <v>216</v>
      </c>
    </row>
    <row r="74" spans="1:34" x14ac:dyDescent="0.2">
      <c r="A74" s="61" t="s">
        <v>217</v>
      </c>
    </row>
    <row r="75" spans="1:34" x14ac:dyDescent="0.2">
      <c r="A75" s="61" t="s">
        <v>218</v>
      </c>
    </row>
    <row r="76" spans="1:34" x14ac:dyDescent="0.2">
      <c r="A76" s="61" t="s">
        <v>219</v>
      </c>
    </row>
    <row r="77" spans="1:34" x14ac:dyDescent="0.2">
      <c r="A77" s="61"/>
    </row>
    <row r="78" spans="1:34" x14ac:dyDescent="0.2">
      <c r="A78" s="61"/>
    </row>
    <row r="79" spans="1:34" ht="15.75" x14ac:dyDescent="0.25">
      <c r="A79" s="164" t="s">
        <v>220</v>
      </c>
    </row>
    <row r="80" spans="1:34" x14ac:dyDescent="0.2">
      <c r="A80" s="61" t="s">
        <v>221</v>
      </c>
    </row>
    <row r="81" spans="1:34" x14ac:dyDescent="0.2">
      <c r="A81" s="61" t="s">
        <v>222</v>
      </c>
    </row>
    <row r="82" spans="1:34" x14ac:dyDescent="0.2">
      <c r="A82" s="61" t="s">
        <v>223</v>
      </c>
    </row>
    <row r="83" spans="1:34" x14ac:dyDescent="0.2">
      <c r="A83" s="61" t="s">
        <v>224</v>
      </c>
    </row>
    <row r="84" spans="1:34" x14ac:dyDescent="0.2">
      <c r="A84" s="61" t="s">
        <v>225</v>
      </c>
    </row>
    <row r="85" spans="1:34" x14ac:dyDescent="0.2">
      <c r="A85" s="61" t="s">
        <v>226</v>
      </c>
    </row>
    <row r="86" spans="1:34" x14ac:dyDescent="0.2">
      <c r="A86" s="61" t="s">
        <v>227</v>
      </c>
    </row>
    <row r="87" spans="1:34" x14ac:dyDescent="0.2">
      <c r="A87" s="61"/>
    </row>
    <row r="88" spans="1:34" x14ac:dyDescent="0.2">
      <c r="A88" s="61"/>
    </row>
    <row r="89" spans="1:34" ht="15.75" x14ac:dyDescent="0.25">
      <c r="A89" s="164" t="s">
        <v>228</v>
      </c>
    </row>
    <row r="90" spans="1:34" x14ac:dyDescent="0.2">
      <c r="A90" s="165" t="s">
        <v>229</v>
      </c>
    </row>
    <row r="91" spans="1:34" x14ac:dyDescent="0.2">
      <c r="A91" s="61" t="s">
        <v>230</v>
      </c>
    </row>
    <row r="92" spans="1:34" x14ac:dyDescent="0.2">
      <c r="A92" s="60" t="s">
        <v>231</v>
      </c>
    </row>
    <row r="93" spans="1:34" x14ac:dyDescent="0.2">
      <c r="A93" s="60" t="s">
        <v>232</v>
      </c>
    </row>
    <row r="94" spans="1:34" x14ac:dyDescent="0.2">
      <c r="A94" s="60"/>
    </row>
    <row r="95" spans="1:34" x14ac:dyDescent="0.2">
      <c r="A95" s="61"/>
      <c r="AH95" s="162"/>
    </row>
    <row r="96" spans="1:34" ht="15.75" x14ac:dyDescent="0.25">
      <c r="A96" s="164" t="s">
        <v>233</v>
      </c>
    </row>
    <row r="97" spans="1:34" x14ac:dyDescent="0.2">
      <c r="A97" s="61" t="s">
        <v>234</v>
      </c>
      <c r="AH97" s="162"/>
    </row>
    <row r="98" spans="1:34" x14ac:dyDescent="0.2">
      <c r="A98" s="61" t="s">
        <v>508</v>
      </c>
      <c r="AH98" s="162"/>
    </row>
    <row r="99" spans="1:34" x14ac:dyDescent="0.2">
      <c r="A99" s="2"/>
      <c r="AH99" s="162"/>
    </row>
    <row r="100" spans="1:34" ht="48.75" customHeight="1" x14ac:dyDescent="0.25">
      <c r="A100" s="164" t="s">
        <v>509</v>
      </c>
      <c r="B100" s="294" t="s">
        <v>563</v>
      </c>
      <c r="C100" s="294"/>
      <c r="D100" s="294"/>
      <c r="E100" s="294"/>
      <c r="F100" s="295" t="s">
        <v>567</v>
      </c>
      <c r="G100" s="296"/>
      <c r="M100" s="61"/>
      <c r="N100" s="61"/>
    </row>
    <row r="101" spans="1:34" ht="12.75" x14ac:dyDescent="0.2">
      <c r="A101" s="244" t="s">
        <v>549</v>
      </c>
      <c r="E101" s="61"/>
      <c r="F101" s="248"/>
      <c r="G101" s="65"/>
      <c r="M101" s="61"/>
      <c r="N101" s="61"/>
    </row>
    <row r="102" spans="1:34" x14ac:dyDescent="0.2">
      <c r="A102" s="61" t="s">
        <v>548</v>
      </c>
      <c r="B102" s="254" t="s">
        <v>413</v>
      </c>
      <c r="E102" s="61"/>
      <c r="F102" s="248" t="s">
        <v>413</v>
      </c>
      <c r="G102" s="65"/>
      <c r="H102" s="2" t="s">
        <v>637</v>
      </c>
    </row>
    <row r="103" spans="1:34" x14ac:dyDescent="0.2">
      <c r="A103" s="61" t="s">
        <v>510</v>
      </c>
      <c r="B103" s="254" t="s">
        <v>601</v>
      </c>
      <c r="E103" s="61" t="s">
        <v>564</v>
      </c>
      <c r="F103" s="248" t="s">
        <v>413</v>
      </c>
      <c r="G103" s="65"/>
    </row>
    <row r="104" spans="1:34" x14ac:dyDescent="0.2">
      <c r="A104" s="61" t="s">
        <v>555</v>
      </c>
      <c r="B104" s="2" t="s">
        <v>565</v>
      </c>
      <c r="E104" s="61"/>
      <c r="F104" s="248" t="s">
        <v>413</v>
      </c>
      <c r="G104" s="65"/>
    </row>
    <row r="105" spans="1:34" x14ac:dyDescent="0.2">
      <c r="A105" s="61"/>
      <c r="E105" s="61"/>
      <c r="F105" s="248"/>
      <c r="G105" s="65"/>
    </row>
    <row r="106" spans="1:34" x14ac:dyDescent="0.2">
      <c r="A106" s="61"/>
      <c r="E106" s="61"/>
      <c r="F106" s="248"/>
      <c r="G106" s="65"/>
    </row>
    <row r="107" spans="1:34" ht="12.75" x14ac:dyDescent="0.2">
      <c r="A107" s="244" t="s">
        <v>550</v>
      </c>
      <c r="E107" s="61"/>
      <c r="F107" s="248"/>
      <c r="G107" s="65"/>
    </row>
    <row r="108" spans="1:34" x14ac:dyDescent="0.2">
      <c r="A108" s="61" t="s">
        <v>558</v>
      </c>
      <c r="B108" s="254" t="s">
        <v>413</v>
      </c>
      <c r="E108" s="61"/>
      <c r="F108" s="248" t="s">
        <v>413</v>
      </c>
      <c r="G108" s="65"/>
    </row>
    <row r="109" spans="1:34" x14ac:dyDescent="0.2">
      <c r="A109" s="61" t="s">
        <v>556</v>
      </c>
      <c r="B109" s="254" t="s">
        <v>413</v>
      </c>
      <c r="E109" s="61"/>
      <c r="F109" s="248" t="s">
        <v>413</v>
      </c>
      <c r="G109" s="65"/>
    </row>
    <row r="110" spans="1:34" x14ac:dyDescent="0.2">
      <c r="A110" s="61" t="s">
        <v>551</v>
      </c>
      <c r="B110" s="254" t="s">
        <v>413</v>
      </c>
      <c r="E110" s="61"/>
      <c r="F110" s="248" t="s">
        <v>413</v>
      </c>
      <c r="G110" s="65" t="s">
        <v>638</v>
      </c>
    </row>
    <row r="111" spans="1:34" x14ac:dyDescent="0.2">
      <c r="A111" s="61" t="s">
        <v>552</v>
      </c>
      <c r="B111" s="254" t="s">
        <v>413</v>
      </c>
      <c r="E111" s="61"/>
      <c r="F111" s="248" t="s">
        <v>413</v>
      </c>
      <c r="G111" s="65"/>
    </row>
    <row r="112" spans="1:34" x14ac:dyDescent="0.2">
      <c r="A112" s="250" t="s">
        <v>553</v>
      </c>
      <c r="B112" s="255" t="s">
        <v>413</v>
      </c>
      <c r="C112" s="247"/>
      <c r="D112" s="247"/>
      <c r="E112" s="250"/>
      <c r="F112" s="251" t="s">
        <v>413</v>
      </c>
      <c r="G112" s="250"/>
      <c r="H112" s="36"/>
    </row>
    <row r="113" spans="1:8" x14ac:dyDescent="0.2">
      <c r="A113" s="61" t="s">
        <v>557</v>
      </c>
      <c r="B113" s="2" t="s">
        <v>565</v>
      </c>
      <c r="E113" s="61"/>
      <c r="F113" s="248" t="s">
        <v>413</v>
      </c>
      <c r="G113" s="65" t="s">
        <v>639</v>
      </c>
      <c r="H113" s="36"/>
    </row>
    <row r="114" spans="1:8" x14ac:dyDescent="0.2">
      <c r="A114" s="61"/>
      <c r="E114" s="61"/>
      <c r="F114" s="248"/>
      <c r="G114" s="65"/>
    </row>
    <row r="115" spans="1:8" x14ac:dyDescent="0.2">
      <c r="A115" s="246" t="s">
        <v>262</v>
      </c>
      <c r="E115" s="61"/>
      <c r="F115" s="248"/>
      <c r="G115" s="65"/>
    </row>
    <row r="116" spans="1:8" x14ac:dyDescent="0.2">
      <c r="A116" s="61" t="s">
        <v>554</v>
      </c>
      <c r="B116" s="2" t="s">
        <v>565</v>
      </c>
      <c r="E116" s="61"/>
      <c r="F116" s="248" t="s">
        <v>413</v>
      </c>
      <c r="G116" s="65"/>
    </row>
    <row r="117" spans="1:8" x14ac:dyDescent="0.2">
      <c r="A117" s="61"/>
      <c r="E117" s="61"/>
      <c r="F117" s="248"/>
      <c r="G117" s="65"/>
    </row>
    <row r="118" spans="1:8" x14ac:dyDescent="0.2">
      <c r="A118" s="245" t="s">
        <v>562</v>
      </c>
      <c r="E118" s="61"/>
      <c r="F118" s="248"/>
      <c r="G118" s="65"/>
    </row>
    <row r="119" spans="1:8" x14ac:dyDescent="0.2">
      <c r="A119" s="60" t="s">
        <v>561</v>
      </c>
      <c r="B119" s="2" t="s">
        <v>565</v>
      </c>
      <c r="E119" s="61"/>
      <c r="F119" s="248" t="s">
        <v>413</v>
      </c>
      <c r="G119" s="65"/>
    </row>
    <row r="120" spans="1:8" x14ac:dyDescent="0.2">
      <c r="A120" s="60" t="s">
        <v>560</v>
      </c>
      <c r="B120" s="2" t="s">
        <v>565</v>
      </c>
      <c r="E120" s="61"/>
      <c r="F120" s="248" t="s">
        <v>413</v>
      </c>
      <c r="G120" s="65"/>
    </row>
    <row r="121" spans="1:8" x14ac:dyDescent="0.2">
      <c r="A121" s="60"/>
      <c r="E121" s="61"/>
      <c r="F121" s="248"/>
      <c r="G121" s="65"/>
    </row>
    <row r="122" spans="1:8" x14ac:dyDescent="0.2">
      <c r="A122" s="245" t="s">
        <v>559</v>
      </c>
      <c r="E122" s="61"/>
      <c r="F122" s="248"/>
      <c r="G122" s="65"/>
    </row>
    <row r="123" spans="1:8" x14ac:dyDescent="0.2">
      <c r="A123" s="60" t="s">
        <v>605</v>
      </c>
      <c r="B123" s="2" t="s">
        <v>565</v>
      </c>
      <c r="E123" s="61"/>
      <c r="F123" s="248" t="s">
        <v>413</v>
      </c>
      <c r="G123" s="65"/>
    </row>
    <row r="124" spans="1:8" x14ac:dyDescent="0.2">
      <c r="A124" s="60" t="s">
        <v>566</v>
      </c>
      <c r="B124" s="2" t="s">
        <v>565</v>
      </c>
      <c r="E124" s="61"/>
      <c r="F124" s="248" t="s">
        <v>413</v>
      </c>
      <c r="G124" s="65"/>
    </row>
    <row r="125" spans="1:8" x14ac:dyDescent="0.2">
      <c r="A125" s="60"/>
      <c r="E125" s="61"/>
      <c r="F125" s="248"/>
      <c r="G125" s="65"/>
    </row>
    <row r="126" spans="1:8" x14ac:dyDescent="0.2">
      <c r="A126" s="245" t="s">
        <v>606</v>
      </c>
      <c r="E126" s="61"/>
      <c r="F126" s="248"/>
      <c r="G126" s="65"/>
    </row>
    <row r="127" spans="1:8" x14ac:dyDescent="0.2">
      <c r="A127" s="60" t="s">
        <v>607</v>
      </c>
      <c r="B127" s="2" t="s">
        <v>565</v>
      </c>
      <c r="E127" s="61"/>
      <c r="F127" s="248" t="s">
        <v>413</v>
      </c>
      <c r="G127" s="65"/>
    </row>
    <row r="128" spans="1:8" x14ac:dyDescent="0.2">
      <c r="A128" s="60" t="s">
        <v>608</v>
      </c>
      <c r="B128" s="2" t="s">
        <v>565</v>
      </c>
      <c r="E128" s="61"/>
      <c r="F128" s="248" t="s">
        <v>413</v>
      </c>
      <c r="G128" s="65"/>
    </row>
    <row r="129" spans="1:7" x14ac:dyDescent="0.2">
      <c r="A129" s="60"/>
      <c r="E129" s="61"/>
      <c r="F129" s="248"/>
      <c r="G129" s="65"/>
    </row>
    <row r="130" spans="1:7" x14ac:dyDescent="0.2">
      <c r="A130" s="60" t="s">
        <v>603</v>
      </c>
      <c r="B130" s="2" t="s">
        <v>565</v>
      </c>
      <c r="E130" s="61"/>
      <c r="F130" s="253" t="s">
        <v>413</v>
      </c>
      <c r="G130" s="65" t="s">
        <v>591</v>
      </c>
    </row>
    <row r="131" spans="1:7" x14ac:dyDescent="0.2">
      <c r="A131" s="60" t="s">
        <v>604</v>
      </c>
      <c r="B131" s="2" t="s">
        <v>565</v>
      </c>
      <c r="E131" s="61"/>
      <c r="F131" s="248" t="s">
        <v>413</v>
      </c>
      <c r="G131" s="65" t="s">
        <v>569</v>
      </c>
    </row>
    <row r="132" spans="1:7" x14ac:dyDescent="0.2">
      <c r="A132" s="60"/>
      <c r="E132" s="61"/>
      <c r="F132" s="248"/>
      <c r="G132" s="65"/>
    </row>
    <row r="133" spans="1:7" x14ac:dyDescent="0.2">
      <c r="A133" s="60" t="s">
        <v>640</v>
      </c>
      <c r="B133" s="2" t="s">
        <v>565</v>
      </c>
      <c r="E133" s="61"/>
      <c r="F133" s="248" t="s">
        <v>413</v>
      </c>
      <c r="G133" s="65"/>
    </row>
    <row r="134" spans="1:7" x14ac:dyDescent="0.2">
      <c r="A134" s="60" t="s">
        <v>641</v>
      </c>
      <c r="B134" s="2" t="s">
        <v>565</v>
      </c>
      <c r="E134" s="61"/>
      <c r="F134" s="248" t="s">
        <v>413</v>
      </c>
      <c r="G134" s="65"/>
    </row>
    <row r="135" spans="1:7" x14ac:dyDescent="0.2">
      <c r="A135" s="60" t="s">
        <v>593</v>
      </c>
      <c r="B135" s="2" t="s">
        <v>565</v>
      </c>
      <c r="E135" s="61"/>
      <c r="F135" s="252" t="s">
        <v>565</v>
      </c>
      <c r="G135" s="65" t="s">
        <v>568</v>
      </c>
    </row>
    <row r="136" spans="1:7" x14ac:dyDescent="0.2">
      <c r="A136" s="60"/>
      <c r="E136" s="61"/>
      <c r="F136" s="248"/>
      <c r="G136" s="65"/>
    </row>
    <row r="137" spans="1:7" x14ac:dyDescent="0.2">
      <c r="A137" s="60" t="s">
        <v>643</v>
      </c>
      <c r="B137" s="2" t="s">
        <v>565</v>
      </c>
      <c r="E137" s="61"/>
      <c r="F137" s="248" t="s">
        <v>413</v>
      </c>
      <c r="G137" s="65"/>
    </row>
    <row r="138" spans="1:7" x14ac:dyDescent="0.2">
      <c r="A138" s="60" t="s">
        <v>642</v>
      </c>
      <c r="B138" s="2" t="s">
        <v>565</v>
      </c>
      <c r="E138" s="61"/>
      <c r="F138" s="248" t="s">
        <v>413</v>
      </c>
      <c r="G138" s="65"/>
    </row>
    <row r="139" spans="1:7" x14ac:dyDescent="0.2">
      <c r="A139" s="60" t="s">
        <v>595</v>
      </c>
      <c r="B139" s="2" t="s">
        <v>565</v>
      </c>
      <c r="E139" s="61"/>
      <c r="F139" s="252" t="s">
        <v>565</v>
      </c>
      <c r="G139" s="65" t="s">
        <v>602</v>
      </c>
    </row>
    <row r="140" spans="1:7" x14ac:dyDescent="0.2">
      <c r="A140" s="60" t="s">
        <v>596</v>
      </c>
      <c r="B140" s="2" t="s">
        <v>565</v>
      </c>
      <c r="E140" s="61"/>
      <c r="F140" s="252" t="s">
        <v>565</v>
      </c>
      <c r="G140" s="65" t="s">
        <v>570</v>
      </c>
    </row>
    <row r="141" spans="1:7" x14ac:dyDescent="0.2">
      <c r="A141" s="60" t="s">
        <v>644</v>
      </c>
      <c r="B141" s="2" t="s">
        <v>565</v>
      </c>
      <c r="E141" s="61"/>
      <c r="F141" s="253" t="s">
        <v>413</v>
      </c>
      <c r="G141" s="65" t="s">
        <v>592</v>
      </c>
    </row>
    <row r="142" spans="1:7" x14ac:dyDescent="0.2">
      <c r="A142" s="60"/>
      <c r="E142" s="61"/>
      <c r="F142" s="248"/>
    </row>
    <row r="143" spans="1:7" x14ac:dyDescent="0.2">
      <c r="A143" s="60" t="s">
        <v>573</v>
      </c>
      <c r="B143" s="2" t="s">
        <v>565</v>
      </c>
      <c r="E143" s="61"/>
      <c r="F143" s="248" t="s">
        <v>413</v>
      </c>
    </row>
    <row r="144" spans="1:7" x14ac:dyDescent="0.2">
      <c r="A144" s="60" t="s">
        <v>574</v>
      </c>
      <c r="B144" s="2" t="s">
        <v>565</v>
      </c>
      <c r="E144" s="61"/>
      <c r="F144" s="248" t="s">
        <v>413</v>
      </c>
    </row>
    <row r="145" spans="1:7" x14ac:dyDescent="0.2">
      <c r="A145" s="60" t="s">
        <v>575</v>
      </c>
      <c r="B145" s="2" t="s">
        <v>565</v>
      </c>
      <c r="F145" s="253" t="s">
        <v>413</v>
      </c>
      <c r="G145" s="65" t="s">
        <v>597</v>
      </c>
    </row>
    <row r="146" spans="1:7" x14ac:dyDescent="0.2">
      <c r="A146" s="60" t="s">
        <v>576</v>
      </c>
      <c r="B146" s="2" t="s">
        <v>565</v>
      </c>
      <c r="F146" s="248" t="s">
        <v>413</v>
      </c>
      <c r="G146" s="61"/>
    </row>
    <row r="147" spans="1:7" x14ac:dyDescent="0.2">
      <c r="A147" s="60" t="s">
        <v>577</v>
      </c>
      <c r="B147" s="2" t="s">
        <v>565</v>
      </c>
      <c r="F147" s="248" t="s">
        <v>413</v>
      </c>
      <c r="G147" s="61"/>
    </row>
    <row r="148" spans="1:7" x14ac:dyDescent="0.2">
      <c r="A148" s="60" t="s">
        <v>578</v>
      </c>
      <c r="B148" s="2" t="s">
        <v>565</v>
      </c>
      <c r="F148" s="248" t="s">
        <v>413</v>
      </c>
      <c r="G148" s="61"/>
    </row>
    <row r="149" spans="1:7" x14ac:dyDescent="0.2">
      <c r="A149" s="60" t="s">
        <v>579</v>
      </c>
      <c r="B149" s="2" t="s">
        <v>565</v>
      </c>
      <c r="F149" s="248" t="s">
        <v>413</v>
      </c>
      <c r="G149" s="61"/>
    </row>
    <row r="150" spans="1:7" x14ac:dyDescent="0.2">
      <c r="A150" s="60" t="s">
        <v>580</v>
      </c>
      <c r="B150" s="2" t="s">
        <v>565</v>
      </c>
      <c r="F150" s="248" t="s">
        <v>413</v>
      </c>
      <c r="G150" s="61"/>
    </row>
    <row r="151" spans="1:7" x14ac:dyDescent="0.2">
      <c r="A151" s="60" t="s">
        <v>581</v>
      </c>
      <c r="B151" s="2" t="s">
        <v>565</v>
      </c>
      <c r="F151" s="248" t="s">
        <v>413</v>
      </c>
      <c r="G151" s="61"/>
    </row>
    <row r="152" spans="1:7" x14ac:dyDescent="0.2">
      <c r="A152" s="60" t="s">
        <v>582</v>
      </c>
      <c r="B152" s="2" t="s">
        <v>565</v>
      </c>
      <c r="F152" s="248" t="s">
        <v>413</v>
      </c>
      <c r="G152" s="61"/>
    </row>
    <row r="153" spans="1:7" x14ac:dyDescent="0.2">
      <c r="A153" s="60" t="s">
        <v>583</v>
      </c>
      <c r="B153" s="2" t="s">
        <v>565</v>
      </c>
      <c r="F153" s="248" t="s">
        <v>413</v>
      </c>
      <c r="G153" s="61"/>
    </row>
    <row r="154" spans="1:7" x14ac:dyDescent="0.2">
      <c r="A154" s="60" t="s">
        <v>584</v>
      </c>
      <c r="B154" s="2" t="s">
        <v>565</v>
      </c>
      <c r="F154" s="248" t="s">
        <v>413</v>
      </c>
      <c r="G154" s="61"/>
    </row>
    <row r="155" spans="1:7" x14ac:dyDescent="0.2">
      <c r="A155" s="60" t="s">
        <v>585</v>
      </c>
      <c r="B155" s="2" t="s">
        <v>565</v>
      </c>
      <c r="F155" s="248" t="s">
        <v>413</v>
      </c>
      <c r="G155" s="61"/>
    </row>
    <row r="156" spans="1:7" x14ac:dyDescent="0.2">
      <c r="A156" s="60" t="s">
        <v>586</v>
      </c>
      <c r="B156" s="2" t="s">
        <v>565</v>
      </c>
      <c r="F156" s="248" t="s">
        <v>413</v>
      </c>
      <c r="G156" s="61"/>
    </row>
    <row r="157" spans="1:7" x14ac:dyDescent="0.2">
      <c r="A157" s="60"/>
      <c r="F157" s="248"/>
      <c r="G157" s="61"/>
    </row>
    <row r="158" spans="1:7" x14ac:dyDescent="0.2">
      <c r="A158" s="60" t="s">
        <v>587</v>
      </c>
      <c r="B158" s="2" t="s">
        <v>565</v>
      </c>
      <c r="F158" s="253" t="s">
        <v>413</v>
      </c>
      <c r="G158" s="61" t="s">
        <v>598</v>
      </c>
    </row>
    <row r="159" spans="1:7" x14ac:dyDescent="0.2">
      <c r="A159" s="60" t="s">
        <v>588</v>
      </c>
      <c r="B159" s="2" t="s">
        <v>565</v>
      </c>
      <c r="F159" s="253" t="s">
        <v>413</v>
      </c>
      <c r="G159" s="61" t="s">
        <v>599</v>
      </c>
    </row>
    <row r="160" spans="1:7" x14ac:dyDescent="0.2">
      <c r="A160" s="60" t="s">
        <v>589</v>
      </c>
      <c r="B160" s="2" t="s">
        <v>565</v>
      </c>
      <c r="F160" s="253" t="s">
        <v>413</v>
      </c>
      <c r="G160" s="61" t="s">
        <v>599</v>
      </c>
    </row>
    <row r="161" spans="1:7" x14ac:dyDescent="0.2">
      <c r="A161" s="60"/>
      <c r="F161" s="248"/>
      <c r="G161" s="61"/>
    </row>
    <row r="162" spans="1:7" x14ac:dyDescent="0.2">
      <c r="A162" s="60" t="s">
        <v>590</v>
      </c>
      <c r="B162" s="2" t="s">
        <v>565</v>
      </c>
      <c r="F162" s="248" t="s">
        <v>413</v>
      </c>
      <c r="G162" s="61"/>
    </row>
    <row r="163" spans="1:7" x14ac:dyDescent="0.2">
      <c r="A163" s="60" t="s">
        <v>594</v>
      </c>
      <c r="B163" s="2" t="s">
        <v>565</v>
      </c>
      <c r="F163" s="253" t="s">
        <v>413</v>
      </c>
      <c r="G163" s="65" t="s">
        <v>600</v>
      </c>
    </row>
    <row r="164" spans="1:7" x14ac:dyDescent="0.2">
      <c r="F164" s="248"/>
      <c r="G164" s="61"/>
    </row>
    <row r="165" spans="1:7" x14ac:dyDescent="0.2">
      <c r="G165" s="61"/>
    </row>
    <row r="166" spans="1:7" x14ac:dyDescent="0.2">
      <c r="G166" s="61"/>
    </row>
    <row r="167" spans="1:7" x14ac:dyDescent="0.2">
      <c r="G167" s="61"/>
    </row>
  </sheetData>
  <sheetProtection selectLockedCells="1" selectUnlockedCells="1"/>
  <mergeCells count="5">
    <mergeCell ref="B1:AE1"/>
    <mergeCell ref="H2:X2"/>
    <mergeCell ref="H28:X28"/>
    <mergeCell ref="B100:E100"/>
    <mergeCell ref="F100:G100"/>
  </mergeCells>
  <pageMargins left="0.39374999999999999" right="0.2361111111111111" top="0.37013888888888891" bottom="0.31527777777777777" header="0.51180555555555551" footer="0.51180555555555551"/>
  <pageSetup paperSize="9" scale="7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H16" sqref="H16"/>
    </sheetView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6" width="6.5703125" style="168" customWidth="1"/>
    <col min="7" max="7" width="23.42578125" style="168" customWidth="1"/>
    <col min="8" max="8" width="26.140625" style="168" customWidth="1"/>
    <col min="9" max="16384" width="9.42578125" style="168"/>
  </cols>
  <sheetData>
    <row r="1" spans="1:18" ht="15" x14ac:dyDescent="0.25">
      <c r="A1" s="169" t="s">
        <v>235</v>
      </c>
      <c r="B1" s="169" t="s">
        <v>236</v>
      </c>
      <c r="C1" s="169"/>
    </row>
    <row r="3" spans="1:18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241</v>
      </c>
      <c r="G3" s="172" t="s">
        <v>242</v>
      </c>
      <c r="H3" s="170" t="s">
        <v>243</v>
      </c>
      <c r="I3" s="170"/>
      <c r="J3" s="173"/>
      <c r="K3" s="173"/>
      <c r="L3" s="173"/>
      <c r="M3" s="173"/>
      <c r="N3" s="173"/>
      <c r="O3" s="173"/>
      <c r="P3" s="173"/>
      <c r="Q3" s="173"/>
      <c r="R3" s="173"/>
    </row>
    <row r="4" spans="1:18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18" x14ac:dyDescent="0.2">
      <c r="A5" s="176" t="s">
        <v>244</v>
      </c>
      <c r="B5" s="173" t="s">
        <v>152</v>
      </c>
      <c r="C5" s="173"/>
      <c r="D5" s="173"/>
      <c r="E5" s="175"/>
      <c r="F5" s="175"/>
      <c r="G5" s="175"/>
      <c r="H5" s="175"/>
      <c r="I5" s="173"/>
      <c r="J5" s="173"/>
      <c r="K5" s="173"/>
      <c r="L5" s="173"/>
      <c r="M5" s="173"/>
      <c r="N5" s="173"/>
      <c r="O5" s="173"/>
      <c r="P5" s="173"/>
      <c r="Q5" s="173"/>
      <c r="R5" s="173"/>
    </row>
    <row r="6" spans="1:18" x14ac:dyDescent="0.2">
      <c r="A6" s="176" t="s">
        <v>245</v>
      </c>
      <c r="B6" s="173" t="s">
        <v>152</v>
      </c>
      <c r="C6" s="173" t="s">
        <v>152</v>
      </c>
      <c r="D6" s="173"/>
      <c r="E6" s="175" t="s">
        <v>246</v>
      </c>
      <c r="F6" s="175"/>
      <c r="G6" s="175"/>
      <c r="H6" s="177"/>
      <c r="I6" s="177"/>
      <c r="J6" s="173"/>
      <c r="K6" s="173"/>
      <c r="L6" s="173"/>
      <c r="M6" s="173"/>
      <c r="N6" s="173"/>
      <c r="O6" s="173"/>
      <c r="P6" s="173"/>
      <c r="Q6" s="173"/>
      <c r="R6" s="173"/>
    </row>
    <row r="7" spans="1:18" x14ac:dyDescent="0.2">
      <c r="A7" s="176" t="s">
        <v>6</v>
      </c>
      <c r="B7" s="173"/>
      <c r="C7" s="173"/>
      <c r="D7" s="173"/>
      <c r="E7" s="175" t="s">
        <v>6</v>
      </c>
      <c r="F7" s="175"/>
      <c r="G7" s="175" t="s">
        <v>247</v>
      </c>
      <c r="H7" s="177" t="s">
        <v>248</v>
      </c>
      <c r="I7" s="177"/>
      <c r="J7" s="173"/>
      <c r="K7" s="173"/>
      <c r="L7" s="173"/>
      <c r="M7" s="173"/>
      <c r="N7" s="173"/>
      <c r="O7" s="173"/>
      <c r="P7" s="173"/>
      <c r="Q7" s="173"/>
      <c r="R7" s="173"/>
    </row>
    <row r="8" spans="1:18" x14ac:dyDescent="0.2">
      <c r="A8" s="176" t="s">
        <v>249</v>
      </c>
      <c r="B8" s="173"/>
      <c r="C8" s="173"/>
      <c r="D8" s="173"/>
      <c r="E8" s="175"/>
      <c r="F8" s="175"/>
      <c r="G8" s="175"/>
      <c r="H8" s="177"/>
      <c r="I8" s="177"/>
      <c r="J8" s="173"/>
      <c r="K8" s="173"/>
      <c r="L8" s="173"/>
      <c r="M8" s="173"/>
      <c r="N8" s="173"/>
      <c r="O8" s="173"/>
      <c r="P8" s="173"/>
      <c r="Q8" s="173"/>
      <c r="R8" s="173"/>
    </row>
    <row r="9" spans="1:18" x14ac:dyDescent="0.2">
      <c r="A9" s="176" t="s">
        <v>250</v>
      </c>
      <c r="B9" s="173" t="s">
        <v>152</v>
      </c>
      <c r="C9" s="173"/>
      <c r="D9" s="173"/>
      <c r="E9" s="175"/>
      <c r="F9" s="175"/>
      <c r="G9" s="175" t="s">
        <v>251</v>
      </c>
      <c r="H9" s="177"/>
      <c r="I9" s="177"/>
      <c r="J9" s="173"/>
      <c r="K9" s="173"/>
      <c r="L9" s="173"/>
      <c r="M9" s="173"/>
      <c r="N9" s="173"/>
      <c r="O9" s="173"/>
      <c r="P9" s="173"/>
      <c r="Q9" s="173"/>
      <c r="R9" s="173"/>
    </row>
    <row r="10" spans="1:18" x14ac:dyDescent="0.2">
      <c r="A10" s="176" t="s">
        <v>5</v>
      </c>
      <c r="B10" s="173" t="s">
        <v>252</v>
      </c>
      <c r="C10" s="173"/>
      <c r="D10" s="173"/>
      <c r="E10" s="175"/>
      <c r="F10" s="175"/>
      <c r="G10" s="175"/>
      <c r="H10" s="177" t="s">
        <v>253</v>
      </c>
      <c r="I10" s="177"/>
      <c r="J10" s="173"/>
      <c r="K10" s="173"/>
      <c r="L10" s="173"/>
      <c r="M10" s="173"/>
      <c r="N10" s="173"/>
      <c r="O10" s="173"/>
      <c r="P10" s="173"/>
      <c r="Q10" s="173"/>
      <c r="R10" s="173"/>
    </row>
    <row r="11" spans="1:18" x14ac:dyDescent="0.2">
      <c r="A11" s="176" t="s">
        <v>4</v>
      </c>
      <c r="B11" s="173"/>
      <c r="C11" s="173"/>
      <c r="D11" s="173"/>
      <c r="E11" s="175"/>
      <c r="F11" s="175"/>
      <c r="G11" s="175" t="s">
        <v>254</v>
      </c>
      <c r="H11" s="177" t="s">
        <v>255</v>
      </c>
      <c r="I11" s="177"/>
      <c r="J11" s="173"/>
      <c r="K11" s="173"/>
      <c r="L11" s="173"/>
      <c r="M11" s="173"/>
      <c r="N11" s="175"/>
      <c r="O11" s="173"/>
      <c r="P11" s="173"/>
      <c r="Q11" s="173"/>
      <c r="R11" s="173"/>
    </row>
    <row r="12" spans="1:18" x14ac:dyDescent="0.2">
      <c r="A12" s="176" t="s">
        <v>3</v>
      </c>
      <c r="B12" s="173"/>
      <c r="C12" s="173"/>
      <c r="D12" s="173"/>
      <c r="E12" s="175"/>
      <c r="F12" s="175"/>
      <c r="G12" s="175"/>
      <c r="H12" s="177"/>
      <c r="I12" s="177"/>
      <c r="J12" s="173"/>
      <c r="K12" s="173"/>
      <c r="L12" s="173"/>
      <c r="M12" s="173"/>
      <c r="N12" s="173"/>
      <c r="O12" s="173"/>
      <c r="P12" s="173"/>
      <c r="Q12" s="173"/>
      <c r="R12" s="173"/>
    </row>
    <row r="13" spans="1:18" x14ac:dyDescent="0.2">
      <c r="A13" s="176" t="s">
        <v>256</v>
      </c>
      <c r="B13" s="173"/>
      <c r="C13" s="173"/>
      <c r="D13" s="173"/>
      <c r="E13" s="175"/>
      <c r="F13" s="175"/>
      <c r="G13" s="175"/>
      <c r="H13" s="177"/>
      <c r="I13" s="177"/>
      <c r="J13" s="173"/>
      <c r="K13" s="173"/>
      <c r="L13" s="173"/>
      <c r="M13" s="173"/>
      <c r="N13" s="173"/>
      <c r="O13" s="173"/>
      <c r="P13" s="173"/>
      <c r="Q13" s="173"/>
      <c r="R13" s="173"/>
    </row>
    <row r="14" spans="1:18" x14ac:dyDescent="0.2">
      <c r="A14" s="176" t="s">
        <v>257</v>
      </c>
      <c r="B14" s="173"/>
      <c r="C14" s="173"/>
      <c r="D14" s="173"/>
      <c r="E14" s="175"/>
      <c r="F14" s="175"/>
      <c r="G14" s="175"/>
      <c r="H14" s="177" t="s">
        <v>258</v>
      </c>
      <c r="I14" s="177"/>
      <c r="J14" s="173"/>
      <c r="K14" s="173"/>
      <c r="L14" s="173"/>
      <c r="M14" s="173"/>
      <c r="N14" s="173"/>
      <c r="O14" s="173"/>
      <c r="P14" s="173"/>
      <c r="Q14" s="173"/>
      <c r="R14" s="173"/>
    </row>
    <row r="15" spans="1:18" x14ac:dyDescent="0.2">
      <c r="A15" s="176" t="s">
        <v>259</v>
      </c>
      <c r="B15" s="173"/>
      <c r="C15" s="173"/>
      <c r="D15" s="173"/>
      <c r="E15" s="175"/>
      <c r="F15" s="175"/>
      <c r="G15" s="175"/>
      <c r="H15" s="177"/>
      <c r="I15" s="177"/>
      <c r="J15" s="173"/>
      <c r="K15" s="173"/>
      <c r="L15" s="173"/>
      <c r="M15" s="173"/>
      <c r="N15" s="173"/>
      <c r="O15" s="173"/>
      <c r="P15" s="173"/>
      <c r="Q15" s="173"/>
      <c r="R15" s="173"/>
    </row>
    <row r="16" spans="1:18" x14ac:dyDescent="0.2">
      <c r="A16" s="176" t="s">
        <v>260</v>
      </c>
      <c r="B16" s="173"/>
      <c r="C16" s="173"/>
      <c r="D16" s="173"/>
      <c r="E16" s="175"/>
      <c r="F16" s="175"/>
      <c r="G16" s="175"/>
      <c r="H16" s="177" t="s">
        <v>507</v>
      </c>
      <c r="I16" s="177"/>
      <c r="J16" s="173"/>
      <c r="K16" s="173"/>
      <c r="L16" s="173"/>
      <c r="M16" s="173"/>
      <c r="N16" s="173"/>
      <c r="O16" s="173"/>
      <c r="P16" s="173"/>
      <c r="Q16" s="173"/>
      <c r="R16" s="173"/>
    </row>
    <row r="17" spans="1:18" x14ac:dyDescent="0.2">
      <c r="A17" s="176" t="s">
        <v>261</v>
      </c>
      <c r="B17" s="173"/>
      <c r="C17" s="173"/>
      <c r="D17" s="173"/>
      <c r="E17" s="175"/>
      <c r="F17" s="175"/>
      <c r="G17" s="175"/>
      <c r="H17" s="177"/>
      <c r="I17" s="177"/>
      <c r="J17" s="173"/>
      <c r="K17" s="173"/>
      <c r="L17" s="173"/>
      <c r="M17" s="173"/>
      <c r="N17" s="173"/>
      <c r="O17" s="173"/>
      <c r="P17" s="173"/>
      <c r="Q17" s="173"/>
      <c r="R17" s="173"/>
    </row>
    <row r="18" spans="1:18" x14ac:dyDescent="0.2">
      <c r="A18" s="176" t="s">
        <v>262</v>
      </c>
      <c r="B18" s="173"/>
      <c r="C18" s="173"/>
      <c r="D18" s="173"/>
      <c r="E18" s="175"/>
      <c r="F18" s="175"/>
      <c r="G18" s="175"/>
      <c r="H18" s="177"/>
      <c r="I18" s="177"/>
      <c r="J18" s="173"/>
      <c r="K18" s="173"/>
      <c r="L18" s="173"/>
      <c r="M18" s="173"/>
      <c r="N18" s="173"/>
      <c r="O18" s="173"/>
      <c r="P18" s="173"/>
      <c r="Q18" s="173"/>
      <c r="R18" s="173"/>
    </row>
    <row r="19" spans="1:18" x14ac:dyDescent="0.2">
      <c r="A19" s="176" t="s">
        <v>263</v>
      </c>
      <c r="B19" s="173"/>
      <c r="C19" s="173"/>
      <c r="D19" s="173"/>
      <c r="E19" s="175"/>
      <c r="F19" s="175"/>
      <c r="G19" s="175"/>
      <c r="H19" s="177"/>
      <c r="I19" s="177"/>
      <c r="J19" s="173"/>
      <c r="K19" s="173"/>
      <c r="L19" s="173"/>
      <c r="M19" s="173"/>
      <c r="N19" s="173"/>
      <c r="O19" s="173"/>
      <c r="P19" s="173"/>
      <c r="Q19" s="173"/>
      <c r="R19" s="173"/>
    </row>
    <row r="20" spans="1:18" x14ac:dyDescent="0.2">
      <c r="A20" s="176" t="s">
        <v>264</v>
      </c>
      <c r="B20" s="178"/>
      <c r="C20" s="178"/>
      <c r="D20" s="178"/>
      <c r="E20" s="178"/>
      <c r="F20" s="178"/>
      <c r="G20" s="178"/>
      <c r="H20" s="177"/>
      <c r="I20" s="177"/>
      <c r="J20" s="173"/>
      <c r="K20" s="173"/>
      <c r="L20" s="173"/>
      <c r="M20" s="173"/>
      <c r="N20" s="173"/>
      <c r="O20" s="173"/>
      <c r="P20" s="173"/>
      <c r="Q20" s="173"/>
      <c r="R20" s="173"/>
    </row>
    <row r="21" spans="1:18" x14ac:dyDescent="0.2">
      <c r="A21" s="176" t="s">
        <v>265</v>
      </c>
      <c r="B21" s="173" t="s">
        <v>152</v>
      </c>
      <c r="C21" s="173" t="s">
        <v>152</v>
      </c>
      <c r="D21" s="173"/>
      <c r="E21" s="175"/>
      <c r="F21" s="175"/>
      <c r="G21" s="175" t="s">
        <v>266</v>
      </c>
      <c r="H21" s="177" t="s">
        <v>267</v>
      </c>
      <c r="I21" s="177"/>
      <c r="J21" s="173"/>
      <c r="K21" s="173"/>
      <c r="L21" s="173"/>
      <c r="M21" s="173"/>
      <c r="N21" s="173"/>
      <c r="O21" s="173"/>
      <c r="P21" s="173"/>
      <c r="Q21" s="173"/>
      <c r="R21" s="173"/>
    </row>
    <row r="22" spans="1:18" x14ac:dyDescent="0.2">
      <c r="A22" s="178"/>
      <c r="B22" s="173"/>
      <c r="C22" s="173"/>
      <c r="D22" s="173"/>
      <c r="E22" s="173"/>
      <c r="F22" s="173"/>
      <c r="G22" s="173"/>
      <c r="H22" s="177"/>
      <c r="I22" s="177"/>
      <c r="J22" s="173"/>
      <c r="K22" s="173"/>
      <c r="L22" s="173"/>
      <c r="M22" s="173"/>
      <c r="N22" s="173"/>
      <c r="O22" s="173"/>
      <c r="P22" s="173"/>
      <c r="Q22" s="173"/>
      <c r="R22" s="173"/>
    </row>
    <row r="23" spans="1:18" x14ac:dyDescent="0.2">
      <c r="A23" s="176" t="s">
        <v>268</v>
      </c>
      <c r="B23" s="173"/>
      <c r="C23" s="173"/>
      <c r="D23" s="173"/>
      <c r="E23" s="175"/>
      <c r="F23" s="175"/>
      <c r="G23" s="175"/>
      <c r="H23" s="177"/>
      <c r="I23" s="177"/>
      <c r="J23" s="173"/>
      <c r="K23" s="173"/>
      <c r="L23" s="173"/>
      <c r="M23" s="173"/>
      <c r="N23" s="173"/>
      <c r="O23" s="173"/>
      <c r="P23" s="173"/>
      <c r="Q23" s="173"/>
      <c r="R23" s="173"/>
    </row>
    <row r="24" spans="1:18" x14ac:dyDescent="0.2">
      <c r="A24" s="176" t="s">
        <v>269</v>
      </c>
      <c r="B24" s="173"/>
      <c r="C24" s="173"/>
      <c r="D24" s="173"/>
      <c r="E24" s="175"/>
      <c r="F24" s="175"/>
      <c r="G24" s="175"/>
      <c r="H24" s="177"/>
      <c r="I24" s="177"/>
      <c r="J24" s="173"/>
      <c r="K24" s="173"/>
      <c r="L24" s="173"/>
      <c r="M24" s="173"/>
      <c r="N24" s="173"/>
      <c r="O24" s="173"/>
      <c r="P24" s="173"/>
      <c r="Q24" s="173"/>
      <c r="R24" s="173"/>
    </row>
    <row r="25" spans="1:18" x14ac:dyDescent="0.2">
      <c r="A25" s="176" t="s">
        <v>270</v>
      </c>
      <c r="B25" s="173"/>
      <c r="C25" s="173"/>
      <c r="H25" s="177"/>
      <c r="I25" s="177"/>
      <c r="J25" s="173"/>
      <c r="K25" s="173"/>
      <c r="L25" s="173"/>
      <c r="M25" s="173"/>
      <c r="N25" s="173"/>
      <c r="O25" s="173"/>
      <c r="P25" s="173"/>
      <c r="Q25" s="173"/>
      <c r="R25" s="173"/>
    </row>
    <row r="26" spans="1:18" x14ac:dyDescent="0.2">
      <c r="A26" s="176" t="s">
        <v>271</v>
      </c>
      <c r="B26" s="173"/>
      <c r="C26" s="173"/>
      <c r="H26" s="177"/>
      <c r="I26" s="177"/>
      <c r="J26" s="173"/>
      <c r="K26" s="173"/>
      <c r="L26" s="173"/>
      <c r="M26" s="173"/>
      <c r="N26" s="173"/>
      <c r="O26" s="173"/>
      <c r="P26" s="173"/>
      <c r="Q26" s="173"/>
      <c r="R26" s="173"/>
    </row>
    <row r="27" spans="1:18" x14ac:dyDescent="0.2">
      <c r="A27" s="176"/>
      <c r="B27" s="173"/>
      <c r="C27" s="173"/>
      <c r="D27" s="173"/>
      <c r="E27" s="173"/>
      <c r="F27" s="173"/>
      <c r="G27" s="173"/>
      <c r="H27" s="177"/>
      <c r="I27" s="177"/>
      <c r="J27" s="173"/>
      <c r="K27" s="173"/>
      <c r="L27" s="173"/>
      <c r="M27" s="173"/>
      <c r="N27" s="173"/>
      <c r="O27" s="173"/>
      <c r="P27" s="173"/>
      <c r="Q27" s="173"/>
      <c r="R27" s="173"/>
    </row>
    <row r="28" spans="1:18" x14ac:dyDescent="0.2">
      <c r="A28" s="176" t="s">
        <v>272</v>
      </c>
      <c r="B28" s="173"/>
      <c r="C28" s="173"/>
      <c r="D28" s="173"/>
      <c r="E28" s="173"/>
      <c r="F28" s="173"/>
      <c r="G28" s="173"/>
      <c r="H28" s="177"/>
      <c r="I28" s="177"/>
      <c r="J28" s="173"/>
      <c r="K28" s="173"/>
      <c r="L28" s="173"/>
      <c r="M28" s="173"/>
      <c r="N28" s="173"/>
      <c r="O28" s="173"/>
      <c r="P28" s="173"/>
      <c r="Q28" s="173"/>
      <c r="R28" s="173"/>
    </row>
    <row r="29" spans="1:18" x14ac:dyDescent="0.2">
      <c r="A29" s="176"/>
      <c r="B29" s="173"/>
      <c r="C29" s="173"/>
      <c r="D29" s="173"/>
      <c r="E29" s="173"/>
      <c r="F29" s="173"/>
      <c r="G29" s="173"/>
      <c r="H29" s="177"/>
      <c r="I29" s="177"/>
      <c r="J29" s="173"/>
      <c r="K29" s="173"/>
      <c r="L29" s="173"/>
      <c r="M29" s="173"/>
      <c r="N29" s="173"/>
      <c r="O29" s="173"/>
      <c r="P29" s="173"/>
      <c r="Q29" s="173"/>
      <c r="R29" s="173"/>
    </row>
    <row r="30" spans="1:18" x14ac:dyDescent="0.2">
      <c r="A30" s="179" t="s">
        <v>273</v>
      </c>
      <c r="B30" s="173"/>
      <c r="C30" s="173"/>
      <c r="D30" s="173"/>
      <c r="E30" s="175"/>
      <c r="F30" s="175"/>
      <c r="G30" s="175"/>
      <c r="H30" s="177"/>
      <c r="I30" s="177"/>
      <c r="J30" s="173"/>
      <c r="K30" s="173"/>
      <c r="L30" s="173"/>
      <c r="M30" s="173"/>
      <c r="N30" s="173"/>
      <c r="O30" s="173"/>
      <c r="P30" s="173"/>
      <c r="Q30" s="173"/>
      <c r="R30" s="173"/>
    </row>
    <row r="31" spans="1:18" x14ac:dyDescent="0.2">
      <c r="A31" s="176" t="s">
        <v>274</v>
      </c>
      <c r="B31" s="173"/>
      <c r="C31" s="173"/>
      <c r="D31" s="173"/>
      <c r="E31" s="175"/>
      <c r="F31" s="175"/>
      <c r="G31" s="175"/>
      <c r="H31" s="177" t="s">
        <v>275</v>
      </c>
      <c r="I31" s="177"/>
      <c r="J31" s="173"/>
      <c r="K31" s="173"/>
      <c r="L31" s="173"/>
      <c r="M31" s="173"/>
      <c r="N31" s="173"/>
      <c r="O31" s="173"/>
      <c r="P31" s="173"/>
      <c r="Q31" s="173"/>
      <c r="R31" s="173"/>
    </row>
    <row r="32" spans="1:18" x14ac:dyDescent="0.2">
      <c r="A32" s="176" t="s">
        <v>262</v>
      </c>
      <c r="B32" s="173"/>
      <c r="C32" s="173"/>
      <c r="D32" s="173"/>
      <c r="E32" s="175"/>
      <c r="F32" s="175"/>
      <c r="G32" s="175"/>
      <c r="H32" s="177"/>
      <c r="I32" s="177"/>
      <c r="J32" s="173"/>
      <c r="K32" s="173"/>
      <c r="L32" s="173"/>
      <c r="M32" s="173"/>
      <c r="N32" s="173"/>
      <c r="O32" s="173"/>
      <c r="P32" s="173"/>
      <c r="Q32" s="173"/>
      <c r="R32" s="173"/>
    </row>
    <row r="33" spans="1:18" x14ac:dyDescent="0.2">
      <c r="A33" s="176" t="s">
        <v>276</v>
      </c>
      <c r="B33" s="173"/>
      <c r="C33" s="173"/>
      <c r="D33" s="173"/>
      <c r="E33" s="175"/>
      <c r="F33" s="175"/>
      <c r="G33" s="175"/>
      <c r="H33" s="177"/>
      <c r="I33" s="177"/>
      <c r="J33" s="173"/>
      <c r="K33" s="173"/>
      <c r="L33" s="173"/>
      <c r="M33" s="173"/>
      <c r="N33" s="173"/>
      <c r="O33" s="173"/>
      <c r="P33" s="173"/>
      <c r="Q33" s="173"/>
      <c r="R33" s="173"/>
    </row>
    <row r="34" spans="1:18" x14ac:dyDescent="0.2">
      <c r="A34" s="176" t="s">
        <v>277</v>
      </c>
      <c r="B34" s="173"/>
      <c r="C34" s="173"/>
      <c r="D34" s="173"/>
      <c r="E34" s="175"/>
      <c r="F34" s="175"/>
      <c r="G34" s="175" t="s">
        <v>278</v>
      </c>
      <c r="H34" s="177"/>
      <c r="I34" s="177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 x14ac:dyDescent="0.2">
      <c r="B35" s="173"/>
      <c r="C35" s="173"/>
      <c r="D35" s="173"/>
      <c r="E35" s="175"/>
      <c r="F35" s="175"/>
      <c r="G35" s="175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</row>
    <row r="36" spans="1:18" x14ac:dyDescent="0.2"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</row>
    <row r="37" spans="1:18" x14ac:dyDescent="0.2">
      <c r="A37" s="176" t="s">
        <v>279</v>
      </c>
      <c r="G37" s="5" t="s">
        <v>280</v>
      </c>
    </row>
    <row r="38" spans="1:18" x14ac:dyDescent="0.2">
      <c r="A38" s="176" t="s">
        <v>281</v>
      </c>
    </row>
    <row r="39" spans="1:18" x14ac:dyDescent="0.2">
      <c r="A39" s="176" t="s">
        <v>282</v>
      </c>
    </row>
    <row r="42" spans="1:18" x14ac:dyDescent="0.2">
      <c r="A42" s="180" t="s">
        <v>283</v>
      </c>
      <c r="B42" s="181"/>
      <c r="C42" s="181"/>
      <c r="D42" s="181"/>
      <c r="E42" s="181"/>
      <c r="F42" s="182"/>
      <c r="G42" s="182"/>
      <c r="H42" s="182"/>
      <c r="I42" s="180" t="s">
        <v>284</v>
      </c>
      <c r="J42" s="181"/>
      <c r="K42" s="183"/>
      <c r="L42" s="183"/>
    </row>
    <row r="43" spans="1:18" x14ac:dyDescent="0.2">
      <c r="A43" s="184" t="s">
        <v>285</v>
      </c>
      <c r="B43" s="182"/>
      <c r="C43" s="182"/>
      <c r="D43" s="182"/>
      <c r="E43" s="182"/>
      <c r="F43" s="182"/>
      <c r="G43" s="182"/>
      <c r="H43" s="182"/>
      <c r="I43" s="185" t="s">
        <v>286</v>
      </c>
      <c r="J43" s="182"/>
    </row>
    <row r="44" spans="1:18" x14ac:dyDescent="0.2">
      <c r="A44" s="184" t="s">
        <v>287</v>
      </c>
      <c r="B44" s="182"/>
      <c r="C44" s="182"/>
      <c r="D44" s="182"/>
      <c r="E44" s="182"/>
      <c r="F44" s="182"/>
      <c r="G44" s="182"/>
      <c r="H44" s="182"/>
      <c r="I44" s="185" t="s">
        <v>262</v>
      </c>
      <c r="J44" s="182"/>
    </row>
    <row r="45" spans="1:18" x14ac:dyDescent="0.2">
      <c r="A45" s="184" t="s">
        <v>288</v>
      </c>
      <c r="B45" s="182"/>
      <c r="C45" s="182"/>
      <c r="D45" s="182"/>
      <c r="E45" s="182"/>
      <c r="F45" s="182"/>
      <c r="G45" s="182"/>
      <c r="H45" s="182"/>
      <c r="I45" s="185"/>
      <c r="J45" s="182"/>
    </row>
    <row r="46" spans="1:18" x14ac:dyDescent="0.2">
      <c r="A46" s="184" t="s">
        <v>289</v>
      </c>
      <c r="B46" s="182"/>
      <c r="C46" s="182"/>
      <c r="D46" s="182"/>
      <c r="E46" s="182"/>
      <c r="F46" s="182"/>
      <c r="G46" s="182"/>
      <c r="H46" s="182"/>
      <c r="I46" s="185" t="s">
        <v>290</v>
      </c>
      <c r="J46" s="182"/>
    </row>
    <row r="47" spans="1:18" x14ac:dyDescent="0.2">
      <c r="A47" s="186" t="s">
        <v>291</v>
      </c>
      <c r="B47" s="182"/>
      <c r="C47" s="182"/>
      <c r="D47" s="182"/>
      <c r="E47" s="182"/>
      <c r="F47" s="182"/>
      <c r="G47" s="182"/>
      <c r="H47" s="182"/>
      <c r="I47" s="187" t="s">
        <v>292</v>
      </c>
      <c r="J47" s="182"/>
    </row>
    <row r="48" spans="1:18" x14ac:dyDescent="0.2">
      <c r="A48" s="184" t="s">
        <v>293</v>
      </c>
      <c r="B48" s="182"/>
      <c r="C48" s="182" t="s">
        <v>294</v>
      </c>
      <c r="D48" s="182"/>
      <c r="E48" s="182"/>
      <c r="F48" s="182"/>
      <c r="G48" s="182"/>
      <c r="H48" s="182"/>
      <c r="I48" s="185" t="s">
        <v>293</v>
      </c>
      <c r="J48" s="182"/>
    </row>
    <row r="49" spans="1:10" x14ac:dyDescent="0.2">
      <c r="A49" s="184" t="s">
        <v>295</v>
      </c>
      <c r="B49" s="182"/>
      <c r="C49" s="182"/>
      <c r="D49" s="182"/>
      <c r="E49" s="182"/>
      <c r="F49" s="182"/>
      <c r="G49" s="182"/>
      <c r="H49" s="182"/>
      <c r="I49" s="185" t="s">
        <v>296</v>
      </c>
      <c r="J49" s="182"/>
    </row>
    <row r="50" spans="1:10" x14ac:dyDescent="0.2">
      <c r="A50" s="184" t="s">
        <v>297</v>
      </c>
      <c r="B50" s="182"/>
      <c r="C50" s="182"/>
      <c r="D50" s="182"/>
      <c r="E50" s="182"/>
      <c r="F50" s="182"/>
      <c r="G50" s="182"/>
      <c r="H50" s="182"/>
      <c r="I50" s="184" t="s">
        <v>297</v>
      </c>
      <c r="J50" s="182"/>
    </row>
    <row r="51" spans="1:10" x14ac:dyDescent="0.2">
      <c r="A51" s="184" t="s">
        <v>298</v>
      </c>
      <c r="B51" s="182"/>
      <c r="C51" s="182"/>
      <c r="D51" s="182"/>
      <c r="E51" s="182"/>
      <c r="F51" s="182"/>
      <c r="G51" s="182"/>
      <c r="H51" s="182"/>
      <c r="I51" s="184" t="s">
        <v>299</v>
      </c>
      <c r="J51" s="182"/>
    </row>
    <row r="52" spans="1:10" x14ac:dyDescent="0.2">
      <c r="A52" s="184" t="s">
        <v>300</v>
      </c>
      <c r="I52" s="184" t="s">
        <v>300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G20" sqref="G20"/>
    </sheetView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6" width="6.5703125" style="168" customWidth="1"/>
    <col min="7" max="7" width="23.42578125" style="168" customWidth="1"/>
    <col min="8" max="8" width="26.140625" style="168" customWidth="1"/>
    <col min="9" max="16384" width="9.42578125" style="168"/>
  </cols>
  <sheetData>
    <row r="1" spans="1:18" ht="15" x14ac:dyDescent="0.25">
      <c r="A1" s="169" t="s">
        <v>235</v>
      </c>
      <c r="B1" s="169" t="s">
        <v>496</v>
      </c>
      <c r="C1" s="169"/>
    </row>
    <row r="3" spans="1:18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500</v>
      </c>
      <c r="G3" s="172" t="s">
        <v>501</v>
      </c>
      <c r="H3" s="170" t="s">
        <v>243</v>
      </c>
      <c r="I3" s="170"/>
      <c r="J3" s="173"/>
      <c r="K3" s="173"/>
      <c r="L3" s="173"/>
      <c r="M3" s="173"/>
      <c r="N3" s="173"/>
      <c r="O3" s="173"/>
      <c r="P3" s="173"/>
      <c r="Q3" s="173"/>
      <c r="R3" s="173"/>
    </row>
    <row r="4" spans="1:18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18" x14ac:dyDescent="0.2">
      <c r="A5" s="176" t="s">
        <v>244</v>
      </c>
      <c r="B5" s="173"/>
      <c r="C5" s="173"/>
      <c r="D5" s="173"/>
      <c r="E5" s="175"/>
      <c r="F5" s="175"/>
      <c r="G5" s="175"/>
      <c r="H5" s="175"/>
      <c r="I5" s="173"/>
      <c r="J5" s="173"/>
      <c r="K5" s="173"/>
      <c r="L5" s="173"/>
      <c r="M5" s="173"/>
      <c r="N5" s="173"/>
      <c r="O5" s="173"/>
      <c r="P5" s="173"/>
      <c r="Q5" s="173"/>
      <c r="R5" s="173"/>
    </row>
    <row r="6" spans="1:18" x14ac:dyDescent="0.2">
      <c r="A6" s="176" t="s">
        <v>245</v>
      </c>
      <c r="B6" s="173" t="s">
        <v>413</v>
      </c>
      <c r="C6" s="173" t="s">
        <v>413</v>
      </c>
      <c r="D6" s="173"/>
      <c r="E6" s="175" t="s">
        <v>498</v>
      </c>
      <c r="F6" s="175"/>
      <c r="G6" s="175" t="s">
        <v>499</v>
      </c>
      <c r="H6" s="177"/>
      <c r="I6" s="177"/>
      <c r="J6" s="173"/>
      <c r="K6" s="173"/>
      <c r="L6" s="173"/>
      <c r="M6" s="173"/>
      <c r="N6" s="173"/>
      <c r="O6" s="173"/>
      <c r="P6" s="173"/>
      <c r="Q6" s="173"/>
      <c r="R6" s="173"/>
    </row>
    <row r="7" spans="1:18" x14ac:dyDescent="0.2">
      <c r="A7" s="176" t="s">
        <v>6</v>
      </c>
      <c r="B7" s="173"/>
      <c r="C7" s="173"/>
      <c r="D7" s="173"/>
      <c r="E7" s="175" t="s">
        <v>6</v>
      </c>
      <c r="F7" s="175"/>
      <c r="G7" s="175"/>
      <c r="H7" s="177"/>
      <c r="I7" s="177"/>
      <c r="J7" s="173"/>
      <c r="K7" s="173"/>
      <c r="L7" s="173"/>
      <c r="M7" s="173"/>
      <c r="N7" s="173"/>
      <c r="O7" s="173"/>
      <c r="P7" s="173"/>
      <c r="Q7" s="173"/>
      <c r="R7" s="173"/>
    </row>
    <row r="8" spans="1:18" x14ac:dyDescent="0.2">
      <c r="A8" s="176" t="s">
        <v>249</v>
      </c>
      <c r="B8" s="173" t="s">
        <v>413</v>
      </c>
      <c r="C8" s="173"/>
      <c r="D8" s="173"/>
      <c r="E8" s="175"/>
      <c r="F8" s="175"/>
      <c r="G8" s="175" t="s">
        <v>505</v>
      </c>
      <c r="H8" s="177"/>
      <c r="I8" s="177"/>
      <c r="J8" s="173"/>
      <c r="K8" s="173"/>
      <c r="L8" s="173"/>
      <c r="M8" s="173"/>
      <c r="N8" s="173"/>
      <c r="O8" s="173"/>
      <c r="P8" s="173"/>
      <c r="Q8" s="173"/>
      <c r="R8" s="173"/>
    </row>
    <row r="9" spans="1:18" x14ac:dyDescent="0.2">
      <c r="A9" s="176" t="s">
        <v>250</v>
      </c>
      <c r="B9" s="173" t="s">
        <v>413</v>
      </c>
      <c r="C9" s="173"/>
      <c r="D9" s="173"/>
      <c r="E9" s="175"/>
      <c r="F9" s="175"/>
      <c r="G9" s="175" t="s">
        <v>251</v>
      </c>
      <c r="H9" s="177"/>
      <c r="I9" s="177"/>
      <c r="J9" s="173"/>
      <c r="K9" s="173"/>
      <c r="L9" s="173"/>
      <c r="M9" s="173"/>
      <c r="N9" s="173"/>
      <c r="O9" s="173"/>
      <c r="P9" s="173"/>
      <c r="Q9" s="173"/>
      <c r="R9" s="173"/>
    </row>
    <row r="10" spans="1:18" ht="22.5" x14ac:dyDescent="0.2">
      <c r="A10" s="176" t="s">
        <v>5</v>
      </c>
      <c r="B10" s="242" t="s">
        <v>497</v>
      </c>
      <c r="C10" s="173"/>
      <c r="D10" s="173"/>
      <c r="E10" s="175"/>
      <c r="F10" s="175"/>
      <c r="G10" s="219" t="s">
        <v>502</v>
      </c>
      <c r="H10" s="177" t="s">
        <v>503</v>
      </c>
      <c r="I10" s="177"/>
      <c r="J10" s="173"/>
      <c r="K10" s="173"/>
      <c r="L10" s="173"/>
      <c r="M10" s="173"/>
      <c r="N10" s="173"/>
      <c r="O10" s="173"/>
      <c r="P10" s="173"/>
      <c r="Q10" s="173"/>
      <c r="R10" s="173"/>
    </row>
    <row r="11" spans="1:18" x14ac:dyDescent="0.2">
      <c r="A11" s="176" t="s">
        <v>4</v>
      </c>
      <c r="B11" s="173" t="s">
        <v>429</v>
      </c>
      <c r="C11" s="173"/>
      <c r="D11" s="173"/>
      <c r="E11" s="175"/>
      <c r="F11" s="175"/>
      <c r="G11" s="175"/>
      <c r="H11" s="177" t="s">
        <v>506</v>
      </c>
      <c r="I11" s="177"/>
      <c r="J11" s="173"/>
      <c r="K11" s="173"/>
      <c r="L11" s="173"/>
      <c r="M11" s="173"/>
      <c r="N11" s="175"/>
      <c r="O11" s="173"/>
      <c r="P11" s="173"/>
      <c r="Q11" s="173"/>
      <c r="R11" s="173"/>
    </row>
    <row r="12" spans="1:18" x14ac:dyDescent="0.2">
      <c r="A12" s="176" t="s">
        <v>3</v>
      </c>
      <c r="B12" s="173"/>
      <c r="C12" s="173"/>
      <c r="D12" s="173"/>
      <c r="E12" s="175"/>
      <c r="F12" s="175"/>
      <c r="G12" s="175"/>
      <c r="H12" s="177"/>
      <c r="I12" s="177"/>
      <c r="J12" s="173"/>
      <c r="K12" s="173"/>
      <c r="L12" s="173"/>
      <c r="M12" s="173"/>
      <c r="N12" s="173"/>
      <c r="O12" s="173"/>
      <c r="P12" s="173"/>
      <c r="Q12" s="173"/>
      <c r="R12" s="173"/>
    </row>
    <row r="13" spans="1:18" x14ac:dyDescent="0.2">
      <c r="A13" s="176" t="s">
        <v>256</v>
      </c>
      <c r="B13" s="173"/>
      <c r="C13" s="173"/>
      <c r="D13" s="173"/>
      <c r="E13" s="175"/>
      <c r="F13" s="175"/>
      <c r="G13" s="175"/>
      <c r="H13" s="177"/>
      <c r="I13" s="177"/>
      <c r="J13" s="173"/>
      <c r="K13" s="173"/>
      <c r="L13" s="173"/>
      <c r="M13" s="173"/>
      <c r="N13" s="173"/>
      <c r="O13" s="173"/>
      <c r="P13" s="173"/>
      <c r="Q13" s="173"/>
      <c r="R13" s="173"/>
    </row>
    <row r="14" spans="1:18" x14ac:dyDescent="0.2">
      <c r="A14" s="176" t="s">
        <v>257</v>
      </c>
      <c r="B14" s="173"/>
      <c r="C14" s="173"/>
      <c r="D14" s="173"/>
      <c r="E14" s="175"/>
      <c r="F14" s="175"/>
      <c r="G14" s="175"/>
      <c r="H14" s="177" t="s">
        <v>258</v>
      </c>
      <c r="I14" s="177"/>
      <c r="J14" s="173"/>
      <c r="K14" s="173"/>
      <c r="L14" s="173"/>
      <c r="M14" s="173"/>
      <c r="N14" s="173"/>
      <c r="O14" s="173"/>
      <c r="P14" s="173"/>
      <c r="Q14" s="173"/>
      <c r="R14" s="173"/>
    </row>
    <row r="15" spans="1:18" x14ac:dyDescent="0.2">
      <c r="A15" s="176" t="s">
        <v>259</v>
      </c>
      <c r="B15" s="173"/>
      <c r="C15" s="173"/>
      <c r="D15" s="173"/>
      <c r="E15" s="175"/>
      <c r="F15" s="175"/>
      <c r="G15" s="175"/>
      <c r="H15" s="177"/>
      <c r="I15" s="177"/>
      <c r="J15" s="173"/>
      <c r="K15" s="173"/>
      <c r="L15" s="173"/>
      <c r="M15" s="173"/>
      <c r="N15" s="173"/>
      <c r="O15" s="173"/>
      <c r="P15" s="173"/>
      <c r="Q15" s="173"/>
      <c r="R15" s="173"/>
    </row>
    <row r="16" spans="1:18" x14ac:dyDescent="0.2">
      <c r="A16" s="176" t="s">
        <v>260</v>
      </c>
      <c r="B16" s="173"/>
      <c r="C16" s="173"/>
      <c r="D16" s="173"/>
      <c r="E16" s="175"/>
      <c r="F16" s="175"/>
      <c r="G16" s="175"/>
      <c r="H16" s="177" t="s">
        <v>507</v>
      </c>
      <c r="I16" s="177"/>
      <c r="J16" s="173"/>
      <c r="K16" s="173"/>
      <c r="L16" s="173"/>
      <c r="M16" s="173"/>
      <c r="N16" s="173"/>
      <c r="O16" s="173"/>
      <c r="P16" s="173"/>
      <c r="Q16" s="173"/>
      <c r="R16" s="173"/>
    </row>
    <row r="17" spans="1:18" x14ac:dyDescent="0.2">
      <c r="A17" s="176" t="s">
        <v>261</v>
      </c>
      <c r="B17" s="173"/>
      <c r="C17" s="173"/>
      <c r="D17" s="173"/>
      <c r="E17" s="175"/>
      <c r="F17" s="175"/>
      <c r="G17" s="175"/>
      <c r="H17" s="177"/>
      <c r="I17" s="177"/>
      <c r="J17" s="173"/>
      <c r="K17" s="173"/>
      <c r="L17" s="173"/>
      <c r="M17" s="173"/>
      <c r="N17" s="173"/>
      <c r="O17" s="173"/>
      <c r="P17" s="173"/>
      <c r="Q17" s="173"/>
      <c r="R17" s="173"/>
    </row>
    <row r="18" spans="1:18" x14ac:dyDescent="0.2">
      <c r="A18" s="176" t="s">
        <v>262</v>
      </c>
      <c r="B18" s="173"/>
      <c r="C18" s="173"/>
      <c r="D18" s="173"/>
      <c r="E18" s="175"/>
      <c r="F18" s="175"/>
      <c r="G18" s="175"/>
      <c r="H18" s="177"/>
      <c r="I18" s="177"/>
      <c r="J18" s="173"/>
      <c r="K18" s="173"/>
      <c r="L18" s="173"/>
      <c r="M18" s="173"/>
      <c r="N18" s="173"/>
      <c r="O18" s="173"/>
      <c r="P18" s="173"/>
      <c r="Q18" s="173"/>
      <c r="R18" s="173"/>
    </row>
    <row r="19" spans="1:18" x14ac:dyDescent="0.2">
      <c r="A19" s="176" t="s">
        <v>263</v>
      </c>
      <c r="B19" s="173"/>
      <c r="C19" s="173"/>
      <c r="D19" s="173"/>
      <c r="E19" s="175"/>
      <c r="F19" s="175"/>
      <c r="G19" s="175"/>
      <c r="H19" s="177"/>
      <c r="I19" s="177"/>
      <c r="J19" s="173"/>
      <c r="K19" s="173"/>
      <c r="L19" s="173"/>
      <c r="M19" s="173"/>
      <c r="N19" s="173"/>
      <c r="O19" s="173"/>
      <c r="P19" s="173"/>
      <c r="Q19" s="173"/>
      <c r="R19" s="173"/>
    </row>
    <row r="20" spans="1:18" x14ac:dyDescent="0.2">
      <c r="A20" s="176" t="s">
        <v>264</v>
      </c>
      <c r="B20" s="178"/>
      <c r="C20" s="178"/>
      <c r="D20" s="178"/>
      <c r="E20" s="178"/>
      <c r="F20" s="178"/>
      <c r="G20" s="178"/>
      <c r="H20" s="177"/>
      <c r="I20" s="177"/>
      <c r="J20" s="173"/>
      <c r="K20" s="173"/>
      <c r="L20" s="173"/>
      <c r="M20" s="173"/>
      <c r="N20" s="173"/>
      <c r="O20" s="173"/>
      <c r="P20" s="173"/>
      <c r="Q20" s="173"/>
      <c r="R20" s="173"/>
    </row>
    <row r="21" spans="1:18" x14ac:dyDescent="0.2">
      <c r="A21" s="176" t="s">
        <v>265</v>
      </c>
      <c r="B21" s="173" t="s">
        <v>413</v>
      </c>
      <c r="C21" s="173"/>
      <c r="D21" s="173"/>
      <c r="E21" s="175"/>
      <c r="F21" s="175"/>
      <c r="G21" s="175" t="s">
        <v>266</v>
      </c>
      <c r="H21" s="177" t="s">
        <v>504</v>
      </c>
      <c r="I21" s="177"/>
      <c r="J21" s="173"/>
      <c r="K21" s="173"/>
      <c r="L21" s="173"/>
      <c r="M21" s="173"/>
      <c r="N21" s="173"/>
      <c r="O21" s="173"/>
      <c r="P21" s="173"/>
      <c r="Q21" s="173"/>
      <c r="R21" s="173"/>
    </row>
    <row r="22" spans="1:18" x14ac:dyDescent="0.2">
      <c r="A22" s="178"/>
      <c r="B22" s="173"/>
      <c r="C22" s="173"/>
      <c r="D22" s="173"/>
      <c r="E22" s="173"/>
      <c r="F22" s="173"/>
      <c r="G22" s="173"/>
      <c r="H22" s="177"/>
      <c r="I22" s="177"/>
      <c r="J22" s="173"/>
      <c r="K22" s="173"/>
      <c r="L22" s="173"/>
      <c r="M22" s="173"/>
      <c r="N22" s="173"/>
      <c r="O22" s="173"/>
      <c r="P22" s="173"/>
      <c r="Q22" s="173"/>
      <c r="R22" s="173"/>
    </row>
    <row r="23" spans="1:18" x14ac:dyDescent="0.2">
      <c r="A23" s="176" t="s">
        <v>268</v>
      </c>
      <c r="B23" s="173"/>
      <c r="C23" s="173"/>
      <c r="D23" s="173"/>
      <c r="E23" s="175"/>
      <c r="F23" s="175"/>
      <c r="G23" s="175"/>
      <c r="H23" s="177"/>
      <c r="I23" s="177"/>
      <c r="J23" s="173"/>
      <c r="K23" s="173"/>
      <c r="L23" s="173"/>
      <c r="M23" s="173"/>
      <c r="N23" s="173"/>
      <c r="O23" s="173"/>
      <c r="P23" s="173"/>
      <c r="Q23" s="173"/>
      <c r="R23" s="173"/>
    </row>
    <row r="24" spans="1:18" x14ac:dyDescent="0.2">
      <c r="A24" s="176" t="s">
        <v>269</v>
      </c>
      <c r="B24" s="173"/>
      <c r="C24" s="173"/>
      <c r="D24" s="173"/>
      <c r="E24" s="175"/>
      <c r="F24" s="175"/>
      <c r="G24" s="175"/>
      <c r="H24" s="177"/>
      <c r="I24" s="177"/>
      <c r="J24" s="173"/>
      <c r="K24" s="173"/>
      <c r="L24" s="173"/>
      <c r="M24" s="173"/>
      <c r="N24" s="173"/>
      <c r="O24" s="173"/>
      <c r="P24" s="173"/>
      <c r="Q24" s="173"/>
      <c r="R24" s="173"/>
    </row>
    <row r="25" spans="1:18" x14ac:dyDescent="0.2">
      <c r="A25" s="176" t="s">
        <v>270</v>
      </c>
      <c r="B25" s="173"/>
      <c r="C25" s="173"/>
      <c r="H25" s="177"/>
      <c r="I25" s="177"/>
      <c r="J25" s="173"/>
      <c r="K25" s="173"/>
      <c r="L25" s="173"/>
      <c r="M25" s="173"/>
      <c r="N25" s="173"/>
      <c r="O25" s="173"/>
      <c r="P25" s="173"/>
      <c r="Q25" s="173"/>
      <c r="R25" s="173"/>
    </row>
    <row r="26" spans="1:18" x14ac:dyDescent="0.2">
      <c r="A26" s="176" t="s">
        <v>271</v>
      </c>
      <c r="B26" s="173"/>
      <c r="C26" s="173"/>
      <c r="H26" s="177"/>
      <c r="I26" s="177"/>
      <c r="J26" s="173"/>
      <c r="K26" s="173"/>
      <c r="L26" s="173"/>
      <c r="M26" s="173"/>
      <c r="N26" s="173"/>
      <c r="O26" s="173"/>
      <c r="P26" s="173"/>
      <c r="Q26" s="173"/>
      <c r="R26" s="173"/>
    </row>
    <row r="27" spans="1:18" x14ac:dyDescent="0.2">
      <c r="A27" s="176"/>
      <c r="B27" s="173"/>
      <c r="C27" s="173"/>
      <c r="D27" s="173"/>
      <c r="E27" s="173"/>
      <c r="F27" s="173"/>
      <c r="G27" s="173"/>
      <c r="H27" s="177"/>
      <c r="I27" s="177"/>
      <c r="J27" s="173"/>
      <c r="K27" s="173"/>
      <c r="L27" s="173"/>
      <c r="M27" s="173"/>
      <c r="N27" s="173"/>
      <c r="O27" s="173"/>
      <c r="P27" s="173"/>
      <c r="Q27" s="173"/>
      <c r="R27" s="173"/>
    </row>
    <row r="28" spans="1:18" x14ac:dyDescent="0.2">
      <c r="A28" s="176" t="s">
        <v>272</v>
      </c>
      <c r="B28" s="173"/>
      <c r="C28" s="173"/>
      <c r="D28" s="173"/>
      <c r="E28" s="173"/>
      <c r="F28" s="173"/>
      <c r="G28" s="173"/>
      <c r="H28" s="177"/>
      <c r="I28" s="177"/>
      <c r="J28" s="173"/>
      <c r="K28" s="173"/>
      <c r="L28" s="173"/>
      <c r="M28" s="173"/>
      <c r="N28" s="173"/>
      <c r="O28" s="173"/>
      <c r="P28" s="173"/>
      <c r="Q28" s="173"/>
      <c r="R28" s="173"/>
    </row>
    <row r="29" spans="1:18" x14ac:dyDescent="0.2">
      <c r="A29" s="176"/>
      <c r="B29" s="173"/>
      <c r="C29" s="173"/>
      <c r="D29" s="173"/>
      <c r="E29" s="173"/>
      <c r="F29" s="173"/>
      <c r="G29" s="173"/>
      <c r="H29" s="177"/>
      <c r="I29" s="177"/>
      <c r="J29" s="173"/>
      <c r="K29" s="173"/>
      <c r="L29" s="173"/>
      <c r="M29" s="173"/>
      <c r="N29" s="173"/>
      <c r="O29" s="173"/>
      <c r="P29" s="173"/>
      <c r="Q29" s="173"/>
      <c r="R29" s="173"/>
    </row>
    <row r="30" spans="1:18" x14ac:dyDescent="0.2">
      <c r="A30" s="179" t="s">
        <v>273</v>
      </c>
      <c r="B30" s="173"/>
      <c r="C30" s="173"/>
      <c r="D30" s="173"/>
      <c r="E30" s="175"/>
      <c r="F30" s="175"/>
      <c r="G30" s="175"/>
      <c r="H30" s="177"/>
      <c r="I30" s="177"/>
      <c r="J30" s="173"/>
      <c r="K30" s="173"/>
      <c r="L30" s="173"/>
      <c r="M30" s="173"/>
      <c r="N30" s="173"/>
      <c r="O30" s="173"/>
      <c r="P30" s="173"/>
      <c r="Q30" s="173"/>
      <c r="R30" s="173"/>
    </row>
    <row r="31" spans="1:18" x14ac:dyDescent="0.2">
      <c r="A31" s="176" t="s">
        <v>274</v>
      </c>
      <c r="B31" s="173"/>
      <c r="C31" s="173"/>
      <c r="D31" s="173"/>
      <c r="E31" s="175"/>
      <c r="F31" s="175"/>
      <c r="G31" s="175"/>
      <c r="H31" s="177" t="s">
        <v>275</v>
      </c>
      <c r="I31" s="177"/>
      <c r="J31" s="173"/>
      <c r="K31" s="173"/>
      <c r="L31" s="173"/>
      <c r="M31" s="173"/>
      <c r="N31" s="173"/>
      <c r="O31" s="173"/>
      <c r="P31" s="173"/>
      <c r="Q31" s="173"/>
      <c r="R31" s="173"/>
    </row>
    <row r="32" spans="1:18" x14ac:dyDescent="0.2">
      <c r="A32" s="176" t="s">
        <v>262</v>
      </c>
      <c r="B32" s="173"/>
      <c r="C32" s="173"/>
      <c r="D32" s="173"/>
      <c r="E32" s="175"/>
      <c r="F32" s="175"/>
      <c r="G32" s="175"/>
      <c r="H32" s="177"/>
      <c r="I32" s="177"/>
      <c r="J32" s="173"/>
      <c r="K32" s="173"/>
      <c r="L32" s="173"/>
      <c r="M32" s="173"/>
      <c r="N32" s="173"/>
      <c r="O32" s="173"/>
      <c r="P32" s="173"/>
      <c r="Q32" s="173"/>
      <c r="R32" s="173"/>
    </row>
    <row r="33" spans="1:18" x14ac:dyDescent="0.2">
      <c r="A33" s="176" t="s">
        <v>276</v>
      </c>
      <c r="B33" s="173"/>
      <c r="C33" s="173"/>
      <c r="D33" s="173"/>
      <c r="E33" s="175"/>
      <c r="F33" s="175"/>
      <c r="G33" s="175"/>
      <c r="H33" s="177"/>
      <c r="I33" s="177"/>
      <c r="J33" s="173"/>
      <c r="K33" s="173"/>
      <c r="L33" s="173"/>
      <c r="M33" s="173"/>
      <c r="N33" s="173"/>
      <c r="O33" s="173"/>
      <c r="P33" s="173"/>
      <c r="Q33" s="173"/>
      <c r="R33" s="173"/>
    </row>
    <row r="34" spans="1:18" x14ac:dyDescent="0.2">
      <c r="A34" s="176" t="s">
        <v>277</v>
      </c>
      <c r="B34" s="173"/>
      <c r="C34" s="173"/>
      <c r="D34" s="173"/>
      <c r="E34" s="175"/>
      <c r="F34" s="175"/>
      <c r="G34" s="175"/>
      <c r="H34" s="177"/>
      <c r="I34" s="177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 x14ac:dyDescent="0.2">
      <c r="B35" s="173"/>
      <c r="C35" s="173"/>
      <c r="D35" s="173"/>
      <c r="E35" s="175"/>
      <c r="F35" s="175"/>
      <c r="G35" s="175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</row>
    <row r="36" spans="1:18" x14ac:dyDescent="0.2"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</row>
    <row r="37" spans="1:18" x14ac:dyDescent="0.2">
      <c r="A37" s="176" t="s">
        <v>279</v>
      </c>
      <c r="G37" s="5" t="s">
        <v>280</v>
      </c>
    </row>
    <row r="38" spans="1:18" x14ac:dyDescent="0.2">
      <c r="A38" s="176" t="s">
        <v>281</v>
      </c>
    </row>
    <row r="39" spans="1:18" x14ac:dyDescent="0.2">
      <c r="A39" s="176" t="s">
        <v>282</v>
      </c>
    </row>
    <row r="42" spans="1:18" x14ac:dyDescent="0.2">
      <c r="A42" s="180"/>
      <c r="B42" s="181"/>
      <c r="C42" s="181"/>
      <c r="D42" s="181"/>
      <c r="E42" s="181"/>
      <c r="F42" s="182"/>
      <c r="G42" s="182"/>
      <c r="H42" s="182"/>
      <c r="I42" s="180"/>
      <c r="J42" s="181"/>
      <c r="K42" s="183"/>
      <c r="L42" s="183"/>
    </row>
    <row r="43" spans="1:18" x14ac:dyDescent="0.2">
      <c r="A43" s="184"/>
      <c r="B43" s="182"/>
      <c r="C43" s="182"/>
      <c r="D43" s="182"/>
      <c r="E43" s="182"/>
      <c r="F43" s="182"/>
      <c r="G43" s="182"/>
      <c r="H43" s="182"/>
      <c r="I43" s="185"/>
      <c r="J43" s="182"/>
    </row>
    <row r="44" spans="1:18" x14ac:dyDescent="0.2">
      <c r="A44" s="184"/>
      <c r="B44" s="182"/>
      <c r="C44" s="182"/>
      <c r="D44" s="182"/>
      <c r="E44" s="182"/>
      <c r="F44" s="182"/>
      <c r="G44" s="182"/>
      <c r="H44" s="182"/>
      <c r="I44" s="185"/>
      <c r="J44" s="182"/>
    </row>
    <row r="45" spans="1:18" x14ac:dyDescent="0.2">
      <c r="A45" s="184"/>
      <c r="B45" s="182"/>
      <c r="C45" s="182"/>
      <c r="D45" s="182"/>
      <c r="E45" s="182"/>
      <c r="F45" s="182"/>
      <c r="G45" s="182"/>
      <c r="H45" s="182"/>
      <c r="I45" s="185"/>
      <c r="J45" s="182"/>
    </row>
    <row r="46" spans="1:18" x14ac:dyDescent="0.2">
      <c r="A46" s="184"/>
      <c r="B46" s="182"/>
      <c r="C46" s="182"/>
      <c r="D46" s="182"/>
      <c r="E46" s="182"/>
      <c r="F46" s="182"/>
      <c r="G46" s="182"/>
      <c r="H46" s="182"/>
      <c r="I46" s="185"/>
      <c r="J46" s="182"/>
    </row>
    <row r="47" spans="1:18" x14ac:dyDescent="0.2">
      <c r="A47" s="186"/>
      <c r="B47" s="182"/>
      <c r="C47" s="182"/>
      <c r="D47" s="182"/>
      <c r="E47" s="182"/>
      <c r="F47" s="182"/>
      <c r="G47" s="182"/>
      <c r="H47" s="182"/>
      <c r="I47" s="187"/>
      <c r="J47" s="182"/>
    </row>
    <row r="48" spans="1:18" x14ac:dyDescent="0.2">
      <c r="A48" s="184"/>
      <c r="B48" s="182"/>
      <c r="C48" s="182"/>
      <c r="D48" s="182"/>
      <c r="E48" s="182"/>
      <c r="F48" s="182"/>
      <c r="G48" s="182"/>
      <c r="H48" s="182"/>
      <c r="I48" s="185"/>
      <c r="J48" s="182"/>
    </row>
    <row r="49" spans="1:10" x14ac:dyDescent="0.2">
      <c r="A49" s="184"/>
      <c r="B49" s="182"/>
      <c r="C49" s="182"/>
      <c r="D49" s="182"/>
      <c r="E49" s="182"/>
      <c r="F49" s="182"/>
      <c r="G49" s="182"/>
      <c r="H49" s="182"/>
      <c r="I49" s="185"/>
      <c r="J49" s="182"/>
    </row>
    <row r="50" spans="1:10" x14ac:dyDescent="0.2">
      <c r="A50" s="184"/>
      <c r="B50" s="182"/>
      <c r="C50" s="182"/>
      <c r="D50" s="182"/>
      <c r="E50" s="182"/>
      <c r="F50" s="182"/>
      <c r="G50" s="182"/>
      <c r="H50" s="182"/>
      <c r="I50" s="184"/>
      <c r="J50" s="182"/>
    </row>
    <row r="51" spans="1:10" x14ac:dyDescent="0.2">
      <c r="A51" s="184"/>
      <c r="B51" s="182"/>
      <c r="C51" s="182"/>
      <c r="D51" s="182"/>
      <c r="E51" s="182"/>
      <c r="F51" s="182"/>
      <c r="G51" s="182"/>
      <c r="H51" s="182"/>
      <c r="I51" s="184"/>
      <c r="J51" s="182"/>
    </row>
    <row r="52" spans="1:10" x14ac:dyDescent="0.2">
      <c r="A52" s="184"/>
      <c r="I52" s="1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sqref="A1:S13"/>
    </sheetView>
  </sheetViews>
  <sheetFormatPr defaultColWidth="11.7109375" defaultRowHeight="12.75" x14ac:dyDescent="0.2"/>
  <cols>
    <col min="1" max="1" width="8.140625" style="188" customWidth="1"/>
    <col min="2" max="2" width="10" style="188" customWidth="1"/>
    <col min="3" max="4" width="7" style="189" customWidth="1"/>
    <col min="5" max="5" width="7.28515625" style="189" customWidth="1"/>
    <col min="6" max="6" width="6.7109375" style="189" customWidth="1"/>
    <col min="7" max="7" width="6" style="189" customWidth="1"/>
    <col min="8" max="8" width="2.42578125" style="189" customWidth="1"/>
    <col min="9" max="9" width="8.140625" style="189" customWidth="1"/>
    <col min="10" max="10" width="11.7109375" style="189"/>
    <col min="11" max="11" width="10" style="189" customWidth="1"/>
    <col min="12" max="13" width="11.7109375" style="189"/>
    <col min="14" max="14" width="12.85546875" style="189" customWidth="1"/>
    <col min="15" max="16384" width="11.7109375" style="189"/>
  </cols>
  <sheetData>
    <row r="1" spans="1:22" ht="12.75" customHeight="1" x14ac:dyDescent="0.2">
      <c r="A1" s="190"/>
      <c r="B1" s="190"/>
      <c r="F1" s="297" t="s">
        <v>301</v>
      </c>
      <c r="G1" s="297"/>
      <c r="J1" s="191"/>
      <c r="L1" s="192" t="s">
        <v>302</v>
      </c>
      <c r="P1" s="192" t="s">
        <v>303</v>
      </c>
      <c r="S1" s="188"/>
      <c r="T1" s="188"/>
      <c r="U1" s="188"/>
      <c r="V1" s="188"/>
    </row>
    <row r="2" spans="1:22" s="199" customFormat="1" ht="13.5" x14ac:dyDescent="0.25">
      <c r="A2" s="190"/>
      <c r="B2" s="193" t="s">
        <v>304</v>
      </c>
      <c r="C2" s="194"/>
      <c r="D2" s="195"/>
      <c r="E2" s="196"/>
      <c r="F2" s="298" t="s">
        <v>305</v>
      </c>
      <c r="G2" s="298"/>
      <c r="H2" s="196"/>
      <c r="I2" s="197"/>
      <c r="J2" s="198" t="s">
        <v>304</v>
      </c>
      <c r="L2" s="200" t="s">
        <v>306</v>
      </c>
      <c r="P2" s="200" t="s">
        <v>307</v>
      </c>
      <c r="S2" s="188"/>
      <c r="T2" s="188"/>
      <c r="U2" s="188"/>
      <c r="V2" s="188"/>
    </row>
    <row r="3" spans="1:22" ht="13.5" x14ac:dyDescent="0.25">
      <c r="A3" s="201" t="s">
        <v>308</v>
      </c>
      <c r="B3" s="188" t="s">
        <v>309</v>
      </c>
      <c r="C3" s="202" t="s">
        <v>310</v>
      </c>
      <c r="D3" s="203"/>
      <c r="E3" s="204"/>
      <c r="F3" s="205">
        <v>1</v>
      </c>
      <c r="G3" s="205">
        <v>2</v>
      </c>
      <c r="H3" s="204"/>
      <c r="I3" s="206" t="s">
        <v>311</v>
      </c>
      <c r="J3" s="189" t="s">
        <v>309</v>
      </c>
      <c r="L3" s="200" t="s">
        <v>312</v>
      </c>
      <c r="P3" s="200" t="s">
        <v>313</v>
      </c>
      <c r="S3" s="188"/>
      <c r="T3" s="188"/>
      <c r="U3" s="188"/>
      <c r="V3" s="188"/>
    </row>
    <row r="4" spans="1:22" ht="13.5" x14ac:dyDescent="0.25">
      <c r="C4" s="202" t="s">
        <v>314</v>
      </c>
      <c r="D4" s="203" t="s">
        <v>315</v>
      </c>
      <c r="E4" s="203"/>
      <c r="F4" s="205">
        <v>3</v>
      </c>
      <c r="G4" s="205">
        <v>4</v>
      </c>
      <c r="H4" s="204"/>
      <c r="I4" s="206" t="s">
        <v>19</v>
      </c>
      <c r="J4" s="207" t="s">
        <v>316</v>
      </c>
      <c r="L4" s="200" t="s">
        <v>317</v>
      </c>
      <c r="P4" s="200" t="s">
        <v>318</v>
      </c>
      <c r="S4" s="188"/>
      <c r="T4" s="188"/>
      <c r="U4" s="188"/>
      <c r="V4" s="188"/>
    </row>
    <row r="5" spans="1:22" ht="13.5" x14ac:dyDescent="0.25">
      <c r="C5" s="202" t="s">
        <v>319</v>
      </c>
      <c r="D5" s="203" t="s">
        <v>320</v>
      </c>
      <c r="E5" s="203"/>
      <c r="F5" s="205">
        <v>5</v>
      </c>
      <c r="G5" s="205">
        <v>6</v>
      </c>
      <c r="H5" s="204"/>
      <c r="I5" s="206" t="s">
        <v>19</v>
      </c>
      <c r="L5" s="200" t="s">
        <v>321</v>
      </c>
      <c r="P5" s="200" t="s">
        <v>322</v>
      </c>
      <c r="S5" s="188"/>
      <c r="T5" s="188"/>
      <c r="U5" s="188"/>
      <c r="V5" s="188"/>
    </row>
    <row r="6" spans="1:22" ht="13.5" x14ac:dyDescent="0.25">
      <c r="A6" s="201" t="s">
        <v>323</v>
      </c>
      <c r="C6" s="202" t="s">
        <v>324</v>
      </c>
      <c r="D6" s="203" t="s">
        <v>325</v>
      </c>
      <c r="E6" s="203"/>
      <c r="F6" s="205">
        <v>7</v>
      </c>
      <c r="G6" s="205">
        <v>8</v>
      </c>
      <c r="H6" s="203"/>
      <c r="I6" s="206" t="s">
        <v>19</v>
      </c>
      <c r="L6" s="200" t="s">
        <v>326</v>
      </c>
      <c r="S6" s="188"/>
      <c r="T6" s="188"/>
      <c r="U6" s="188"/>
      <c r="V6" s="188"/>
    </row>
    <row r="7" spans="1:22" ht="13.5" x14ac:dyDescent="0.25">
      <c r="A7" s="201" t="s">
        <v>327</v>
      </c>
      <c r="B7" s="188">
        <v>6</v>
      </c>
      <c r="C7" s="202" t="s">
        <v>328</v>
      </c>
      <c r="D7" s="203" t="s">
        <v>329</v>
      </c>
      <c r="E7" s="203"/>
      <c r="F7" s="205">
        <v>9</v>
      </c>
      <c r="G7" s="205">
        <v>10</v>
      </c>
      <c r="H7" s="203"/>
      <c r="I7" s="206" t="s">
        <v>19</v>
      </c>
      <c r="L7" s="200" t="s">
        <v>330</v>
      </c>
      <c r="S7" s="188"/>
      <c r="T7" s="188"/>
      <c r="U7" s="188"/>
      <c r="V7" s="188"/>
    </row>
    <row r="8" spans="1:22" ht="13.5" x14ac:dyDescent="0.25">
      <c r="C8" s="202" t="s">
        <v>331</v>
      </c>
      <c r="D8" s="208"/>
      <c r="E8" s="203"/>
      <c r="F8" s="205">
        <v>11</v>
      </c>
      <c r="G8" s="205">
        <v>12</v>
      </c>
      <c r="H8" s="203"/>
      <c r="I8" s="206" t="s">
        <v>19</v>
      </c>
      <c r="L8" s="200" t="s">
        <v>332</v>
      </c>
      <c r="S8" s="188"/>
      <c r="T8" s="188"/>
      <c r="U8" s="188"/>
      <c r="V8" s="188"/>
    </row>
    <row r="9" spans="1:22" ht="13.5" x14ac:dyDescent="0.25">
      <c r="C9" s="202" t="s">
        <v>333</v>
      </c>
      <c r="D9" s="203" t="s">
        <v>334</v>
      </c>
      <c r="E9" s="203"/>
      <c r="F9" s="205">
        <v>13</v>
      </c>
      <c r="G9" s="205">
        <v>14</v>
      </c>
      <c r="H9" s="203"/>
      <c r="I9" s="206" t="s">
        <v>19</v>
      </c>
      <c r="L9" s="200" t="s">
        <v>335</v>
      </c>
      <c r="S9" s="188"/>
      <c r="T9" s="188"/>
      <c r="U9" s="188"/>
      <c r="V9" s="188"/>
    </row>
    <row r="10" spans="1:22" ht="13.5" x14ac:dyDescent="0.25">
      <c r="A10" s="188" t="s">
        <v>196</v>
      </c>
      <c r="B10" s="188">
        <v>1</v>
      </c>
      <c r="C10" s="202" t="s">
        <v>336</v>
      </c>
      <c r="D10" s="203" t="s">
        <v>196</v>
      </c>
      <c r="E10" s="203"/>
      <c r="F10" s="205">
        <v>15</v>
      </c>
      <c r="G10" s="205">
        <v>16</v>
      </c>
      <c r="H10" s="203"/>
      <c r="I10" s="206" t="s">
        <v>19</v>
      </c>
      <c r="L10" s="200" t="s">
        <v>337</v>
      </c>
      <c r="S10" s="188"/>
      <c r="T10" s="188"/>
      <c r="U10" s="188"/>
      <c r="V10" s="188"/>
    </row>
    <row r="11" spans="1:22" ht="13.5" x14ac:dyDescent="0.25">
      <c r="C11" s="202" t="s">
        <v>152</v>
      </c>
      <c r="D11" s="203"/>
      <c r="E11" s="203"/>
      <c r="F11" s="205">
        <v>17</v>
      </c>
      <c r="G11" s="205">
        <v>18</v>
      </c>
      <c r="H11" s="203"/>
      <c r="I11" s="206" t="s">
        <v>19</v>
      </c>
      <c r="L11" s="200" t="s">
        <v>338</v>
      </c>
      <c r="S11" s="188"/>
      <c r="T11" s="188"/>
      <c r="U11" s="188"/>
      <c r="V11" s="188"/>
    </row>
    <row r="12" spans="1:22" ht="13.5" x14ac:dyDescent="0.25">
      <c r="C12" s="209" t="s">
        <v>152</v>
      </c>
      <c r="D12" s="210"/>
      <c r="E12" s="210"/>
      <c r="F12" s="211">
        <v>19</v>
      </c>
      <c r="G12" s="211">
        <v>20</v>
      </c>
      <c r="H12" s="210"/>
      <c r="I12" s="212" t="s">
        <v>19</v>
      </c>
      <c r="L12" s="200" t="s">
        <v>339</v>
      </c>
      <c r="S12" s="188"/>
      <c r="T12" s="188"/>
      <c r="U12" s="188"/>
      <c r="V12" s="188"/>
    </row>
    <row r="13" spans="1:22" ht="13.5" x14ac:dyDescent="0.25">
      <c r="L13" s="200" t="s">
        <v>306</v>
      </c>
      <c r="S13" s="188"/>
      <c r="T13" s="188"/>
      <c r="U13" s="188"/>
      <c r="V13" s="188"/>
    </row>
    <row r="16" spans="1:22" ht="15.75" x14ac:dyDescent="0.2">
      <c r="A16" s="192" t="s">
        <v>340</v>
      </c>
      <c r="I16" s="213" t="s">
        <v>340</v>
      </c>
      <c r="J16" s="191"/>
      <c r="K16" s="191"/>
      <c r="L16" s="191"/>
      <c r="M16" s="191"/>
    </row>
    <row r="17" spans="1:14" x14ac:dyDescent="0.2">
      <c r="A17" s="189" t="s">
        <v>341</v>
      </c>
      <c r="B17" s="188" t="s">
        <v>342</v>
      </c>
      <c r="C17" s="189" t="s">
        <v>334</v>
      </c>
    </row>
    <row r="18" spans="1:14" x14ac:dyDescent="0.2">
      <c r="B18" s="188" t="s">
        <v>343</v>
      </c>
      <c r="C18" s="189" t="s">
        <v>315</v>
      </c>
      <c r="I18" s="189" t="s">
        <v>344</v>
      </c>
      <c r="J18" s="189" t="s">
        <v>345</v>
      </c>
      <c r="L18" s="189" t="s">
        <v>346</v>
      </c>
    </row>
    <row r="19" spans="1:14" x14ac:dyDescent="0.2">
      <c r="B19" s="188" t="s">
        <v>345</v>
      </c>
      <c r="C19" s="189" t="s">
        <v>346</v>
      </c>
      <c r="J19" s="189" t="s">
        <v>343</v>
      </c>
      <c r="L19" s="189" t="s">
        <v>315</v>
      </c>
    </row>
    <row r="20" spans="1:14" x14ac:dyDescent="0.2">
      <c r="B20" s="188" t="s">
        <v>347</v>
      </c>
      <c r="C20" s="189" t="s">
        <v>348</v>
      </c>
      <c r="J20" s="189" t="s">
        <v>342</v>
      </c>
      <c r="L20" s="189" t="s">
        <v>334</v>
      </c>
    </row>
    <row r="21" spans="1:14" x14ac:dyDescent="0.2">
      <c r="J21" s="189" t="s">
        <v>349</v>
      </c>
      <c r="L21" s="189" t="s">
        <v>348</v>
      </c>
      <c r="M21" s="189" t="s">
        <v>347</v>
      </c>
      <c r="N21" s="189" t="s">
        <v>350</v>
      </c>
    </row>
    <row r="23" spans="1:14" x14ac:dyDescent="0.2">
      <c r="C23" s="189">
        <v>2</v>
      </c>
      <c r="D23" s="189">
        <v>3</v>
      </c>
      <c r="E23" s="189">
        <v>4</v>
      </c>
      <c r="F23" s="189">
        <v>6</v>
      </c>
      <c r="G23" s="189">
        <v>8</v>
      </c>
      <c r="H23" s="189">
        <v>10</v>
      </c>
    </row>
    <row r="24" spans="1:14" x14ac:dyDescent="0.2">
      <c r="B24" s="188">
        <v>168</v>
      </c>
      <c r="C24" s="189">
        <f>$B24/C$23</f>
        <v>84</v>
      </c>
      <c r="D24" s="189">
        <f>$B24/D23</f>
        <v>56</v>
      </c>
      <c r="E24" s="189">
        <f>$B24/E23</f>
        <v>42</v>
      </c>
      <c r="F24" s="189">
        <f>$B24/F23</f>
        <v>28</v>
      </c>
      <c r="G24" s="189">
        <f>$B24/G23</f>
        <v>21</v>
      </c>
      <c r="H24" s="189">
        <f>$B24/H23</f>
        <v>16.8</v>
      </c>
    </row>
    <row r="25" spans="1:14" x14ac:dyDescent="0.2">
      <c r="B25" s="188">
        <f>B27*B28</f>
        <v>576</v>
      </c>
      <c r="C25" s="189">
        <f>$B25/C$23</f>
        <v>288</v>
      </c>
      <c r="D25" s="189">
        <f>$B25/D$23</f>
        <v>192</v>
      </c>
      <c r="E25" s="189">
        <f>$B25/E$23</f>
        <v>144</v>
      </c>
      <c r="F25" s="189">
        <f>$B25/F$23</f>
        <v>96</v>
      </c>
      <c r="G25" s="189">
        <f>$B25/G$23</f>
        <v>72</v>
      </c>
      <c r="H25" s="189">
        <f>$B25/H$23</f>
        <v>57.6</v>
      </c>
    </row>
    <row r="27" spans="1:14" x14ac:dyDescent="0.2">
      <c r="B27" s="188">
        <v>8</v>
      </c>
    </row>
    <row r="28" spans="1:14" x14ac:dyDescent="0.2">
      <c r="B28" s="188">
        <v>72</v>
      </c>
    </row>
    <row r="30" spans="1:14" x14ac:dyDescent="0.2">
      <c r="C30" s="182"/>
    </row>
    <row r="31" spans="1:14" ht="13.5" x14ac:dyDescent="0.25">
      <c r="C31" s="200" t="s">
        <v>351</v>
      </c>
    </row>
    <row r="32" spans="1:14" ht="13.5" x14ac:dyDescent="0.25">
      <c r="C32" s="200" t="s">
        <v>352</v>
      </c>
    </row>
    <row r="33" spans="3:17" ht="13.5" x14ac:dyDescent="0.25">
      <c r="C33" s="200" t="s">
        <v>353</v>
      </c>
    </row>
    <row r="34" spans="3:17" ht="13.5" x14ac:dyDescent="0.25">
      <c r="C34" s="200" t="s">
        <v>354</v>
      </c>
    </row>
    <row r="35" spans="3:17" ht="13.5" x14ac:dyDescent="0.25">
      <c r="C35" s="200" t="s">
        <v>355</v>
      </c>
    </row>
    <row r="36" spans="3:17" ht="13.5" x14ac:dyDescent="0.25">
      <c r="C36" s="200" t="s">
        <v>356</v>
      </c>
    </row>
    <row r="37" spans="3:17" x14ac:dyDescent="0.2">
      <c r="C37" s="182"/>
    </row>
    <row r="38" spans="3:17" ht="13.5" x14ac:dyDescent="0.25">
      <c r="C38" s="200" t="s">
        <v>357</v>
      </c>
    </row>
    <row r="39" spans="3:17" ht="13.5" x14ac:dyDescent="0.25">
      <c r="C39" s="200" t="s">
        <v>358</v>
      </c>
    </row>
    <row r="40" spans="3:17" ht="25.5" x14ac:dyDescent="0.2">
      <c r="K40" s="240" t="s">
        <v>494</v>
      </c>
      <c r="L40" s="299" t="s">
        <v>479</v>
      </c>
      <c r="M40" s="299"/>
      <c r="N40" s="299"/>
      <c r="O40" s="299"/>
      <c r="P40" s="299"/>
      <c r="Q40" s="240" t="s">
        <v>494</v>
      </c>
    </row>
    <row r="41" spans="3:17" x14ac:dyDescent="0.2">
      <c r="L41" s="214" t="s">
        <v>13</v>
      </c>
      <c r="M41" s="215" t="s">
        <v>359</v>
      </c>
      <c r="N41" s="41" t="s">
        <v>15</v>
      </c>
      <c r="O41" s="215" t="s">
        <v>359</v>
      </c>
      <c r="P41" s="214" t="s">
        <v>13</v>
      </c>
    </row>
    <row r="42" spans="3:17" x14ac:dyDescent="0.2">
      <c r="L42" s="216"/>
      <c r="M42" s="216" t="s">
        <v>19</v>
      </c>
      <c r="N42" s="41">
        <v>1</v>
      </c>
      <c r="O42" s="239" t="s">
        <v>360</v>
      </c>
      <c r="P42" s="216"/>
      <c r="Q42" s="189" t="s">
        <v>196</v>
      </c>
    </row>
    <row r="43" spans="3:17" x14ac:dyDescent="0.2">
      <c r="K43" s="189" t="s">
        <v>492</v>
      </c>
      <c r="L43" s="216" t="s">
        <v>361</v>
      </c>
      <c r="M43" s="217" t="s">
        <v>362</v>
      </c>
      <c r="N43" s="41">
        <v>2</v>
      </c>
      <c r="O43" s="217" t="s">
        <v>363</v>
      </c>
      <c r="P43" s="216" t="s">
        <v>364</v>
      </c>
      <c r="Q43" s="189" t="s">
        <v>491</v>
      </c>
    </row>
    <row r="44" spans="3:17" x14ac:dyDescent="0.2">
      <c r="K44" s="189" t="s">
        <v>680</v>
      </c>
      <c r="L44" s="216" t="s">
        <v>179</v>
      </c>
      <c r="M44" s="217" t="s">
        <v>365</v>
      </c>
      <c r="N44" s="41">
        <v>3</v>
      </c>
      <c r="O44" s="217" t="s">
        <v>366</v>
      </c>
      <c r="P44" s="216" t="s">
        <v>367</v>
      </c>
      <c r="Q44" s="189" t="s">
        <v>686</v>
      </c>
    </row>
    <row r="45" spans="3:17" x14ac:dyDescent="0.2">
      <c r="K45" s="189" t="s">
        <v>681</v>
      </c>
      <c r="L45" s="216" t="s">
        <v>368</v>
      </c>
      <c r="M45" s="217" t="s">
        <v>369</v>
      </c>
      <c r="N45" s="41">
        <v>4</v>
      </c>
      <c r="O45" s="217" t="s">
        <v>370</v>
      </c>
      <c r="P45" s="216" t="s">
        <v>371</v>
      </c>
      <c r="Q45" s="189" t="s">
        <v>687</v>
      </c>
    </row>
    <row r="46" spans="3:17" x14ac:dyDescent="0.2">
      <c r="K46" s="189" t="s">
        <v>682</v>
      </c>
      <c r="L46" s="216" t="s">
        <v>372</v>
      </c>
      <c r="M46" s="217" t="s">
        <v>373</v>
      </c>
      <c r="N46" s="41">
        <v>5</v>
      </c>
      <c r="O46" s="217" t="s">
        <v>374</v>
      </c>
      <c r="P46" s="216" t="s">
        <v>375</v>
      </c>
      <c r="Q46" s="189" t="s">
        <v>688</v>
      </c>
    </row>
    <row r="47" spans="3:17" x14ac:dyDescent="0.2">
      <c r="K47" s="189" t="s">
        <v>683</v>
      </c>
      <c r="L47" s="216" t="s">
        <v>376</v>
      </c>
      <c r="M47" s="217" t="s">
        <v>377</v>
      </c>
      <c r="N47" s="41">
        <v>6</v>
      </c>
      <c r="O47" s="217" t="s">
        <v>378</v>
      </c>
      <c r="P47" s="216" t="s">
        <v>379</v>
      </c>
      <c r="Q47" s="189" t="s">
        <v>689</v>
      </c>
    </row>
    <row r="48" spans="3:17" x14ac:dyDescent="0.2">
      <c r="K48" s="189" t="s">
        <v>684</v>
      </c>
      <c r="L48" s="216" t="s">
        <v>380</v>
      </c>
      <c r="M48" s="217" t="s">
        <v>381</v>
      </c>
      <c r="N48" s="41">
        <v>7</v>
      </c>
      <c r="O48" s="217" t="s">
        <v>382</v>
      </c>
      <c r="P48" s="216" t="s">
        <v>383</v>
      </c>
      <c r="Q48" s="189" t="s">
        <v>690</v>
      </c>
    </row>
    <row r="49" spans="11:17" x14ac:dyDescent="0.2">
      <c r="K49" s="189" t="s">
        <v>685</v>
      </c>
      <c r="L49" s="216" t="s">
        <v>384</v>
      </c>
      <c r="M49" s="217" t="s">
        <v>385</v>
      </c>
      <c r="N49" s="41">
        <v>8</v>
      </c>
      <c r="O49" s="217" t="s">
        <v>386</v>
      </c>
      <c r="P49" s="216" t="s">
        <v>387</v>
      </c>
      <c r="Q49" s="189" t="s">
        <v>691</v>
      </c>
    </row>
    <row r="50" spans="11:17" x14ac:dyDescent="0.2">
      <c r="K50" s="189" t="s">
        <v>493</v>
      </c>
      <c r="L50" s="216" t="s">
        <v>388</v>
      </c>
      <c r="M50" s="217" t="s">
        <v>389</v>
      </c>
      <c r="N50" s="41">
        <v>9</v>
      </c>
      <c r="O50" s="217" t="s">
        <v>390</v>
      </c>
      <c r="P50" s="216" t="s">
        <v>391</v>
      </c>
      <c r="Q50" s="189" t="s">
        <v>490</v>
      </c>
    </row>
    <row r="51" spans="11:17" x14ac:dyDescent="0.2">
      <c r="K51" s="189" t="s">
        <v>488</v>
      </c>
      <c r="L51" s="216" t="s">
        <v>392</v>
      </c>
      <c r="M51" s="239" t="s">
        <v>393</v>
      </c>
      <c r="N51" s="41">
        <v>10</v>
      </c>
      <c r="O51" s="239" t="s">
        <v>394</v>
      </c>
      <c r="P51" s="216" t="s">
        <v>395</v>
      </c>
      <c r="Q51" s="189" t="s">
        <v>487</v>
      </c>
    </row>
    <row r="52" spans="11:17" x14ac:dyDescent="0.2">
      <c r="K52" s="189" t="s">
        <v>489</v>
      </c>
      <c r="L52" s="216" t="s">
        <v>477</v>
      </c>
      <c r="M52" s="239" t="s">
        <v>473</v>
      </c>
      <c r="N52" s="41">
        <v>11</v>
      </c>
      <c r="O52" s="239" t="s">
        <v>472</v>
      </c>
      <c r="P52" s="216" t="s">
        <v>476</v>
      </c>
      <c r="Q52" s="189" t="s">
        <v>486</v>
      </c>
    </row>
    <row r="53" spans="11:17" x14ac:dyDescent="0.2">
      <c r="K53" s="189" t="s">
        <v>342</v>
      </c>
      <c r="L53" s="216" t="s">
        <v>475</v>
      </c>
      <c r="M53" s="217" t="s">
        <v>397</v>
      </c>
      <c r="N53" s="41">
        <v>12</v>
      </c>
      <c r="O53" s="217" t="s">
        <v>398</v>
      </c>
      <c r="P53" s="216" t="s">
        <v>474</v>
      </c>
      <c r="Q53" s="189" t="s">
        <v>485</v>
      </c>
    </row>
    <row r="54" spans="11:17" x14ac:dyDescent="0.2">
      <c r="K54" s="189" t="s">
        <v>481</v>
      </c>
      <c r="L54" s="216" t="s">
        <v>405</v>
      </c>
      <c r="M54" s="217" t="s">
        <v>400</v>
      </c>
      <c r="N54" s="41">
        <v>13</v>
      </c>
      <c r="O54" s="217" t="s">
        <v>401</v>
      </c>
      <c r="P54" s="216" t="s">
        <v>348</v>
      </c>
      <c r="Q54" s="189" t="s">
        <v>480</v>
      </c>
    </row>
    <row r="55" spans="11:17" x14ac:dyDescent="0.2">
      <c r="K55" s="189" t="s">
        <v>482</v>
      </c>
      <c r="L55" s="216" t="s">
        <v>478</v>
      </c>
      <c r="M55" s="217" t="s">
        <v>403</v>
      </c>
      <c r="N55" s="41">
        <v>14</v>
      </c>
      <c r="O55" s="217" t="s">
        <v>404</v>
      </c>
      <c r="P55" s="216" t="s">
        <v>402</v>
      </c>
      <c r="Q55" s="189" t="s">
        <v>484</v>
      </c>
    </row>
    <row r="56" spans="11:17" x14ac:dyDescent="0.2">
      <c r="K56" s="189" t="s">
        <v>483</v>
      </c>
      <c r="L56" s="216"/>
      <c r="M56" s="217" t="s">
        <v>406</v>
      </c>
      <c r="N56" s="41">
        <v>15</v>
      </c>
      <c r="O56" s="217" t="s">
        <v>19</v>
      </c>
      <c r="P56" s="216"/>
      <c r="Q56" s="189" t="s">
        <v>19</v>
      </c>
    </row>
    <row r="57" spans="11:17" x14ac:dyDescent="0.2">
      <c r="K57" s="189" t="s">
        <v>407</v>
      </c>
      <c r="L57" s="216"/>
      <c r="M57" s="217" t="s">
        <v>407</v>
      </c>
      <c r="N57" s="41">
        <v>16</v>
      </c>
      <c r="O57" s="217" t="s">
        <v>19</v>
      </c>
      <c r="P57" s="216"/>
      <c r="Q57" s="189" t="s">
        <v>19</v>
      </c>
    </row>
    <row r="60" spans="11:17" x14ac:dyDescent="0.2">
      <c r="L60" s="218"/>
    </row>
    <row r="65" spans="10:15" x14ac:dyDescent="0.2">
      <c r="J65" s="189">
        <v>12</v>
      </c>
      <c r="K65" s="189">
        <v>14</v>
      </c>
      <c r="L65" s="189">
        <v>16</v>
      </c>
      <c r="M65" s="189">
        <v>18</v>
      </c>
      <c r="N65" s="189">
        <v>20</v>
      </c>
      <c r="O65" s="189">
        <v>22</v>
      </c>
    </row>
    <row r="66" spans="10:15" x14ac:dyDescent="0.2">
      <c r="J66" s="189">
        <f t="shared" ref="J66:O66" si="0">$B24/J65</f>
        <v>14</v>
      </c>
      <c r="K66" s="189">
        <f t="shared" si="0"/>
        <v>12</v>
      </c>
      <c r="L66" s="189">
        <f t="shared" si="0"/>
        <v>10.5</v>
      </c>
      <c r="M66" s="189">
        <f t="shared" si="0"/>
        <v>9.3333333333333339</v>
      </c>
      <c r="N66" s="189">
        <f t="shared" si="0"/>
        <v>8.4</v>
      </c>
      <c r="O66" s="189">
        <f t="shared" si="0"/>
        <v>7.6363636363636367</v>
      </c>
    </row>
    <row r="67" spans="10:15" x14ac:dyDescent="0.2">
      <c r="J67" s="189">
        <f t="shared" ref="J67:O67" si="1">$B25/J$65</f>
        <v>48</v>
      </c>
      <c r="K67" s="189">
        <f t="shared" si="1"/>
        <v>41.142857142857146</v>
      </c>
      <c r="L67" s="189">
        <f t="shared" si="1"/>
        <v>36</v>
      </c>
      <c r="M67" s="189">
        <f t="shared" si="1"/>
        <v>32</v>
      </c>
      <c r="N67" s="189">
        <f t="shared" si="1"/>
        <v>28.8</v>
      </c>
      <c r="O67" s="189">
        <f t="shared" si="1"/>
        <v>26.181818181818183</v>
      </c>
    </row>
  </sheetData>
  <sheetProtection selectLockedCells="1" selectUnlockedCells="1"/>
  <mergeCells count="3">
    <mergeCell ref="F1:G1"/>
    <mergeCell ref="F2:G2"/>
    <mergeCell ref="L40:P40"/>
  </mergeCells>
  <pageMargins left="0.39374999999999999" right="0.39374999999999999" top="0.78819444444444442" bottom="0.78819444444444442" header="0.39374999999999999" footer="0.39374999999999999"/>
  <pageSetup paperSize="9" pageOrder="overThenDown" orientation="landscape" useFirstPageNumber="1" horizontalDpi="300" verticalDpi="300" r:id="rId1"/>
  <headerFooter alignWithMargins="0">
    <oddHeader>&amp;C&amp;11&amp;A</oddHeader>
    <oddFooter>&amp;C&amp;11Page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defaultColWidth="9.42578125" defaultRowHeight="14.25" x14ac:dyDescent="0.2"/>
  <cols>
    <col min="1" max="1" width="16" style="168" customWidth="1"/>
    <col min="2" max="2" width="5.7109375" style="168" customWidth="1"/>
    <col min="3" max="3" width="5.28515625" style="168" customWidth="1"/>
    <col min="4" max="4" width="4" style="168" customWidth="1"/>
    <col min="5" max="5" width="6.5703125" style="168" customWidth="1"/>
    <col min="6" max="6" width="3.85546875" style="168" customWidth="1"/>
    <col min="7" max="7" width="24.7109375" style="168" customWidth="1"/>
    <col min="8" max="8" width="4.28515625" style="168" customWidth="1"/>
    <col min="9" max="16384" width="9.42578125" style="168"/>
  </cols>
  <sheetData>
    <row r="1" spans="1:20" ht="15" x14ac:dyDescent="0.25">
      <c r="A1" s="241" t="s">
        <v>495</v>
      </c>
    </row>
    <row r="3" spans="1:20" ht="102.75" x14ac:dyDescent="0.2">
      <c r="A3" s="170"/>
      <c r="B3" s="171" t="s">
        <v>237</v>
      </c>
      <c r="C3" s="171" t="s">
        <v>238</v>
      </c>
      <c r="D3" s="171" t="s">
        <v>239</v>
      </c>
      <c r="E3" s="172" t="s">
        <v>240</v>
      </c>
      <c r="F3" s="172" t="s">
        <v>408</v>
      </c>
      <c r="G3" s="172" t="s">
        <v>409</v>
      </c>
      <c r="H3" s="172" t="s">
        <v>410</v>
      </c>
      <c r="I3" s="172" t="s">
        <v>411</v>
      </c>
      <c r="J3" s="170" t="s">
        <v>412</v>
      </c>
      <c r="K3" s="170"/>
      <c r="L3" s="173"/>
      <c r="M3" s="173"/>
      <c r="N3" s="173"/>
      <c r="O3" s="173"/>
      <c r="P3" s="173"/>
      <c r="Q3" s="173"/>
      <c r="R3" s="173"/>
      <c r="S3" s="173"/>
      <c r="T3" s="173"/>
    </row>
    <row r="4" spans="1:20" x14ac:dyDescent="0.2">
      <c r="A4" s="174"/>
      <c r="B4" s="173"/>
      <c r="C4" s="173"/>
      <c r="D4" s="173"/>
      <c r="E4" s="175"/>
      <c r="F4" s="175"/>
      <c r="G4" s="175"/>
      <c r="H4" s="175"/>
      <c r="I4" s="173"/>
      <c r="J4" s="175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2.5" x14ac:dyDescent="0.2">
      <c r="A5" s="176" t="s">
        <v>244</v>
      </c>
      <c r="B5" s="173" t="s">
        <v>152</v>
      </c>
      <c r="C5" s="173"/>
      <c r="D5" s="173"/>
      <c r="E5" s="175"/>
      <c r="F5" s="175" t="s">
        <v>413</v>
      </c>
      <c r="G5" s="219" t="s">
        <v>414</v>
      </c>
      <c r="H5" s="175" t="s">
        <v>413</v>
      </c>
      <c r="I5" s="173"/>
      <c r="J5" s="175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x14ac:dyDescent="0.2">
      <c r="A6" s="176" t="s">
        <v>245</v>
      </c>
      <c r="B6" s="173" t="s">
        <v>152</v>
      </c>
      <c r="C6" s="173"/>
      <c r="D6" s="173"/>
      <c r="E6" s="175" t="s">
        <v>65</v>
      </c>
      <c r="F6" s="175" t="s">
        <v>413</v>
      </c>
      <c r="G6" s="175" t="s">
        <v>415</v>
      </c>
      <c r="H6" s="175" t="s">
        <v>413</v>
      </c>
      <c r="I6" s="173"/>
      <c r="J6" s="177"/>
      <c r="K6" s="177"/>
      <c r="L6" s="173"/>
      <c r="M6" s="173"/>
      <c r="N6" s="173"/>
      <c r="O6" s="173"/>
      <c r="P6" s="173"/>
      <c r="Q6" s="173"/>
      <c r="R6" s="173"/>
      <c r="S6" s="173"/>
      <c r="T6" s="173"/>
    </row>
    <row r="7" spans="1:20" x14ac:dyDescent="0.2">
      <c r="A7" s="176" t="s">
        <v>6</v>
      </c>
      <c r="B7" s="173"/>
      <c r="C7" s="173"/>
      <c r="D7" s="173"/>
      <c r="E7" s="175"/>
      <c r="F7" s="175" t="s">
        <v>413</v>
      </c>
      <c r="G7" s="175" t="s">
        <v>416</v>
      </c>
      <c r="H7" s="175"/>
      <c r="I7" s="173"/>
      <c r="J7" s="177" t="s">
        <v>417</v>
      </c>
      <c r="K7" s="177"/>
      <c r="L7" s="173"/>
      <c r="M7" s="173"/>
      <c r="N7" s="173"/>
      <c r="O7" s="173"/>
      <c r="P7" s="173"/>
      <c r="Q7" s="173"/>
      <c r="R7" s="173"/>
      <c r="S7" s="173"/>
      <c r="T7" s="173"/>
    </row>
    <row r="8" spans="1:20" x14ac:dyDescent="0.2">
      <c r="A8" s="176" t="s">
        <v>249</v>
      </c>
      <c r="B8" s="173" t="s">
        <v>152</v>
      </c>
      <c r="C8" s="173"/>
      <c r="D8" s="173"/>
      <c r="E8" s="175"/>
      <c r="F8" s="175" t="s">
        <v>413</v>
      </c>
      <c r="G8" s="173"/>
      <c r="H8" s="173"/>
      <c r="I8" s="173"/>
      <c r="J8" s="177" t="s">
        <v>418</v>
      </c>
      <c r="K8" s="177"/>
      <c r="L8" s="173"/>
      <c r="M8" s="173"/>
      <c r="N8" s="173"/>
      <c r="O8" s="173"/>
      <c r="P8" s="173"/>
      <c r="Q8" s="173"/>
      <c r="R8" s="173"/>
      <c r="S8" s="173"/>
      <c r="T8" s="173"/>
    </row>
    <row r="9" spans="1:20" x14ac:dyDescent="0.2">
      <c r="A9" s="176" t="s">
        <v>250</v>
      </c>
      <c r="B9" s="173" t="s">
        <v>152</v>
      </c>
      <c r="C9" s="173"/>
      <c r="D9" s="173"/>
      <c r="E9" s="175"/>
      <c r="F9" s="175" t="s">
        <v>413</v>
      </c>
      <c r="G9" s="175" t="s">
        <v>419</v>
      </c>
      <c r="H9" s="175"/>
      <c r="I9" s="173"/>
      <c r="J9" s="177" t="s">
        <v>420</v>
      </c>
      <c r="K9" s="177"/>
      <c r="L9" s="173"/>
      <c r="M9" s="173"/>
      <c r="N9" s="173"/>
      <c r="O9" s="173"/>
      <c r="P9" s="173"/>
      <c r="Q9" s="173"/>
      <c r="R9" s="173"/>
      <c r="S9" s="173"/>
      <c r="T9" s="173"/>
    </row>
    <row r="10" spans="1:20" x14ac:dyDescent="0.2">
      <c r="A10" s="176" t="s">
        <v>5</v>
      </c>
      <c r="B10" s="173"/>
      <c r="C10" s="173"/>
      <c r="D10" s="173"/>
      <c r="E10" s="175" t="s">
        <v>152</v>
      </c>
      <c r="F10" s="175" t="s">
        <v>421</v>
      </c>
      <c r="G10" s="173"/>
      <c r="H10" s="173"/>
      <c r="I10" s="173"/>
      <c r="J10" s="177" t="s">
        <v>422</v>
      </c>
      <c r="K10" s="177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x14ac:dyDescent="0.2">
      <c r="A11" s="176" t="s">
        <v>4</v>
      </c>
      <c r="B11" s="173"/>
      <c r="C11" s="173"/>
      <c r="D11" s="173"/>
      <c r="E11" s="175" t="s">
        <v>152</v>
      </c>
      <c r="F11" s="175" t="s">
        <v>423</v>
      </c>
      <c r="G11" s="175" t="s">
        <v>424</v>
      </c>
      <c r="H11" s="173"/>
      <c r="I11" s="173"/>
      <c r="J11" s="177" t="s">
        <v>425</v>
      </c>
      <c r="K11" s="177" t="s">
        <v>426</v>
      </c>
      <c r="L11" s="173"/>
      <c r="M11" s="173"/>
      <c r="N11" s="173"/>
      <c r="O11" s="173"/>
      <c r="P11" s="175" t="s">
        <v>427</v>
      </c>
      <c r="Q11" s="173"/>
      <c r="R11" s="173"/>
      <c r="S11" s="173"/>
      <c r="T11" s="173"/>
    </row>
    <row r="12" spans="1:20" x14ac:dyDescent="0.2">
      <c r="A12" s="176" t="s">
        <v>3</v>
      </c>
      <c r="B12" s="173"/>
      <c r="C12" s="173"/>
      <c r="D12" s="173"/>
      <c r="E12" s="175"/>
      <c r="F12" s="175"/>
      <c r="G12" s="173"/>
      <c r="H12" s="173"/>
      <c r="I12" s="173"/>
      <c r="J12" s="177"/>
      <c r="K12" s="177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x14ac:dyDescent="0.2">
      <c r="A13" s="176" t="s">
        <v>256</v>
      </c>
      <c r="B13" s="173"/>
      <c r="C13" s="173"/>
      <c r="D13" s="173"/>
      <c r="E13" s="175"/>
      <c r="F13" s="175" t="s">
        <v>413</v>
      </c>
      <c r="G13" s="173"/>
      <c r="H13" s="173"/>
      <c r="I13" s="173"/>
      <c r="J13" s="177"/>
      <c r="K13" s="177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x14ac:dyDescent="0.2">
      <c r="A14" s="176" t="s">
        <v>257</v>
      </c>
      <c r="B14" s="173"/>
      <c r="C14" s="173"/>
      <c r="D14" s="173"/>
      <c r="E14" s="175" t="s">
        <v>428</v>
      </c>
      <c r="F14" s="175" t="s">
        <v>413</v>
      </c>
      <c r="G14" s="173"/>
      <c r="H14" s="173"/>
      <c r="I14" s="173"/>
      <c r="J14" s="177" t="s">
        <v>258</v>
      </c>
      <c r="K14" s="177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x14ac:dyDescent="0.2">
      <c r="A15" s="176" t="s">
        <v>259</v>
      </c>
      <c r="B15" s="173"/>
      <c r="C15" s="173"/>
      <c r="D15" s="173"/>
      <c r="E15" s="175" t="s">
        <v>428</v>
      </c>
      <c r="F15" s="175" t="s">
        <v>413</v>
      </c>
      <c r="G15" s="175"/>
      <c r="H15" s="175"/>
      <c r="I15" s="173"/>
      <c r="J15" s="177"/>
      <c r="K15" s="177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x14ac:dyDescent="0.2">
      <c r="A16" s="176" t="s">
        <v>260</v>
      </c>
      <c r="B16" s="173"/>
      <c r="C16" s="173"/>
      <c r="D16" s="173"/>
      <c r="E16" s="175"/>
      <c r="F16" s="175"/>
      <c r="G16" s="175"/>
      <c r="H16" s="175"/>
      <c r="I16" s="173"/>
      <c r="J16" s="177"/>
      <c r="K16" s="177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x14ac:dyDescent="0.2">
      <c r="A17" s="176" t="s">
        <v>261</v>
      </c>
      <c r="B17" s="173"/>
      <c r="C17" s="173"/>
      <c r="D17" s="173"/>
      <c r="E17" s="175"/>
      <c r="F17" s="175"/>
      <c r="G17" s="175"/>
      <c r="H17" s="175"/>
      <c r="I17" s="173"/>
      <c r="J17" s="177"/>
      <c r="K17" s="177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 x14ac:dyDescent="0.2">
      <c r="A18" s="176" t="s">
        <v>262</v>
      </c>
      <c r="B18" s="173"/>
      <c r="C18" s="173"/>
      <c r="D18" s="173"/>
      <c r="E18" s="175"/>
      <c r="F18" s="175"/>
      <c r="G18" s="175"/>
      <c r="H18" s="175"/>
      <c r="I18" s="173"/>
      <c r="J18" s="177"/>
      <c r="K18" s="177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 x14ac:dyDescent="0.2">
      <c r="A19" s="176" t="s">
        <v>263</v>
      </c>
      <c r="B19" s="173"/>
      <c r="C19" s="173"/>
      <c r="D19" s="173"/>
      <c r="E19" s="175"/>
      <c r="F19" s="175"/>
      <c r="G19" s="175"/>
      <c r="H19" s="175"/>
      <c r="I19" s="173"/>
      <c r="J19" s="177"/>
      <c r="K19" s="177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x14ac:dyDescent="0.2">
      <c r="A20" s="176" t="s">
        <v>264</v>
      </c>
      <c r="B20" s="178"/>
      <c r="C20" s="178"/>
      <c r="D20" s="178"/>
      <c r="E20" s="178"/>
      <c r="F20" s="178"/>
      <c r="G20" s="178"/>
      <c r="H20" s="178"/>
      <c r="I20" s="178"/>
      <c r="J20" s="177"/>
      <c r="K20" s="177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 x14ac:dyDescent="0.2">
      <c r="A21" s="176" t="s">
        <v>265</v>
      </c>
      <c r="B21" s="173"/>
      <c r="C21" s="173"/>
      <c r="D21" s="173"/>
      <c r="E21" s="175"/>
      <c r="F21" s="175"/>
      <c r="G21" s="175"/>
      <c r="H21" s="175"/>
      <c r="I21" s="173"/>
      <c r="J21" s="177"/>
      <c r="K21" s="177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 x14ac:dyDescent="0.2">
      <c r="A22" s="178"/>
      <c r="B22" s="173"/>
      <c r="C22" s="173"/>
      <c r="D22" s="173"/>
      <c r="E22" s="173"/>
      <c r="F22" s="173"/>
      <c r="G22" s="173"/>
      <c r="H22" s="173"/>
      <c r="I22" s="173"/>
      <c r="J22" s="177"/>
      <c r="K22" s="177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 x14ac:dyDescent="0.2">
      <c r="A23" s="176" t="s">
        <v>268</v>
      </c>
      <c r="B23" s="173"/>
      <c r="C23" s="173"/>
      <c r="D23" s="173"/>
      <c r="E23" s="175"/>
      <c r="F23" s="175"/>
      <c r="G23" s="175" t="s">
        <v>429</v>
      </c>
      <c r="H23" s="175"/>
      <c r="I23" s="173"/>
      <c r="J23" s="177"/>
      <c r="K23" s="177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x14ac:dyDescent="0.2">
      <c r="A24" s="176" t="s">
        <v>269</v>
      </c>
      <c r="B24" s="173"/>
      <c r="C24" s="173"/>
      <c r="D24" s="173"/>
      <c r="E24" s="175"/>
      <c r="F24" s="175" t="s">
        <v>413</v>
      </c>
      <c r="G24" s="175"/>
      <c r="H24" s="175"/>
      <c r="I24" s="173"/>
      <c r="J24" s="177"/>
      <c r="K24" s="177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x14ac:dyDescent="0.2">
      <c r="A25" s="176" t="s">
        <v>270</v>
      </c>
      <c r="B25" s="173"/>
      <c r="C25" s="173"/>
      <c r="F25" s="173" t="s">
        <v>430</v>
      </c>
      <c r="G25" s="173"/>
      <c r="H25" s="173"/>
      <c r="I25" s="173"/>
      <c r="J25" s="177"/>
      <c r="K25" s="177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x14ac:dyDescent="0.2">
      <c r="A26" s="176" t="s">
        <v>271</v>
      </c>
      <c r="B26" s="173"/>
      <c r="C26" s="173"/>
      <c r="F26" s="173" t="s">
        <v>413</v>
      </c>
      <c r="G26" s="173"/>
      <c r="H26" s="173"/>
      <c r="I26" s="173"/>
      <c r="J26" s="177"/>
      <c r="K26" s="177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x14ac:dyDescent="0.2">
      <c r="A27" s="176"/>
      <c r="B27" s="173"/>
      <c r="C27" s="173"/>
      <c r="D27" s="173"/>
      <c r="E27" s="173"/>
      <c r="F27" s="173"/>
      <c r="G27" s="173"/>
      <c r="H27" s="173"/>
      <c r="I27" s="173"/>
      <c r="J27" s="177"/>
      <c r="K27" s="177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x14ac:dyDescent="0.2">
      <c r="A28" s="176" t="s">
        <v>272</v>
      </c>
      <c r="B28" s="173"/>
      <c r="C28" s="173"/>
      <c r="D28" s="173"/>
      <c r="E28" s="173"/>
      <c r="F28" s="173"/>
      <c r="G28" s="173"/>
      <c r="H28" s="173"/>
      <c r="I28" s="173"/>
      <c r="J28" s="177"/>
      <c r="K28" s="177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x14ac:dyDescent="0.2">
      <c r="A29" s="176"/>
      <c r="B29" s="173"/>
      <c r="C29" s="173"/>
      <c r="D29" s="173"/>
      <c r="E29" s="173"/>
      <c r="F29" s="173"/>
      <c r="G29" s="173"/>
      <c r="H29" s="173"/>
      <c r="I29" s="173"/>
      <c r="J29" s="177"/>
      <c r="K29" s="177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x14ac:dyDescent="0.2">
      <c r="A30" s="179" t="s">
        <v>273</v>
      </c>
      <c r="B30" s="173"/>
      <c r="C30" s="173"/>
      <c r="D30" s="173"/>
      <c r="E30" s="175"/>
      <c r="F30" s="175"/>
      <c r="G30" s="175"/>
      <c r="H30" s="175"/>
      <c r="I30" s="173"/>
      <c r="J30" s="177"/>
      <c r="K30" s="177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x14ac:dyDescent="0.2">
      <c r="A31" s="176"/>
      <c r="B31" s="173"/>
      <c r="C31" s="173"/>
      <c r="D31" s="173"/>
      <c r="E31" s="175"/>
      <c r="F31" s="175"/>
      <c r="G31" s="175"/>
      <c r="H31" s="175"/>
      <c r="I31" s="173"/>
      <c r="J31" s="177"/>
      <c r="K31" s="177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x14ac:dyDescent="0.2">
      <c r="A32" s="176" t="s">
        <v>431</v>
      </c>
      <c r="B32" s="173"/>
      <c r="C32" s="173"/>
      <c r="D32" s="173"/>
      <c r="E32" s="175"/>
      <c r="F32" s="175"/>
      <c r="G32" s="175" t="s">
        <v>432</v>
      </c>
      <c r="H32" s="175"/>
      <c r="I32" s="173"/>
      <c r="J32" s="177"/>
      <c r="K32" s="177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x14ac:dyDescent="0.2">
      <c r="A33" s="176" t="s">
        <v>281</v>
      </c>
      <c r="B33" s="173"/>
      <c r="C33" s="173"/>
      <c r="D33" s="173"/>
      <c r="E33" s="175"/>
      <c r="F33" s="175"/>
      <c r="G33" s="175"/>
      <c r="H33" s="175"/>
      <c r="I33" s="173"/>
      <c r="J33" s="177"/>
      <c r="K33" s="177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x14ac:dyDescent="0.2">
      <c r="A34" s="176" t="s">
        <v>282</v>
      </c>
      <c r="B34" s="173"/>
      <c r="C34" s="173"/>
      <c r="D34" s="173"/>
      <c r="E34" s="175"/>
      <c r="F34" s="175"/>
      <c r="G34" s="175"/>
      <c r="H34" s="175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x14ac:dyDescent="0.2">
      <c r="A35" s="176" t="s">
        <v>433</v>
      </c>
      <c r="B35" s="173"/>
      <c r="C35" s="173"/>
      <c r="D35" s="173"/>
      <c r="E35" s="175"/>
      <c r="F35" s="175"/>
      <c r="G35" s="175"/>
      <c r="H35" s="175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x14ac:dyDescent="0.2">
      <c r="A36" s="176" t="s">
        <v>279</v>
      </c>
    </row>
    <row r="41" spans="1:20" x14ac:dyDescent="0.2">
      <c r="A41" s="182" t="s">
        <v>434</v>
      </c>
      <c r="B41" s="182" t="s">
        <v>435</v>
      </c>
      <c r="C41" s="182"/>
      <c r="D41" s="182"/>
      <c r="E41" s="182"/>
      <c r="F41" s="182"/>
      <c r="G41" s="182"/>
      <c r="H41" s="182" t="s">
        <v>436</v>
      </c>
      <c r="I41" s="182"/>
      <c r="J41" s="182"/>
    </row>
    <row r="42" spans="1:20" x14ac:dyDescent="0.2">
      <c r="A42" s="182"/>
      <c r="B42" s="182"/>
      <c r="C42" s="182"/>
      <c r="D42" s="182"/>
      <c r="E42" s="182"/>
      <c r="F42" s="182"/>
      <c r="G42" s="182"/>
      <c r="H42" s="182"/>
      <c r="I42" s="182"/>
      <c r="J42" s="182"/>
    </row>
    <row r="43" spans="1:20" x14ac:dyDescent="0.2">
      <c r="A43" s="182"/>
      <c r="B43" s="182"/>
      <c r="C43" s="182"/>
      <c r="D43" s="182"/>
      <c r="E43" s="182"/>
      <c r="F43" s="182"/>
      <c r="G43" s="182"/>
      <c r="H43" s="182"/>
      <c r="I43" s="182"/>
      <c r="J43" s="182"/>
    </row>
    <row r="44" spans="1:20" x14ac:dyDescent="0.2">
      <c r="A44" s="182" t="s">
        <v>437</v>
      </c>
      <c r="B44" s="182" t="s">
        <v>438</v>
      </c>
      <c r="C44" s="182"/>
      <c r="D44" s="182"/>
      <c r="E44" s="182"/>
      <c r="F44" s="182"/>
      <c r="G44" s="182"/>
      <c r="H44" s="182" t="s">
        <v>439</v>
      </c>
      <c r="I44" s="182"/>
      <c r="J44" s="182"/>
    </row>
    <row r="45" spans="1:20" x14ac:dyDescent="0.2">
      <c r="A45" s="182"/>
      <c r="B45" s="182"/>
      <c r="C45" s="182"/>
      <c r="D45" s="182"/>
      <c r="E45" s="182"/>
      <c r="F45" s="182"/>
      <c r="G45" s="182"/>
      <c r="H45" s="182"/>
      <c r="I45" s="182"/>
      <c r="J45" s="182"/>
    </row>
    <row r="46" spans="1:20" x14ac:dyDescent="0.2">
      <c r="A46" s="182"/>
      <c r="B46" s="182"/>
      <c r="C46" s="182"/>
      <c r="D46" s="182"/>
      <c r="E46" s="182"/>
      <c r="F46" s="182"/>
      <c r="G46" s="182"/>
      <c r="H46" s="182"/>
      <c r="I46" s="182"/>
      <c r="J46" s="182"/>
    </row>
    <row r="47" spans="1:20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" sqref="A2"/>
    </sheetView>
  </sheetViews>
  <sheetFormatPr defaultColWidth="9.42578125" defaultRowHeight="14.25" x14ac:dyDescent="0.2"/>
  <cols>
    <col min="1" max="1" width="6.140625" style="168" customWidth="1"/>
    <col min="2" max="2" width="3.85546875" style="168" customWidth="1"/>
    <col min="3" max="3" width="9.42578125" style="168"/>
    <col min="4" max="11" width="12" style="168" customWidth="1"/>
    <col min="12" max="16384" width="9.42578125" style="168"/>
  </cols>
  <sheetData>
    <row r="1" spans="1:11" ht="15" x14ac:dyDescent="0.25">
      <c r="A1" s="169" t="s">
        <v>440</v>
      </c>
    </row>
    <row r="2" spans="1:11" ht="15" x14ac:dyDescent="0.25">
      <c r="D2" s="300" t="s">
        <v>441</v>
      </c>
      <c r="E2" s="300"/>
      <c r="F2" s="300"/>
      <c r="G2" s="300"/>
      <c r="H2" s="300"/>
      <c r="I2" s="300"/>
      <c r="J2" s="300"/>
      <c r="K2" s="300"/>
    </row>
    <row r="3" spans="1:11" x14ac:dyDescent="0.2">
      <c r="A3" s="168" t="s">
        <v>442</v>
      </c>
      <c r="C3" s="183"/>
    </row>
    <row r="4" spans="1:11" x14ac:dyDescent="0.2">
      <c r="A4" s="220" t="s">
        <v>13</v>
      </c>
      <c r="B4" s="183"/>
      <c r="C4" s="221" t="s">
        <v>443</v>
      </c>
      <c r="D4" s="222" t="s">
        <v>444</v>
      </c>
      <c r="E4" s="183" t="s">
        <v>445</v>
      </c>
      <c r="F4" s="183" t="s">
        <v>446</v>
      </c>
      <c r="G4" s="183" t="s">
        <v>447</v>
      </c>
      <c r="H4" s="183" t="s">
        <v>448</v>
      </c>
      <c r="I4" s="183" t="s">
        <v>449</v>
      </c>
      <c r="J4" s="183" t="s">
        <v>450</v>
      </c>
      <c r="K4" s="223" t="s">
        <v>451</v>
      </c>
    </row>
    <row r="5" spans="1:11" x14ac:dyDescent="0.2">
      <c r="A5" s="224" t="s">
        <v>452</v>
      </c>
      <c r="B5" s="178" t="s">
        <v>453</v>
      </c>
      <c r="C5" s="225">
        <v>0</v>
      </c>
      <c r="D5" s="226"/>
      <c r="E5" s="182"/>
      <c r="F5" s="182"/>
      <c r="G5" s="182"/>
      <c r="H5" s="182"/>
      <c r="I5" s="182"/>
      <c r="J5" s="182"/>
      <c r="K5" s="227"/>
    </row>
    <row r="6" spans="1:11" x14ac:dyDescent="0.2">
      <c r="A6" s="224"/>
      <c r="B6" s="178" t="s">
        <v>454</v>
      </c>
      <c r="C6" s="225">
        <v>770</v>
      </c>
      <c r="D6" s="226"/>
      <c r="E6" s="182"/>
      <c r="F6" s="182"/>
      <c r="G6" s="182"/>
      <c r="H6" s="182"/>
      <c r="I6" s="182" t="s">
        <v>455</v>
      </c>
      <c r="J6" s="182" t="s">
        <v>456</v>
      </c>
      <c r="K6" s="228"/>
    </row>
    <row r="7" spans="1:11" x14ac:dyDescent="0.2">
      <c r="A7" s="229"/>
      <c r="B7" s="230"/>
      <c r="C7" s="231"/>
      <c r="D7" s="232"/>
      <c r="E7" s="233"/>
      <c r="F7" s="233"/>
      <c r="G7" s="233"/>
      <c r="H7" s="233"/>
      <c r="I7" s="233"/>
      <c r="J7" s="233"/>
      <c r="K7" s="234"/>
    </row>
    <row r="8" spans="1:11" x14ac:dyDescent="0.2">
      <c r="A8" s="224" t="s">
        <v>457</v>
      </c>
      <c r="B8" s="178" t="s">
        <v>453</v>
      </c>
      <c r="C8" s="225">
        <v>44000022</v>
      </c>
      <c r="D8" s="226" t="s">
        <v>458</v>
      </c>
      <c r="E8" s="182" t="s">
        <v>459</v>
      </c>
      <c r="F8" s="182"/>
      <c r="G8" s="182"/>
      <c r="H8" s="182"/>
      <c r="I8" s="182"/>
      <c r="J8" s="182" t="s">
        <v>460</v>
      </c>
      <c r="K8" s="228" t="s">
        <v>461</v>
      </c>
    </row>
    <row r="9" spans="1:11" x14ac:dyDescent="0.2">
      <c r="A9" s="224"/>
      <c r="B9" s="178" t="s">
        <v>454</v>
      </c>
      <c r="C9" s="225">
        <v>0</v>
      </c>
      <c r="D9" s="226"/>
      <c r="E9" s="182"/>
      <c r="F9" s="182"/>
      <c r="G9" s="182"/>
      <c r="H9" s="182"/>
      <c r="I9" s="182"/>
      <c r="J9" s="182"/>
      <c r="K9" s="228"/>
    </row>
    <row r="10" spans="1:11" x14ac:dyDescent="0.2">
      <c r="A10" s="229"/>
      <c r="B10" s="230"/>
      <c r="C10" s="231"/>
      <c r="D10" s="232"/>
      <c r="E10" s="233"/>
      <c r="F10" s="233"/>
      <c r="G10" s="233"/>
      <c r="H10" s="233"/>
      <c r="I10" s="233"/>
      <c r="J10" s="233"/>
      <c r="K10" s="234"/>
    </row>
    <row r="11" spans="1:11" x14ac:dyDescent="0.2">
      <c r="A11" s="224" t="s">
        <v>462</v>
      </c>
      <c r="B11" s="178" t="s">
        <v>453</v>
      </c>
      <c r="C11" s="225">
        <v>22000000</v>
      </c>
      <c r="D11" s="226" t="s">
        <v>463</v>
      </c>
      <c r="E11" s="182" t="s">
        <v>464</v>
      </c>
      <c r="F11" s="182"/>
      <c r="G11" s="182"/>
      <c r="H11" s="182"/>
      <c r="I11" s="182"/>
      <c r="J11" s="182"/>
      <c r="K11" s="228"/>
    </row>
    <row r="12" spans="1:11" x14ac:dyDescent="0.2">
      <c r="A12" s="224"/>
      <c r="B12" s="178" t="s">
        <v>454</v>
      </c>
      <c r="C12" s="225">
        <v>0</v>
      </c>
      <c r="D12" s="226"/>
      <c r="E12" s="182"/>
      <c r="F12" s="182"/>
      <c r="G12" s="182"/>
      <c r="H12" s="182"/>
      <c r="I12" s="182"/>
      <c r="J12" s="182"/>
      <c r="K12" s="228"/>
    </row>
    <row r="13" spans="1:11" x14ac:dyDescent="0.2">
      <c r="A13" s="229"/>
      <c r="B13" s="230"/>
      <c r="C13" s="231"/>
      <c r="D13" s="232"/>
      <c r="E13" s="233"/>
      <c r="F13" s="233"/>
      <c r="G13" s="233"/>
      <c r="H13" s="233"/>
      <c r="I13" s="233"/>
      <c r="J13" s="233"/>
      <c r="K13" s="234"/>
    </row>
    <row r="14" spans="1:11" x14ac:dyDescent="0.2">
      <c r="A14" s="224" t="s">
        <v>465</v>
      </c>
      <c r="B14" s="178" t="s">
        <v>453</v>
      </c>
      <c r="C14" s="225">
        <v>0</v>
      </c>
      <c r="D14" s="226"/>
      <c r="E14" s="182"/>
      <c r="F14" s="182"/>
      <c r="G14" s="182"/>
      <c r="H14" s="182"/>
      <c r="I14" s="182"/>
      <c r="J14" s="182"/>
      <c r="K14" s="228"/>
    </row>
    <row r="15" spans="1:11" x14ac:dyDescent="0.2">
      <c r="A15" s="224"/>
      <c r="B15" s="178" t="s">
        <v>454</v>
      </c>
      <c r="C15" s="225">
        <v>0</v>
      </c>
      <c r="D15" s="226"/>
      <c r="E15" s="182"/>
      <c r="F15" s="182"/>
      <c r="G15" s="182"/>
      <c r="H15" s="182"/>
      <c r="I15" s="182"/>
      <c r="J15" s="182"/>
      <c r="K15" s="228"/>
    </row>
    <row r="16" spans="1:11" x14ac:dyDescent="0.2">
      <c r="A16" s="229"/>
      <c r="B16" s="230"/>
      <c r="C16" s="231"/>
      <c r="D16" s="232"/>
      <c r="E16" s="233"/>
      <c r="F16" s="233"/>
      <c r="G16" s="233"/>
      <c r="H16" s="233"/>
      <c r="I16" s="233"/>
      <c r="J16" s="233"/>
      <c r="K16" s="234"/>
    </row>
    <row r="17" spans="1:11" x14ac:dyDescent="0.2">
      <c r="A17" s="224" t="s">
        <v>466</v>
      </c>
      <c r="B17" s="178" t="s">
        <v>453</v>
      </c>
      <c r="C17" s="225">
        <v>0</v>
      </c>
      <c r="D17" s="226"/>
      <c r="E17" s="182"/>
      <c r="F17" s="182"/>
      <c r="G17" s="182"/>
      <c r="H17" s="182"/>
      <c r="I17" s="182"/>
      <c r="J17" s="182"/>
      <c r="K17" s="228"/>
    </row>
    <row r="18" spans="1:11" x14ac:dyDescent="0.2">
      <c r="B18" s="178" t="s">
        <v>454</v>
      </c>
      <c r="C18" s="235" t="s">
        <v>467</v>
      </c>
      <c r="D18" s="236"/>
      <c r="E18" s="181" t="s">
        <v>468</v>
      </c>
      <c r="F18" s="181" t="s">
        <v>469</v>
      </c>
      <c r="G18" s="183"/>
      <c r="H18" s="181" t="s">
        <v>470</v>
      </c>
      <c r="I18" s="181"/>
      <c r="J18" s="181" t="s">
        <v>471</v>
      </c>
      <c r="K18" s="237"/>
    </row>
    <row r="19" spans="1:11" x14ac:dyDescent="0.2">
      <c r="A19" s="238"/>
    </row>
  </sheetData>
  <sheetProtection selectLockedCells="1" selectUnlockedCells="1"/>
  <mergeCells count="1">
    <mergeCell ref="D2:K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U89"/>
  <sheetViews>
    <sheetView topLeftCell="H52" workbookViewId="0">
      <selection activeCell="P83" sqref="P83:Q83"/>
    </sheetView>
  </sheetViews>
  <sheetFormatPr defaultRowHeight="12.75" x14ac:dyDescent="0.2"/>
  <cols>
    <col min="4" max="4" width="11.28515625" customWidth="1"/>
    <col min="5" max="5" width="13" customWidth="1"/>
    <col min="6" max="6" width="5.28515625" customWidth="1"/>
    <col min="8" max="8" width="6.140625" customWidth="1"/>
    <col min="9" max="9" width="6.42578125" customWidth="1"/>
    <col min="10" max="10" width="8.42578125" customWidth="1"/>
    <col min="11" max="11" width="7.85546875" hidden="1" customWidth="1"/>
    <col min="12" max="12" width="7.7109375" customWidth="1"/>
    <col min="13" max="13" width="3.5703125" customWidth="1"/>
    <col min="14" max="14" width="6.85546875" customWidth="1"/>
    <col min="15" max="15" width="5.28515625" customWidth="1"/>
    <col min="17" max="17" width="7.42578125" customWidth="1"/>
    <col min="18" max="18" width="6.85546875" customWidth="1"/>
    <col min="19" max="19" width="3.85546875" customWidth="1"/>
    <col min="20" max="20" width="8.28515625" customWidth="1"/>
    <col min="21" max="21" width="7.85546875" hidden="1" customWidth="1"/>
    <col min="22" max="22" width="8.85546875" customWidth="1"/>
    <col min="23" max="23" width="7.140625" customWidth="1"/>
    <col min="24" max="24" width="7.42578125" customWidth="1"/>
    <col min="26" max="26" width="5.85546875" customWidth="1"/>
    <col min="27" max="27" width="5.140625" customWidth="1"/>
    <col min="37" max="37" width="5.5703125" customWidth="1"/>
    <col min="39" max="39" width="3.5703125" customWidth="1"/>
    <col min="41" max="41" width="3" customWidth="1"/>
    <col min="43" max="43" width="5.5703125" customWidth="1"/>
    <col min="44" max="44" width="9.85546875" customWidth="1"/>
    <col min="48" max="48" width="7" customWidth="1"/>
    <col min="49" max="49" width="1.140625" customWidth="1"/>
    <col min="50" max="50" width="2.85546875" customWidth="1"/>
    <col min="51" max="51" width="2.42578125" customWidth="1"/>
    <col min="52" max="52" width="9.140625" customWidth="1"/>
    <col min="53" max="54" width="1" customWidth="1"/>
    <col min="55" max="55" width="9.28515625" customWidth="1"/>
    <col min="56" max="56" width="8.5703125" customWidth="1"/>
    <col min="62" max="62" width="0.85546875" hidden="1" customWidth="1"/>
    <col min="63" max="63" width="8.42578125" customWidth="1"/>
    <col min="64" max="65" width="1.28515625" customWidth="1"/>
    <col min="67" max="67" width="2.5703125" customWidth="1"/>
  </cols>
  <sheetData>
    <row r="4" spans="3:73" ht="15.75" x14ac:dyDescent="0.25">
      <c r="D4" s="340" t="s">
        <v>0</v>
      </c>
    </row>
    <row r="5" spans="3:73" ht="15.75" customHeight="1" x14ac:dyDescent="0.25">
      <c r="C5" s="256"/>
      <c r="D5" s="4" t="s">
        <v>646</v>
      </c>
      <c r="F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Z5" s="256"/>
      <c r="AA5" s="256"/>
      <c r="AB5" s="256"/>
      <c r="AC5" s="256"/>
    </row>
    <row r="6" spans="3:73" ht="52.5" customHeight="1" thickBot="1" x14ac:dyDescent="0.3">
      <c r="C6" s="257"/>
      <c r="E6" s="2"/>
      <c r="F6" s="2"/>
      <c r="H6" s="2"/>
      <c r="I6" s="2"/>
      <c r="J6" s="2"/>
      <c r="K6" s="339" t="s">
        <v>1</v>
      </c>
      <c r="L6" s="257"/>
      <c r="M6" s="257"/>
      <c r="N6" s="257"/>
      <c r="O6" s="257"/>
      <c r="P6" s="257"/>
      <c r="Q6" s="257"/>
      <c r="R6" s="257"/>
      <c r="S6" s="257"/>
      <c r="T6" s="257"/>
      <c r="U6" s="2"/>
      <c r="V6" s="2"/>
      <c r="W6" s="2"/>
      <c r="X6" s="2"/>
      <c r="Z6" s="2"/>
      <c r="AA6" s="2"/>
      <c r="AB6" s="2"/>
      <c r="AC6" s="257"/>
      <c r="AY6" s="190"/>
      <c r="AZ6" s="190"/>
      <c r="BA6" s="410"/>
      <c r="BC6" s="189"/>
      <c r="BD6" s="189"/>
      <c r="BE6" s="189"/>
      <c r="BF6" s="297" t="s">
        <v>301</v>
      </c>
      <c r="BG6" s="297"/>
      <c r="BH6" s="189"/>
      <c r="BI6" s="189"/>
      <c r="BK6" s="189"/>
      <c r="BL6" s="189"/>
      <c r="BM6" s="189"/>
      <c r="BN6" s="192" t="s">
        <v>302</v>
      </c>
      <c r="BO6" s="189"/>
      <c r="BP6" s="189"/>
      <c r="BQ6" s="189"/>
      <c r="BR6" s="192" t="s">
        <v>303</v>
      </c>
      <c r="BS6" s="189"/>
      <c r="BT6" s="189"/>
      <c r="BU6" s="188"/>
    </row>
    <row r="7" spans="3:73" ht="89.25" thickBot="1" x14ac:dyDescent="0.3">
      <c r="C7" s="14" t="s">
        <v>8</v>
      </c>
      <c r="D7" s="7" t="s">
        <v>609</v>
      </c>
      <c r="E7" s="8" t="s">
        <v>2</v>
      </c>
      <c r="F7" s="305" t="s">
        <v>3</v>
      </c>
      <c r="H7" s="306" t="s">
        <v>4</v>
      </c>
      <c r="I7" s="307" t="s">
        <v>5</v>
      </c>
      <c r="J7" s="308" t="s">
        <v>6</v>
      </c>
      <c r="K7" s="309" t="s">
        <v>7</v>
      </c>
      <c r="L7" s="310" t="s">
        <v>9</v>
      </c>
      <c r="M7" s="311" t="s">
        <v>645</v>
      </c>
      <c r="N7" s="312" t="s">
        <v>13</v>
      </c>
      <c r="O7" s="312" t="s">
        <v>14</v>
      </c>
      <c r="P7" s="313" t="s">
        <v>15</v>
      </c>
      <c r="Q7" s="312" t="str">
        <f>O7</f>
        <v>5v Tolerant</v>
      </c>
      <c r="R7" s="312" t="s">
        <v>13</v>
      </c>
      <c r="S7" s="311" t="str">
        <f>M7</f>
        <v>Arduino Pin</v>
      </c>
      <c r="T7" s="310" t="s">
        <v>9</v>
      </c>
      <c r="U7" s="309" t="s">
        <v>7</v>
      </c>
      <c r="V7" s="308" t="s">
        <v>6</v>
      </c>
      <c r="W7" s="307" t="s">
        <v>5</v>
      </c>
      <c r="X7" s="306" t="s">
        <v>4</v>
      </c>
      <c r="Z7" s="305" t="s">
        <v>3</v>
      </c>
      <c r="AA7" s="8" t="s">
        <v>2</v>
      </c>
      <c r="AB7" s="7" t="str">
        <f>D7</f>
        <v>Special + USB</v>
      </c>
      <c r="AC7" s="14" t="s">
        <v>8</v>
      </c>
      <c r="AJ7" s="240" t="s">
        <v>494</v>
      </c>
      <c r="AL7" s="259" t="s">
        <v>479</v>
      </c>
      <c r="AM7" s="259"/>
      <c r="AN7" s="259"/>
      <c r="AO7" s="259"/>
      <c r="AP7" s="259"/>
      <c r="AR7" s="240" t="s">
        <v>494</v>
      </c>
      <c r="BF7" s="414" t="s">
        <v>707</v>
      </c>
      <c r="BG7" s="414"/>
      <c r="BL7" s="410"/>
      <c r="BM7" s="410"/>
      <c r="BN7" s="200" t="s">
        <v>306</v>
      </c>
      <c r="BO7" s="199"/>
      <c r="BP7" s="199"/>
      <c r="BQ7" s="199"/>
      <c r="BR7" s="200" t="s">
        <v>307</v>
      </c>
      <c r="BS7" s="199"/>
      <c r="BT7" s="199"/>
      <c r="BU7" s="188"/>
    </row>
    <row r="8" spans="3:73" ht="14.25" thickBot="1" x14ac:dyDescent="0.3">
      <c r="C8" s="28"/>
      <c r="D8" s="27"/>
      <c r="E8" s="27"/>
      <c r="F8" s="36"/>
      <c r="H8" s="36"/>
      <c r="I8" s="36"/>
      <c r="J8" s="341"/>
      <c r="K8" s="342"/>
      <c r="L8" s="342"/>
      <c r="M8" s="342"/>
      <c r="N8" s="343" t="s">
        <v>16</v>
      </c>
      <c r="O8" s="344"/>
      <c r="P8" s="345">
        <v>1</v>
      </c>
      <c r="Q8" s="344"/>
      <c r="R8" s="343" t="s">
        <v>17</v>
      </c>
      <c r="S8" s="342"/>
      <c r="T8" s="342"/>
      <c r="U8" s="342"/>
      <c r="V8" s="342"/>
      <c r="W8" s="341"/>
      <c r="X8" s="36"/>
      <c r="Z8" s="36"/>
      <c r="AA8" s="27"/>
      <c r="AB8" s="27"/>
      <c r="AC8" s="28"/>
      <c r="AG8" s="215" t="s">
        <v>359</v>
      </c>
      <c r="AJ8" s="358"/>
      <c r="AK8" s="189"/>
      <c r="AL8" s="407" t="s">
        <v>13</v>
      </c>
      <c r="AM8" s="358"/>
      <c r="AN8" s="408" t="s">
        <v>15</v>
      </c>
      <c r="AO8" s="358"/>
      <c r="AP8" s="407" t="s">
        <v>13</v>
      </c>
      <c r="AQ8" s="189"/>
      <c r="AR8" s="358"/>
      <c r="AU8" s="215" t="s">
        <v>359</v>
      </c>
      <c r="AX8" s="188"/>
      <c r="AY8" s="412" t="s">
        <v>706</v>
      </c>
      <c r="AZ8" s="413"/>
      <c r="BA8" s="428"/>
      <c r="BK8" s="412" t="str">
        <f>AY8</f>
        <v>STLINK V2</v>
      </c>
      <c r="BL8" s="413"/>
      <c r="BM8" s="428"/>
      <c r="BN8" s="200" t="s">
        <v>312</v>
      </c>
      <c r="BO8" s="189"/>
      <c r="BP8" s="189"/>
      <c r="BQ8" s="189"/>
      <c r="BR8" s="200" t="s">
        <v>313</v>
      </c>
      <c r="BS8" s="189"/>
      <c r="BT8" s="189"/>
      <c r="BU8" s="188"/>
    </row>
    <row r="9" spans="3:73" ht="14.25" thickBot="1" x14ac:dyDescent="0.3">
      <c r="C9" s="38"/>
      <c r="D9" s="37"/>
      <c r="E9" s="37"/>
      <c r="F9" s="36"/>
      <c r="H9" s="36"/>
      <c r="I9" s="36"/>
      <c r="J9" s="341"/>
      <c r="K9" s="342"/>
      <c r="L9" s="342"/>
      <c r="M9" s="342"/>
      <c r="N9" s="343" t="s">
        <v>16</v>
      </c>
      <c r="O9" s="344"/>
      <c r="P9" s="345">
        <v>2</v>
      </c>
      <c r="Q9" s="344"/>
      <c r="R9" s="343" t="s">
        <v>17</v>
      </c>
      <c r="S9" s="342"/>
      <c r="T9" s="342"/>
      <c r="U9" s="342"/>
      <c r="V9" s="342"/>
      <c r="W9" s="341"/>
      <c r="X9" s="36"/>
      <c r="Z9" s="36"/>
      <c r="AA9" s="37"/>
      <c r="AB9" s="37"/>
      <c r="AC9" s="38"/>
      <c r="AG9" s="216" t="s">
        <v>19</v>
      </c>
      <c r="AJ9" s="358"/>
      <c r="AK9" s="358"/>
      <c r="AL9" s="405" t="s">
        <v>19</v>
      </c>
      <c r="AM9" s="358"/>
      <c r="AN9" s="408">
        <v>1</v>
      </c>
      <c r="AO9" s="358"/>
      <c r="AP9" s="401" t="s">
        <v>692</v>
      </c>
      <c r="AQ9" s="358"/>
      <c r="AR9" s="373" t="s">
        <v>196</v>
      </c>
      <c r="AU9" s="239" t="s">
        <v>360</v>
      </c>
      <c r="AX9" s="188"/>
      <c r="AY9" s="411"/>
      <c r="BD9" s="394" t="s">
        <v>310</v>
      </c>
      <c r="BF9" s="205">
        <v>1</v>
      </c>
      <c r="BG9" s="205">
        <v>2</v>
      </c>
      <c r="BI9" s="394" t="s">
        <v>703</v>
      </c>
      <c r="BK9" s="415" t="s">
        <v>308</v>
      </c>
      <c r="BL9" s="409">
        <v>7</v>
      </c>
      <c r="BM9" s="409"/>
      <c r="BN9" s="200" t="s">
        <v>317</v>
      </c>
      <c r="BO9" s="189"/>
      <c r="BP9" s="189"/>
      <c r="BQ9" s="189"/>
      <c r="BR9" s="200" t="s">
        <v>318</v>
      </c>
      <c r="BS9" s="189"/>
      <c r="BT9" s="189"/>
      <c r="BU9" s="188"/>
    </row>
    <row r="10" spans="3:73" ht="14.25" thickBot="1" x14ac:dyDescent="0.3">
      <c r="C10" s="38"/>
      <c r="D10" s="37"/>
      <c r="E10" s="37"/>
      <c r="F10" s="156"/>
      <c r="H10" s="156"/>
      <c r="I10" s="156"/>
      <c r="J10" s="344"/>
      <c r="K10" s="342"/>
      <c r="L10" s="342"/>
      <c r="M10" s="342"/>
      <c r="N10" s="343" t="s">
        <v>18</v>
      </c>
      <c r="O10" s="344"/>
      <c r="P10" s="345">
        <v>3</v>
      </c>
      <c r="Q10" s="344"/>
      <c r="R10" s="343" t="s">
        <v>18</v>
      </c>
      <c r="S10" s="342"/>
      <c r="T10" s="342"/>
      <c r="U10" s="342"/>
      <c r="V10" s="342"/>
      <c r="W10" s="341"/>
      <c r="X10" s="36"/>
      <c r="Z10" s="36"/>
      <c r="AA10" s="37"/>
      <c r="AB10" s="37"/>
      <c r="AC10" s="38"/>
      <c r="AG10" s="217" t="s">
        <v>362</v>
      </c>
      <c r="AJ10" s="391" t="s">
        <v>492</v>
      </c>
      <c r="AK10" s="402">
        <v>70</v>
      </c>
      <c r="AL10" s="406" t="s">
        <v>361</v>
      </c>
      <c r="AM10" s="358"/>
      <c r="AN10" s="408">
        <v>2</v>
      </c>
      <c r="AO10" s="358"/>
      <c r="AP10" s="400" t="s">
        <v>364</v>
      </c>
      <c r="AQ10" s="402">
        <v>71</v>
      </c>
      <c r="AR10" s="391" t="s">
        <v>491</v>
      </c>
      <c r="AU10" s="217" t="s">
        <v>363</v>
      </c>
      <c r="AX10" s="188"/>
      <c r="AY10" s="411"/>
      <c r="BC10" s="400" t="s">
        <v>314</v>
      </c>
      <c r="BD10" s="400" t="s">
        <v>315</v>
      </c>
      <c r="BF10" s="205">
        <v>3</v>
      </c>
      <c r="BG10" s="205">
        <v>4</v>
      </c>
      <c r="BI10" s="343" t="s">
        <v>19</v>
      </c>
      <c r="BK10" s="416" t="s">
        <v>19</v>
      </c>
      <c r="BL10" s="189">
        <v>3</v>
      </c>
      <c r="BM10" s="189"/>
      <c r="BN10" s="200" t="s">
        <v>321</v>
      </c>
      <c r="BO10" s="189"/>
      <c r="BP10" s="189"/>
      <c r="BQ10" s="189"/>
      <c r="BR10" s="200" t="s">
        <v>322</v>
      </c>
      <c r="BS10" s="189"/>
      <c r="BT10" s="189"/>
      <c r="BU10" s="188"/>
    </row>
    <row r="11" spans="3:73" ht="14.25" thickBot="1" x14ac:dyDescent="0.3">
      <c r="C11" s="38"/>
      <c r="D11" s="37"/>
      <c r="E11" s="40"/>
      <c r="F11" s="156"/>
      <c r="H11" s="156"/>
      <c r="I11" s="156"/>
      <c r="J11" s="344"/>
      <c r="K11" s="342"/>
      <c r="L11" s="342"/>
      <c r="M11" s="342"/>
      <c r="N11" s="343" t="s">
        <v>18</v>
      </c>
      <c r="O11" s="344"/>
      <c r="P11" s="345">
        <v>4</v>
      </c>
      <c r="Q11" s="344"/>
      <c r="R11" s="343" t="s">
        <v>18</v>
      </c>
      <c r="S11" s="342"/>
      <c r="T11" s="342"/>
      <c r="U11" s="342"/>
      <c r="V11" s="342"/>
      <c r="W11" s="341"/>
      <c r="X11" s="36"/>
      <c r="Z11" s="36"/>
      <c r="AA11" s="37"/>
      <c r="AB11" s="37"/>
      <c r="AC11" s="38"/>
      <c r="AG11" s="217" t="s">
        <v>365</v>
      </c>
      <c r="AJ11" s="391" t="s">
        <v>680</v>
      </c>
      <c r="AK11" s="402">
        <v>72</v>
      </c>
      <c r="AL11" s="400" t="s">
        <v>179</v>
      </c>
      <c r="AM11" s="358"/>
      <c r="AN11" s="408">
        <v>3</v>
      </c>
      <c r="AO11" s="358"/>
      <c r="AP11" s="400" t="s">
        <v>367</v>
      </c>
      <c r="AQ11" s="402">
        <v>30</v>
      </c>
      <c r="AR11" s="391" t="s">
        <v>686</v>
      </c>
      <c r="AU11" s="217" t="s">
        <v>366</v>
      </c>
      <c r="AX11" s="188"/>
      <c r="AY11" s="411"/>
      <c r="BC11" s="400" t="s">
        <v>319</v>
      </c>
      <c r="BD11" s="400" t="s">
        <v>320</v>
      </c>
      <c r="BF11" s="205">
        <v>5</v>
      </c>
      <c r="BG11" s="205">
        <v>6</v>
      </c>
      <c r="BI11" s="343" t="s">
        <v>19</v>
      </c>
      <c r="BK11" s="189"/>
      <c r="BL11" s="189"/>
      <c r="BM11" s="189"/>
      <c r="BN11" s="200" t="s">
        <v>326</v>
      </c>
      <c r="BO11" s="189"/>
      <c r="BP11" s="189"/>
      <c r="BQ11" s="189"/>
      <c r="BR11" s="189"/>
      <c r="BS11" s="189"/>
      <c r="BT11" s="189"/>
      <c r="BU11" s="188"/>
    </row>
    <row r="12" spans="3:73" ht="14.25" thickBot="1" x14ac:dyDescent="0.3">
      <c r="C12" s="42"/>
      <c r="D12" s="37"/>
      <c r="E12" s="40"/>
      <c r="F12" s="156"/>
      <c r="H12" s="156"/>
      <c r="I12" s="156"/>
      <c r="J12" s="344"/>
      <c r="K12" s="346"/>
      <c r="L12" s="346"/>
      <c r="M12" s="346"/>
      <c r="N12" s="347" t="s">
        <v>19</v>
      </c>
      <c r="O12" s="344"/>
      <c r="P12" s="345">
        <v>5</v>
      </c>
      <c r="Q12" s="344"/>
      <c r="R12" s="347" t="s">
        <v>19</v>
      </c>
      <c r="S12" s="346"/>
      <c r="T12" s="346"/>
      <c r="U12" s="346"/>
      <c r="V12" s="346"/>
      <c r="W12" s="344"/>
      <c r="X12" s="156"/>
      <c r="Z12" s="156"/>
      <c r="AA12" s="40"/>
      <c r="AB12" s="40"/>
      <c r="AC12" s="42"/>
      <c r="AG12" s="217" t="s">
        <v>369</v>
      </c>
      <c r="AJ12" s="391" t="s">
        <v>681</v>
      </c>
      <c r="AK12" s="402">
        <v>29</v>
      </c>
      <c r="AL12" s="400" t="s">
        <v>368</v>
      </c>
      <c r="AM12" s="358"/>
      <c r="AN12" s="408">
        <v>4</v>
      </c>
      <c r="AO12" s="358"/>
      <c r="AP12" s="400" t="s">
        <v>371</v>
      </c>
      <c r="AQ12" s="402">
        <v>28</v>
      </c>
      <c r="AR12" s="391" t="s">
        <v>687</v>
      </c>
      <c r="AU12" s="217" t="s">
        <v>370</v>
      </c>
      <c r="AX12" s="188"/>
      <c r="AY12" s="189">
        <v>2</v>
      </c>
      <c r="AZ12" s="373" t="s">
        <v>323</v>
      </c>
      <c r="BA12" s="430"/>
      <c r="BC12" s="373" t="s">
        <v>324</v>
      </c>
      <c r="BD12" s="400" t="s">
        <v>325</v>
      </c>
      <c r="BF12" s="205">
        <v>7</v>
      </c>
      <c r="BG12" s="205">
        <v>8</v>
      </c>
      <c r="BI12" s="343" t="s">
        <v>19</v>
      </c>
      <c r="BK12" s="189"/>
      <c r="BL12" s="189"/>
      <c r="BM12" s="189"/>
      <c r="BN12" s="200" t="s">
        <v>330</v>
      </c>
      <c r="BO12" s="189"/>
      <c r="BP12" s="189"/>
      <c r="BQ12" s="189"/>
      <c r="BR12" s="189"/>
      <c r="BS12" s="189"/>
      <c r="BT12" s="189"/>
      <c r="BU12" s="188"/>
    </row>
    <row r="13" spans="3:73" ht="14.25" thickBot="1" x14ac:dyDescent="0.3">
      <c r="C13" s="40"/>
      <c r="D13" s="37"/>
      <c r="E13" s="48"/>
      <c r="F13" s="156"/>
      <c r="H13" s="156"/>
      <c r="I13" s="156"/>
      <c r="J13" s="344"/>
      <c r="K13" s="344"/>
      <c r="L13" s="344"/>
      <c r="M13" s="348">
        <v>0</v>
      </c>
      <c r="N13" s="349" t="s">
        <v>511</v>
      </c>
      <c r="O13" s="350" t="s">
        <v>21</v>
      </c>
      <c r="P13" s="345">
        <v>6</v>
      </c>
      <c r="Q13" s="350" t="s">
        <v>21</v>
      </c>
      <c r="R13" s="349" t="s">
        <v>205</v>
      </c>
      <c r="S13" s="348">
        <v>1</v>
      </c>
      <c r="T13" s="344"/>
      <c r="U13" s="344"/>
      <c r="V13" s="344"/>
      <c r="W13" s="344"/>
      <c r="X13" s="156"/>
      <c r="Z13" s="156"/>
      <c r="AA13" s="40"/>
      <c r="AB13" s="40"/>
      <c r="AC13" s="40"/>
      <c r="AG13" s="217" t="s">
        <v>373</v>
      </c>
      <c r="AJ13" s="391" t="s">
        <v>702</v>
      </c>
      <c r="AK13" s="402">
        <v>27</v>
      </c>
      <c r="AL13" s="400" t="s">
        <v>372</v>
      </c>
      <c r="AM13" s="358"/>
      <c r="AN13" s="408">
        <v>5</v>
      </c>
      <c r="AO13" s="358"/>
      <c r="AP13" s="400" t="s">
        <v>375</v>
      </c>
      <c r="AQ13" s="402">
        <v>26</v>
      </c>
      <c r="AR13" s="391" t="s">
        <v>695</v>
      </c>
      <c r="AU13" s="217" t="s">
        <v>374</v>
      </c>
      <c r="AX13" s="188"/>
      <c r="AY13" s="189">
        <v>6</v>
      </c>
      <c r="AZ13" s="373" t="s">
        <v>327</v>
      </c>
      <c r="BA13" s="430"/>
      <c r="BC13" s="373" t="s">
        <v>328</v>
      </c>
      <c r="BD13" s="400" t="s">
        <v>329</v>
      </c>
      <c r="BF13" s="205">
        <v>9</v>
      </c>
      <c r="BG13" s="205">
        <v>10</v>
      </c>
      <c r="BI13" s="343" t="s">
        <v>19</v>
      </c>
      <c r="BK13" s="189"/>
      <c r="BL13" s="189"/>
      <c r="BM13" s="189"/>
      <c r="BN13" s="200" t="s">
        <v>332</v>
      </c>
      <c r="BO13" s="189"/>
      <c r="BP13" s="189"/>
      <c r="BQ13" s="189"/>
      <c r="BR13" s="189"/>
      <c r="BS13" s="189"/>
      <c r="BT13" s="189"/>
      <c r="BU13" s="188"/>
    </row>
    <row r="14" spans="3:73" ht="14.25" thickBot="1" x14ac:dyDescent="0.3">
      <c r="C14" s="40"/>
      <c r="D14" s="37"/>
      <c r="E14" s="40"/>
      <c r="F14" s="156"/>
      <c r="H14" s="156"/>
      <c r="I14" s="156"/>
      <c r="J14" s="344"/>
      <c r="K14" s="344"/>
      <c r="L14" s="344"/>
      <c r="M14" s="348">
        <v>2</v>
      </c>
      <c r="N14" s="351" t="s">
        <v>210</v>
      </c>
      <c r="O14" s="350" t="s">
        <v>21</v>
      </c>
      <c r="P14" s="345">
        <v>7</v>
      </c>
      <c r="Q14" s="350" t="s">
        <v>21</v>
      </c>
      <c r="R14" s="351" t="s">
        <v>519</v>
      </c>
      <c r="S14" s="348">
        <v>3</v>
      </c>
      <c r="T14" s="344"/>
      <c r="U14" s="344"/>
      <c r="V14" s="344"/>
      <c r="W14" s="344"/>
      <c r="X14" s="156"/>
      <c r="Z14" s="156"/>
      <c r="AA14" s="40"/>
      <c r="AB14" s="40"/>
      <c r="AC14" s="58">
        <v>9.1</v>
      </c>
      <c r="AG14" s="217" t="s">
        <v>377</v>
      </c>
      <c r="AJ14" s="391" t="s">
        <v>701</v>
      </c>
      <c r="AK14" s="402">
        <v>25</v>
      </c>
      <c r="AL14" s="400" t="s">
        <v>376</v>
      </c>
      <c r="AM14" s="358"/>
      <c r="AN14" s="408">
        <v>6</v>
      </c>
      <c r="AO14" s="358"/>
      <c r="AP14" s="400" t="s">
        <v>379</v>
      </c>
      <c r="AQ14" s="402">
        <v>24</v>
      </c>
      <c r="AR14" s="391" t="s">
        <v>696</v>
      </c>
      <c r="AU14" s="217" t="s">
        <v>378</v>
      </c>
      <c r="AX14" s="188"/>
      <c r="AY14" s="189"/>
      <c r="BC14" s="400" t="s">
        <v>704</v>
      </c>
      <c r="BD14" s="417" t="s">
        <v>406</v>
      </c>
      <c r="BF14" s="205">
        <v>11</v>
      </c>
      <c r="BG14" s="205">
        <v>12</v>
      </c>
      <c r="BI14" s="343" t="s">
        <v>19</v>
      </c>
      <c r="BK14" s="189"/>
      <c r="BL14" s="189"/>
      <c r="BM14" s="189"/>
      <c r="BN14" s="200" t="s">
        <v>335</v>
      </c>
      <c r="BO14" s="189"/>
      <c r="BP14" s="189"/>
      <c r="BQ14" s="189"/>
      <c r="BR14" s="189"/>
      <c r="BS14" s="189"/>
      <c r="BT14" s="189"/>
      <c r="BU14" s="188"/>
    </row>
    <row r="15" spans="3:73" ht="14.25" thickBot="1" x14ac:dyDescent="0.3">
      <c r="C15" s="58">
        <v>9.1999999999999993</v>
      </c>
      <c r="D15" s="37"/>
      <c r="E15" s="40"/>
      <c r="F15" s="156"/>
      <c r="H15" s="156"/>
      <c r="I15" s="156"/>
      <c r="J15" s="344"/>
      <c r="K15" s="344"/>
      <c r="L15" s="344"/>
      <c r="M15" s="348">
        <v>4</v>
      </c>
      <c r="N15" s="351" t="s">
        <v>512</v>
      </c>
      <c r="O15" s="350" t="s">
        <v>21</v>
      </c>
      <c r="P15" s="345">
        <v>8</v>
      </c>
      <c r="Q15" s="350" t="s">
        <v>21</v>
      </c>
      <c r="R15" s="352" t="s">
        <v>399</v>
      </c>
      <c r="S15" s="348">
        <v>5</v>
      </c>
      <c r="T15" s="344"/>
      <c r="U15" s="344"/>
      <c r="V15" s="344"/>
      <c r="W15" s="344"/>
      <c r="X15" s="156"/>
      <c r="Z15" s="156"/>
      <c r="AA15" s="40"/>
      <c r="AB15" s="40"/>
      <c r="AC15" s="40"/>
      <c r="AG15" s="217" t="s">
        <v>381</v>
      </c>
      <c r="AJ15" s="391" t="s">
        <v>700</v>
      </c>
      <c r="AK15" s="402">
        <v>23</v>
      </c>
      <c r="AL15" s="400" t="s">
        <v>380</v>
      </c>
      <c r="AM15" s="358"/>
      <c r="AN15" s="408">
        <v>7</v>
      </c>
      <c r="AO15" s="358"/>
      <c r="AP15" s="400" t="s">
        <v>383</v>
      </c>
      <c r="AQ15" s="402">
        <v>22</v>
      </c>
      <c r="AR15" s="391" t="s">
        <v>697</v>
      </c>
      <c r="AU15" s="217" t="s">
        <v>382</v>
      </c>
      <c r="AX15" s="188"/>
      <c r="AY15" s="189"/>
      <c r="BC15" s="400" t="s">
        <v>333</v>
      </c>
      <c r="BD15" s="400" t="s">
        <v>334</v>
      </c>
      <c r="BF15" s="205">
        <v>13</v>
      </c>
      <c r="BG15" s="205">
        <v>14</v>
      </c>
      <c r="BI15" s="343" t="s">
        <v>19</v>
      </c>
      <c r="BK15" s="189"/>
      <c r="BL15" s="189"/>
      <c r="BM15" s="189"/>
      <c r="BN15" s="200" t="s">
        <v>337</v>
      </c>
      <c r="BO15" s="189"/>
      <c r="BP15" s="189"/>
      <c r="BQ15" s="189"/>
      <c r="BR15" s="189"/>
      <c r="BS15" s="189"/>
      <c r="BT15" s="189"/>
      <c r="BU15" s="188"/>
    </row>
    <row r="16" spans="3:73" ht="14.25" thickBot="1" x14ac:dyDescent="0.3">
      <c r="C16" s="40"/>
      <c r="D16" s="59"/>
      <c r="E16" s="40"/>
      <c r="F16" s="156"/>
      <c r="H16" s="156"/>
      <c r="I16" s="156"/>
      <c r="J16" s="344"/>
      <c r="K16" s="353" t="s">
        <v>28</v>
      </c>
      <c r="L16" s="344"/>
      <c r="M16" s="348">
        <v>6</v>
      </c>
      <c r="N16" s="354" t="s">
        <v>513</v>
      </c>
      <c r="O16" s="355" t="s">
        <v>21</v>
      </c>
      <c r="P16" s="345">
        <v>9</v>
      </c>
      <c r="Q16" s="355" t="s">
        <v>21</v>
      </c>
      <c r="R16" s="354" t="s">
        <v>520</v>
      </c>
      <c r="S16" s="348">
        <v>7</v>
      </c>
      <c r="T16" s="344"/>
      <c r="U16" s="353" t="s">
        <v>29</v>
      </c>
      <c r="V16" s="344"/>
      <c r="W16" s="344"/>
      <c r="X16" s="156"/>
      <c r="Z16" s="156"/>
      <c r="AA16" s="48"/>
      <c r="AB16" s="40"/>
      <c r="AC16" s="40"/>
      <c r="AG16" s="217" t="s">
        <v>385</v>
      </c>
      <c r="AJ16" s="391" t="s">
        <v>699</v>
      </c>
      <c r="AK16" s="402">
        <v>50</v>
      </c>
      <c r="AL16" s="400" t="s">
        <v>384</v>
      </c>
      <c r="AM16" s="358"/>
      <c r="AN16" s="408">
        <v>8</v>
      </c>
      <c r="AO16" s="358"/>
      <c r="AP16" s="400" t="s">
        <v>387</v>
      </c>
      <c r="AQ16" s="402">
        <v>49</v>
      </c>
      <c r="AR16" s="391" t="s">
        <v>698</v>
      </c>
      <c r="AU16" s="217" t="s">
        <v>386</v>
      </c>
      <c r="AY16" s="189">
        <v>1</v>
      </c>
      <c r="AZ16" s="373" t="s">
        <v>196</v>
      </c>
      <c r="BA16" s="430"/>
      <c r="BC16" s="400" t="s">
        <v>705</v>
      </c>
      <c r="BD16" s="400" t="s">
        <v>196</v>
      </c>
      <c r="BF16" s="205">
        <v>15</v>
      </c>
      <c r="BG16" s="205">
        <v>16</v>
      </c>
      <c r="BI16" s="343" t="s">
        <v>19</v>
      </c>
      <c r="BK16" s="189"/>
      <c r="BL16" s="189"/>
      <c r="BM16" s="189"/>
      <c r="BN16" s="200" t="s">
        <v>338</v>
      </c>
      <c r="BO16" s="189"/>
      <c r="BP16" s="189"/>
      <c r="BQ16" s="189"/>
      <c r="BR16" s="189"/>
      <c r="BS16" s="189"/>
      <c r="BT16" s="189"/>
      <c r="BU16" s="188"/>
    </row>
    <row r="17" spans="3:73" ht="14.25" thickBot="1" x14ac:dyDescent="0.3">
      <c r="C17" s="40"/>
      <c r="D17" s="59"/>
      <c r="E17" s="48"/>
      <c r="F17" s="319" t="s">
        <v>32</v>
      </c>
      <c r="H17" s="156"/>
      <c r="J17" s="356" t="s">
        <v>33</v>
      </c>
      <c r="K17" s="357" t="s">
        <v>34</v>
      </c>
      <c r="L17" s="344"/>
      <c r="M17" s="348">
        <v>8</v>
      </c>
      <c r="N17" s="354" t="s">
        <v>35</v>
      </c>
      <c r="O17" s="355" t="s">
        <v>21</v>
      </c>
      <c r="P17" s="345">
        <v>10</v>
      </c>
      <c r="Q17" s="355" t="s">
        <v>21</v>
      </c>
      <c r="R17" s="354" t="s">
        <v>521</v>
      </c>
      <c r="S17" s="348">
        <v>9</v>
      </c>
      <c r="T17" s="344"/>
      <c r="U17" s="353" t="s">
        <v>36</v>
      </c>
      <c r="V17" s="356" t="s">
        <v>37</v>
      </c>
      <c r="W17" s="358"/>
      <c r="X17" s="156"/>
      <c r="Z17" s="320" t="s">
        <v>38</v>
      </c>
      <c r="AA17" s="48"/>
      <c r="AB17" s="59"/>
      <c r="AC17" s="40"/>
      <c r="AG17" s="217" t="s">
        <v>389</v>
      </c>
      <c r="AJ17" s="391" t="s">
        <v>493</v>
      </c>
      <c r="AK17" s="402">
        <v>65</v>
      </c>
      <c r="AL17" s="400" t="s">
        <v>388</v>
      </c>
      <c r="AM17" s="358"/>
      <c r="AN17" s="408">
        <v>9</v>
      </c>
      <c r="AO17" s="358"/>
      <c r="AP17" s="400" t="s">
        <v>391</v>
      </c>
      <c r="AQ17" s="402">
        <v>66</v>
      </c>
      <c r="AR17" s="391" t="s">
        <v>490</v>
      </c>
      <c r="AU17" s="217" t="s">
        <v>390</v>
      </c>
      <c r="AY17" s="188"/>
      <c r="AZ17" s="188"/>
      <c r="BA17" s="188"/>
      <c r="BD17" s="409" t="s">
        <v>406</v>
      </c>
      <c r="BF17" s="205">
        <v>17</v>
      </c>
      <c r="BG17" s="205">
        <v>18</v>
      </c>
      <c r="BI17" s="343" t="s">
        <v>19</v>
      </c>
      <c r="BK17" s="189"/>
      <c r="BL17" s="189"/>
      <c r="BM17" s="189"/>
      <c r="BN17" s="200" t="s">
        <v>339</v>
      </c>
      <c r="BO17" s="189"/>
      <c r="BP17" s="189"/>
      <c r="BQ17" s="189"/>
      <c r="BR17" s="189"/>
      <c r="BS17" s="189"/>
      <c r="BT17" s="189"/>
      <c r="BU17" s="188"/>
    </row>
    <row r="18" spans="3:73" ht="14.25" thickBot="1" x14ac:dyDescent="0.3">
      <c r="C18" s="40"/>
      <c r="D18" s="37"/>
      <c r="E18" s="40"/>
      <c r="F18" s="156"/>
      <c r="H18" s="156"/>
      <c r="I18" s="156"/>
      <c r="J18" s="344"/>
      <c r="K18" s="353" t="s">
        <v>662</v>
      </c>
      <c r="L18" s="344"/>
      <c r="M18" s="344"/>
      <c r="N18" s="359" t="s">
        <v>662</v>
      </c>
      <c r="O18" s="350"/>
      <c r="P18" s="345">
        <v>11</v>
      </c>
      <c r="Q18" s="355"/>
      <c r="R18" s="359" t="s">
        <v>663</v>
      </c>
      <c r="S18" s="346"/>
      <c r="T18" s="346"/>
      <c r="U18" s="353" t="s">
        <v>663</v>
      </c>
      <c r="V18" s="344"/>
      <c r="W18" s="344"/>
      <c r="X18" s="156"/>
      <c r="Z18" s="156"/>
      <c r="AA18" s="40"/>
      <c r="AB18" s="40"/>
      <c r="AC18" s="40"/>
      <c r="AG18" s="239" t="s">
        <v>393</v>
      </c>
      <c r="AJ18" s="391" t="s">
        <v>488</v>
      </c>
      <c r="AK18" s="402">
        <v>47</v>
      </c>
      <c r="AL18" s="400" t="s">
        <v>392</v>
      </c>
      <c r="AM18" s="358"/>
      <c r="AN18" s="408">
        <v>10</v>
      </c>
      <c r="AO18" s="358"/>
      <c r="AP18" s="400" t="s">
        <v>395</v>
      </c>
      <c r="AQ18" s="402">
        <v>46</v>
      </c>
      <c r="AR18" s="391" t="s">
        <v>487</v>
      </c>
      <c r="AU18" s="239" t="s">
        <v>394</v>
      </c>
      <c r="AY18" s="188"/>
      <c r="AZ18" s="188"/>
      <c r="BA18" s="188"/>
      <c r="BD18" s="409" t="s">
        <v>406</v>
      </c>
      <c r="BF18" s="211">
        <v>19</v>
      </c>
      <c r="BG18" s="211">
        <v>20</v>
      </c>
      <c r="BI18" s="343" t="s">
        <v>19</v>
      </c>
      <c r="BK18" s="189"/>
      <c r="BL18" s="189"/>
      <c r="BM18" s="189"/>
      <c r="BN18" s="200" t="s">
        <v>306</v>
      </c>
      <c r="BO18" s="189"/>
      <c r="BP18" s="189"/>
      <c r="BQ18" s="189"/>
      <c r="BR18" s="189"/>
      <c r="BS18" s="189"/>
      <c r="BT18" s="189"/>
      <c r="BU18" s="188"/>
    </row>
    <row r="19" spans="3:73" ht="13.5" thickBot="1" x14ac:dyDescent="0.25">
      <c r="C19" s="58">
        <v>5.0999999999999996</v>
      </c>
      <c r="D19" s="37"/>
      <c r="E19" s="48"/>
      <c r="F19" s="156"/>
      <c r="H19" s="156"/>
      <c r="I19" s="156"/>
      <c r="J19" s="360" t="s">
        <v>43</v>
      </c>
      <c r="K19" s="353" t="s">
        <v>44</v>
      </c>
      <c r="L19" s="344"/>
      <c r="M19" s="348">
        <v>10</v>
      </c>
      <c r="N19" s="361" t="s">
        <v>200</v>
      </c>
      <c r="O19" s="355" t="s">
        <v>21</v>
      </c>
      <c r="P19" s="345">
        <v>12</v>
      </c>
      <c r="Q19" s="355" t="s">
        <v>21</v>
      </c>
      <c r="R19" s="361" t="s">
        <v>522</v>
      </c>
      <c r="S19" s="348">
        <v>11</v>
      </c>
      <c r="T19" s="344"/>
      <c r="U19" s="353" t="s">
        <v>45</v>
      </c>
      <c r="V19" s="360" t="s">
        <v>46</v>
      </c>
      <c r="W19" s="344"/>
      <c r="X19" s="156"/>
      <c r="Z19" s="156"/>
      <c r="AA19" s="48"/>
      <c r="AB19" s="40"/>
      <c r="AC19" s="58">
        <v>2.2000000000000002</v>
      </c>
      <c r="AG19" s="239" t="s">
        <v>473</v>
      </c>
      <c r="AJ19" s="391" t="s">
        <v>489</v>
      </c>
      <c r="AK19" s="402">
        <v>67</v>
      </c>
      <c r="AL19" s="400" t="s">
        <v>477</v>
      </c>
      <c r="AM19" s="358"/>
      <c r="AN19" s="408">
        <v>11</v>
      </c>
      <c r="AO19" s="358"/>
      <c r="AP19" s="400" t="s">
        <v>476</v>
      </c>
      <c r="AQ19" s="402">
        <v>44</v>
      </c>
      <c r="AR19" s="356" t="s">
        <v>486</v>
      </c>
      <c r="AU19" s="239" t="s">
        <v>472</v>
      </c>
    </row>
    <row r="20" spans="3:73" ht="13.5" thickBot="1" x14ac:dyDescent="0.25">
      <c r="C20" s="58">
        <v>2.2999999999999998</v>
      </c>
      <c r="D20" s="37"/>
      <c r="E20" s="37"/>
      <c r="F20" s="156"/>
      <c r="H20" s="156"/>
      <c r="I20" s="156"/>
      <c r="J20" s="362" t="s">
        <v>49</v>
      </c>
      <c r="K20" s="353" t="s">
        <v>50</v>
      </c>
      <c r="L20" s="344"/>
      <c r="M20" s="348">
        <v>12</v>
      </c>
      <c r="N20" s="361" t="s">
        <v>514</v>
      </c>
      <c r="O20" s="355" t="s">
        <v>21</v>
      </c>
      <c r="P20" s="345">
        <v>13</v>
      </c>
      <c r="Q20" s="355" t="s">
        <v>21</v>
      </c>
      <c r="R20" s="361" t="s">
        <v>523</v>
      </c>
      <c r="S20" s="348">
        <v>13</v>
      </c>
      <c r="T20" s="344"/>
      <c r="U20" s="353" t="s">
        <v>52</v>
      </c>
      <c r="V20" s="362" t="s">
        <v>53</v>
      </c>
      <c r="W20" s="344"/>
      <c r="X20" s="156"/>
      <c r="Z20" s="156"/>
      <c r="AA20" s="48"/>
      <c r="AB20" s="59"/>
      <c r="AC20" s="58" t="s">
        <v>51</v>
      </c>
      <c r="AG20" s="217" t="s">
        <v>397</v>
      </c>
      <c r="AJ20" s="356" t="s">
        <v>342</v>
      </c>
      <c r="AK20" s="402">
        <v>34</v>
      </c>
      <c r="AL20" s="400" t="s">
        <v>475</v>
      </c>
      <c r="AM20" s="358"/>
      <c r="AN20" s="408">
        <v>12</v>
      </c>
      <c r="AO20" s="358"/>
      <c r="AP20" s="400" t="s">
        <v>474</v>
      </c>
      <c r="AQ20" s="402">
        <v>33</v>
      </c>
      <c r="AR20" s="356" t="s">
        <v>485</v>
      </c>
      <c r="AU20" s="217" t="s">
        <v>398</v>
      </c>
    </row>
    <row r="21" spans="3:73" ht="13.5" customHeight="1" thickBot="1" x14ac:dyDescent="0.25">
      <c r="C21" s="40"/>
      <c r="D21" s="59"/>
      <c r="E21" s="37"/>
      <c r="F21" s="319" t="s">
        <v>55</v>
      </c>
      <c r="H21" s="156"/>
      <c r="J21" s="363" t="s">
        <v>56</v>
      </c>
      <c r="K21" s="353" t="s">
        <v>57</v>
      </c>
      <c r="L21" s="344"/>
      <c r="M21" s="348">
        <v>14</v>
      </c>
      <c r="N21" s="361" t="s">
        <v>515</v>
      </c>
      <c r="O21" s="355" t="s">
        <v>21</v>
      </c>
      <c r="P21" s="345">
        <v>14</v>
      </c>
      <c r="Q21" s="355" t="s">
        <v>21</v>
      </c>
      <c r="R21" s="361" t="s">
        <v>524</v>
      </c>
      <c r="S21" s="348">
        <v>15</v>
      </c>
      <c r="U21" s="353" t="s">
        <v>59</v>
      </c>
      <c r="V21" s="363" t="s">
        <v>60</v>
      </c>
      <c r="W21" s="358"/>
      <c r="X21" s="156"/>
      <c r="Z21" s="156"/>
      <c r="AA21" s="40" t="s">
        <v>61</v>
      </c>
      <c r="AB21" s="59"/>
      <c r="AC21" s="79">
        <v>2.1</v>
      </c>
      <c r="AG21" s="217" t="s">
        <v>400</v>
      </c>
      <c r="AJ21" s="356" t="s">
        <v>694</v>
      </c>
      <c r="AK21" s="402">
        <v>73</v>
      </c>
      <c r="AL21" s="400" t="s">
        <v>405</v>
      </c>
      <c r="AM21" s="358"/>
      <c r="AN21" s="408">
        <v>13</v>
      </c>
      <c r="AO21" s="358"/>
      <c r="AP21" s="400" t="s">
        <v>348</v>
      </c>
      <c r="AQ21" s="402">
        <v>35</v>
      </c>
      <c r="AR21" s="356" t="s">
        <v>693</v>
      </c>
      <c r="AU21" s="217" t="s">
        <v>401</v>
      </c>
    </row>
    <row r="22" spans="3:73" ht="13.5" thickBot="1" x14ac:dyDescent="0.25">
      <c r="C22" s="79" t="s">
        <v>64</v>
      </c>
      <c r="D22" s="37"/>
      <c r="E22" s="37"/>
      <c r="F22" s="156"/>
      <c r="H22" s="156"/>
      <c r="J22" s="356" t="s">
        <v>62</v>
      </c>
      <c r="K22" s="357" t="s">
        <v>63</v>
      </c>
      <c r="L22" s="364" t="s">
        <v>65</v>
      </c>
      <c r="M22" s="348">
        <v>16</v>
      </c>
      <c r="N22" s="361" t="s">
        <v>187</v>
      </c>
      <c r="O22" s="355" t="s">
        <v>21</v>
      </c>
      <c r="P22" s="345">
        <v>15</v>
      </c>
      <c r="Q22" s="355" t="s">
        <v>21</v>
      </c>
      <c r="R22" s="361" t="s">
        <v>191</v>
      </c>
      <c r="S22" s="348">
        <v>17</v>
      </c>
      <c r="T22" s="364" t="s">
        <v>58</v>
      </c>
      <c r="U22" s="365" t="s">
        <v>67</v>
      </c>
      <c r="V22" s="363" t="s">
        <v>68</v>
      </c>
      <c r="W22" s="358"/>
      <c r="X22" s="156"/>
      <c r="Z22" s="156"/>
      <c r="AA22" s="48"/>
      <c r="AB22" s="40"/>
      <c r="AC22" s="79" t="s">
        <v>66</v>
      </c>
      <c r="AG22" s="217" t="s">
        <v>403</v>
      </c>
      <c r="AJ22" s="391" t="s">
        <v>482</v>
      </c>
      <c r="AK22" s="402">
        <v>19</v>
      </c>
      <c r="AL22" s="400" t="s">
        <v>478</v>
      </c>
      <c r="AM22" s="358"/>
      <c r="AN22" s="408">
        <v>14</v>
      </c>
      <c r="AO22" s="358"/>
      <c r="AP22" s="404" t="s">
        <v>402</v>
      </c>
      <c r="AQ22" s="402">
        <v>21</v>
      </c>
      <c r="AR22" s="391" t="s">
        <v>404</v>
      </c>
      <c r="AU22" s="217" t="s">
        <v>404</v>
      </c>
    </row>
    <row r="23" spans="3:73" ht="13.5" thickBot="1" x14ac:dyDescent="0.25">
      <c r="C23" s="37"/>
      <c r="D23" s="81"/>
      <c r="E23" s="48"/>
      <c r="F23" s="36"/>
      <c r="H23" s="36"/>
      <c r="I23" s="36"/>
      <c r="J23" s="341"/>
      <c r="K23" s="353" t="s">
        <v>69</v>
      </c>
      <c r="L23" s="344"/>
      <c r="M23" s="348">
        <v>18</v>
      </c>
      <c r="N23" s="354" t="s">
        <v>516</v>
      </c>
      <c r="O23" s="355" t="s">
        <v>21</v>
      </c>
      <c r="P23" s="345">
        <v>16</v>
      </c>
      <c r="Q23" s="355" t="s">
        <v>21</v>
      </c>
      <c r="R23" s="354" t="s">
        <v>478</v>
      </c>
      <c r="S23" s="348">
        <v>19</v>
      </c>
      <c r="T23" s="344"/>
      <c r="U23" s="353" t="s">
        <v>70</v>
      </c>
      <c r="V23" s="341"/>
      <c r="W23" s="341"/>
      <c r="X23" s="36"/>
      <c r="Z23" s="36"/>
      <c r="AA23" s="48"/>
      <c r="AB23" s="81"/>
      <c r="AC23" s="37"/>
      <c r="AG23" s="217" t="s">
        <v>406</v>
      </c>
      <c r="AJ23" s="189" t="s">
        <v>483</v>
      </c>
      <c r="AK23" s="358"/>
      <c r="AL23" s="409" t="s">
        <v>406</v>
      </c>
      <c r="AM23" s="358"/>
      <c r="AN23" s="408">
        <v>15</v>
      </c>
      <c r="AO23" s="358"/>
      <c r="AP23" s="403" t="s">
        <v>19</v>
      </c>
      <c r="AQ23" s="189"/>
      <c r="AR23" s="358"/>
      <c r="AU23" s="217" t="s">
        <v>19</v>
      </c>
    </row>
    <row r="24" spans="3:73" ht="13.5" thickBot="1" x14ac:dyDescent="0.25">
      <c r="C24" s="58" t="s">
        <v>73</v>
      </c>
      <c r="D24" s="260" t="s">
        <v>347</v>
      </c>
      <c r="E24" s="48"/>
      <c r="F24" s="36"/>
      <c r="H24" s="36"/>
      <c r="I24" s="36"/>
      <c r="J24" s="341"/>
      <c r="K24" s="357" t="s">
        <v>72</v>
      </c>
      <c r="L24" s="366" t="s">
        <v>347</v>
      </c>
      <c r="M24" s="348">
        <v>20</v>
      </c>
      <c r="N24" s="367" t="s">
        <v>396</v>
      </c>
      <c r="O24" s="355" t="s">
        <v>21</v>
      </c>
      <c r="P24" s="345">
        <v>17</v>
      </c>
      <c r="Q24" s="355" t="s">
        <v>21</v>
      </c>
      <c r="R24" s="367" t="s">
        <v>402</v>
      </c>
      <c r="S24" s="348">
        <v>21</v>
      </c>
      <c r="T24" s="344"/>
      <c r="U24" s="353" t="s">
        <v>75</v>
      </c>
      <c r="V24" s="341"/>
      <c r="W24" s="341"/>
      <c r="X24" s="36"/>
      <c r="Z24" s="36"/>
      <c r="AA24" s="48"/>
      <c r="AB24" s="59"/>
      <c r="AC24" s="58" t="s">
        <v>74</v>
      </c>
      <c r="AG24" s="217" t="s">
        <v>407</v>
      </c>
      <c r="AJ24" s="358"/>
      <c r="AK24" s="358"/>
      <c r="AL24" s="394" t="s">
        <v>407</v>
      </c>
      <c r="AM24" s="358"/>
      <c r="AN24" s="408">
        <v>16</v>
      </c>
      <c r="AO24" s="358"/>
      <c r="AP24" s="343" t="s">
        <v>19</v>
      </c>
      <c r="AQ24" s="189"/>
      <c r="AR24" s="358"/>
      <c r="AU24" s="217" t="s">
        <v>19</v>
      </c>
    </row>
    <row r="25" spans="3:73" ht="13.5" thickBot="1" x14ac:dyDescent="0.25">
      <c r="C25" s="58" t="s">
        <v>77</v>
      </c>
      <c r="D25" s="27"/>
      <c r="E25" s="27"/>
      <c r="F25" s="36"/>
      <c r="H25" s="36"/>
      <c r="I25" s="36"/>
      <c r="J25" s="341"/>
      <c r="K25" s="341"/>
      <c r="L25" s="344"/>
      <c r="M25" s="348">
        <v>22</v>
      </c>
      <c r="N25" s="351" t="s">
        <v>383</v>
      </c>
      <c r="O25" s="350" t="s">
        <v>21</v>
      </c>
      <c r="P25" s="345">
        <v>18</v>
      </c>
      <c r="Q25" s="350" t="s">
        <v>21</v>
      </c>
      <c r="R25" s="351" t="s">
        <v>380</v>
      </c>
      <c r="S25" s="348">
        <v>23</v>
      </c>
      <c r="T25" s="344"/>
      <c r="U25" s="341"/>
      <c r="V25" s="341"/>
      <c r="W25" s="341"/>
      <c r="X25" s="36"/>
      <c r="Z25" s="36"/>
      <c r="AA25" s="27"/>
      <c r="AB25" s="33"/>
      <c r="AC25" s="58" t="s">
        <v>78</v>
      </c>
      <c r="AJ25" s="358"/>
      <c r="AK25" s="358"/>
      <c r="AL25" s="358"/>
      <c r="AM25" s="358"/>
      <c r="AN25" s="358"/>
      <c r="AO25" s="358"/>
      <c r="AP25" s="358"/>
      <c r="AQ25" s="358"/>
      <c r="AR25" s="358"/>
    </row>
    <row r="26" spans="3:73" ht="13.5" thickBot="1" x14ac:dyDescent="0.25">
      <c r="C26" s="58">
        <v>1.1000000000000001</v>
      </c>
      <c r="D26" s="27"/>
      <c r="E26" s="27"/>
      <c r="F26" s="36"/>
      <c r="H26" s="36"/>
      <c r="I26" s="36"/>
      <c r="J26" s="341"/>
      <c r="K26" s="341"/>
      <c r="L26" s="344"/>
      <c r="M26" s="348">
        <v>24</v>
      </c>
      <c r="N26" s="351" t="s">
        <v>379</v>
      </c>
      <c r="O26" s="350" t="s">
        <v>21</v>
      </c>
      <c r="P26" s="345">
        <v>19</v>
      </c>
      <c r="Q26" s="350" t="s">
        <v>21</v>
      </c>
      <c r="R26" s="351" t="s">
        <v>376</v>
      </c>
      <c r="S26" s="348">
        <v>25</v>
      </c>
      <c r="T26" s="344"/>
      <c r="U26" s="341"/>
      <c r="V26" s="341"/>
      <c r="W26" s="341"/>
      <c r="X26" s="36"/>
      <c r="Z26" s="36"/>
      <c r="AA26" s="27"/>
      <c r="AB26" s="33"/>
      <c r="AC26" s="58" t="s">
        <v>81</v>
      </c>
      <c r="AJ26" s="358"/>
      <c r="AK26" s="358"/>
      <c r="AL26" s="358"/>
      <c r="AM26" s="358"/>
      <c r="AN26" s="358"/>
      <c r="AO26" s="358"/>
      <c r="AP26" s="358"/>
      <c r="AQ26" s="358"/>
      <c r="AR26" s="358"/>
    </row>
    <row r="27" spans="3:73" ht="13.5" thickBot="1" x14ac:dyDescent="0.25">
      <c r="C27" s="58">
        <v>1.2</v>
      </c>
      <c r="D27" s="27"/>
      <c r="E27" s="27"/>
      <c r="F27" s="36"/>
      <c r="H27" s="36"/>
      <c r="I27" s="36"/>
      <c r="J27" s="341"/>
      <c r="K27" s="341"/>
      <c r="L27" s="344"/>
      <c r="M27" s="348">
        <v>26</v>
      </c>
      <c r="N27" s="351" t="s">
        <v>375</v>
      </c>
      <c r="O27" s="350" t="s">
        <v>21</v>
      </c>
      <c r="P27" s="345">
        <v>20</v>
      </c>
      <c r="Q27" s="350" t="s">
        <v>21</v>
      </c>
      <c r="R27" s="351" t="s">
        <v>372</v>
      </c>
      <c r="S27" s="348">
        <v>27</v>
      </c>
      <c r="T27" s="344"/>
      <c r="U27" s="341"/>
      <c r="V27" s="341"/>
      <c r="W27" s="341"/>
      <c r="X27" s="36"/>
      <c r="Z27" s="36"/>
      <c r="AA27" s="27"/>
      <c r="AB27" s="33"/>
      <c r="AC27" s="58" t="s">
        <v>84</v>
      </c>
      <c r="AJ27" s="358"/>
      <c r="AK27" s="358"/>
      <c r="AL27" s="358"/>
      <c r="AM27" s="358"/>
      <c r="AN27" s="358"/>
      <c r="AO27" s="358"/>
      <c r="AP27" s="358"/>
      <c r="AQ27" s="358"/>
      <c r="AR27" s="358"/>
    </row>
    <row r="28" spans="3:73" ht="13.5" thickBot="1" x14ac:dyDescent="0.25">
      <c r="C28" s="58">
        <v>1.3</v>
      </c>
      <c r="D28" s="37"/>
      <c r="E28" s="37"/>
      <c r="F28" s="36"/>
      <c r="H28" s="36"/>
      <c r="I28" s="36"/>
      <c r="J28" s="341"/>
      <c r="K28" s="341"/>
      <c r="L28" s="344"/>
      <c r="M28" s="348">
        <v>28</v>
      </c>
      <c r="N28" s="351" t="s">
        <v>371</v>
      </c>
      <c r="O28" s="350" t="s">
        <v>21</v>
      </c>
      <c r="P28" s="345">
        <v>21</v>
      </c>
      <c r="Q28" s="350" t="s">
        <v>21</v>
      </c>
      <c r="R28" s="351" t="s">
        <v>368</v>
      </c>
      <c r="S28" s="348">
        <v>29</v>
      </c>
      <c r="T28" s="344"/>
      <c r="U28" s="341"/>
      <c r="V28" s="341"/>
      <c r="W28" s="341"/>
      <c r="X28" s="36"/>
      <c r="Z28" s="36"/>
      <c r="AA28" s="37"/>
      <c r="AB28" s="40"/>
      <c r="AC28" s="58">
        <v>1.4</v>
      </c>
      <c r="AV28" s="415" t="s">
        <v>16</v>
      </c>
      <c r="AX28" s="441" t="s">
        <v>708</v>
      </c>
    </row>
    <row r="29" spans="3:73" ht="13.5" thickBot="1" x14ac:dyDescent="0.25">
      <c r="C29" s="58" t="s">
        <v>89</v>
      </c>
      <c r="D29" s="27"/>
      <c r="E29" s="27"/>
      <c r="F29" s="36"/>
      <c r="H29" s="36"/>
      <c r="I29" s="36"/>
      <c r="J29" s="341"/>
      <c r="K29" s="341"/>
      <c r="L29" s="344"/>
      <c r="M29" s="348">
        <v>30</v>
      </c>
      <c r="N29" s="351" t="s">
        <v>367</v>
      </c>
      <c r="O29" s="350" t="s">
        <v>21</v>
      </c>
      <c r="P29" s="345">
        <v>22</v>
      </c>
      <c r="Q29" s="350" t="s">
        <v>21</v>
      </c>
      <c r="R29" s="368" t="s">
        <v>518</v>
      </c>
      <c r="S29" s="348">
        <v>31</v>
      </c>
      <c r="T29" s="344"/>
      <c r="U29" s="369" t="s">
        <v>90</v>
      </c>
      <c r="V29" s="363" t="s">
        <v>91</v>
      </c>
      <c r="W29" s="370" t="s">
        <v>92</v>
      </c>
      <c r="Z29" s="320" t="s">
        <v>93</v>
      </c>
      <c r="AA29" s="48"/>
      <c r="AB29" s="59"/>
      <c r="AC29" s="58">
        <v>2.2999999999999998</v>
      </c>
      <c r="AV29" s="416" t="s">
        <v>19</v>
      </c>
      <c r="AX29" s="442"/>
      <c r="AY29" s="188"/>
      <c r="AZ29" s="188"/>
      <c r="BA29" s="188"/>
      <c r="BD29" s="409" t="s">
        <v>406</v>
      </c>
      <c r="BF29" s="211">
        <v>19</v>
      </c>
      <c r="BG29" s="211">
        <v>20</v>
      </c>
      <c r="BI29" s="343" t="s">
        <v>19</v>
      </c>
      <c r="BK29" s="189"/>
    </row>
    <row r="30" spans="3:73" ht="13.5" thickBot="1" x14ac:dyDescent="0.25">
      <c r="C30" s="79">
        <v>2.4</v>
      </c>
      <c r="D30" s="59"/>
      <c r="E30" s="48"/>
      <c r="F30" s="36"/>
      <c r="J30" s="370" t="s">
        <v>95</v>
      </c>
      <c r="K30" s="341"/>
      <c r="L30" s="362" t="s">
        <v>96</v>
      </c>
      <c r="M30" s="348">
        <v>32</v>
      </c>
      <c r="N30" s="368" t="s">
        <v>517</v>
      </c>
      <c r="O30" s="350" t="s">
        <v>21</v>
      </c>
      <c r="P30" s="345">
        <v>23</v>
      </c>
      <c r="Q30" s="350" t="s">
        <v>21</v>
      </c>
      <c r="R30" s="368" t="s">
        <v>474</v>
      </c>
      <c r="S30" s="348">
        <v>33</v>
      </c>
      <c r="T30" s="344"/>
      <c r="U30" s="369" t="s">
        <v>97</v>
      </c>
      <c r="V30" s="356" t="s">
        <v>98</v>
      </c>
      <c r="W30" s="371" t="s">
        <v>99</v>
      </c>
      <c r="Z30" s="320" t="s">
        <v>100</v>
      </c>
      <c r="AA30" s="48"/>
      <c r="AB30" s="59"/>
      <c r="AC30" s="79" t="s">
        <v>89</v>
      </c>
      <c r="AV30" s="379" t="s">
        <v>118</v>
      </c>
      <c r="AX30" s="442"/>
      <c r="AY30" s="188"/>
      <c r="AZ30" s="188"/>
      <c r="BA30" s="188"/>
      <c r="BD30" s="409" t="s">
        <v>406</v>
      </c>
      <c r="BF30" s="205">
        <v>17</v>
      </c>
      <c r="BG30" s="205">
        <v>18</v>
      </c>
      <c r="BI30" s="343" t="s">
        <v>19</v>
      </c>
      <c r="BK30" s="189"/>
    </row>
    <row r="31" spans="3:73" ht="13.5" customHeight="1" thickBot="1" x14ac:dyDescent="0.25">
      <c r="C31" s="94" t="s">
        <v>78</v>
      </c>
      <c r="D31" s="88" t="s">
        <v>610</v>
      </c>
      <c r="E31" s="89"/>
      <c r="F31" s="319" t="s">
        <v>93</v>
      </c>
      <c r="J31" s="341"/>
      <c r="K31" s="356" t="s">
        <v>91</v>
      </c>
      <c r="L31" s="362" t="s">
        <v>101</v>
      </c>
      <c r="M31" s="348">
        <v>34</v>
      </c>
      <c r="N31" s="368" t="s">
        <v>475</v>
      </c>
      <c r="O31" s="350" t="s">
        <v>21</v>
      </c>
      <c r="P31" s="345">
        <v>24</v>
      </c>
      <c r="Q31" s="350" t="s">
        <v>21</v>
      </c>
      <c r="R31" s="368" t="s">
        <v>348</v>
      </c>
      <c r="S31" s="348">
        <v>35</v>
      </c>
      <c r="T31" s="364" t="s">
        <v>676</v>
      </c>
      <c r="U31" s="369" t="s">
        <v>104</v>
      </c>
      <c r="V31" s="363" t="s">
        <v>33</v>
      </c>
      <c r="W31" s="341"/>
      <c r="Z31" s="321" t="s">
        <v>32</v>
      </c>
      <c r="AA31" s="91"/>
      <c r="AB31" s="88"/>
      <c r="AC31" s="94" t="s">
        <v>103</v>
      </c>
      <c r="AV31" s="379" t="s">
        <v>119</v>
      </c>
      <c r="AX31" s="443"/>
      <c r="AY31" s="189">
        <v>1</v>
      </c>
      <c r="AZ31" s="373" t="s">
        <v>196</v>
      </c>
      <c r="BA31" s="430"/>
      <c r="BC31" s="400" t="s">
        <v>705</v>
      </c>
      <c r="BD31" s="400" t="s">
        <v>196</v>
      </c>
      <c r="BF31" s="205">
        <v>15</v>
      </c>
      <c r="BG31" s="205">
        <v>16</v>
      </c>
      <c r="BI31" s="343" t="s">
        <v>19</v>
      </c>
      <c r="BK31" s="189"/>
    </row>
    <row r="32" spans="3:73" ht="13.5" customHeight="1" thickBot="1" x14ac:dyDescent="0.25">
      <c r="N32" s="364" t="s">
        <v>65</v>
      </c>
      <c r="AY32" s="189"/>
      <c r="BC32" s="400" t="s">
        <v>333</v>
      </c>
      <c r="BD32" s="400" t="s">
        <v>334</v>
      </c>
      <c r="BF32" s="205">
        <v>13</v>
      </c>
      <c r="BG32" s="205">
        <v>14</v>
      </c>
      <c r="BI32" s="343" t="s">
        <v>19</v>
      </c>
      <c r="BK32" s="189"/>
    </row>
    <row r="33" spans="3:67" ht="13.5" customHeight="1" thickBot="1" x14ac:dyDescent="0.25">
      <c r="N33" s="364" t="s">
        <v>58</v>
      </c>
      <c r="AV33" s="379"/>
      <c r="AY33" s="189"/>
      <c r="BC33" s="400" t="s">
        <v>704</v>
      </c>
      <c r="BD33" s="417" t="s">
        <v>406</v>
      </c>
      <c r="BF33" s="205">
        <v>11</v>
      </c>
      <c r="BG33" s="205">
        <v>12</v>
      </c>
      <c r="BI33" s="343" t="s">
        <v>19</v>
      </c>
      <c r="BK33" s="189"/>
    </row>
    <row r="34" spans="3:67" ht="50.25" customHeight="1" thickBot="1" x14ac:dyDescent="0.3">
      <c r="C34" s="258"/>
      <c r="D34" s="108"/>
      <c r="E34" s="108"/>
      <c r="F34" s="108"/>
      <c r="H34" s="108"/>
      <c r="I34" s="108"/>
      <c r="J34" s="109"/>
      <c r="K34" s="338" t="s">
        <v>105</v>
      </c>
      <c r="L34" s="314"/>
      <c r="M34" s="315"/>
      <c r="N34" s="314"/>
      <c r="O34" s="314"/>
      <c r="P34" s="314"/>
      <c r="Q34" s="314"/>
      <c r="R34" s="314"/>
      <c r="S34" s="315"/>
      <c r="T34" s="314"/>
      <c r="U34" s="108"/>
      <c r="V34" s="109"/>
      <c r="W34" s="108"/>
      <c r="X34" s="108"/>
      <c r="Z34" s="108"/>
      <c r="AA34" s="108"/>
      <c r="AB34" s="108"/>
      <c r="AC34" s="258"/>
      <c r="AY34" s="189">
        <v>6</v>
      </c>
      <c r="AZ34" s="373" t="s">
        <v>327</v>
      </c>
      <c r="BA34" s="430"/>
      <c r="BC34" s="373" t="s">
        <v>328</v>
      </c>
      <c r="BD34" s="400" t="s">
        <v>329</v>
      </c>
      <c r="BF34" s="205">
        <v>9</v>
      </c>
      <c r="BG34" s="205">
        <v>10</v>
      </c>
      <c r="BI34" s="343" t="s">
        <v>19</v>
      </c>
      <c r="BK34" s="189"/>
    </row>
    <row r="35" spans="3:67" ht="65.25" thickBot="1" x14ac:dyDescent="0.25">
      <c r="C35" s="117" t="s">
        <v>8</v>
      </c>
      <c r="D35" s="110" t="str">
        <f>D7</f>
        <v>Special + USB</v>
      </c>
      <c r="E35" s="111" t="s">
        <v>2</v>
      </c>
      <c r="F35" s="322" t="s">
        <v>3</v>
      </c>
      <c r="H35" s="323" t="s">
        <v>4</v>
      </c>
      <c r="I35" s="324" t="s">
        <v>5</v>
      </c>
      <c r="J35" s="325" t="s">
        <v>6</v>
      </c>
      <c r="K35" s="326" t="s">
        <v>7</v>
      </c>
      <c r="L35" s="327" t="s">
        <v>106</v>
      </c>
      <c r="M35" s="328" t="str">
        <f>M7</f>
        <v>Arduino Pin</v>
      </c>
      <c r="N35" s="329" t="s">
        <v>13</v>
      </c>
      <c r="O35" s="329" t="s">
        <v>14</v>
      </c>
      <c r="P35" s="330" t="s">
        <v>15</v>
      </c>
      <c r="Q35" s="329" t="str">
        <f>O35</f>
        <v>5v Tolerant</v>
      </c>
      <c r="R35" s="329" t="s">
        <v>13</v>
      </c>
      <c r="S35" s="331" t="str">
        <f>M35</f>
        <v>Arduino Pin</v>
      </c>
      <c r="T35" s="327" t="s">
        <v>106</v>
      </c>
      <c r="U35" s="326" t="s">
        <v>7</v>
      </c>
      <c r="V35" s="325" t="s">
        <v>6</v>
      </c>
      <c r="W35" s="324" t="s">
        <v>5</v>
      </c>
      <c r="X35" s="323" t="s">
        <v>4</v>
      </c>
      <c r="Z35" s="322" t="s">
        <v>3</v>
      </c>
      <c r="AA35" s="332" t="s">
        <v>2</v>
      </c>
      <c r="AB35" s="110" t="str">
        <f>D35</f>
        <v>Special + USB</v>
      </c>
      <c r="AC35" s="117" t="s">
        <v>8</v>
      </c>
      <c r="AY35" s="189">
        <v>2</v>
      </c>
      <c r="AZ35" s="373" t="s">
        <v>323</v>
      </c>
      <c r="BA35" s="430"/>
      <c r="BC35" s="373" t="s">
        <v>324</v>
      </c>
      <c r="BD35" s="400" t="s">
        <v>325</v>
      </c>
      <c r="BF35" s="205">
        <v>7</v>
      </c>
      <c r="BG35" s="205">
        <v>8</v>
      </c>
      <c r="BI35" s="343" t="s">
        <v>19</v>
      </c>
      <c r="BK35" s="189"/>
      <c r="BL35" s="189"/>
      <c r="BM35" s="189"/>
    </row>
    <row r="36" spans="3:67" ht="13.5" thickBot="1" x14ac:dyDescent="0.25">
      <c r="C36" s="28"/>
      <c r="D36" s="27"/>
      <c r="E36" s="27"/>
      <c r="F36" s="36"/>
      <c r="H36" s="341"/>
      <c r="I36" s="341"/>
      <c r="J36" s="341"/>
      <c r="K36" s="342"/>
      <c r="L36" s="342"/>
      <c r="M36" s="342"/>
      <c r="N36" s="343" t="s">
        <v>18</v>
      </c>
      <c r="O36" s="156"/>
      <c r="P36" s="317">
        <v>1</v>
      </c>
      <c r="Q36" s="156"/>
      <c r="R36" s="343" t="s">
        <v>18</v>
      </c>
      <c r="S36" s="342"/>
      <c r="T36" s="342"/>
      <c r="U36" s="342"/>
      <c r="V36" s="342"/>
      <c r="W36" s="341"/>
      <c r="X36" s="341"/>
      <c r="Z36" s="36"/>
      <c r="AA36" s="36"/>
      <c r="AB36" s="27"/>
      <c r="AC36" s="28"/>
      <c r="AY36" s="411"/>
      <c r="BC36" s="400" t="s">
        <v>319</v>
      </c>
      <c r="BD36" s="400" t="s">
        <v>320</v>
      </c>
      <c r="BF36" s="205">
        <v>5</v>
      </c>
      <c r="BG36" s="205">
        <v>6</v>
      </c>
      <c r="BI36" s="343" t="s">
        <v>19</v>
      </c>
      <c r="BK36" s="189"/>
      <c r="BL36" s="189"/>
      <c r="BM36" s="189"/>
    </row>
    <row r="37" spans="3:67" ht="13.5" thickBot="1" x14ac:dyDescent="0.25">
      <c r="C37" s="38"/>
      <c r="D37" s="37"/>
      <c r="E37" s="37"/>
      <c r="F37" s="36"/>
      <c r="H37" s="341"/>
      <c r="I37" s="341"/>
      <c r="J37" s="341"/>
      <c r="K37" s="342"/>
      <c r="L37" s="342"/>
      <c r="M37" s="342"/>
      <c r="N37" s="343" t="s">
        <v>18</v>
      </c>
      <c r="O37" s="156"/>
      <c r="P37" s="317">
        <v>2</v>
      </c>
      <c r="Q37" s="156"/>
      <c r="R37" s="343" t="s">
        <v>18</v>
      </c>
      <c r="S37" s="342"/>
      <c r="T37" s="342"/>
      <c r="U37" s="342"/>
      <c r="V37" s="342"/>
      <c r="W37" s="341"/>
      <c r="X37" s="341"/>
      <c r="Z37" s="36"/>
      <c r="AA37" s="36"/>
      <c r="AB37" s="37"/>
      <c r="AC37" s="38"/>
      <c r="AY37" s="411"/>
      <c r="BC37" s="400" t="s">
        <v>314</v>
      </c>
      <c r="BD37" s="400" t="s">
        <v>315</v>
      </c>
      <c r="BF37" s="205">
        <v>3</v>
      </c>
      <c r="BG37" s="205">
        <v>4</v>
      </c>
      <c r="BI37" s="343" t="s">
        <v>19</v>
      </c>
      <c r="BK37" s="416" t="s">
        <v>19</v>
      </c>
      <c r="BL37" s="189">
        <v>3</v>
      </c>
      <c r="BM37" s="189"/>
    </row>
    <row r="38" spans="3:67" ht="13.5" thickBot="1" x14ac:dyDescent="0.25">
      <c r="C38" s="38"/>
      <c r="D38" s="37"/>
      <c r="E38" s="37"/>
      <c r="F38" s="156"/>
      <c r="H38" s="344"/>
      <c r="I38" s="344"/>
      <c r="J38" s="344"/>
      <c r="K38" s="342"/>
      <c r="L38" s="373" t="s">
        <v>677</v>
      </c>
      <c r="M38" s="342"/>
      <c r="N38" s="372" t="s">
        <v>107</v>
      </c>
      <c r="O38" s="316"/>
      <c r="P38" s="317">
        <v>3</v>
      </c>
      <c r="Q38" s="156"/>
      <c r="R38" s="372" t="s">
        <v>108</v>
      </c>
      <c r="S38" s="372"/>
      <c r="T38" s="373" t="s">
        <v>678</v>
      </c>
      <c r="U38" s="342"/>
      <c r="V38" s="374" t="s">
        <v>109</v>
      </c>
      <c r="W38" s="341"/>
      <c r="X38" s="341"/>
      <c r="Z38" s="36"/>
      <c r="AA38" s="36"/>
      <c r="AB38" s="37"/>
      <c r="AC38" s="38"/>
      <c r="AY38" s="411"/>
      <c r="BD38" s="394" t="s">
        <v>310</v>
      </c>
      <c r="BF38" s="205">
        <v>1</v>
      </c>
      <c r="BG38" s="205">
        <v>2</v>
      </c>
      <c r="BI38" s="394" t="s">
        <v>703</v>
      </c>
      <c r="BK38" s="415" t="s">
        <v>308</v>
      </c>
      <c r="BL38" s="409">
        <v>7</v>
      </c>
      <c r="BM38" s="409"/>
    </row>
    <row r="39" spans="3:67" ht="13.5" thickBot="1" x14ac:dyDescent="0.25">
      <c r="C39" s="38"/>
      <c r="D39" s="37"/>
      <c r="E39" s="40"/>
      <c r="F39" s="156"/>
      <c r="H39" s="344"/>
      <c r="I39" s="344"/>
      <c r="J39" s="344"/>
      <c r="K39" s="342"/>
      <c r="L39" s="342"/>
      <c r="M39" s="342"/>
      <c r="N39" s="343" t="s">
        <v>19</v>
      </c>
      <c r="O39" s="316"/>
      <c r="P39" s="317">
        <v>4</v>
      </c>
      <c r="Q39" s="156"/>
      <c r="R39" s="343" t="s">
        <v>19</v>
      </c>
      <c r="S39" s="342"/>
      <c r="T39" s="342"/>
      <c r="U39" s="342"/>
      <c r="V39" s="342"/>
      <c r="W39" s="341"/>
      <c r="X39" s="341"/>
      <c r="Z39" s="36"/>
      <c r="AA39" s="36"/>
      <c r="AB39" s="37"/>
      <c r="AC39" s="38"/>
      <c r="AY39" s="412" t="s">
        <v>706</v>
      </c>
      <c r="AZ39" s="413"/>
      <c r="BA39" s="428"/>
      <c r="BK39" s="412" t="str">
        <f>AY39</f>
        <v>STLINK V2</v>
      </c>
      <c r="BL39" s="413"/>
      <c r="BM39" s="428"/>
    </row>
    <row r="40" spans="3:67" ht="13.5" thickBot="1" x14ac:dyDescent="0.25">
      <c r="C40" s="42"/>
      <c r="D40" s="37"/>
      <c r="E40" s="40"/>
      <c r="F40" s="156"/>
      <c r="H40" s="344"/>
      <c r="I40" s="344"/>
      <c r="J40" s="344"/>
      <c r="K40" s="346"/>
      <c r="L40" s="346"/>
      <c r="M40" s="346"/>
      <c r="N40" s="347" t="s">
        <v>19</v>
      </c>
      <c r="O40" s="156"/>
      <c r="P40" s="317">
        <v>5</v>
      </c>
      <c r="Q40" s="156"/>
      <c r="R40" s="347" t="s">
        <v>19</v>
      </c>
      <c r="S40" s="346"/>
      <c r="T40" s="346"/>
      <c r="U40" s="346"/>
      <c r="V40" s="346"/>
      <c r="W40" s="344"/>
      <c r="X40" s="344"/>
      <c r="Z40" s="156"/>
      <c r="AA40" s="156"/>
      <c r="AB40" s="40"/>
      <c r="AC40" s="42"/>
    </row>
    <row r="41" spans="3:67" ht="13.5" thickBot="1" x14ac:dyDescent="0.25">
      <c r="C41" s="40"/>
      <c r="D41" s="37"/>
      <c r="E41" s="40"/>
      <c r="F41" s="156"/>
      <c r="H41" s="344"/>
      <c r="I41" s="344"/>
      <c r="J41" s="344"/>
      <c r="K41" s="344"/>
      <c r="L41" s="344"/>
      <c r="M41" s="348">
        <v>36</v>
      </c>
      <c r="N41" s="349" t="s">
        <v>536</v>
      </c>
      <c r="O41" s="318" t="s">
        <v>21</v>
      </c>
      <c r="P41" s="317">
        <v>6</v>
      </c>
      <c r="Q41" s="318" t="s">
        <v>21</v>
      </c>
      <c r="R41" s="349" t="s">
        <v>525</v>
      </c>
      <c r="S41" s="348">
        <v>37</v>
      </c>
      <c r="T41" s="344"/>
      <c r="U41" s="344"/>
      <c r="V41" s="344"/>
      <c r="W41" s="344"/>
      <c r="X41" s="344"/>
      <c r="Z41" s="156"/>
      <c r="AA41" s="156"/>
      <c r="AB41" s="40"/>
      <c r="AC41" s="58" t="s">
        <v>111</v>
      </c>
      <c r="BG41" s="418"/>
    </row>
    <row r="42" spans="3:67" ht="13.5" thickBot="1" x14ac:dyDescent="0.25">
      <c r="C42" s="58">
        <v>4.4000000000000004</v>
      </c>
      <c r="D42" s="37"/>
      <c r="E42" s="40"/>
      <c r="F42" s="156"/>
      <c r="H42" s="370" t="s">
        <v>114</v>
      </c>
      <c r="I42" s="363" t="s">
        <v>98</v>
      </c>
      <c r="J42" s="344"/>
      <c r="K42" s="344"/>
      <c r="L42" s="344"/>
      <c r="M42" s="348">
        <v>38</v>
      </c>
      <c r="N42" s="368" t="s">
        <v>537</v>
      </c>
      <c r="O42" s="318" t="s">
        <v>21</v>
      </c>
      <c r="P42" s="317">
        <v>7</v>
      </c>
      <c r="Q42" s="318" t="s">
        <v>21</v>
      </c>
      <c r="R42" s="368" t="s">
        <v>526</v>
      </c>
      <c r="S42" s="348">
        <v>39</v>
      </c>
      <c r="T42" s="344"/>
      <c r="U42" s="344"/>
      <c r="V42" s="344"/>
      <c r="W42" s="344"/>
      <c r="X42" s="370" t="s">
        <v>116</v>
      </c>
      <c r="Z42" s="156"/>
      <c r="AA42" s="333"/>
      <c r="AB42" s="40"/>
      <c r="AC42" s="58" t="s">
        <v>115</v>
      </c>
      <c r="AY42" s="438" t="s">
        <v>706</v>
      </c>
      <c r="AZ42" s="439"/>
      <c r="BA42" s="440"/>
      <c r="BG42" s="418"/>
      <c r="BM42" s="438" t="s">
        <v>706</v>
      </c>
      <c r="BN42" s="439"/>
      <c r="BO42" s="440"/>
    </row>
    <row r="43" spans="3:67" ht="13.5" thickBot="1" x14ac:dyDescent="0.25">
      <c r="C43" s="58">
        <v>4.2</v>
      </c>
      <c r="D43" s="37"/>
      <c r="E43" s="40"/>
      <c r="F43" s="156"/>
      <c r="H43" s="371" t="s">
        <v>114</v>
      </c>
      <c r="I43" s="344"/>
      <c r="J43" s="375" t="s">
        <v>118</v>
      </c>
      <c r="K43" s="344"/>
      <c r="L43" s="344"/>
      <c r="M43" s="348">
        <v>40</v>
      </c>
      <c r="N43" s="368" t="s">
        <v>538</v>
      </c>
      <c r="O43" s="318" t="s">
        <v>21</v>
      </c>
      <c r="P43" s="317">
        <v>8</v>
      </c>
      <c r="Q43" s="318" t="s">
        <v>21</v>
      </c>
      <c r="R43" s="368" t="s">
        <v>527</v>
      </c>
      <c r="S43" s="348">
        <v>41</v>
      </c>
      <c r="T43" s="344"/>
      <c r="U43" s="344"/>
      <c r="V43" s="375" t="s">
        <v>119</v>
      </c>
      <c r="W43" s="344"/>
      <c r="X43" s="371" t="s">
        <v>116</v>
      </c>
      <c r="Z43" s="156"/>
      <c r="AA43" s="156"/>
      <c r="AB43" s="40"/>
      <c r="AC43" s="40">
        <v>4.0999999999999996</v>
      </c>
      <c r="AY43" s="419"/>
      <c r="AZ43" s="431"/>
      <c r="BA43" s="420"/>
      <c r="BC43" s="343" t="s">
        <v>19</v>
      </c>
      <c r="BF43" s="211">
        <v>20</v>
      </c>
      <c r="BG43" s="211">
        <v>19</v>
      </c>
      <c r="BI43" s="409" t="s">
        <v>406</v>
      </c>
      <c r="BM43" s="419"/>
      <c r="BN43" s="429"/>
      <c r="BO43" s="425"/>
    </row>
    <row r="44" spans="3:67" ht="13.5" thickBot="1" x14ac:dyDescent="0.25">
      <c r="C44" s="40"/>
      <c r="D44" s="59"/>
      <c r="E44" s="48"/>
      <c r="F44" s="334" t="s">
        <v>120</v>
      </c>
      <c r="H44" s="384" t="s">
        <v>163</v>
      </c>
      <c r="I44" s="385" t="s">
        <v>137</v>
      </c>
      <c r="J44" s="356" t="s">
        <v>68</v>
      </c>
      <c r="K44" s="344"/>
      <c r="L44" s="344"/>
      <c r="M44" s="348">
        <v>42</v>
      </c>
      <c r="N44" s="368" t="s">
        <v>346</v>
      </c>
      <c r="O44" s="318" t="s">
        <v>21</v>
      </c>
      <c r="P44" s="317">
        <v>9</v>
      </c>
      <c r="Q44" s="318" t="s">
        <v>21</v>
      </c>
      <c r="R44" s="368" t="s">
        <v>334</v>
      </c>
      <c r="S44" s="348">
        <v>43</v>
      </c>
      <c r="T44" s="376" t="s">
        <v>123</v>
      </c>
      <c r="U44" s="344"/>
      <c r="V44" s="344"/>
      <c r="W44" s="356" t="s">
        <v>60</v>
      </c>
      <c r="X44" s="377" t="s">
        <v>144</v>
      </c>
      <c r="Z44" s="335" t="s">
        <v>97</v>
      </c>
      <c r="AA44" s="156"/>
      <c r="AB44" s="40"/>
      <c r="AC44" s="79">
        <v>2.2000000000000002</v>
      </c>
      <c r="AY44" s="419"/>
      <c r="AZ44" s="431"/>
      <c r="BA44" s="420"/>
      <c r="BC44" s="343" t="s">
        <v>19</v>
      </c>
      <c r="BF44" s="205">
        <v>18</v>
      </c>
      <c r="BG44" s="205">
        <v>17</v>
      </c>
      <c r="BI44" s="409" t="s">
        <v>406</v>
      </c>
      <c r="BM44" s="419"/>
      <c r="BN44" s="429"/>
      <c r="BO44" s="425"/>
    </row>
    <row r="45" spans="3:67" ht="13.5" thickBot="1" x14ac:dyDescent="0.25">
      <c r="C45" s="40"/>
      <c r="D45" s="37"/>
      <c r="E45" s="40"/>
      <c r="F45" s="156"/>
      <c r="H45" s="344"/>
      <c r="I45" s="344"/>
      <c r="J45" s="362" t="s">
        <v>93</v>
      </c>
      <c r="K45" s="344"/>
      <c r="L45" s="344"/>
      <c r="M45" s="348">
        <v>44</v>
      </c>
      <c r="N45" s="378" t="s">
        <v>476</v>
      </c>
      <c r="O45" s="318" t="s">
        <v>21</v>
      </c>
      <c r="P45" s="317">
        <v>10</v>
      </c>
      <c r="Q45" s="318" t="s">
        <v>21</v>
      </c>
      <c r="R45" s="378" t="s">
        <v>528</v>
      </c>
      <c r="S45" s="348">
        <v>45</v>
      </c>
      <c r="T45" s="344"/>
      <c r="U45" s="344"/>
      <c r="V45" s="379" t="s">
        <v>53</v>
      </c>
      <c r="W45" s="344"/>
      <c r="X45" s="344"/>
      <c r="Z45" s="156"/>
      <c r="AA45" s="156"/>
      <c r="AB45" s="40"/>
      <c r="AC45" s="40"/>
      <c r="AY45" s="419"/>
      <c r="AZ45" s="431"/>
      <c r="BA45" s="420"/>
      <c r="BC45" s="343" t="s">
        <v>19</v>
      </c>
      <c r="BF45" s="205">
        <v>16</v>
      </c>
      <c r="BG45" s="205">
        <v>15</v>
      </c>
      <c r="BI45" s="400" t="s">
        <v>196</v>
      </c>
      <c r="BK45" s="400" t="s">
        <v>705</v>
      </c>
      <c r="BM45" s="419"/>
      <c r="BN45" s="433" t="s">
        <v>196</v>
      </c>
      <c r="BO45" s="426">
        <v>1</v>
      </c>
    </row>
    <row r="46" spans="3:67" ht="13.5" thickBot="1" x14ac:dyDescent="0.25">
      <c r="C46" s="40"/>
      <c r="D46" s="37"/>
      <c r="E46" s="40"/>
      <c r="F46" s="156"/>
      <c r="H46" s="344"/>
      <c r="I46" s="344"/>
      <c r="J46" s="379" t="s">
        <v>49</v>
      </c>
      <c r="K46" s="344"/>
      <c r="L46" s="344"/>
      <c r="M46" s="348">
        <v>46</v>
      </c>
      <c r="N46" s="378" t="s">
        <v>395</v>
      </c>
      <c r="O46" s="318" t="s">
        <v>21</v>
      </c>
      <c r="P46" s="317">
        <v>11</v>
      </c>
      <c r="Q46" s="318" t="s">
        <v>21</v>
      </c>
      <c r="R46" s="378" t="s">
        <v>392</v>
      </c>
      <c r="S46" s="348">
        <v>47</v>
      </c>
      <c r="T46" s="344"/>
      <c r="U46" s="344"/>
      <c r="V46" s="362" t="s">
        <v>128</v>
      </c>
      <c r="W46" s="344"/>
      <c r="X46" s="344"/>
      <c r="Z46" s="156"/>
      <c r="AA46" s="156"/>
      <c r="AB46" s="40"/>
      <c r="AC46" s="40"/>
      <c r="AY46" s="419"/>
      <c r="AZ46" s="431"/>
      <c r="BA46" s="420"/>
      <c r="BC46" s="343" t="s">
        <v>19</v>
      </c>
      <c r="BF46" s="205">
        <v>14</v>
      </c>
      <c r="BG46" s="205">
        <v>13</v>
      </c>
      <c r="BI46" s="400" t="s">
        <v>334</v>
      </c>
      <c r="BK46" s="400" t="s">
        <v>333</v>
      </c>
      <c r="BM46" s="419"/>
      <c r="BN46" s="431"/>
      <c r="BO46" s="426"/>
    </row>
    <row r="47" spans="3:67" ht="13.5" thickBot="1" x14ac:dyDescent="0.25">
      <c r="C47" s="40"/>
      <c r="D47" s="37"/>
      <c r="E47" s="37"/>
      <c r="F47" s="156"/>
      <c r="H47" s="344"/>
      <c r="I47" s="344"/>
      <c r="J47" s="360" t="s">
        <v>131</v>
      </c>
      <c r="K47" s="344"/>
      <c r="L47" s="344"/>
      <c r="M47" s="348">
        <v>48</v>
      </c>
      <c r="N47" s="378" t="s">
        <v>539</v>
      </c>
      <c r="O47" s="318" t="s">
        <v>21</v>
      </c>
      <c r="P47" s="317">
        <v>12</v>
      </c>
      <c r="Q47" s="318" t="s">
        <v>21</v>
      </c>
      <c r="R47" s="378" t="s">
        <v>387</v>
      </c>
      <c r="S47" s="348">
        <v>49</v>
      </c>
      <c r="T47" s="373" t="s">
        <v>670</v>
      </c>
      <c r="U47" s="344"/>
      <c r="V47" s="362" t="s">
        <v>134</v>
      </c>
      <c r="W47" s="344"/>
      <c r="X47" s="344"/>
      <c r="Z47" s="156"/>
      <c r="AA47" s="156"/>
      <c r="AB47" s="40"/>
      <c r="AC47" s="79" t="s">
        <v>133</v>
      </c>
      <c r="AY47" s="419"/>
      <c r="AZ47" s="431"/>
      <c r="BA47" s="420"/>
      <c r="BC47" s="343" t="s">
        <v>19</v>
      </c>
      <c r="BF47" s="205">
        <v>12</v>
      </c>
      <c r="BG47" s="205">
        <v>11</v>
      </c>
      <c r="BI47" s="417" t="s">
        <v>406</v>
      </c>
      <c r="BK47" s="400" t="s">
        <v>704</v>
      </c>
      <c r="BM47" s="419"/>
      <c r="BN47" s="431"/>
      <c r="BO47" s="426"/>
    </row>
    <row r="48" spans="3:67" ht="13.5" thickBot="1" x14ac:dyDescent="0.25">
      <c r="C48" s="40"/>
      <c r="D48" s="37"/>
      <c r="E48" s="37"/>
      <c r="F48" s="156"/>
      <c r="H48" s="344"/>
      <c r="I48" s="344"/>
      <c r="J48" s="344"/>
      <c r="K48" s="344"/>
      <c r="L48" s="344"/>
      <c r="M48" s="348">
        <v>50</v>
      </c>
      <c r="N48" s="378" t="s">
        <v>384</v>
      </c>
      <c r="O48" s="318" t="s">
        <v>21</v>
      </c>
      <c r="P48" s="317">
        <v>13</v>
      </c>
      <c r="Q48" s="318" t="s">
        <v>21</v>
      </c>
      <c r="R48" s="378" t="s">
        <v>529</v>
      </c>
      <c r="S48" s="348">
        <v>51</v>
      </c>
      <c r="T48" s="344"/>
      <c r="U48" s="344"/>
      <c r="V48" s="344"/>
      <c r="W48" s="344"/>
      <c r="X48" s="344"/>
      <c r="Z48" s="156"/>
      <c r="AA48" s="156"/>
      <c r="AB48" s="40"/>
      <c r="AC48" s="40"/>
      <c r="AY48" s="419"/>
      <c r="AZ48" s="431"/>
      <c r="BA48" s="420"/>
      <c r="BC48" s="343" t="s">
        <v>19</v>
      </c>
      <c r="BF48" s="205">
        <v>10</v>
      </c>
      <c r="BG48" s="205">
        <v>9</v>
      </c>
      <c r="BI48" s="400" t="s">
        <v>329</v>
      </c>
      <c r="BK48" s="373" t="s">
        <v>328</v>
      </c>
      <c r="BM48" s="419"/>
      <c r="BN48" s="433" t="s">
        <v>327</v>
      </c>
      <c r="BO48" s="426">
        <v>6</v>
      </c>
    </row>
    <row r="49" spans="3:67" ht="13.5" thickBot="1" x14ac:dyDescent="0.25">
      <c r="C49" s="40"/>
      <c r="D49" s="37"/>
      <c r="E49" s="37"/>
      <c r="F49" s="156"/>
      <c r="H49" s="371" t="s">
        <v>120</v>
      </c>
      <c r="I49" s="363" t="s">
        <v>137</v>
      </c>
      <c r="J49" s="362" t="s">
        <v>138</v>
      </c>
      <c r="K49" s="344"/>
      <c r="L49" s="373" t="s">
        <v>665</v>
      </c>
      <c r="M49" s="348">
        <v>52</v>
      </c>
      <c r="N49" s="352" t="s">
        <v>540</v>
      </c>
      <c r="O49" s="318" t="s">
        <v>21</v>
      </c>
      <c r="P49" s="317">
        <v>14</v>
      </c>
      <c r="Q49" s="318" t="s">
        <v>21</v>
      </c>
      <c r="R49" s="352" t="s">
        <v>530</v>
      </c>
      <c r="S49" s="348">
        <v>53</v>
      </c>
      <c r="T49" s="373" t="s">
        <v>669</v>
      </c>
      <c r="U49" s="344"/>
      <c r="V49" s="362" t="s">
        <v>141</v>
      </c>
      <c r="W49" s="363" t="s">
        <v>142</v>
      </c>
      <c r="X49" s="344"/>
      <c r="Z49" s="336" t="s">
        <v>143</v>
      </c>
      <c r="AA49" s="156"/>
      <c r="AB49" s="40"/>
      <c r="AC49" s="40"/>
      <c r="AY49" s="421"/>
      <c r="AZ49" s="431"/>
      <c r="BA49" s="420"/>
      <c r="BC49" s="343" t="s">
        <v>19</v>
      </c>
      <c r="BF49" s="205">
        <v>8</v>
      </c>
      <c r="BG49" s="205">
        <v>7</v>
      </c>
      <c r="BI49" s="400" t="s">
        <v>325</v>
      </c>
      <c r="BK49" s="373" t="s">
        <v>324</v>
      </c>
      <c r="BM49" s="419"/>
      <c r="BN49" s="433" t="s">
        <v>323</v>
      </c>
      <c r="BO49" s="426">
        <v>2</v>
      </c>
    </row>
    <row r="50" spans="3:67" ht="13.5" thickBot="1" x14ac:dyDescent="0.25">
      <c r="C50" s="40"/>
      <c r="D50" s="37"/>
      <c r="E50" s="37"/>
      <c r="F50" s="156"/>
      <c r="H50" s="344"/>
      <c r="I50" s="363" t="s">
        <v>144</v>
      </c>
      <c r="J50" s="362" t="s">
        <v>145</v>
      </c>
      <c r="K50" s="344"/>
      <c r="L50" s="373" t="s">
        <v>666</v>
      </c>
      <c r="M50" s="348">
        <v>54</v>
      </c>
      <c r="N50" s="352" t="s">
        <v>541</v>
      </c>
      <c r="O50" s="318" t="s">
        <v>21</v>
      </c>
      <c r="P50" s="317">
        <v>15</v>
      </c>
      <c r="Q50" s="318" t="s">
        <v>21</v>
      </c>
      <c r="R50" s="380" t="s">
        <v>320</v>
      </c>
      <c r="S50" s="348">
        <v>55</v>
      </c>
      <c r="T50" s="376" t="s">
        <v>147</v>
      </c>
      <c r="U50" s="344"/>
      <c r="V50" s="344"/>
      <c r="W50" s="363" t="s">
        <v>56</v>
      </c>
      <c r="X50" s="381" t="s">
        <v>672</v>
      </c>
      <c r="Z50" s="156"/>
      <c r="AA50" s="156"/>
      <c r="AB50" s="40"/>
      <c r="AC50" s="79" t="s">
        <v>148</v>
      </c>
      <c r="AY50" s="421"/>
      <c r="AZ50" s="431"/>
      <c r="BA50" s="420"/>
      <c r="BC50" s="343" t="s">
        <v>19</v>
      </c>
      <c r="BF50" s="205">
        <v>6</v>
      </c>
      <c r="BG50" s="205">
        <v>5</v>
      </c>
      <c r="BI50" s="400" t="s">
        <v>320</v>
      </c>
      <c r="BK50" s="400" t="s">
        <v>319</v>
      </c>
      <c r="BM50" s="419"/>
      <c r="BN50" s="431"/>
      <c r="BO50" s="427"/>
    </row>
    <row r="51" spans="3:67" ht="13.5" thickBot="1" x14ac:dyDescent="0.25">
      <c r="C51" s="37"/>
      <c r="D51" s="133" t="s">
        <v>150</v>
      </c>
      <c r="E51" s="37"/>
      <c r="F51" s="156"/>
      <c r="H51" s="341"/>
      <c r="I51" s="341"/>
      <c r="J51" s="362" t="s">
        <v>151</v>
      </c>
      <c r="K51" s="341"/>
      <c r="L51" s="386" t="s">
        <v>671</v>
      </c>
      <c r="M51" s="348">
        <v>56</v>
      </c>
      <c r="N51" s="380" t="s">
        <v>542</v>
      </c>
      <c r="O51" s="318" t="s">
        <v>21</v>
      </c>
      <c r="P51" s="317">
        <v>16</v>
      </c>
      <c r="Q51" s="318" t="s">
        <v>21</v>
      </c>
      <c r="R51" s="380" t="s">
        <v>531</v>
      </c>
      <c r="S51" s="348">
        <v>57</v>
      </c>
      <c r="T51" s="344"/>
      <c r="U51" s="341"/>
      <c r="V51" s="362" t="s">
        <v>153</v>
      </c>
      <c r="W51" s="341"/>
      <c r="X51" s="341"/>
      <c r="Z51" s="36"/>
      <c r="AA51" s="36"/>
      <c r="AB51" s="134" t="s">
        <v>664</v>
      </c>
      <c r="AC51" s="79">
        <v>1.4</v>
      </c>
      <c r="AY51" s="421">
        <v>3</v>
      </c>
      <c r="AZ51" s="434" t="s">
        <v>19</v>
      </c>
      <c r="BA51" s="435"/>
      <c r="BC51" s="343" t="s">
        <v>19</v>
      </c>
      <c r="BF51" s="205">
        <v>4</v>
      </c>
      <c r="BG51" s="205">
        <v>3</v>
      </c>
      <c r="BI51" s="400" t="s">
        <v>315</v>
      </c>
      <c r="BK51" s="400" t="s">
        <v>314</v>
      </c>
      <c r="BM51" s="419"/>
      <c r="BN51" s="431"/>
      <c r="BO51" s="420"/>
    </row>
    <row r="52" spans="3:67" ht="13.5" thickBot="1" x14ac:dyDescent="0.25">
      <c r="C52" s="79">
        <v>1.3</v>
      </c>
      <c r="D52" s="135"/>
      <c r="E52" s="37"/>
      <c r="F52" s="36"/>
      <c r="H52" s="341"/>
      <c r="I52" s="341"/>
      <c r="J52" s="379" t="s">
        <v>118</v>
      </c>
      <c r="K52" s="344"/>
      <c r="L52" s="344"/>
      <c r="M52" s="348">
        <v>58</v>
      </c>
      <c r="N52" s="380" t="s">
        <v>543</v>
      </c>
      <c r="O52" s="318" t="s">
        <v>21</v>
      </c>
      <c r="P52" s="317">
        <v>17</v>
      </c>
      <c r="Q52" s="318" t="s">
        <v>21</v>
      </c>
      <c r="R52" s="380" t="s">
        <v>532</v>
      </c>
      <c r="S52" s="348">
        <v>59</v>
      </c>
      <c r="T52" s="382" t="s">
        <v>664</v>
      </c>
      <c r="U52" s="341"/>
      <c r="V52" s="379" t="s">
        <v>119</v>
      </c>
      <c r="W52" s="341"/>
      <c r="X52" s="371" t="s">
        <v>156</v>
      </c>
      <c r="Z52" s="36"/>
      <c r="AA52" s="36"/>
      <c r="AB52" s="288" t="s">
        <v>157</v>
      </c>
      <c r="AC52" s="79">
        <v>1.2</v>
      </c>
      <c r="AY52" s="422">
        <v>7</v>
      </c>
      <c r="AZ52" s="437" t="s">
        <v>308</v>
      </c>
      <c r="BA52" s="436"/>
      <c r="BC52" s="394" t="s">
        <v>703</v>
      </c>
      <c r="BF52" s="205">
        <v>2</v>
      </c>
      <c r="BG52" s="205">
        <v>1</v>
      </c>
      <c r="BI52" s="394" t="s">
        <v>310</v>
      </c>
      <c r="BM52" s="419"/>
      <c r="BN52" s="431"/>
      <c r="BO52" s="420"/>
    </row>
    <row r="53" spans="3:67" ht="13.5" thickBot="1" x14ac:dyDescent="0.25">
      <c r="C53" s="58">
        <v>1.1000000000000001</v>
      </c>
      <c r="D53" s="138" t="s">
        <v>159</v>
      </c>
      <c r="E53" s="27"/>
      <c r="F53" s="36"/>
      <c r="H53" s="371" t="s">
        <v>160</v>
      </c>
      <c r="I53" s="341"/>
      <c r="J53" s="360" t="s">
        <v>161</v>
      </c>
      <c r="K53" s="344"/>
      <c r="L53" s="344"/>
      <c r="M53" s="348">
        <v>60</v>
      </c>
      <c r="N53" s="380" t="s">
        <v>544</v>
      </c>
      <c r="O53" s="318" t="s">
        <v>21</v>
      </c>
      <c r="P53" s="317">
        <v>18</v>
      </c>
      <c r="Q53" s="318" t="s">
        <v>21</v>
      </c>
      <c r="R53" s="352" t="s">
        <v>533</v>
      </c>
      <c r="S53" s="348">
        <v>61</v>
      </c>
      <c r="T53" s="373" t="s">
        <v>668</v>
      </c>
      <c r="U53" s="341"/>
      <c r="V53" s="341"/>
      <c r="W53" s="341"/>
      <c r="X53" s="371" t="s">
        <v>163</v>
      </c>
      <c r="Z53" s="319"/>
      <c r="AA53" s="36"/>
      <c r="AB53" s="27"/>
      <c r="AC53" s="79">
        <v>3.4</v>
      </c>
      <c r="AY53" s="423"/>
      <c r="AZ53" s="432"/>
      <c r="BA53" s="424"/>
      <c r="BM53" s="423"/>
      <c r="BN53" s="432"/>
      <c r="BO53" s="424"/>
    </row>
    <row r="54" spans="3:67" ht="13.5" thickBot="1" x14ac:dyDescent="0.25">
      <c r="C54" s="79">
        <v>8.3000000000000007</v>
      </c>
      <c r="D54" s="27"/>
      <c r="E54" s="27"/>
      <c r="F54" s="36"/>
      <c r="H54" s="341"/>
      <c r="I54" s="341"/>
      <c r="J54" s="360" t="s">
        <v>164</v>
      </c>
      <c r="K54" s="344"/>
      <c r="L54" s="373" t="s">
        <v>667</v>
      </c>
      <c r="M54" s="348">
        <v>62</v>
      </c>
      <c r="N54" s="352" t="s">
        <v>545</v>
      </c>
      <c r="O54" s="318" t="s">
        <v>21</v>
      </c>
      <c r="P54" s="317">
        <v>19</v>
      </c>
      <c r="Q54" s="318" t="s">
        <v>21</v>
      </c>
      <c r="R54" s="352" t="s">
        <v>534</v>
      </c>
      <c r="S54" s="348">
        <v>63</v>
      </c>
      <c r="T54" s="344"/>
      <c r="U54" s="341"/>
      <c r="V54" s="360" t="s">
        <v>166</v>
      </c>
      <c r="W54" s="341"/>
      <c r="X54" s="341"/>
      <c r="Z54" s="336" t="s">
        <v>167</v>
      </c>
      <c r="AA54" s="36"/>
      <c r="AB54" s="27"/>
      <c r="AC54" s="58">
        <v>3.2</v>
      </c>
    </row>
    <row r="55" spans="3:67" ht="13.5" thickBot="1" x14ac:dyDescent="0.25">
      <c r="C55" s="58" t="s">
        <v>170</v>
      </c>
      <c r="D55" s="27"/>
      <c r="E55" s="27"/>
      <c r="F55" s="319" t="s">
        <v>168</v>
      </c>
      <c r="H55" s="341"/>
      <c r="I55" s="341"/>
      <c r="J55" s="360" t="s">
        <v>169</v>
      </c>
      <c r="K55" s="344"/>
      <c r="L55" s="344"/>
      <c r="M55" s="348">
        <v>64</v>
      </c>
      <c r="N55" s="352" t="s">
        <v>546</v>
      </c>
      <c r="O55" s="318" t="s">
        <v>21</v>
      </c>
      <c r="P55" s="317">
        <v>20</v>
      </c>
      <c r="Q55" s="318" t="s">
        <v>21</v>
      </c>
      <c r="R55" s="378" t="s">
        <v>388</v>
      </c>
      <c r="S55" s="348">
        <v>65</v>
      </c>
      <c r="T55" s="344"/>
      <c r="U55" s="341"/>
      <c r="V55" s="341"/>
      <c r="W55" s="341"/>
      <c r="X55" s="341"/>
      <c r="Z55" s="36"/>
      <c r="AA55" s="36"/>
      <c r="AB55" s="27"/>
      <c r="AC55" s="58">
        <v>4.4000000000000004</v>
      </c>
    </row>
    <row r="56" spans="3:67" ht="13.5" thickBot="1" x14ac:dyDescent="0.25">
      <c r="C56" s="58">
        <v>4.3</v>
      </c>
      <c r="D56" s="37"/>
      <c r="E56" s="37"/>
      <c r="F56" s="36"/>
      <c r="H56" s="341"/>
      <c r="I56" s="341"/>
      <c r="J56" s="341"/>
      <c r="K56" s="344"/>
      <c r="L56" s="344"/>
      <c r="M56" s="348">
        <v>66</v>
      </c>
      <c r="N56" s="378" t="s">
        <v>391</v>
      </c>
      <c r="O56" s="318" t="s">
        <v>21</v>
      </c>
      <c r="P56" s="317">
        <v>21</v>
      </c>
      <c r="Q56" s="318" t="s">
        <v>21</v>
      </c>
      <c r="R56" s="378" t="s">
        <v>477</v>
      </c>
      <c r="S56" s="348">
        <v>67</v>
      </c>
      <c r="T56" s="344"/>
      <c r="U56" s="341"/>
      <c r="V56" s="341"/>
      <c r="W56" s="341"/>
      <c r="X56" s="341"/>
      <c r="Z56" s="36"/>
      <c r="AA56" s="36"/>
      <c r="AB56" s="37"/>
      <c r="AC56" s="58">
        <v>4.2</v>
      </c>
    </row>
    <row r="57" spans="3:67" ht="13.5" thickBot="1" x14ac:dyDescent="0.25">
      <c r="C57" s="58">
        <v>4.0999999999999996</v>
      </c>
      <c r="D57" s="27"/>
      <c r="E57" s="27"/>
      <c r="F57" s="36"/>
      <c r="H57" s="341"/>
      <c r="I57" s="341"/>
      <c r="J57" s="360" t="s">
        <v>104</v>
      </c>
      <c r="K57" s="344"/>
      <c r="L57" s="344"/>
      <c r="M57" s="348">
        <v>68</v>
      </c>
      <c r="N57" s="378" t="s">
        <v>547</v>
      </c>
      <c r="O57" s="318" t="s">
        <v>21</v>
      </c>
      <c r="P57" s="317">
        <v>22</v>
      </c>
      <c r="Q57" s="318" t="s">
        <v>21</v>
      </c>
      <c r="R57" s="378" t="s">
        <v>535</v>
      </c>
      <c r="S57" s="348">
        <v>69</v>
      </c>
      <c r="T57" s="344"/>
      <c r="U57" s="341"/>
      <c r="V57" s="362" t="s">
        <v>101</v>
      </c>
      <c r="W57" s="341"/>
      <c r="X57" s="341"/>
      <c r="Z57" s="36"/>
      <c r="AA57" s="36"/>
      <c r="AB57" s="27"/>
      <c r="AC57" s="27"/>
    </row>
    <row r="58" spans="3:67" ht="13.5" thickBot="1" x14ac:dyDescent="0.25">
      <c r="C58" s="37"/>
      <c r="D58" s="37"/>
      <c r="E58" s="37"/>
      <c r="F58" s="36"/>
      <c r="H58" s="341"/>
      <c r="I58" s="341"/>
      <c r="J58" s="360" t="s">
        <v>97</v>
      </c>
      <c r="K58" s="341"/>
      <c r="L58" s="344"/>
      <c r="M58" s="348">
        <v>70</v>
      </c>
      <c r="N58" s="378" t="s">
        <v>361</v>
      </c>
      <c r="O58" s="318" t="s">
        <v>21</v>
      </c>
      <c r="P58" s="317">
        <v>23</v>
      </c>
      <c r="Q58" s="318" t="s">
        <v>21</v>
      </c>
      <c r="R58" s="378" t="s">
        <v>364</v>
      </c>
      <c r="S58" s="348">
        <v>71</v>
      </c>
      <c r="T58" s="344"/>
      <c r="U58" s="341"/>
      <c r="V58" s="379" t="s">
        <v>96</v>
      </c>
      <c r="W58" s="341"/>
      <c r="X58" s="341"/>
      <c r="Z58" s="36"/>
      <c r="AA58" s="36"/>
      <c r="AB58" s="37"/>
      <c r="AC58" s="37"/>
    </row>
    <row r="59" spans="3:67" ht="13.5" thickBot="1" x14ac:dyDescent="0.25">
      <c r="C59" s="91"/>
      <c r="D59" s="91"/>
      <c r="E59" s="91"/>
      <c r="F59" s="36"/>
      <c r="H59" s="341"/>
      <c r="I59" s="341"/>
      <c r="J59" s="379" t="s">
        <v>90</v>
      </c>
      <c r="K59" s="341"/>
      <c r="L59" s="344"/>
      <c r="M59" s="348">
        <v>72</v>
      </c>
      <c r="N59" s="378" t="s">
        <v>179</v>
      </c>
      <c r="O59" s="318" t="s">
        <v>21</v>
      </c>
      <c r="P59" s="317">
        <v>24</v>
      </c>
      <c r="Q59" s="318" t="s">
        <v>21</v>
      </c>
      <c r="R59" s="368" t="s">
        <v>405</v>
      </c>
      <c r="S59" s="348">
        <v>73</v>
      </c>
      <c r="T59" s="344"/>
      <c r="U59" s="341"/>
      <c r="V59" s="341"/>
      <c r="W59" s="383" t="s">
        <v>37</v>
      </c>
      <c r="X59" s="341"/>
      <c r="Z59" s="336" t="s">
        <v>38</v>
      </c>
      <c r="AA59" s="36"/>
      <c r="AB59" s="147"/>
      <c r="AC59" s="146" t="s">
        <v>180</v>
      </c>
    </row>
    <row r="60" spans="3:67" ht="13.5" thickBot="1" x14ac:dyDescent="0.25">
      <c r="C60" s="2"/>
      <c r="D60" s="2"/>
      <c r="E60" s="2"/>
      <c r="F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Z60" s="2"/>
      <c r="AA60" s="2"/>
      <c r="AB60" s="2"/>
      <c r="AC60" s="2"/>
    </row>
    <row r="61" spans="3:67" ht="13.5" thickBot="1" x14ac:dyDescent="0.25">
      <c r="C61" s="2"/>
      <c r="D61" s="2"/>
      <c r="E61" s="2"/>
      <c r="H61" s="2"/>
      <c r="I61" s="2"/>
      <c r="J61" s="2"/>
      <c r="K61" s="2"/>
      <c r="S61" s="2"/>
      <c r="T61" s="2"/>
      <c r="U61" s="2"/>
      <c r="X61" s="2"/>
      <c r="Z61" s="373" t="s">
        <v>204</v>
      </c>
      <c r="AA61" s="373" t="s">
        <v>209</v>
      </c>
      <c r="AB61" s="2"/>
      <c r="AC61" s="2"/>
    </row>
    <row r="62" spans="3:67" ht="23.25" customHeight="1" thickBot="1" x14ac:dyDescent="0.25">
      <c r="C62" s="2"/>
      <c r="D62" s="2">
        <v>74</v>
      </c>
      <c r="E62" s="2"/>
      <c r="F62" s="2"/>
      <c r="H62" s="61" t="s">
        <v>182</v>
      </c>
      <c r="I62" s="2"/>
      <c r="J62" s="2"/>
      <c r="K62" s="2"/>
      <c r="S62" s="2"/>
      <c r="T62" s="2"/>
      <c r="U62" s="2"/>
      <c r="V62" s="2"/>
      <c r="W62" s="2"/>
      <c r="X62" s="2"/>
      <c r="Z62" s="373" t="s">
        <v>196</v>
      </c>
      <c r="AA62" s="395" t="s">
        <v>679</v>
      </c>
      <c r="AB62" s="2"/>
      <c r="AC62" s="2"/>
    </row>
    <row r="63" spans="3:67" x14ac:dyDescent="0.2">
      <c r="C63" s="2"/>
      <c r="D63" s="2"/>
      <c r="E63" s="2"/>
      <c r="F63" s="2"/>
      <c r="H63" s="2"/>
      <c r="I63" s="2"/>
      <c r="J63" s="2"/>
      <c r="K63" s="2"/>
      <c r="L63" s="2"/>
      <c r="M63" s="2"/>
      <c r="N63" s="150" t="s">
        <v>183</v>
      </c>
      <c r="O63" s="150"/>
      <c r="P63" s="150"/>
      <c r="Q63" s="2"/>
      <c r="R63" s="2"/>
      <c r="S63" s="2"/>
      <c r="T63" s="2"/>
      <c r="U63" s="152"/>
      <c r="V63" s="152"/>
      <c r="W63" s="152"/>
      <c r="X63" s="2"/>
      <c r="Z63" s="2"/>
      <c r="AA63" s="2"/>
      <c r="AB63" s="2"/>
      <c r="AC63" s="151" t="s">
        <v>184</v>
      </c>
    </row>
    <row r="64" spans="3:67" x14ac:dyDescent="0.2">
      <c r="C64" s="2"/>
      <c r="D64" s="153" t="s">
        <v>21</v>
      </c>
      <c r="E64" s="2"/>
      <c r="F64" s="2"/>
      <c r="H64" s="154" t="s">
        <v>185</v>
      </c>
      <c r="I64" s="2"/>
      <c r="J64" s="2"/>
      <c r="K64" s="2"/>
      <c r="L64" s="2"/>
      <c r="M64" s="2"/>
      <c r="N64" s="155" t="s">
        <v>186</v>
      </c>
      <c r="O64" s="156"/>
      <c r="P64" s="2" t="s">
        <v>187</v>
      </c>
      <c r="Q64" s="2"/>
      <c r="R64" s="2"/>
      <c r="S64" s="158">
        <v>12</v>
      </c>
      <c r="T64" s="2"/>
      <c r="U64" s="2"/>
      <c r="V64" s="2"/>
      <c r="W64" s="2"/>
      <c r="X64" s="2"/>
      <c r="Z64" s="2"/>
      <c r="AA64" s="2"/>
      <c r="AB64" s="2"/>
      <c r="AC64" s="61" t="s">
        <v>188</v>
      </c>
    </row>
    <row r="65" spans="3:29" x14ac:dyDescent="0.2">
      <c r="C65" s="2"/>
      <c r="D65" s="160" t="s">
        <v>21</v>
      </c>
      <c r="E65" s="2"/>
      <c r="F65" s="2"/>
      <c r="H65" s="154" t="s">
        <v>189</v>
      </c>
      <c r="I65" s="2"/>
      <c r="J65" s="2"/>
      <c r="K65" s="2"/>
      <c r="L65" s="2"/>
      <c r="M65" s="2"/>
      <c r="N65" s="154" t="s">
        <v>190</v>
      </c>
      <c r="O65" s="2"/>
      <c r="P65" s="2" t="s">
        <v>191</v>
      </c>
      <c r="Q65" s="2"/>
      <c r="R65" s="2"/>
      <c r="S65" s="158">
        <v>11</v>
      </c>
      <c r="T65" s="2"/>
      <c r="U65" s="2"/>
      <c r="V65" s="2"/>
      <c r="W65" s="2"/>
      <c r="X65" s="2"/>
      <c r="AB65" s="2"/>
      <c r="AC65" s="61" t="s">
        <v>192</v>
      </c>
    </row>
    <row r="66" spans="3:29" x14ac:dyDescent="0.2"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1"/>
      <c r="U66" s="2"/>
      <c r="V66" s="2"/>
      <c r="W66" s="2"/>
      <c r="X66" s="2"/>
      <c r="AB66" s="2"/>
      <c r="AC66" s="2"/>
    </row>
    <row r="67" spans="3:29" x14ac:dyDescent="0.2">
      <c r="C67" s="2"/>
      <c r="D67" s="2"/>
      <c r="E67" s="2"/>
      <c r="F67" s="2"/>
      <c r="H67" s="2"/>
      <c r="I67" s="2"/>
      <c r="J67" s="2"/>
      <c r="K67" s="2"/>
      <c r="L67" s="2"/>
      <c r="M67" s="2"/>
      <c r="N67" s="163" t="s">
        <v>195</v>
      </c>
      <c r="O67" s="27"/>
      <c r="P67" s="27"/>
      <c r="Q67" s="2"/>
      <c r="R67" s="2"/>
      <c r="S67" s="2"/>
      <c r="T67" s="61"/>
      <c r="U67" s="2"/>
      <c r="V67" s="2"/>
      <c r="W67" s="2"/>
      <c r="X67" s="2"/>
      <c r="AB67" s="2"/>
      <c r="AC67" s="2"/>
    </row>
    <row r="68" spans="3:29" ht="13.5" thickBot="1" x14ac:dyDescent="0.25">
      <c r="C68" s="2"/>
      <c r="D68" s="2" t="s">
        <v>647</v>
      </c>
      <c r="E68" s="2"/>
      <c r="F68" s="2"/>
      <c r="H68" s="2"/>
      <c r="I68" s="2"/>
      <c r="J68" s="2"/>
      <c r="K68" s="2"/>
      <c r="L68" s="2"/>
      <c r="M68" s="2"/>
      <c r="N68" s="154" t="s">
        <v>196</v>
      </c>
      <c r="O68" s="2"/>
      <c r="P68" s="61" t="s">
        <v>197</v>
      </c>
      <c r="Q68" s="2"/>
      <c r="R68" s="2"/>
      <c r="S68" s="2"/>
      <c r="T68" s="2"/>
      <c r="U68" s="2"/>
      <c r="V68" s="2"/>
      <c r="W68" s="2"/>
      <c r="X68" s="2"/>
      <c r="AB68" s="2"/>
      <c r="AC68" s="61"/>
    </row>
    <row r="69" spans="3:29" ht="26.25" customHeight="1" thickBot="1" x14ac:dyDescent="0.25">
      <c r="C69" s="2"/>
      <c r="D69" s="387" t="s">
        <v>648</v>
      </c>
      <c r="E69" s="388" t="s">
        <v>649</v>
      </c>
      <c r="F69" s="2"/>
      <c r="H69" s="302" t="s">
        <v>658</v>
      </c>
      <c r="I69" s="2"/>
      <c r="J69" s="2"/>
      <c r="K69" s="2"/>
      <c r="L69" s="2"/>
      <c r="M69" s="2"/>
      <c r="N69" s="154" t="s">
        <v>199</v>
      </c>
      <c r="O69" s="2"/>
      <c r="P69" s="61" t="s">
        <v>200</v>
      </c>
      <c r="Q69" s="2"/>
      <c r="R69" s="2"/>
      <c r="S69" s="2"/>
      <c r="T69" s="2"/>
      <c r="U69" s="2"/>
      <c r="V69" s="2"/>
      <c r="W69" s="2"/>
      <c r="X69" s="2"/>
      <c r="AB69" s="2"/>
      <c r="AC69" s="61" t="s">
        <v>202</v>
      </c>
    </row>
    <row r="70" spans="3:29" ht="24.75" thickBot="1" x14ac:dyDescent="0.25">
      <c r="C70" s="2"/>
      <c r="D70" s="389" t="s">
        <v>673</v>
      </c>
      <c r="E70" s="390" t="s">
        <v>674</v>
      </c>
      <c r="F70" s="2"/>
      <c r="H70" s="74" t="s">
        <v>652</v>
      </c>
      <c r="I70" s="2"/>
      <c r="J70" s="2"/>
      <c r="K70" s="2"/>
      <c r="L70" s="2"/>
      <c r="M70" s="2"/>
      <c r="N70" s="154" t="s">
        <v>204</v>
      </c>
      <c r="O70" s="2"/>
      <c r="P70" s="61" t="s">
        <v>205</v>
      </c>
      <c r="Q70" s="2"/>
      <c r="R70" s="2"/>
      <c r="S70" s="2"/>
      <c r="T70" s="2"/>
      <c r="U70" s="2"/>
      <c r="V70" s="2"/>
      <c r="W70" s="165"/>
      <c r="X70" s="2"/>
      <c r="AA70" s="2"/>
      <c r="AB70" s="2"/>
      <c r="AC70" s="61" t="s">
        <v>207</v>
      </c>
    </row>
    <row r="71" spans="3:29" ht="13.5" thickBot="1" x14ac:dyDescent="0.25">
      <c r="C71" s="2"/>
      <c r="D71" s="391" t="s">
        <v>651</v>
      </c>
      <c r="E71" s="392" t="s">
        <v>651</v>
      </c>
      <c r="F71" s="2"/>
      <c r="H71" s="303" t="s">
        <v>653</v>
      </c>
      <c r="I71" s="2"/>
      <c r="J71" s="2"/>
      <c r="K71" s="2"/>
      <c r="L71" s="2"/>
      <c r="M71" s="166"/>
      <c r="N71" s="154" t="s">
        <v>209</v>
      </c>
      <c r="O71" s="167"/>
      <c r="P71" s="61" t="s">
        <v>210</v>
      </c>
      <c r="Q71" s="2"/>
      <c r="R71" s="2"/>
      <c r="S71" s="2"/>
      <c r="T71" s="2"/>
      <c r="U71" s="2"/>
      <c r="V71" s="2"/>
      <c r="W71" s="2"/>
      <c r="X71" s="2"/>
      <c r="AA71" s="2"/>
      <c r="AB71" s="2"/>
      <c r="AC71" s="61" t="s">
        <v>211</v>
      </c>
    </row>
    <row r="72" spans="3:29" ht="13.5" thickBot="1" x14ac:dyDescent="0.25">
      <c r="D72" s="373" t="s">
        <v>650</v>
      </c>
      <c r="E72" s="393" t="s">
        <v>650</v>
      </c>
      <c r="H72" s="139" t="s">
        <v>654</v>
      </c>
    </row>
    <row r="73" spans="3:29" ht="13.5" thickBot="1" x14ac:dyDescent="0.25">
      <c r="D73" s="353" t="s">
        <v>7</v>
      </c>
      <c r="E73" s="357" t="s">
        <v>7</v>
      </c>
      <c r="H73" s="144" t="s">
        <v>655</v>
      </c>
    </row>
    <row r="74" spans="3:29" ht="13.5" thickBot="1" x14ac:dyDescent="0.25">
      <c r="D74" s="379" t="s">
        <v>660</v>
      </c>
      <c r="E74" s="360" t="s">
        <v>6</v>
      </c>
      <c r="H74" s="83" t="s">
        <v>656</v>
      </c>
    </row>
    <row r="75" spans="3:29" ht="13.5" thickBot="1" x14ac:dyDescent="0.25">
      <c r="D75" s="356" t="s">
        <v>5</v>
      </c>
      <c r="E75" s="363" t="s">
        <v>675</v>
      </c>
      <c r="H75" s="304" t="s">
        <v>657</v>
      </c>
    </row>
    <row r="76" spans="3:29" ht="13.5" thickBot="1" x14ac:dyDescent="0.25">
      <c r="D76" s="370" t="s">
        <v>4</v>
      </c>
      <c r="E76" s="371" t="s">
        <v>4</v>
      </c>
    </row>
    <row r="77" spans="3:29" ht="13.5" thickBot="1" x14ac:dyDescent="0.25">
      <c r="D77" s="444" t="s">
        <v>19</v>
      </c>
      <c r="E77" s="415" t="s">
        <v>661</v>
      </c>
      <c r="J77" s="337"/>
    </row>
    <row r="78" spans="3:29" ht="13.5" thickBot="1" x14ac:dyDescent="0.25"/>
    <row r="79" spans="3:29" ht="13.5" thickBot="1" x14ac:dyDescent="0.25">
      <c r="Z79" s="398" t="s">
        <v>679</v>
      </c>
      <c r="AA79" s="399"/>
    </row>
    <row r="80" spans="3:29" ht="7.5" customHeight="1" thickBot="1" x14ac:dyDescent="0.25"/>
    <row r="81" spans="5:27" ht="13.5" thickBot="1" x14ac:dyDescent="0.25">
      <c r="Z81" s="396" t="s">
        <v>196</v>
      </c>
      <c r="AA81" s="397"/>
    </row>
    <row r="82" spans="5:27" ht="13.5" thickBot="1" x14ac:dyDescent="0.25"/>
    <row r="83" spans="5:27" ht="13.5" thickBot="1" x14ac:dyDescent="0.25">
      <c r="P83" s="446" t="s">
        <v>559</v>
      </c>
      <c r="Q83" s="447"/>
      <c r="Z83" s="373" t="s">
        <v>209</v>
      </c>
    </row>
    <row r="84" spans="5:27" ht="8.25" customHeight="1" thickBot="1" x14ac:dyDescent="0.25"/>
    <row r="85" spans="5:27" ht="13.5" thickBot="1" x14ac:dyDescent="0.25">
      <c r="Z85" s="373" t="s">
        <v>204</v>
      </c>
    </row>
    <row r="86" spans="5:27" ht="13.5" thickBot="1" x14ac:dyDescent="0.25">
      <c r="E86" s="301" t="s">
        <v>3</v>
      </c>
      <c r="L86" s="445" t="s">
        <v>710</v>
      </c>
      <c r="M86" s="348">
        <v>39</v>
      </c>
      <c r="N86" s="378" t="s">
        <v>526</v>
      </c>
      <c r="O86">
        <v>8</v>
      </c>
      <c r="Q86">
        <v>4</v>
      </c>
      <c r="R86" s="378" t="s">
        <v>315</v>
      </c>
      <c r="S86" s="348">
        <v>84</v>
      </c>
      <c r="T86" s="356" t="s">
        <v>142</v>
      </c>
    </row>
    <row r="87" spans="5:27" ht="13.5" thickBot="1" x14ac:dyDescent="0.25">
      <c r="L87" s="356" t="s">
        <v>137</v>
      </c>
      <c r="M87" s="348">
        <v>42</v>
      </c>
      <c r="N87" s="378" t="s">
        <v>346</v>
      </c>
      <c r="O87">
        <v>7</v>
      </c>
      <c r="Q87">
        <v>3</v>
      </c>
      <c r="R87" s="378" t="s">
        <v>334</v>
      </c>
      <c r="S87" s="348">
        <v>43</v>
      </c>
      <c r="T87" s="356" t="s">
        <v>144</v>
      </c>
    </row>
    <row r="88" spans="5:27" ht="13.5" thickBot="1" x14ac:dyDescent="0.25">
      <c r="L88" s="356" t="s">
        <v>349</v>
      </c>
      <c r="M88" s="348">
        <v>40</v>
      </c>
      <c r="N88" s="378" t="s">
        <v>538</v>
      </c>
      <c r="O88">
        <v>6</v>
      </c>
      <c r="Q88">
        <v>2</v>
      </c>
      <c r="R88" s="378" t="s">
        <v>527</v>
      </c>
      <c r="S88" s="348">
        <v>41</v>
      </c>
      <c r="T88" s="356" t="s">
        <v>709</v>
      </c>
    </row>
    <row r="89" spans="5:27" ht="13.5" thickBot="1" x14ac:dyDescent="0.25">
      <c r="N89" s="415" t="s">
        <v>407</v>
      </c>
      <c r="O89">
        <v>5</v>
      </c>
      <c r="Q89">
        <v>1</v>
      </c>
      <c r="R89" s="444" t="s">
        <v>19</v>
      </c>
    </row>
  </sheetData>
  <mergeCells count="12">
    <mergeCell ref="BM42:BO42"/>
    <mergeCell ref="AY42:BA42"/>
    <mergeCell ref="AX28:AX31"/>
    <mergeCell ref="P83:Q83"/>
    <mergeCell ref="AY39:AZ39"/>
    <mergeCell ref="BK39:BL39"/>
    <mergeCell ref="BF6:BG6"/>
    <mergeCell ref="BF7:BG7"/>
    <mergeCell ref="AY8:AZ8"/>
    <mergeCell ref="BK8:BL8"/>
    <mergeCell ref="Z79:AA79"/>
    <mergeCell ref="Z81:AA81"/>
  </mergeCells>
  <pageMargins left="0.70866141732283472" right="0.70866141732283472" top="0.74803149606299213" bottom="0.74803149606299213" header="0.31496062992125984" footer="0.31496062992125984"/>
  <pageSetup paperSize="9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</vt:lpstr>
      <vt:lpstr>tests Cube</vt:lpstr>
      <vt:lpstr>Tests Daniel</vt:lpstr>
      <vt:lpstr>TFT and DBG</vt:lpstr>
      <vt:lpstr> v1 and Ko</vt:lpstr>
      <vt:lpstr>Sheet1</vt:lpstr>
      <vt:lpstr>Pretty Pinouts</vt:lpstr>
      <vt:lpstr>MAIN!__xlnm.Print_Area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palmer</dc:creator>
  <cp:lastModifiedBy>richard palmer</cp:lastModifiedBy>
  <cp:lastPrinted>2017-04-16T08:28:34Z</cp:lastPrinted>
  <dcterms:created xsi:type="dcterms:W3CDTF">2017-04-14T07:07:14Z</dcterms:created>
  <dcterms:modified xsi:type="dcterms:W3CDTF">2017-04-16T08:28:37Z</dcterms:modified>
</cp:coreProperties>
</file>