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yzzy\Documents\dad\_microcontroller\stm32\vet6 Board\on github\Documents\"/>
    </mc:Choice>
  </mc:AlternateContent>
  <bookViews>
    <workbookView xWindow="0" yWindow="0" windowWidth="12540" windowHeight="12030" activeTab="1"/>
  </bookViews>
  <sheets>
    <sheet name="MAIN" sheetId="2" r:id="rId1"/>
    <sheet name="tests Cube" sheetId="5" r:id="rId2"/>
    <sheet name=" v1 and Ko" sheetId="3" r:id="rId3"/>
    <sheet name="TFT and DBG" sheetId="1" r:id="rId4"/>
    <sheet name="Sheet1" sheetId="4" r:id="rId5"/>
  </sheets>
  <calcPr calcId="152511"/>
</workbook>
</file>

<file path=xl/calcChain.xml><?xml version="1.0" encoding="utf-8"?>
<calcChain xmlns="http://schemas.openxmlformats.org/spreadsheetml/2006/main">
  <c r="E24" i="1" l="1"/>
  <c r="F24" i="1"/>
  <c r="G24" i="1"/>
  <c r="H24" i="1"/>
  <c r="J24" i="1"/>
  <c r="K24" i="1"/>
  <c r="L24" i="1"/>
  <c r="M24" i="1"/>
  <c r="N24" i="1"/>
  <c r="O24" i="1"/>
  <c r="C24" i="1"/>
  <c r="B25" i="1"/>
  <c r="E25" i="1" s="1"/>
  <c r="D24" i="1"/>
  <c r="C25" i="1" l="1"/>
  <c r="O25" i="1"/>
  <c r="M25" i="1"/>
  <c r="K25" i="1"/>
  <c r="H25" i="1"/>
  <c r="F25" i="1"/>
  <c r="D25" i="1"/>
  <c r="N25" i="1"/>
  <c r="L25" i="1"/>
  <c r="J25" i="1"/>
  <c r="G25" i="1"/>
</calcChain>
</file>

<file path=xl/sharedStrings.xml><?xml version="1.0" encoding="utf-8"?>
<sst xmlns="http://schemas.openxmlformats.org/spreadsheetml/2006/main" count="836" uniqueCount="574">
  <si>
    <t>Eth</t>
  </si>
  <si>
    <t>I2S</t>
  </si>
  <si>
    <t>I2C</t>
  </si>
  <si>
    <t>SPI</t>
  </si>
  <si>
    <t>Serial</t>
  </si>
  <si>
    <t>Analog</t>
  </si>
  <si>
    <t>GND</t>
  </si>
  <si>
    <t>RX1</t>
  </si>
  <si>
    <t>TX1</t>
  </si>
  <si>
    <t>A9</t>
  </si>
  <si>
    <t>A12</t>
  </si>
  <si>
    <t>SCL2</t>
  </si>
  <si>
    <t>A8</t>
  </si>
  <si>
    <t>A13</t>
  </si>
  <si>
    <t>SDA2</t>
  </si>
  <si>
    <t>A7</t>
  </si>
  <si>
    <t>A6</t>
  </si>
  <si>
    <t>RX3</t>
  </si>
  <si>
    <t>TX3</t>
  </si>
  <si>
    <t>A3</t>
  </si>
  <si>
    <t>RX2</t>
  </si>
  <si>
    <t>A2</t>
  </si>
  <si>
    <t>TX2</t>
  </si>
  <si>
    <t>A1</t>
  </si>
  <si>
    <t>A14</t>
  </si>
  <si>
    <t>SDA1</t>
  </si>
  <si>
    <t>RX4</t>
  </si>
  <si>
    <t>RX5</t>
  </si>
  <si>
    <t>SCK1</t>
  </si>
  <si>
    <t>TX4</t>
  </si>
  <si>
    <t>MOSI1</t>
  </si>
  <si>
    <t>MISO1</t>
  </si>
  <si>
    <t>5V</t>
  </si>
  <si>
    <t>3.3v</t>
  </si>
  <si>
    <t>5v</t>
  </si>
  <si>
    <t>PE 2</t>
  </si>
  <si>
    <t>PE 4</t>
  </si>
  <si>
    <t>PE 6</t>
  </si>
  <si>
    <t>PC 0</t>
  </si>
  <si>
    <t>PC 2</t>
  </si>
  <si>
    <t>VR-</t>
  </si>
  <si>
    <t>PA 0</t>
  </si>
  <si>
    <t>PA 2</t>
  </si>
  <si>
    <t>PA 4</t>
  </si>
  <si>
    <t>PA 6</t>
  </si>
  <si>
    <t>PB 0</t>
  </si>
  <si>
    <t>PE 7</t>
  </si>
  <si>
    <t>PE 9</t>
  </si>
  <si>
    <t>PE 11</t>
  </si>
  <si>
    <t>PE 13</t>
  </si>
  <si>
    <t>PE 15</t>
  </si>
  <si>
    <t>PB 11</t>
  </si>
  <si>
    <t>PB 13</t>
  </si>
  <si>
    <t>PE 3</t>
  </si>
  <si>
    <t>PC 13</t>
  </si>
  <si>
    <t>PC 3</t>
  </si>
  <si>
    <t>VR+</t>
  </si>
  <si>
    <t>PE 5</t>
  </si>
  <si>
    <t>PA 1</t>
  </si>
  <si>
    <t>PA 3</t>
  </si>
  <si>
    <t>PA 7</t>
  </si>
  <si>
    <t>PC 5</t>
  </si>
  <si>
    <t>PB 1</t>
  </si>
  <si>
    <t>PE 8</t>
  </si>
  <si>
    <t>PE 10</t>
  </si>
  <si>
    <t>PE 12</t>
  </si>
  <si>
    <t>PE 14</t>
  </si>
  <si>
    <t>PB 10</t>
  </si>
  <si>
    <t>PB 12</t>
  </si>
  <si>
    <t>PB 14</t>
  </si>
  <si>
    <t>PC 4</t>
  </si>
  <si>
    <t>BT 0</t>
  </si>
  <si>
    <t>PE 1</t>
  </si>
  <si>
    <t>PB 9</t>
  </si>
  <si>
    <t>PB 7</t>
  </si>
  <si>
    <t>PB 5</t>
  </si>
  <si>
    <t>PD 7</t>
  </si>
  <si>
    <t>PD 5</t>
  </si>
  <si>
    <t>PD 3</t>
  </si>
  <si>
    <t>PD 1</t>
  </si>
  <si>
    <t>PC 12</t>
  </si>
  <si>
    <t>PC 10</t>
  </si>
  <si>
    <t>PA 12</t>
  </si>
  <si>
    <t>PA 10</t>
  </si>
  <si>
    <t>PA 8</t>
  </si>
  <si>
    <t>PC 8</t>
  </si>
  <si>
    <t>PC 6</t>
  </si>
  <si>
    <t>PD 14</t>
  </si>
  <si>
    <t>PD 12</t>
  </si>
  <si>
    <t>PD 10</t>
  </si>
  <si>
    <t>PD8</t>
  </si>
  <si>
    <t>BT 1</t>
  </si>
  <si>
    <t>PE 0</t>
  </si>
  <si>
    <t>PB 8</t>
  </si>
  <si>
    <t>PB 6</t>
  </si>
  <si>
    <t>PB 3</t>
  </si>
  <si>
    <t>PD 6</t>
  </si>
  <si>
    <t>PD 4</t>
  </si>
  <si>
    <t>PD 2</t>
  </si>
  <si>
    <t>PD 0</t>
  </si>
  <si>
    <t>PA 11</t>
  </si>
  <si>
    <t>PA 9</t>
  </si>
  <si>
    <t>PC 9</t>
  </si>
  <si>
    <t>PC 7</t>
  </si>
  <si>
    <t>PD 15</t>
  </si>
  <si>
    <t>PD 13</t>
  </si>
  <si>
    <t>PD 11</t>
  </si>
  <si>
    <t>PD 9</t>
  </si>
  <si>
    <t>PB 15</t>
  </si>
  <si>
    <t>PC 11</t>
  </si>
  <si>
    <t>PA 15</t>
  </si>
  <si>
    <t>D3 LED</t>
  </si>
  <si>
    <t>D2 LED</t>
  </si>
  <si>
    <t>RST</t>
  </si>
  <si>
    <t>K0</t>
  </si>
  <si>
    <t>K1</t>
  </si>
  <si>
    <t>Switches</t>
  </si>
  <si>
    <t>PA 5</t>
  </si>
  <si>
    <t>Link to 3.3v/Gnd (default)</t>
  </si>
  <si>
    <t>TRACECLK/ FSMC_A23 / ETH_MII_TXD3 /</t>
  </si>
  <si>
    <t>TRACED0/FSMC_A19 /</t>
  </si>
  <si>
    <t>TRACED2 / FSMC_A21 / TIM9_CH1 / DCMI_D6 /</t>
  </si>
  <si>
    <t>TRACED3 / FSMC_A22 /TIM9_CH2 / DCMI_D7 /</t>
  </si>
  <si>
    <t>FSMC_D4/TIM1_ETR/</t>
  </si>
  <si>
    <t>FSMC_D5/ TIM1_CH1N/</t>
  </si>
  <si>
    <t>FSMC_D6/TIM1_CH1/</t>
  </si>
  <si>
    <t>FSMC_D7/TIM1_CH2N/</t>
  </si>
  <si>
    <t>FSMC_D8/TIM1_CH2/</t>
  </si>
  <si>
    <t>FSMC_D9/TIM1_CH3N/</t>
  </si>
  <si>
    <t>FSMC_D10/TIM1_CH3/</t>
  </si>
  <si>
    <t>FSMC_D11/TIM1_CH4/</t>
  </si>
  <si>
    <t>FSMC_D12/TIM1_BKIN/</t>
  </si>
  <si>
    <t>SPI2_SCK / I2S2_CK /I2C2_SCL/ USART3_TX /OTG_HS_ULPI_D3 /ETH_MII_RX_ER /TIM2_CH3/</t>
  </si>
  <si>
    <t xml:space="preserve">TRACED1/FSMC_A20 / DCMI_D4/ </t>
  </si>
  <si>
    <t>RTC_TAMP1,RTC_TAMP2,RTC_TS</t>
  </si>
  <si>
    <t>PC 1</t>
  </si>
  <si>
    <t>USART2_TX/TIM5_CH3 /TIM9_CH1 / TIM2_CH3 /ETH_MDIO/ ADC123_IN2</t>
  </si>
  <si>
    <t>ETH_RMII_RX_D1 /ETH_MII_RX_D1/ADC12_IN15</t>
  </si>
  <si>
    <t>USB</t>
  </si>
  <si>
    <t>RTS3</t>
  </si>
  <si>
    <t>CK3</t>
  </si>
  <si>
    <t>MOSI2</t>
  </si>
  <si>
    <t>SCK2</t>
  </si>
  <si>
    <t>NSS2</t>
  </si>
  <si>
    <t>MISO2</t>
  </si>
  <si>
    <t>NSS1</t>
  </si>
  <si>
    <t>A10</t>
  </si>
  <si>
    <t>A11</t>
  </si>
  <si>
    <t>WS3</t>
  </si>
  <si>
    <t>SDE</t>
  </si>
  <si>
    <t>CK2</t>
  </si>
  <si>
    <t>WS2</t>
  </si>
  <si>
    <t>SD2</t>
  </si>
  <si>
    <t>SMBA2</t>
  </si>
  <si>
    <t>CTS3</t>
  </si>
  <si>
    <t>FSMC_NBL1 / DCMI_D3/</t>
  </si>
  <si>
    <t>TIM4_ETR / FSMC_NBL0 /DCMI_D2/</t>
  </si>
  <si>
    <t>SPI2_NSS/ I2S2_WS /TIM4_CH4/ TIM11_CH1/SDIO_D5 / DCMI_D7 /I2C1_SDA / CAN1_TX/</t>
  </si>
  <si>
    <t>TIM4_CH3/SDIO_D4/TIM10_CH1 / DCMI_D6 /ETH_MII_TXD3 /I2C1_SCL/ CAN1_RX/</t>
  </si>
  <si>
    <t>USART2_CK/FSMC_NE1/FSMC_NCE2</t>
  </si>
  <si>
    <t>FSMC_NOE/USART2_RTS/</t>
  </si>
  <si>
    <t>FSMC_CLK/USART2_CTS/</t>
  </si>
  <si>
    <t>FSMC_D3 / CAN1_TX/</t>
  </si>
  <si>
    <t>FSMC_D2/CAN1_RX/</t>
  </si>
  <si>
    <t>MCO1 / USART1_CK/TIM1_CH1/ I2C3_SCL/OTG_FS_SOF/</t>
  </si>
  <si>
    <t>I2S2_MCK /TIM8_CH1/SDIO_D6 /USART6_TX / DCMI_D0/TIM3_CH1/</t>
  </si>
  <si>
    <t>FSMC_D1/TIM4_CH4/</t>
  </si>
  <si>
    <t>FSMC_D0/TIM4_CH3/</t>
  </si>
  <si>
    <t>FSMC_A18/TIM4_CH2/</t>
  </si>
  <si>
    <t>FSMC_D15 / USART3_CK/</t>
  </si>
  <si>
    <t>FSMC_CLE /FSMC_A16/USART3_CTS/</t>
  </si>
  <si>
    <t>FSMC_ALE/FSMC_A17/TIM4_CH1 /USART3_RTS/</t>
  </si>
  <si>
    <t>RTS1</t>
  </si>
  <si>
    <t>CK1</t>
  </si>
  <si>
    <t>CK6</t>
  </si>
  <si>
    <t>TX6</t>
  </si>
  <si>
    <t>RTS2</t>
  </si>
  <si>
    <t>CTS1</t>
  </si>
  <si>
    <t>RX6</t>
  </si>
  <si>
    <t>SD-EXT</t>
  </si>
  <si>
    <t>MISO3</t>
  </si>
  <si>
    <t>SDA3</t>
  </si>
  <si>
    <t>MCK3</t>
  </si>
  <si>
    <t>CTS2</t>
  </si>
  <si>
    <t>SCK3</t>
  </si>
  <si>
    <t>MOSI3</t>
  </si>
  <si>
    <t>SD3</t>
  </si>
  <si>
    <t>MCK2</t>
  </si>
  <si>
    <t>Port</t>
  </si>
  <si>
    <t>A0</t>
  </si>
  <si>
    <t>A15</t>
  </si>
  <si>
    <t>Total GPIOs</t>
  </si>
  <si>
    <t>Header Row</t>
  </si>
  <si>
    <t>Timer PWM</t>
  </si>
  <si>
    <t>3.8, 8.2</t>
  </si>
  <si>
    <t>1.ET</t>
  </si>
  <si>
    <t>1.BK</t>
  </si>
  <si>
    <t>1.1N</t>
  </si>
  <si>
    <t>9.2, 2.4</t>
  </si>
  <si>
    <t>8.1N, 3.2</t>
  </si>
  <si>
    <t>3.4, 8.1N</t>
  </si>
  <si>
    <t>1.2N</t>
  </si>
  <si>
    <t>1.3N</t>
  </si>
  <si>
    <t>1.2N, 12.1</t>
  </si>
  <si>
    <t>13.1, 3.1, 1.BK</t>
  </si>
  <si>
    <t>8.1, 3.1</t>
  </si>
  <si>
    <t>4.ET</t>
  </si>
  <si>
    <t>4.3, 10.1</t>
  </si>
  <si>
    <t>JTDO</t>
  </si>
  <si>
    <t>3.ET</t>
  </si>
  <si>
    <t>2.1ET</t>
  </si>
  <si>
    <t>1.3N, 8.3N, 12.2</t>
  </si>
  <si>
    <t>5v Tolerant</t>
  </si>
  <si>
    <t>5v tolerant</t>
  </si>
  <si>
    <t>O</t>
  </si>
  <si>
    <t>JTDI</t>
  </si>
  <si>
    <t>DBG Connector</t>
  </si>
  <si>
    <t>Vref 3.3v</t>
  </si>
  <si>
    <t>nTRST</t>
  </si>
  <si>
    <t>TDI</t>
  </si>
  <si>
    <t>TMS</t>
  </si>
  <si>
    <t>TCK</t>
  </si>
  <si>
    <t>RTCK x</t>
  </si>
  <si>
    <t>TDO</t>
  </si>
  <si>
    <t>Nsrst</t>
  </si>
  <si>
    <t>X</t>
  </si>
  <si>
    <t>vsup 3.3v</t>
  </si>
  <si>
    <t>PB4</t>
  </si>
  <si>
    <t>PA15</t>
  </si>
  <si>
    <t>PA14</t>
  </si>
  <si>
    <t>PB3</t>
  </si>
  <si>
    <t>PA13</t>
  </si>
  <si>
    <t>STLINK Pin</t>
  </si>
  <si>
    <t>SWCLK</t>
  </si>
  <si>
    <t>7,8</t>
  </si>
  <si>
    <t>3,4</t>
  </si>
  <si>
    <t>SWDIO</t>
  </si>
  <si>
    <t>jtag Pin</t>
  </si>
  <si>
    <t>VCC</t>
  </si>
  <si>
    <t>PA6</t>
  </si>
  <si>
    <t>Koduino digital</t>
  </si>
  <si>
    <t>Koduino Digital</t>
  </si>
  <si>
    <t>Digital pins</t>
  </si>
  <si>
    <t>Initial</t>
  </si>
  <si>
    <t>FPU</t>
  </si>
  <si>
    <t>SDIO</t>
  </si>
  <si>
    <t>BUTTONS</t>
  </si>
  <si>
    <t>LEDS</t>
  </si>
  <si>
    <t>Serial USB</t>
  </si>
  <si>
    <t>RTC</t>
  </si>
  <si>
    <t>DFU LOADER</t>
  </si>
  <si>
    <t>TIMERS</t>
  </si>
  <si>
    <t>ADC</t>
  </si>
  <si>
    <t>DAC</t>
  </si>
  <si>
    <t>PIN sortout</t>
  </si>
  <si>
    <t>Proof - ALL DEMO CODE</t>
  </si>
  <si>
    <t>Most functions</t>
  </si>
  <si>
    <t>ID'd LEDs</t>
  </si>
  <si>
    <t>NRF24L01 pins</t>
  </si>
  <si>
    <t>TFT I/F pins</t>
  </si>
  <si>
    <t>Serial header</t>
  </si>
  <si>
    <t>? What are the basic UNO pins</t>
  </si>
  <si>
    <t>Standard pins</t>
  </si>
  <si>
    <t>LED1</t>
  </si>
  <si>
    <t>?</t>
  </si>
  <si>
    <t>mag 3110</t>
  </si>
  <si>
    <t>at45dbxx</t>
  </si>
  <si>
    <t>TX4, TX3</t>
  </si>
  <si>
    <t>RX4, RX3</t>
  </si>
  <si>
    <t>FS DM</t>
  </si>
  <si>
    <t>FS VB</t>
  </si>
  <si>
    <t>FS DP</t>
  </si>
  <si>
    <t>SPI1</t>
  </si>
  <si>
    <t>Winbond W25Q16</t>
  </si>
  <si>
    <t>  +-----+</t>
  </si>
  <si>
    <t>  | 1  2|  Pin 1 = 3v3</t>
  </si>
  <si>
    <t>  | 3  4|  Pin 4 = GND</t>
  </si>
  <si>
    <t>  | 5  6|</t>
  </si>
  <si>
    <t> _| 7  8|  Pin 7 = SWDIO</t>
  </si>
  <si>
    <t>|   9 10|  Pin 9 = SWCLK</t>
  </si>
  <si>
    <t>|_ 11 12|</t>
  </si>
  <si>
    <t>  |13 14|</t>
  </si>
  <si>
    <t>  |15 16|</t>
  </si>
  <si>
    <t>  |17 18|</t>
  </si>
  <si>
    <t>  |19 20|</t>
  </si>
  <si>
    <t>SWDIO --- Pin 7, PA13/TMS/JTMS_SWDIO</t>
  </si>
  <si>
    <t>GND ----- Pin 4, GND</t>
  </si>
  <si>
    <t>SWCLK --- Pin9, PA14/TCK/JTMS_SWCLK</t>
  </si>
  <si>
    <t>3.3V ---- Pin 1, 3V3</t>
  </si>
  <si>
    <t>JTAG Connector</t>
  </si>
  <si>
    <t>STLINK-JTAG Connector</t>
  </si>
  <si>
    <t>// HSE is 8MHz</t>
  </si>
  <si>
    <t>#define MICROPY_HW_CLK_PLLM (8)</t>
  </si>
  <si>
    <t>#define MICROPY_HW_CLK_PLLN (336)</t>
  </si>
  <si>
    <t>#define MICROPY_HW_CLK_PLLP (RCC_PLLP_DIV2)</t>
  </si>
  <si>
    <t>#define MICROPY_HW_CLK_PLLQ (7)</t>
  </si>
  <si>
    <t>#define MICROPY_HW_RTC_USE_LSE      (1)</t>
  </si>
  <si>
    <t>// UART config</t>
  </si>
  <si>
    <t>#define MICROPY_HW_UART1_TX     (pin_A9)   // PA9,PB6</t>
  </si>
  <si>
    <t>onboard FLASH (SPI)</t>
  </si>
  <si>
    <t>STM32 status</t>
  </si>
  <si>
    <t>KOduino status</t>
  </si>
  <si>
    <t>Notes</t>
  </si>
  <si>
    <t>Pins not 5v tolerant</t>
  </si>
  <si>
    <t>Ether</t>
  </si>
  <si>
    <t>Test matrix</t>
  </si>
  <si>
    <t>STM32 lib avail</t>
  </si>
  <si>
    <t>Koduino lib avail</t>
  </si>
  <si>
    <t>Y</t>
  </si>
  <si>
    <t>Bootloader</t>
  </si>
  <si>
    <t>Y- UIP</t>
  </si>
  <si>
    <t>dma</t>
  </si>
  <si>
    <t>No</t>
  </si>
  <si>
    <t>ST-LINK only, Not DFU</t>
  </si>
  <si>
    <t>Try boards.txt - enabling other laoders</t>
  </si>
  <si>
    <t>dsp (fft)</t>
  </si>
  <si>
    <t>TO DO</t>
  </si>
  <si>
    <t>bootloaders</t>
  </si>
  <si>
    <t>Y*2</t>
  </si>
  <si>
    <t>Interrrupt (ext)</t>
  </si>
  <si>
    <t>imterrupt (INT)</t>
  </si>
  <si>
    <t>SDA3, SMBA1</t>
  </si>
  <si>
    <t>SCL1</t>
  </si>
  <si>
    <t>SCL3</t>
  </si>
  <si>
    <t>SMBA3</t>
  </si>
  <si>
    <t>CK3, TX5</t>
  </si>
  <si>
    <t>i2c scanner - Wire/HWire OK for Maple Mini from Examples</t>
  </si>
  <si>
    <t xml:space="preserve">Koduino </t>
  </si>
  <si>
    <t>Serial 2 via CH340. Set Program baud at twice Serial Mon baudrate</t>
  </si>
  <si>
    <t>VET6 Board</t>
  </si>
  <si>
    <t>Use STMLink (ext pgm)  to program</t>
  </si>
  <si>
    <t>Program via STLINK (Ardu program)</t>
  </si>
  <si>
    <t>SerialUSB via USB or Serial1 = UART2</t>
  </si>
  <si>
    <t>F4VET6 - Wire OK, HardWire libs not available. Not tested i2c lib directly.</t>
  </si>
  <si>
    <t>If "Device descriptor request" failed. Must do second stage of VCP setup (see Readme in  ST VCP doc)</t>
  </si>
  <si>
    <t>Y/N</t>
  </si>
  <si>
    <t>Soft I2C worksd, Not hardware</t>
  </si>
  <si>
    <t xml:space="preserve">tested about half serial pins. Koduino map also seems to work. </t>
  </si>
  <si>
    <t>Yes - Serial &amp; Serial1 (UART2) tested</t>
  </si>
  <si>
    <t>Serial, Serial1 OK</t>
  </si>
  <si>
    <t>LED2</t>
  </si>
  <si>
    <t xml:space="preserve"> </t>
  </si>
  <si>
    <t>FS SOF</t>
  </si>
  <si>
    <t>SDD3</t>
  </si>
  <si>
    <t>SDD1</t>
  </si>
  <si>
    <t>SDCK</t>
  </si>
  <si>
    <t>SDD2</t>
  </si>
  <si>
    <t>SDCMD</t>
  </si>
  <si>
    <t>Defined Fn / Special</t>
  </si>
  <si>
    <t>SDD0</t>
  </si>
  <si>
    <t xml:space="preserve"> Special</t>
  </si>
  <si>
    <t>???</t>
  </si>
  <si>
    <r>
      <rPr>
        <sz val="9"/>
        <color rgb="FFC00000"/>
        <rFont val="Arial"/>
        <family val="2"/>
      </rPr>
      <t>SPI1_MISO</t>
    </r>
    <r>
      <rPr>
        <sz val="9"/>
        <color theme="1"/>
        <rFont val="Arial"/>
        <family val="2"/>
      </rPr>
      <t xml:space="preserve"> /TIM8_BKIN/TIM13_CH1 /DCMI_PIXCLK / TIM3_CH1/ TIM1_BKIN/ADC12_IN6</t>
    </r>
  </si>
  <si>
    <r>
      <rPr>
        <sz val="9"/>
        <color rgb="FFC00000"/>
        <rFont val="Arial"/>
        <family val="2"/>
      </rPr>
      <t>I2C2_SDA</t>
    </r>
    <r>
      <rPr>
        <sz val="9"/>
        <color theme="1"/>
        <rFont val="Arial"/>
        <family val="2"/>
      </rPr>
      <t>/USART3_RX/OTG_HS_ULPI_D4 /ETH_RMII_TX_EN/ETH_MII_TX_EN /TIM2_CH4/</t>
    </r>
  </si>
  <si>
    <r>
      <rPr>
        <sz val="9"/>
        <color rgb="FFC00000"/>
        <rFont val="Arial"/>
        <family val="2"/>
      </rPr>
      <t>SPI2_NSS</t>
    </r>
    <r>
      <rPr>
        <sz val="9"/>
        <color theme="1"/>
        <rFont val="Arial"/>
        <family val="2"/>
      </rPr>
      <t xml:space="preserve"> / I2S2_WS /I2C2_SMBA/USART3_CK/ TIM1_BKIN /CAN2_RX /OTG_HS_ULPI_D5/ETH_RMII_TXD0 /ETH_MII_TXD0/OTG_HS_ID/ </t>
    </r>
  </si>
  <si>
    <r>
      <rPr>
        <sz val="9"/>
        <color rgb="FFC00000"/>
        <rFont val="Arial"/>
        <family val="2"/>
      </rPr>
      <t>SPI2_SCK /</t>
    </r>
    <r>
      <rPr>
        <sz val="9"/>
        <color theme="1"/>
        <rFont val="Arial"/>
        <family val="2"/>
      </rPr>
      <t xml:space="preserve"> I2S2_CK /USART3_CTS/TIM1_CH1N /CAN2_TX /ETH_RMII_TXD1 /OTG_HS_ULPI_D6 /ETH_MII_TXD1/OTG_HS_VBUS</t>
    </r>
  </si>
  <si>
    <r>
      <t>FSMC_NWAIT/</t>
    </r>
    <r>
      <rPr>
        <sz val="9"/>
        <color rgb="FFC00000"/>
        <rFont val="Arial"/>
        <family val="2"/>
      </rPr>
      <t>USART2_RX</t>
    </r>
  </si>
  <si>
    <r>
      <t>FSMC_NWE/</t>
    </r>
    <r>
      <rPr>
        <sz val="9"/>
        <color rgb="FFC00000"/>
        <rFont val="Arial"/>
        <family val="2"/>
      </rPr>
      <t>USART2_TX/</t>
    </r>
  </si>
  <si>
    <r>
      <t>TIM3_ETR/UART5_RX/</t>
    </r>
    <r>
      <rPr>
        <sz val="9"/>
        <color rgb="FFC00000"/>
        <rFont val="Arial"/>
        <family val="2"/>
      </rPr>
      <t>SDIO_CMD</t>
    </r>
    <r>
      <rPr>
        <sz val="9"/>
        <color theme="1"/>
        <rFont val="Arial"/>
        <family val="2"/>
      </rPr>
      <t xml:space="preserve"> / DCMI_D11/</t>
    </r>
  </si>
  <si>
    <r>
      <t>UART5_TX/</t>
    </r>
    <r>
      <rPr>
        <sz val="9"/>
        <color rgb="FFC00000"/>
        <rFont val="Arial"/>
        <family val="2"/>
      </rPr>
      <t xml:space="preserve">SDIO_CK </t>
    </r>
    <r>
      <rPr>
        <sz val="9"/>
        <color theme="1"/>
        <rFont val="Arial"/>
        <family val="2"/>
      </rPr>
      <t>/DCMI_D9 / SPI3_MOSI/I2S3_SD / USART3_CK/</t>
    </r>
  </si>
  <si>
    <r>
      <rPr>
        <sz val="9"/>
        <rFont val="Arial"/>
        <family val="2"/>
      </rPr>
      <t>UART4_RX/</t>
    </r>
    <r>
      <rPr>
        <sz val="9"/>
        <color theme="1"/>
        <rFont val="Arial"/>
        <family val="2"/>
      </rPr>
      <t xml:space="preserve"> SPI3_MISO /</t>
    </r>
    <r>
      <rPr>
        <sz val="9"/>
        <color rgb="FFC00000"/>
        <rFont val="Arial"/>
        <family val="2"/>
      </rPr>
      <t>SDIO_D3</t>
    </r>
    <r>
      <rPr>
        <sz val="9"/>
        <color theme="1"/>
        <rFont val="Arial"/>
        <family val="2"/>
      </rPr>
      <t xml:space="preserve"> /DCMI_D4/USART3_RX /I2S3ext_SD/</t>
    </r>
  </si>
  <si>
    <r>
      <t>SPI3_SCK / I2S3_CK/UART4_TX</t>
    </r>
    <r>
      <rPr>
        <sz val="9"/>
        <color rgb="FFC00000"/>
        <rFont val="Arial"/>
        <family val="2"/>
      </rPr>
      <t>/SDIO_D2</t>
    </r>
    <r>
      <rPr>
        <sz val="9"/>
        <color theme="1"/>
        <rFont val="Arial"/>
        <family val="2"/>
      </rPr>
      <t xml:space="preserve"> /DCMI_D8 / </t>
    </r>
    <r>
      <rPr>
        <sz val="9"/>
        <rFont val="Arial"/>
        <family val="2"/>
      </rPr>
      <t>USART3_TX/</t>
    </r>
  </si>
  <si>
    <r>
      <t xml:space="preserve">USART1_RTS / CAN1_TX/TIM1_ETR/ </t>
    </r>
    <r>
      <rPr>
        <sz val="9"/>
        <color rgb="FFFF0000"/>
        <rFont val="Arial"/>
        <family val="2"/>
      </rPr>
      <t>OTG_FS_DP/</t>
    </r>
  </si>
  <si>
    <r>
      <t>USART1_CTS / CAN1_RX/ TIM1_CH4 /</t>
    </r>
    <r>
      <rPr>
        <sz val="9"/>
        <color rgb="FFFF0000"/>
        <rFont val="Arial"/>
        <family val="2"/>
      </rPr>
      <t>OTG_FS_DM/</t>
    </r>
  </si>
  <si>
    <r>
      <rPr>
        <sz val="9"/>
        <color rgb="FFFF0000"/>
        <rFont val="Arial"/>
        <family val="2"/>
      </rPr>
      <t>USART1_RX</t>
    </r>
    <r>
      <rPr>
        <sz val="9"/>
        <color theme="1"/>
        <rFont val="Arial"/>
        <family val="2"/>
      </rPr>
      <t>/ TIM1_CH3/OTG_FS_ID/DCMI_D1/</t>
    </r>
  </si>
  <si>
    <r>
      <rPr>
        <sz val="9"/>
        <color rgb="FFFF0000"/>
        <rFont val="Arial"/>
        <family val="2"/>
      </rPr>
      <t>USART1_TX</t>
    </r>
    <r>
      <rPr>
        <sz val="9"/>
        <rFont val="Arial"/>
        <family val="2"/>
      </rPr>
      <t>/ TIM1_CH2 /I2C3_SMBA / DCMI_D0/</t>
    </r>
    <r>
      <rPr>
        <sz val="9"/>
        <color rgb="FFFF0000"/>
        <rFont val="Arial"/>
        <family val="2"/>
      </rPr>
      <t>OTG_FS_VBUS</t>
    </r>
  </si>
  <si>
    <r>
      <t>I2S_CKIN/ MCO2 /TIM8_CH4</t>
    </r>
    <r>
      <rPr>
        <sz val="9"/>
        <color rgb="FFC00000"/>
        <rFont val="Arial"/>
        <family val="2"/>
      </rPr>
      <t>/SDIO_D1</t>
    </r>
    <r>
      <rPr>
        <sz val="9"/>
        <color theme="1"/>
        <rFont val="Arial"/>
        <family val="2"/>
      </rPr>
      <t xml:space="preserve"> //I2C3_SDA / DCMI_D3 /TIM3_CH4/</t>
    </r>
  </si>
  <si>
    <r>
      <t>TIM8_CH3</t>
    </r>
    <r>
      <rPr>
        <sz val="9"/>
        <color rgb="FFC00000"/>
        <rFont val="Arial"/>
        <family val="2"/>
      </rPr>
      <t>/SDIO_D0</t>
    </r>
    <r>
      <rPr>
        <sz val="9"/>
        <color theme="1"/>
        <rFont val="Arial"/>
        <family val="2"/>
      </rPr>
      <t>/TIM3_CH3/ USART6_CK /DCMI_D2/</t>
    </r>
  </si>
  <si>
    <r>
      <rPr>
        <sz val="9"/>
        <rFont val="Arial"/>
        <family val="2"/>
      </rPr>
      <t xml:space="preserve">I2S3_MCK </t>
    </r>
    <r>
      <rPr>
        <sz val="9"/>
        <color theme="1"/>
        <rFont val="Arial"/>
        <family val="2"/>
      </rPr>
      <t>/TIM8_CH2/SDIO_D7 /USART6_RX /DCMI_D1/TIM3_CH2/</t>
    </r>
  </si>
  <si>
    <r>
      <t xml:space="preserve">FSMC_D14 / </t>
    </r>
    <r>
      <rPr>
        <sz val="9"/>
        <color rgb="FFFF0000"/>
        <rFont val="Arial"/>
        <family val="2"/>
      </rPr>
      <t>USART3_RX</t>
    </r>
    <r>
      <rPr>
        <sz val="9"/>
        <color theme="1"/>
        <rFont val="Arial"/>
        <family val="2"/>
      </rPr>
      <t>/</t>
    </r>
  </si>
  <si>
    <r>
      <t xml:space="preserve">FSMC_D13 / </t>
    </r>
    <r>
      <rPr>
        <sz val="9"/>
        <color rgb="FFFF0000"/>
        <rFont val="Arial"/>
        <family val="2"/>
      </rPr>
      <t>USART3_TX/</t>
    </r>
  </si>
  <si>
    <t>STM32F4VET6 "Black" Board Pinouts</t>
  </si>
  <si>
    <t>STM32F4 Digital</t>
  </si>
  <si>
    <t>Ver 1.0 - 26 March 2017 - RP</t>
  </si>
  <si>
    <t>DO NOT USE PINS (Special Purpose)</t>
  </si>
  <si>
    <t>SDIO uses PC8-PC12, PD2</t>
  </si>
  <si>
    <t>PA 13 &amp; 14 ARE SWDIO AND SWCLK (JTAG)</t>
  </si>
  <si>
    <t>5v tolerant except in ANALOG mode (PORT A)</t>
  </si>
  <si>
    <t>PA7</t>
  </si>
  <si>
    <r>
      <rPr>
        <sz val="9"/>
        <color rgb="FFFF0000"/>
        <rFont val="Arial"/>
        <family val="2"/>
      </rPr>
      <t>I2C1_SDA</t>
    </r>
    <r>
      <rPr>
        <sz val="9"/>
        <color theme="1"/>
        <rFont val="Arial"/>
        <family val="2"/>
      </rPr>
      <t xml:space="preserve"> / FSMC_NL /DCMI_VSYNC /USART1_RX/ TIM4_CH2/</t>
    </r>
  </si>
  <si>
    <r>
      <rPr>
        <sz val="9"/>
        <color rgb="FFFF0000"/>
        <rFont val="Arial"/>
        <family val="2"/>
      </rPr>
      <t>I2C1_SCL</t>
    </r>
    <r>
      <rPr>
        <sz val="9"/>
        <color theme="1"/>
        <rFont val="Arial"/>
        <family val="2"/>
      </rPr>
      <t>/ TIM4_CH1 /CAN2_TX /DCMI_D5/USART1_TX/</t>
    </r>
  </si>
  <si>
    <r>
      <rPr>
        <sz val="9"/>
        <rFont val="Arial"/>
        <family val="2"/>
      </rPr>
      <t>SPI1_NSS</t>
    </r>
    <r>
      <rPr>
        <sz val="9"/>
        <color theme="1"/>
        <rFont val="Arial"/>
        <family val="2"/>
      </rPr>
      <t xml:space="preserve"> / SPI3_NSS /USART2_CK /DCMI_HSYNC /OTG_HS_SOF/ I2S3_WS/ADC12_IN4/</t>
    </r>
    <r>
      <rPr>
        <sz val="9"/>
        <color rgb="FFC00000"/>
        <rFont val="Arial"/>
        <family val="2"/>
      </rPr>
      <t>DAC_OUT1</t>
    </r>
  </si>
  <si>
    <t>MISO</t>
  </si>
  <si>
    <t>MOSI</t>
  </si>
  <si>
    <t>F_CS</t>
  </si>
  <si>
    <t>SCK</t>
  </si>
  <si>
    <t>PB5</t>
  </si>
  <si>
    <t>PB14</t>
  </si>
  <si>
    <r>
      <rPr>
        <sz val="9"/>
        <rFont val="Arial"/>
        <family val="2"/>
      </rPr>
      <t>SPI2_MISO</t>
    </r>
    <r>
      <rPr>
        <sz val="9"/>
        <color theme="1"/>
        <rFont val="Arial"/>
        <family val="2"/>
      </rPr>
      <t>/ TIM1_CH2N /TIM12_CH1 /OTG_HS_DM/USART3_RTS /TIM8_CH2N/I2S2ext_SD/</t>
    </r>
  </si>
  <si>
    <r>
      <rPr>
        <sz val="9"/>
        <rFont val="Arial"/>
        <family val="2"/>
      </rPr>
      <t>SPI2_MOSI / I2S2_SD/</t>
    </r>
    <r>
      <rPr>
        <sz val="9"/>
        <color theme="1"/>
        <rFont val="Arial"/>
        <family val="2"/>
      </rPr>
      <t>TIM1_CH3N / TIM8_CH3N/ TIM12_CH2 /OTG_HS_DP/RTC_REFIN</t>
    </r>
  </si>
  <si>
    <t>CS_SDIO</t>
  </si>
  <si>
    <r>
      <t xml:space="preserve">A4, </t>
    </r>
    <r>
      <rPr>
        <b/>
        <sz val="9"/>
        <color theme="1"/>
        <rFont val="Arial"/>
        <family val="2"/>
      </rPr>
      <t>O1</t>
    </r>
  </si>
  <si>
    <r>
      <t xml:space="preserve">A5, </t>
    </r>
    <r>
      <rPr>
        <b/>
        <sz val="9"/>
        <color theme="1"/>
        <rFont val="Arial"/>
        <family val="2"/>
      </rPr>
      <t>O2</t>
    </r>
  </si>
  <si>
    <t>Winbond Flash memory uses SPI1 on pins PB3, 4 &amp; 5 (PB4 not on any header pin)</t>
  </si>
  <si>
    <r>
      <rPr>
        <b/>
        <sz val="9"/>
        <rFont val="Arial"/>
        <family val="2"/>
      </rPr>
      <t xml:space="preserve">SCK1, </t>
    </r>
    <r>
      <rPr>
        <sz val="9"/>
        <rFont val="Arial"/>
        <family val="2"/>
      </rPr>
      <t>SCK3</t>
    </r>
  </si>
  <si>
    <t>Conflicts</t>
  </si>
  <si>
    <t>PB3: JTDO (STLINK programming), SPI1_SCK (Winbond Flash)</t>
  </si>
  <si>
    <t>Resolution - don’t use SDIO until programming is finished and disconnected.</t>
  </si>
  <si>
    <t>Map  timer channels to PortE wherever possible</t>
  </si>
  <si>
    <t xml:space="preserve">Only SPI2 is available for general use. </t>
  </si>
  <si>
    <t>Design Issues</t>
  </si>
  <si>
    <t>SPI3 can't be used if SDIO in use - SCK pin conficts with SDIO_CK and SPI1_CK (Flash)</t>
  </si>
  <si>
    <t>NRST - IC Pin 14</t>
  </si>
  <si>
    <t xml:space="preserve">Analog 4, 5, 6, 7, 12, 13 are unavailable due to other uses, A0, A1 are unavaiable if Serial4 is used. </t>
  </si>
  <si>
    <t>PA), A0 + Sys_WKUP Button</t>
  </si>
  <si>
    <r>
      <rPr>
        <sz val="9"/>
        <rFont val="Arial"/>
        <family val="2"/>
      </rPr>
      <t>JTDO</t>
    </r>
    <r>
      <rPr>
        <sz val="9"/>
        <color theme="1"/>
        <rFont val="Arial"/>
        <family val="2"/>
      </rPr>
      <t xml:space="preserve">/ TRACESWO/SPI3_SCK / I2S3_CK /TIM2_CH2 </t>
    </r>
    <r>
      <rPr>
        <sz val="9"/>
        <color rgb="FFC00000"/>
        <rFont val="Arial"/>
        <family val="2"/>
      </rPr>
      <t>/ SPI1_SCK/</t>
    </r>
  </si>
  <si>
    <r>
      <rPr>
        <sz val="9"/>
        <rFont val="Arial"/>
        <family val="2"/>
      </rPr>
      <t>JTDI/</t>
    </r>
    <r>
      <rPr>
        <sz val="9"/>
        <color theme="1"/>
        <rFont val="Arial"/>
        <family val="2"/>
      </rPr>
      <t xml:space="preserve"> SPI3_NSS/I2S3_WS/TIM2_CH1_ETR/ SPI1_NSS</t>
    </r>
  </si>
  <si>
    <r>
      <t xml:space="preserve">I2C1_SMBA/ CAN2_RX /OTG_HS_ULPI_D7 /ETH_PPS_OUT/TIM3_CH2/ </t>
    </r>
    <r>
      <rPr>
        <sz val="9"/>
        <color rgb="FFC00000"/>
        <rFont val="Arial"/>
        <family val="2"/>
      </rPr>
      <t>SPI1_MOSI</t>
    </r>
    <r>
      <rPr>
        <sz val="9"/>
        <color theme="1"/>
        <rFont val="Arial"/>
        <family val="2"/>
      </rPr>
      <t xml:space="preserve">/ SPI3_MOSI /DCMI_D10 / </t>
    </r>
    <r>
      <rPr>
        <sz val="9"/>
        <rFont val="Arial"/>
        <family val="2"/>
      </rPr>
      <t>I2S3_SD/</t>
    </r>
  </si>
  <si>
    <r>
      <t>MOSI1,</t>
    </r>
    <r>
      <rPr>
        <sz val="9"/>
        <color theme="1"/>
        <rFont val="Arial"/>
        <family val="2"/>
      </rPr>
      <t xml:space="preserve"> MOSI3</t>
    </r>
  </si>
  <si>
    <t>Unassigned for special purpose</t>
  </si>
  <si>
    <t>Special purpose assignment</t>
  </si>
  <si>
    <t>PB 2 - BOOT1  header pin</t>
  </si>
  <si>
    <t>PC 14,15 - xtal osc</t>
  </si>
  <si>
    <t>Ports without GPIO header pins</t>
  </si>
  <si>
    <t>PA 13,14 - SWDIO/SWCLK (JTAG)</t>
  </si>
  <si>
    <t>PB 4 - MISO1  (winbond flash), JTAG - NTRST</t>
  </si>
  <si>
    <t>PB2 IS BOOT1 - use with care</t>
  </si>
  <si>
    <t>1. Core functions: JTAG programming, BOOT pins and buttons, XTAL</t>
  </si>
  <si>
    <t>3.  Core IO -  base port: Serial, I2C, SPI (i.e. Serial1, I2C1, SPI1)</t>
  </si>
  <si>
    <t>4a ADC / DAC - minimal pins for ADC1-3, DAC1-2</t>
  </si>
  <si>
    <t>2. Board functions: Winbond Flash, SDIO, USB (FS)</t>
  </si>
  <si>
    <t>5. Extras of categories 3 &amp; 4</t>
  </si>
  <si>
    <t>4b. Basic Timers (all are PWM capable)</t>
  </si>
  <si>
    <t>6. Whatever is left / unused is available for GPIO</t>
  </si>
  <si>
    <t>Pin Allocation Priorities</t>
  </si>
  <si>
    <t>Row "U" - LEFT Connector (USB side) - Row "V"</t>
  </si>
  <si>
    <t>Row "S" - RIGHT Connector SD Card side Row "T"</t>
  </si>
  <si>
    <t>FSMC_D15</t>
  </si>
  <si>
    <t>FSMC_D13</t>
  </si>
  <si>
    <t>FSMC_D11</t>
  </si>
  <si>
    <t>FSMC_D9</t>
  </si>
  <si>
    <t>FSMC_D7</t>
  </si>
  <si>
    <t>FSMC_D5</t>
  </si>
  <si>
    <t>FSMC_D3</t>
  </si>
  <si>
    <t>FSMC_D1</t>
  </si>
  <si>
    <t>FSMC_D14</t>
  </si>
  <si>
    <t>FSMC_D12</t>
  </si>
  <si>
    <t>FSMC_D10</t>
  </si>
  <si>
    <t>FSMC_D8</t>
  </si>
  <si>
    <t>FSMC_D6</t>
  </si>
  <si>
    <t>FSMC_D4</t>
  </si>
  <si>
    <t>FSMC_D2</t>
  </si>
  <si>
    <t>FSMC_D0</t>
  </si>
  <si>
    <t>FSMC_NOE</t>
  </si>
  <si>
    <t>FSMC_A6</t>
  </si>
  <si>
    <t>FSMC_NWE</t>
  </si>
  <si>
    <t>FSMC_NE4</t>
  </si>
  <si>
    <t>T_CS</t>
  </si>
  <si>
    <t>T_MISO</t>
  </si>
  <si>
    <t>T_SCK</t>
  </si>
  <si>
    <t>T_MOSI</t>
  </si>
  <si>
    <t>T_PEN (irq)</t>
  </si>
  <si>
    <t>LCD_BL</t>
  </si>
  <si>
    <t>3V3</t>
  </si>
  <si>
    <t>NC</t>
  </si>
  <si>
    <t>LCD_RESET#</t>
  </si>
  <si>
    <t>PE8</t>
  </si>
  <si>
    <t>PE10</t>
  </si>
  <si>
    <t>PE12</t>
  </si>
  <si>
    <t>PE14</t>
  </si>
  <si>
    <t>PE15</t>
  </si>
  <si>
    <t>PE13</t>
  </si>
  <si>
    <t>PE11</t>
  </si>
  <si>
    <t>PE9</t>
  </si>
  <si>
    <t>PE7</t>
  </si>
  <si>
    <t>PF12</t>
  </si>
  <si>
    <t>PD14</t>
  </si>
  <si>
    <t>PD15</t>
  </si>
  <si>
    <t>PD1</t>
  </si>
  <si>
    <t>PD2</t>
  </si>
  <si>
    <t>PD5</t>
  </si>
  <si>
    <t>PD4</t>
  </si>
  <si>
    <t>PD10</t>
  </si>
  <si>
    <t>PD9</t>
  </si>
  <si>
    <t>PC13</t>
  </si>
  <si>
    <t>PB0</t>
  </si>
  <si>
    <t>PB1</t>
  </si>
  <si>
    <t>PB2</t>
  </si>
  <si>
    <t>PF11</t>
  </si>
  <si>
    <t>PB15</t>
  </si>
  <si>
    <t>PG12</t>
  </si>
  <si>
    <t>Pins need checking - PF, PG not on VET6 Board</t>
  </si>
  <si>
    <t>Function</t>
  </si>
  <si>
    <t>"Black" board TFT Port</t>
  </si>
  <si>
    <t>A</t>
  </si>
  <si>
    <t>B</t>
  </si>
  <si>
    <t>C</t>
  </si>
  <si>
    <t>D</t>
  </si>
  <si>
    <t>E</t>
  </si>
  <si>
    <t>USART1_TX</t>
  </si>
  <si>
    <t>USART1_RX</t>
  </si>
  <si>
    <t>I2C1_SDA</t>
  </si>
  <si>
    <t>I2C1_SCL</t>
  </si>
  <si>
    <t>TM3_3</t>
  </si>
  <si>
    <t>TIM3_4</t>
  </si>
  <si>
    <t>TIM3_2</t>
  </si>
  <si>
    <t>TIM3_1</t>
  </si>
  <si>
    <t>TIM1_1</t>
  </si>
  <si>
    <t>TIM1_2</t>
  </si>
  <si>
    <t>TIM1_3</t>
  </si>
  <si>
    <t>0:8</t>
  </si>
  <si>
    <t>1:9</t>
  </si>
  <si>
    <t>2:10</t>
  </si>
  <si>
    <t>3:11</t>
  </si>
  <si>
    <t>4:12</t>
  </si>
  <si>
    <t>5:13</t>
  </si>
  <si>
    <t>6:14</t>
  </si>
  <si>
    <t>7:15</t>
  </si>
  <si>
    <t>L</t>
  </si>
  <si>
    <t>H</t>
  </si>
  <si>
    <t>Hex value</t>
  </si>
  <si>
    <t>Pin</t>
  </si>
  <si>
    <t>Port Remaps</t>
  </si>
  <si>
    <t>Pin Remaps</t>
  </si>
  <si>
    <t>TIM1_4</t>
  </si>
  <si>
    <t>01101010</t>
  </si>
  <si>
    <t>Cube Disco Pin</t>
  </si>
  <si>
    <t>Cube Black F407 v2</t>
  </si>
  <si>
    <t>Cube Lib Avail</t>
  </si>
  <si>
    <t>Cube Status</t>
  </si>
  <si>
    <t xml:space="preserve">next </t>
  </si>
  <si>
    <t>STLINK</t>
  </si>
  <si>
    <t>Disco</t>
  </si>
  <si>
    <t>LIS302DL or LIS3DSH ST MEMS 3-axis accelerometer</t>
  </si>
  <si>
    <t>MP45DT02 ST-MEMS audio sensor omni-directional digital microphone</t>
  </si>
  <si>
    <t>CS43L22 audio DAC with integrated class D speaker driver</t>
  </si>
  <si>
    <t>Eight leds</t>
  </si>
  <si>
    <t>USB OTG FS</t>
  </si>
  <si>
    <t>debug, VCP, Mass Storage</t>
  </si>
  <si>
    <t>8MHz crystal</t>
  </si>
  <si>
    <t>No batt or RTC crystal</t>
  </si>
  <si>
    <t>2 buttons (RST, 1 user)</t>
  </si>
  <si>
    <t>Black</t>
  </si>
  <si>
    <t>Winbond Flash</t>
  </si>
  <si>
    <t>Batt and RTC crystal</t>
  </si>
  <si>
    <t>4 buttons (RST, WK_UP, 2 user)</t>
  </si>
  <si>
    <t>LQFP100</t>
  </si>
  <si>
    <t>3 leds</t>
  </si>
  <si>
    <t>Pwr, 2 user</t>
  </si>
  <si>
    <t>Pwr, 2 x USB, 4 x user</t>
  </si>
  <si>
    <t>PE3</t>
  </si>
  <si>
    <t>PE4</t>
  </si>
  <si>
    <r>
      <t>USART2_CTS/UART4_TX/ETH_MII_CRS /TIM2_CH1_ETR/TIM5_CH1 / TIM8_ETR/</t>
    </r>
    <r>
      <rPr>
        <sz val="9"/>
        <color rgb="FFFF0000"/>
        <rFont val="Arial"/>
        <family val="2"/>
      </rPr>
      <t>ADC123_IN0/WKUP</t>
    </r>
  </si>
  <si>
    <r>
      <t>ETH_RMII_RX_D0 /ETH_MII_RX_D0/</t>
    </r>
    <r>
      <rPr>
        <sz val="9"/>
        <color rgb="FFFF0000"/>
        <rFont val="Arial"/>
        <family val="2"/>
      </rPr>
      <t>ADC12_IN14</t>
    </r>
  </si>
  <si>
    <r>
      <t>TIM3_CH3 / TIM8_CH2N/OTG_HS_ULPI_D1/ETH_MII_RXD2 /TIM1_CH2N/</t>
    </r>
    <r>
      <rPr>
        <sz val="9"/>
        <color rgb="FFFF0000"/>
        <rFont val="Arial"/>
        <family val="2"/>
      </rPr>
      <t>ADC12_IN8</t>
    </r>
  </si>
  <si>
    <r>
      <rPr>
        <sz val="9"/>
        <color rgb="FFC00000"/>
        <rFont val="Arial"/>
        <family val="2"/>
      </rPr>
      <t>SPI2_MISO</t>
    </r>
    <r>
      <rPr>
        <sz val="9"/>
        <color theme="1"/>
        <rFont val="Arial"/>
        <family val="2"/>
      </rPr>
      <t xml:space="preserve"> /OTG_HS_ULPI_DIR /ETH_MII_TXD2/I2S2ext_SD/</t>
    </r>
    <r>
      <rPr>
        <sz val="9"/>
        <color rgb="FFFF0000"/>
        <rFont val="Arial"/>
        <family val="2"/>
      </rPr>
      <t>ADC123_IN12</t>
    </r>
  </si>
  <si>
    <r>
      <t>OTG_HS_ULPI_STP/</t>
    </r>
    <r>
      <rPr>
        <sz val="9"/>
        <color rgb="FFFF0000"/>
        <rFont val="Arial"/>
        <family val="2"/>
      </rPr>
      <t>ADC123_IN10</t>
    </r>
  </si>
  <si>
    <r>
      <rPr>
        <sz val="9"/>
        <color rgb="FFC00000"/>
        <rFont val="Arial"/>
        <family val="2"/>
      </rPr>
      <t>SPI2_MOSI</t>
    </r>
    <r>
      <rPr>
        <sz val="9"/>
        <color theme="1"/>
        <rFont val="Arial"/>
        <family val="2"/>
      </rPr>
      <t xml:space="preserve"> / I2S2_SD /OTG_HS_ULPI_NXT /ETH_MII_TX_CLK/</t>
    </r>
    <r>
      <rPr>
        <sz val="9"/>
        <color rgb="FFFF0000"/>
        <rFont val="Arial"/>
        <family val="2"/>
      </rPr>
      <t>ADC123_IN13</t>
    </r>
  </si>
  <si>
    <r>
      <t>ETH_MDC/</t>
    </r>
    <r>
      <rPr>
        <sz val="9"/>
        <color rgb="FFFF0000"/>
        <rFont val="Arial"/>
        <family val="2"/>
      </rPr>
      <t>ADC123_IN11</t>
    </r>
  </si>
  <si>
    <r>
      <t>USART2_RTS /UART4_RX/ETH_RMII_REF_CLK /ETH_MII_RX_CLK /TIM5_CH2 / TIM2_CH2/</t>
    </r>
    <r>
      <rPr>
        <sz val="9"/>
        <color rgb="FFFF0000"/>
        <rFont val="Arial"/>
        <family val="2"/>
      </rPr>
      <t>ADC123_IN1</t>
    </r>
  </si>
  <si>
    <r>
      <t>USART2_RX/TIM5_CH4 /TIM9_CH2 / TIM2_CH4 /OTG_HS_ULPI_D0 /ETH_MII_COL/</t>
    </r>
    <r>
      <rPr>
        <sz val="9"/>
        <color rgb="FFFF0000"/>
        <rFont val="Arial"/>
        <family val="2"/>
      </rPr>
      <t>ADC123_IN3</t>
    </r>
  </si>
  <si>
    <r>
      <rPr>
        <sz val="9"/>
        <rFont val="Arial"/>
        <family val="2"/>
      </rPr>
      <t>SPI1_SCK</t>
    </r>
    <r>
      <rPr>
        <sz val="9"/>
        <color theme="1"/>
        <rFont val="Arial"/>
        <family val="2"/>
      </rPr>
      <t>/OTG_HS_ULPI_CK /TIM2_CH1_ETR/TIM8_CH1N/</t>
    </r>
    <r>
      <rPr>
        <sz val="9"/>
        <color rgb="FFFF0000"/>
        <rFont val="Arial"/>
        <family val="2"/>
      </rPr>
      <t>ADC12_IN5/D</t>
    </r>
    <r>
      <rPr>
        <sz val="9"/>
        <color rgb="FFC00000"/>
        <rFont val="Arial"/>
        <family val="2"/>
      </rPr>
      <t>AC_OUT2</t>
    </r>
  </si>
  <si>
    <r>
      <rPr>
        <sz val="9"/>
        <color rgb="FFC00000"/>
        <rFont val="Arial"/>
        <family val="2"/>
      </rPr>
      <t>SPI1_MOSI</t>
    </r>
    <r>
      <rPr>
        <sz val="9"/>
        <color theme="1"/>
        <rFont val="Arial"/>
        <family val="2"/>
      </rPr>
      <t>/ TIM8_CH1N /TIM14_CH1/TIM3_CH2/ETH_MII_RX_DV /TIM1_CH1N /ETH_RMII_CRS_DV/</t>
    </r>
    <r>
      <rPr>
        <sz val="9"/>
        <color rgb="FFFF0000"/>
        <rFont val="Arial"/>
        <family val="2"/>
      </rPr>
      <t>ADC12_IN7</t>
    </r>
  </si>
  <si>
    <r>
      <t>TIM3_CH4 / TIM8_CH3N/OTG_HS_ULPI_D2/ETH_MII_RXD3 /TIM1_CH3N</t>
    </r>
    <r>
      <rPr>
        <sz val="9"/>
        <color rgb="FFFF0000"/>
        <rFont val="Arial"/>
        <family val="2"/>
      </rPr>
      <t>/ADC12_IN9</t>
    </r>
  </si>
  <si>
    <t>PULL_UP on K0, K1 buttons</t>
  </si>
  <si>
    <t>PULL_DOWN on WK_UP button</t>
  </si>
  <si>
    <t>PA0</t>
  </si>
  <si>
    <t>PULL DOWN</t>
  </si>
  <si>
    <t>PULL UP</t>
  </si>
  <si>
    <t>K1, K0, WK_UP</t>
  </si>
  <si>
    <t>Note: PULLUP / PULL_DOWNS required</t>
  </si>
  <si>
    <t>LED_BUILTIN, LED_RED, LED_D2, LED_D3</t>
  </si>
  <si>
    <t>Cube V2</t>
  </si>
  <si>
    <t>D8</t>
  </si>
  <si>
    <t>D45</t>
  </si>
  <si>
    <t>D38</t>
  </si>
  <si>
    <t>D0</t>
  </si>
  <si>
    <t>D42</t>
  </si>
  <si>
    <t>WK_UP</t>
  </si>
  <si>
    <t>CUBE V2</t>
  </si>
  <si>
    <t>I2C1 uses SDA=PB9, SCL=PB8</t>
  </si>
  <si>
    <t>i2c1 pins and ports hardwired into twi.c - issue raised</t>
  </si>
  <si>
    <t>On PD8/9 - won't work on TX1</t>
  </si>
  <si>
    <t>uart 1 re-enable on PA 9/10 - USART 3 &amp; 6 are only ones enabled in uart.c. uart1 currently "emulated" by usart3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</si>
</sst>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31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2E8B57"/>
      <name val="Courier New"/>
      <family val="3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 tint="-4.9989318521683403E-2"/>
      <name val="Arial"/>
      <family val="2"/>
    </font>
    <font>
      <sz val="9"/>
      <color theme="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sz val="9"/>
      <color theme="0" tint="-0.499984740745262"/>
      <name val="Arial"/>
      <family val="2"/>
    </font>
    <font>
      <sz val="9"/>
      <color rgb="FFC00000"/>
      <name val="Arial"/>
      <family val="2"/>
    </font>
    <font>
      <sz val="9"/>
      <color theme="1" tint="0.499984740745262"/>
      <name val="Arial"/>
      <family val="2"/>
    </font>
    <font>
      <sz val="9"/>
      <name val="Arial"/>
      <family val="2"/>
    </font>
    <font>
      <sz val="9"/>
      <color theme="2" tint="-0.499984740745262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0" tint="-4.9989318521683403E-2"/>
      <name val="Arial"/>
      <family val="2"/>
    </font>
    <font>
      <b/>
      <sz val="9"/>
      <name val="Arial"/>
      <family val="2"/>
    </font>
    <font>
      <b/>
      <sz val="10"/>
      <color rgb="FFC00000"/>
      <name val="Arial"/>
      <family val="2"/>
    </font>
    <font>
      <sz val="10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950E"/>
        <bgColor rgb="FFFF950E"/>
      </patternFill>
    </fill>
    <fill>
      <patternFill patternType="solid">
        <fgColor rgb="FF80E5FF"/>
        <bgColor rgb="FF80E5FF"/>
      </patternFill>
    </fill>
    <fill>
      <patternFill patternType="solid">
        <fgColor rgb="FF9966CC"/>
        <bgColor rgb="FF9966CC"/>
      </patternFill>
    </fill>
    <fill>
      <patternFill patternType="solid">
        <fgColor rgb="FF9FCC78"/>
        <bgColor rgb="FF9FCC78"/>
      </patternFill>
    </fill>
    <fill>
      <patternFill patternType="solid">
        <fgColor rgb="FFCFE7F5"/>
        <bgColor rgb="FFCFE7F5"/>
      </patternFill>
    </fill>
    <fill>
      <patternFill patternType="solid">
        <fgColor rgb="FFF2D085"/>
        <bgColor rgb="FFF2D085"/>
      </patternFill>
    </fill>
    <fill>
      <patternFill patternType="solid">
        <fgColor rgb="FFFF9999"/>
        <bgColor rgb="FFFF9999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9FCC7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C6EC"/>
        <bgColor rgb="FF9966CC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4" tint="0.79998168889431442"/>
        <bgColor rgb="FFCFE7F5"/>
      </patternFill>
    </fill>
    <fill>
      <patternFill patternType="solid">
        <fgColor rgb="FFCCCCFF"/>
        <bgColor rgb="FF9966CC"/>
      </patternFill>
    </fill>
    <fill>
      <patternFill patternType="solid">
        <fgColor rgb="FFFFCCFF"/>
        <bgColor rgb="FFFF9999"/>
      </patternFill>
    </fill>
    <fill>
      <patternFill patternType="solid">
        <fgColor rgb="FFCCFFFF"/>
        <bgColor rgb="FF80E5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2D085"/>
      </patternFill>
    </fill>
    <fill>
      <patternFill patternType="solid">
        <fgColor rgb="FFFFFF00"/>
        <bgColor rgb="FFCCCCCC"/>
      </patternFill>
    </fill>
    <fill>
      <patternFill patternType="solid">
        <fgColor rgb="FFEC92E8"/>
        <bgColor rgb="FFCCCCCC"/>
      </patternFill>
    </fill>
    <fill>
      <patternFill patternType="solid">
        <fgColor rgb="FF81FDB9"/>
        <bgColor rgb="FFCCCCCC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5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5" xfId="0" applyFont="1" applyBorder="1" applyAlignment="1">
      <alignment horizontal="right"/>
    </xf>
    <xf numFmtId="0" fontId="5" fillId="0" borderId="0" xfId="0" applyFont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textRotation="90"/>
    </xf>
    <xf numFmtId="0" fontId="4" fillId="0" borderId="5" xfId="0" applyFont="1" applyBorder="1" applyAlignment="1">
      <alignment horizontal="left" textRotation="90"/>
    </xf>
    <xf numFmtId="0" fontId="3" fillId="0" borderId="0" xfId="0" applyFont="1" applyAlignment="1"/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7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7" fillId="21" borderId="0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7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3" fillId="25" borderId="1" xfId="0" applyFont="1" applyFill="1" applyBorder="1" applyAlignment="1">
      <alignment horizontal="center" wrapText="1"/>
    </xf>
    <xf numFmtId="0" fontId="7" fillId="29" borderId="1" xfId="0" applyFont="1" applyFill="1" applyBorder="1" applyAlignment="1">
      <alignment horizontal="center"/>
    </xf>
    <xf numFmtId="0" fontId="15" fillId="27" borderId="1" xfId="0" applyFont="1" applyFill="1" applyBorder="1" applyAlignment="1">
      <alignment horizontal="center"/>
    </xf>
    <xf numFmtId="0" fontId="7" fillId="31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22" borderId="5" xfId="0" applyFont="1" applyFill="1" applyBorder="1" applyAlignment="1">
      <alignment horizontal="center"/>
    </xf>
    <xf numFmtId="0" fontId="7" fillId="15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22" borderId="4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3" fillId="25" borderId="13" xfId="0" applyFont="1" applyFill="1" applyBorder="1" applyAlignment="1">
      <alignment horizontal="center" wrapText="1"/>
    </xf>
    <xf numFmtId="0" fontId="15" fillId="27" borderId="1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29" borderId="13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3" borderId="18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8" borderId="18" xfId="0" applyFont="1" applyFill="1" applyBorder="1" applyAlignment="1">
      <alignment horizontal="center" textRotation="90"/>
    </xf>
    <xf numFmtId="0" fontId="7" fillId="2" borderId="18" xfId="0" applyFont="1" applyFill="1" applyBorder="1" applyAlignment="1">
      <alignment horizontal="center" textRotation="90"/>
    </xf>
    <xf numFmtId="0" fontId="7" fillId="3" borderId="18" xfId="0" applyFont="1" applyFill="1" applyBorder="1" applyAlignment="1">
      <alignment horizontal="center" textRotation="90"/>
    </xf>
    <xf numFmtId="0" fontId="7" fillId="4" borderId="18" xfId="0" applyFont="1" applyFill="1" applyBorder="1" applyAlignment="1">
      <alignment horizontal="center" textRotation="90"/>
    </xf>
    <xf numFmtId="0" fontId="7" fillId="5" borderId="18" xfId="0" applyFont="1" applyFill="1" applyBorder="1" applyAlignment="1">
      <alignment horizontal="center" textRotation="90"/>
    </xf>
    <xf numFmtId="0" fontId="7" fillId="6" borderId="18" xfId="0" applyFont="1" applyFill="1" applyBorder="1" applyAlignment="1">
      <alignment horizontal="center" textRotation="90"/>
    </xf>
    <xf numFmtId="0" fontId="7" fillId="7" borderId="18" xfId="0" applyFont="1" applyFill="1" applyBorder="1" applyAlignment="1">
      <alignment horizontal="center" textRotation="90"/>
    </xf>
    <xf numFmtId="0" fontId="7" fillId="8" borderId="18" xfId="0" applyFont="1" applyFill="1" applyBorder="1" applyAlignment="1">
      <alignment horizontal="center" textRotation="90"/>
    </xf>
    <xf numFmtId="0" fontId="7" fillId="32" borderId="18" xfId="0" applyFont="1" applyFill="1" applyBorder="1" applyAlignment="1">
      <alignment horizontal="center" textRotation="90"/>
    </xf>
    <xf numFmtId="0" fontId="7" fillId="9" borderId="18" xfId="0" applyFont="1" applyFill="1" applyBorder="1" applyAlignment="1">
      <alignment horizontal="center" textRotation="90"/>
    </xf>
    <xf numFmtId="0" fontId="7" fillId="0" borderId="18" xfId="0" applyFont="1" applyFill="1" applyBorder="1" applyAlignment="1">
      <alignment horizontal="center" textRotation="90"/>
    </xf>
    <xf numFmtId="0" fontId="7" fillId="12" borderId="21" xfId="0" applyFont="1" applyFill="1" applyBorder="1" applyAlignment="1">
      <alignment horizontal="center" textRotation="90"/>
    </xf>
    <xf numFmtId="0" fontId="7" fillId="0" borderId="18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7" fillId="22" borderId="0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7" fillId="30" borderId="1" xfId="0" applyFont="1" applyFill="1" applyBorder="1" applyAlignment="1">
      <alignment horizontal="center"/>
    </xf>
    <xf numFmtId="0" fontId="15" fillId="28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29" borderId="6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29" borderId="0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14" fillId="30" borderId="4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7" fillId="30" borderId="5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20" fillId="14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18" xfId="0" applyFont="1" applyBorder="1" applyAlignment="1">
      <alignment horizontal="center" textRotation="90"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7" fillId="0" borderId="18" xfId="0" applyFont="1" applyBorder="1" applyAlignment="1">
      <alignment horizontal="left" textRotation="90" wrapText="1"/>
    </xf>
    <xf numFmtId="0" fontId="8" fillId="0" borderId="0" xfId="0" applyFont="1" applyAlignment="1">
      <alignment horizontal="center" wrapText="1"/>
    </xf>
    <xf numFmtId="0" fontId="7" fillId="0" borderId="18" xfId="0" applyFont="1" applyFill="1" applyBorder="1" applyAlignment="1">
      <alignment horizontal="left" wrapText="1"/>
    </xf>
    <xf numFmtId="0" fontId="13" fillId="0" borderId="18" xfId="0" applyFont="1" applyFill="1" applyBorder="1" applyAlignment="1">
      <alignment horizontal="center" wrapText="1"/>
    </xf>
    <xf numFmtId="0" fontId="22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8" fillId="12" borderId="19" xfId="0" applyFont="1" applyFill="1" applyBorder="1" applyAlignment="1">
      <alignment horizontal="center"/>
    </xf>
    <xf numFmtId="0" fontId="8" fillId="12" borderId="17" xfId="0" applyFont="1" applyFill="1" applyBorder="1" applyAlignment="1">
      <alignment horizontal="center"/>
    </xf>
    <xf numFmtId="0" fontId="8" fillId="12" borderId="20" xfId="0" applyFont="1" applyFill="1" applyBorder="1" applyAlignment="1">
      <alignment horizontal="center"/>
    </xf>
    <xf numFmtId="0" fontId="7" fillId="0" borderId="0" xfId="0" applyFont="1" applyAlignment="1"/>
    <xf numFmtId="0" fontId="17" fillId="23" borderId="1" xfId="0" applyFont="1" applyFill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/>
    </xf>
    <xf numFmtId="0" fontId="23" fillId="0" borderId="7" xfId="0" applyFont="1" applyBorder="1" applyAlignment="1">
      <alignment horizontal="center" vertical="center" textRotation="90"/>
    </xf>
    <xf numFmtId="0" fontId="23" fillId="0" borderId="8" xfId="0" applyFont="1" applyBorder="1" applyAlignment="1">
      <alignment horizontal="center" vertical="center" textRotation="90"/>
    </xf>
    <xf numFmtId="0" fontId="23" fillId="0" borderId="8" xfId="0" applyFont="1" applyFill="1" applyBorder="1" applyAlignment="1">
      <alignment horizontal="center" textRotation="90"/>
    </xf>
    <xf numFmtId="0" fontId="23" fillId="0" borderId="9" xfId="0" applyFont="1" applyBorder="1" applyAlignment="1">
      <alignment horizontal="center" vertical="center" textRotation="90"/>
    </xf>
    <xf numFmtId="0" fontId="23" fillId="0" borderId="16" xfId="0" applyFont="1" applyBorder="1" applyAlignment="1">
      <alignment horizontal="center"/>
    </xf>
    <xf numFmtId="0" fontId="23" fillId="0" borderId="0" xfId="0" applyFont="1" applyAlignment="1">
      <alignment horizontal="center" textRotation="90"/>
    </xf>
    <xf numFmtId="0" fontId="26" fillId="0" borderId="0" xfId="0" applyFont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20" borderId="13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3" fillId="0" borderId="0" xfId="0" applyFont="1"/>
    <xf numFmtId="0" fontId="8" fillId="0" borderId="13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7" fillId="18" borderId="6" xfId="0" applyFont="1" applyFill="1" applyBorder="1" applyAlignment="1">
      <alignment horizontal="left"/>
    </xf>
    <xf numFmtId="0" fontId="7" fillId="18" borderId="0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0" fillId="14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 wrapText="1"/>
    </xf>
    <xf numFmtId="0" fontId="7" fillId="29" borderId="0" xfId="0" applyFont="1" applyFill="1" applyAlignment="1">
      <alignment horizontal="left" wrapText="1"/>
    </xf>
    <xf numFmtId="0" fontId="7" fillId="29" borderId="0" xfId="0" applyFont="1" applyFill="1" applyBorder="1" applyAlignment="1">
      <alignment horizontal="left" wrapText="1"/>
    </xf>
    <xf numFmtId="0" fontId="7" fillId="0" borderId="18" xfId="0" applyFont="1" applyBorder="1" applyAlignment="1">
      <alignment horizontal="center" wrapText="1"/>
    </xf>
    <xf numFmtId="0" fontId="9" fillId="21" borderId="2" xfId="0" applyFont="1" applyFill="1" applyBorder="1" applyAlignment="1">
      <alignment horizontal="center"/>
    </xf>
    <xf numFmtId="0" fontId="7" fillId="18" borderId="13" xfId="0" applyFont="1" applyFill="1" applyBorder="1" applyAlignment="1">
      <alignment horizontal="center" textRotation="90"/>
    </xf>
    <xf numFmtId="0" fontId="7" fillId="2" borderId="13" xfId="0" applyFont="1" applyFill="1" applyBorder="1" applyAlignment="1">
      <alignment horizontal="center" textRotation="90"/>
    </xf>
    <xf numFmtId="0" fontId="7" fillId="3" borderId="13" xfId="0" applyFont="1" applyFill="1" applyBorder="1" applyAlignment="1">
      <alignment horizontal="center" textRotation="90"/>
    </xf>
    <xf numFmtId="0" fontId="7" fillId="4" borderId="13" xfId="0" applyFont="1" applyFill="1" applyBorder="1" applyAlignment="1">
      <alignment horizontal="center" textRotation="90"/>
    </xf>
    <xf numFmtId="0" fontId="7" fillId="5" borderId="13" xfId="0" applyFont="1" applyFill="1" applyBorder="1" applyAlignment="1">
      <alignment horizontal="center" textRotation="90"/>
    </xf>
    <xf numFmtId="0" fontId="7" fillId="6" borderId="13" xfId="0" applyFont="1" applyFill="1" applyBorder="1" applyAlignment="1">
      <alignment horizontal="center" textRotation="90"/>
    </xf>
    <xf numFmtId="0" fontId="7" fillId="7" borderId="13" xfId="0" applyFont="1" applyFill="1" applyBorder="1" applyAlignment="1">
      <alignment horizontal="center" textRotation="90"/>
    </xf>
    <xf numFmtId="0" fontId="7" fillId="8" borderId="13" xfId="0" applyFont="1" applyFill="1" applyBorder="1" applyAlignment="1">
      <alignment horizontal="center" textRotation="90"/>
    </xf>
    <xf numFmtId="0" fontId="7" fillId="32" borderId="13" xfId="0" applyFont="1" applyFill="1" applyBorder="1" applyAlignment="1">
      <alignment horizontal="center" textRotation="90"/>
    </xf>
    <xf numFmtId="0" fontId="7" fillId="24" borderId="13" xfId="0" applyFont="1" applyFill="1" applyBorder="1" applyAlignment="1">
      <alignment horizontal="center" textRotation="90"/>
    </xf>
    <xf numFmtId="0" fontId="7" fillId="9" borderId="13" xfId="0" applyFont="1" applyFill="1" applyBorder="1" applyAlignment="1">
      <alignment horizontal="center" textRotation="90"/>
    </xf>
    <xf numFmtId="0" fontId="7" fillId="0" borderId="13" xfId="0" applyFont="1" applyFill="1" applyBorder="1" applyAlignment="1">
      <alignment horizontal="center" textRotation="90"/>
    </xf>
    <xf numFmtId="0" fontId="7" fillId="12" borderId="20" xfId="0" applyFont="1" applyFill="1" applyBorder="1" applyAlignment="1">
      <alignment horizontal="center" textRotation="90"/>
    </xf>
    <xf numFmtId="0" fontId="7" fillId="24" borderId="2" xfId="0" applyFont="1" applyFill="1" applyBorder="1" applyAlignment="1">
      <alignment horizontal="center" textRotation="90"/>
    </xf>
    <xf numFmtId="0" fontId="7" fillId="29" borderId="18" xfId="0" applyFont="1" applyFill="1" applyBorder="1" applyAlignment="1">
      <alignment horizontal="left" wrapText="1"/>
    </xf>
    <xf numFmtId="0" fontId="7" fillId="6" borderId="13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22" borderId="22" xfId="0" applyFont="1" applyFill="1" applyBorder="1" applyAlignment="1">
      <alignment horizontal="center"/>
    </xf>
    <xf numFmtId="0" fontId="7" fillId="17" borderId="22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21" borderId="13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16" borderId="18" xfId="0" applyFont="1" applyFill="1" applyBorder="1" applyAlignment="1">
      <alignment horizontal="center"/>
    </xf>
    <xf numFmtId="0" fontId="29" fillId="0" borderId="0" xfId="0" applyFont="1" applyAlignment="1">
      <alignment horizontal="left" vertical="center"/>
    </xf>
    <xf numFmtId="0" fontId="23" fillId="0" borderId="24" xfId="0" applyFont="1" applyBorder="1" applyAlignment="1">
      <alignment horizontal="center" vertical="center"/>
    </xf>
    <xf numFmtId="0" fontId="16" fillId="0" borderId="24" xfId="0" applyFont="1" applyFill="1" applyBorder="1" applyAlignment="1">
      <alignment horizontal="center"/>
    </xf>
    <xf numFmtId="0" fontId="8" fillId="12" borderId="24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28" fillId="0" borderId="24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20" fontId="0" fillId="0" borderId="5" xfId="0" quotePrefix="1" applyNumberFormat="1" applyBorder="1"/>
    <xf numFmtId="0" fontId="0" fillId="0" borderId="5" xfId="0" quotePrefix="1" applyBorder="1"/>
    <xf numFmtId="0" fontId="6" fillId="0" borderId="0" xfId="0" applyFont="1"/>
    <xf numFmtId="0" fontId="0" fillId="0" borderId="28" xfId="0" quotePrefix="1" applyBorder="1"/>
    <xf numFmtId="0" fontId="23" fillId="0" borderId="27" xfId="0" applyFont="1" applyBorder="1"/>
    <xf numFmtId="0" fontId="23" fillId="0" borderId="29" xfId="0" applyFont="1" applyBorder="1"/>
    <xf numFmtId="0" fontId="0" fillId="0" borderId="5" xfId="0" applyBorder="1" applyAlignment="1">
      <alignment horizontal="right"/>
    </xf>
    <xf numFmtId="0" fontId="0" fillId="0" borderId="24" xfId="0" applyBorder="1"/>
    <xf numFmtId="0" fontId="0" fillId="29" borderId="0" xfId="0" applyFill="1" applyAlignment="1">
      <alignment horizontal="right"/>
    </xf>
    <xf numFmtId="0" fontId="0" fillId="29" borderId="0" xfId="0" applyFill="1" applyAlignment="1">
      <alignment horizontal="center"/>
    </xf>
    <xf numFmtId="0" fontId="23" fillId="29" borderId="29" xfId="0" applyFont="1" applyFill="1" applyBorder="1"/>
    <xf numFmtId="0" fontId="23" fillId="29" borderId="27" xfId="0" applyFont="1" applyFill="1" applyBorder="1"/>
    <xf numFmtId="0" fontId="23" fillId="29" borderId="0" xfId="0" applyFont="1" applyFill="1"/>
    <xf numFmtId="0" fontId="0" fillId="29" borderId="0" xfId="0" applyFill="1"/>
    <xf numFmtId="0" fontId="23" fillId="0" borderId="31" xfId="0" applyFont="1" applyBorder="1"/>
    <xf numFmtId="0" fontId="23" fillId="0" borderId="32" xfId="0" applyFont="1" applyBorder="1"/>
    <xf numFmtId="0" fontId="23" fillId="29" borderId="32" xfId="0" applyFont="1" applyFill="1" applyBorder="1"/>
    <xf numFmtId="0" fontId="23" fillId="0" borderId="33" xfId="0" quotePrefix="1" applyFont="1" applyBorder="1"/>
    <xf numFmtId="0" fontId="23" fillId="0" borderId="28" xfId="0" applyFont="1" applyBorder="1"/>
    <xf numFmtId="0" fontId="23" fillId="0" borderId="5" xfId="0" applyFont="1" applyBorder="1"/>
    <xf numFmtId="0" fontId="23" fillId="0" borderId="30" xfId="0" applyFont="1" applyBorder="1"/>
    <xf numFmtId="0" fontId="7" fillId="33" borderId="13" xfId="0" applyFont="1" applyFill="1" applyBorder="1" applyAlignment="1">
      <alignment horizontal="center" textRotation="90"/>
    </xf>
    <xf numFmtId="0" fontId="7" fillId="34" borderId="13" xfId="0" applyFont="1" applyFill="1" applyBorder="1" applyAlignment="1">
      <alignment horizontal="center" textRotation="90"/>
    </xf>
    <xf numFmtId="0" fontId="6" fillId="0" borderId="2" xfId="0" applyFont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25" fillId="0" borderId="8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5" fillId="0" borderId="5" xfId="0" applyFont="1" applyBorder="1"/>
    <xf numFmtId="0" fontId="30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indent="1"/>
    </xf>
    <xf numFmtId="0" fontId="30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indent="2"/>
    </xf>
    <xf numFmtId="0" fontId="8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8" fillId="6" borderId="1" xfId="0" applyFont="1" applyFill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81FDB9"/>
      <color rgb="FFEC92E8"/>
      <color rgb="FFCCFFFF"/>
      <color rgb="FFFFCCFF"/>
      <color rgb="FFFFCCCC"/>
      <color rgb="FFCCCCFF"/>
      <color rgb="FFD9C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29"/>
  <sheetViews>
    <sheetView topLeftCell="A28" zoomScale="80" zoomScaleNormal="80" workbookViewId="0">
      <selection activeCell="I45" sqref="I45"/>
    </sheetView>
  </sheetViews>
  <sheetFormatPr defaultRowHeight="12" x14ac:dyDescent="0.2"/>
  <cols>
    <col min="1" max="1" width="64.875" style="122" customWidth="1"/>
    <col min="2" max="2" width="3.125" style="13" customWidth="1"/>
    <col min="3" max="3" width="3" style="13" customWidth="1"/>
    <col min="4" max="4" width="3.375" style="13" customWidth="1"/>
    <col min="5" max="5" width="4" style="13" customWidth="1"/>
    <col min="6" max="6" width="6.5" style="13" customWidth="1"/>
    <col min="7" max="7" width="4" style="13" customWidth="1"/>
    <col min="8" max="8" width="3.5" style="13" customWidth="1"/>
    <col min="9" max="9" width="7.75" style="13" customWidth="1"/>
    <col min="10" max="10" width="4.125" style="13" customWidth="1"/>
    <col min="11" max="11" width="4.125" style="13" hidden="1" customWidth="1"/>
    <col min="12" max="12" width="4.125" style="13" customWidth="1"/>
    <col min="13" max="14" width="3" style="13" hidden="1" customWidth="1"/>
    <col min="15" max="15" width="4.875" style="13" customWidth="1"/>
    <col min="16" max="16" width="3" style="13" customWidth="1"/>
    <col min="17" max="17" width="5.375" style="13" customWidth="1"/>
    <col min="18" max="18" width="2.875" style="13" customWidth="1"/>
    <col min="19" max="19" width="5.25" style="13" customWidth="1"/>
    <col min="20" max="21" width="3.25" style="13" hidden="1" customWidth="1"/>
    <col min="22" max="22" width="3.25" style="13" customWidth="1"/>
    <col min="23" max="23" width="3.125" style="13" hidden="1" customWidth="1"/>
    <col min="24" max="25" width="6.5" style="13" customWidth="1"/>
    <col min="26" max="26" width="4" style="13" customWidth="1"/>
    <col min="27" max="27" width="4.25" style="13" customWidth="1"/>
    <col min="28" max="28" width="6.5" style="13" customWidth="1"/>
    <col min="29" max="29" width="4.25" style="13" customWidth="1"/>
    <col min="30" max="30" width="4.375" style="13" customWidth="1"/>
    <col min="31" max="31" width="2.875" style="13" customWidth="1"/>
    <col min="32" max="32" width="2.75" style="13" customWidth="1"/>
    <col min="33" max="33" width="89.875" style="122" customWidth="1"/>
    <col min="34" max="34" width="3.5" style="13" customWidth="1"/>
    <col min="35" max="35" width="77.125" style="13" customWidth="1"/>
    <col min="36" max="38" width="3.125" style="13" customWidth="1"/>
    <col min="39" max="39" width="5.25" style="13" customWidth="1"/>
    <col min="40" max="40" width="5.75" style="13" customWidth="1"/>
    <col min="41" max="41" width="4.75" style="13" customWidth="1"/>
    <col min="42" max="42" width="2.75" style="13" customWidth="1"/>
    <col min="43" max="43" width="5.25" style="13" customWidth="1"/>
    <col min="44" max="44" width="4.125" style="13" customWidth="1"/>
    <col min="45" max="46" width="2.5" style="13" customWidth="1"/>
    <col min="47" max="47" width="4.125" style="13" customWidth="1"/>
    <col min="48" max="48" width="2.375" style="89" customWidth="1"/>
    <col min="49" max="49" width="6.375" style="13" customWidth="1"/>
    <col min="50" max="50" width="2.375" style="13" customWidth="1"/>
    <col min="51" max="51" width="4.125" style="13" customWidth="1"/>
    <col min="52" max="52" width="2.875" style="13" customWidth="1"/>
    <col min="53" max="53" width="4.125" style="13" customWidth="1"/>
    <col min="54" max="54" width="4.75" style="13" customWidth="1"/>
    <col min="55" max="55" width="6.5" style="13" customWidth="1"/>
    <col min="56" max="56" width="3.25" style="13" customWidth="1"/>
    <col min="57" max="57" width="4.375" style="13" customWidth="1"/>
    <col min="58" max="58" width="4.5" style="13" customWidth="1"/>
    <col min="59" max="59" width="3.25" style="13" customWidth="1"/>
    <col min="60" max="60" width="4.5" style="13" customWidth="1"/>
    <col min="61" max="62" width="3.25" style="13" customWidth="1"/>
    <col min="63" max="63" width="52.375" style="13" customWidth="1"/>
    <col min="64" max="1027" width="10.625" style="13" customWidth="1"/>
    <col min="1028" max="16384" width="9" style="13"/>
  </cols>
  <sheetData>
    <row r="1" spans="1:1026" ht="24.75" customHeight="1" x14ac:dyDescent="0.25">
      <c r="A1" s="134" t="s">
        <v>371</v>
      </c>
      <c r="B1" s="135" t="s">
        <v>373</v>
      </c>
      <c r="H1" s="236" t="s">
        <v>425</v>
      </c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1026" ht="95.25" thickBot="1" x14ac:dyDescent="0.25">
      <c r="A2" s="180"/>
      <c r="B2" s="182" t="s">
        <v>138</v>
      </c>
      <c r="C2" s="183" t="s">
        <v>0</v>
      </c>
      <c r="D2" s="184" t="s">
        <v>1</v>
      </c>
      <c r="E2" s="185" t="s">
        <v>2</v>
      </c>
      <c r="F2" s="186" t="s">
        <v>3</v>
      </c>
      <c r="G2" s="187" t="s">
        <v>4</v>
      </c>
      <c r="H2" s="188" t="s">
        <v>5</v>
      </c>
      <c r="I2" s="189" t="s">
        <v>193</v>
      </c>
      <c r="J2" s="190" t="s">
        <v>348</v>
      </c>
      <c r="K2" s="234" t="s">
        <v>516</v>
      </c>
      <c r="L2" s="235" t="s">
        <v>517</v>
      </c>
      <c r="M2" s="191" t="s">
        <v>372</v>
      </c>
      <c r="N2" s="192" t="s">
        <v>240</v>
      </c>
      <c r="O2" s="193" t="s">
        <v>188</v>
      </c>
      <c r="P2" s="193" t="s">
        <v>212</v>
      </c>
      <c r="Q2" s="194" t="s">
        <v>192</v>
      </c>
      <c r="R2" s="193"/>
      <c r="S2" s="193" t="s">
        <v>188</v>
      </c>
      <c r="T2" s="192" t="s">
        <v>240</v>
      </c>
      <c r="U2" s="234" t="s">
        <v>516</v>
      </c>
      <c r="V2" s="235" t="s">
        <v>517</v>
      </c>
      <c r="W2" s="191" t="s">
        <v>372</v>
      </c>
      <c r="X2" s="190" t="s">
        <v>348</v>
      </c>
      <c r="Y2" s="189" t="s">
        <v>193</v>
      </c>
      <c r="Z2" s="188" t="s">
        <v>5</v>
      </c>
      <c r="AA2" s="187" t="s">
        <v>4</v>
      </c>
      <c r="AB2" s="186" t="s">
        <v>3</v>
      </c>
      <c r="AC2" s="185" t="s">
        <v>2</v>
      </c>
      <c r="AD2" s="184" t="s">
        <v>1</v>
      </c>
      <c r="AE2" s="183" t="s">
        <v>0</v>
      </c>
      <c r="AF2" s="182" t="s">
        <v>138</v>
      </c>
      <c r="AG2" s="125"/>
      <c r="AH2" s="15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6"/>
      <c r="AML2" s="16"/>
    </row>
    <row r="3" spans="1:1026" x14ac:dyDescent="0.2">
      <c r="B3" s="90"/>
      <c r="C3" s="90"/>
      <c r="D3" s="90"/>
      <c r="E3" s="90"/>
      <c r="F3" s="90"/>
      <c r="G3" s="90"/>
      <c r="H3" s="91"/>
      <c r="I3" s="91"/>
      <c r="J3" s="91"/>
      <c r="K3" s="91"/>
      <c r="L3" s="91"/>
      <c r="M3" s="181"/>
      <c r="N3" s="91"/>
      <c r="O3" s="92" t="s">
        <v>32</v>
      </c>
      <c r="P3" s="93"/>
      <c r="Q3" s="136">
        <v>1</v>
      </c>
      <c r="R3" s="93"/>
      <c r="S3" s="92" t="s">
        <v>34</v>
      </c>
      <c r="T3" s="91"/>
      <c r="U3" s="91"/>
      <c r="V3" s="91"/>
      <c r="W3" s="181"/>
      <c r="X3" s="91"/>
      <c r="Y3" s="91"/>
      <c r="Z3" s="91"/>
      <c r="AA3" s="91"/>
      <c r="AB3" s="90"/>
      <c r="AC3" s="90"/>
      <c r="AD3" s="90"/>
      <c r="AE3" s="90"/>
      <c r="AF3" s="90"/>
      <c r="AG3" s="128"/>
      <c r="AH3" s="22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1026" x14ac:dyDescent="0.2">
      <c r="B4" s="17"/>
      <c r="C4" s="17"/>
      <c r="D4" s="17"/>
      <c r="E4" s="17"/>
      <c r="F4" s="17"/>
      <c r="G4" s="17"/>
      <c r="H4" s="18"/>
      <c r="I4" s="18"/>
      <c r="J4" s="18"/>
      <c r="K4" s="18"/>
      <c r="L4" s="18"/>
      <c r="M4" s="19"/>
      <c r="N4" s="18"/>
      <c r="O4" s="20" t="s">
        <v>32</v>
      </c>
      <c r="P4" s="21"/>
      <c r="Q4" s="137">
        <v>2</v>
      </c>
      <c r="R4" s="21"/>
      <c r="S4" s="20" t="s">
        <v>34</v>
      </c>
      <c r="T4" s="18"/>
      <c r="U4" s="18"/>
      <c r="V4" s="18"/>
      <c r="W4" s="19"/>
      <c r="X4" s="18"/>
      <c r="Y4" s="18"/>
      <c r="Z4" s="18"/>
      <c r="AA4" s="18"/>
      <c r="AB4" s="17"/>
      <c r="AC4" s="17"/>
      <c r="AD4" s="17"/>
      <c r="AE4" s="17"/>
      <c r="AF4" s="17"/>
      <c r="AG4" s="128"/>
      <c r="AH4" s="22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 spans="1:1026" x14ac:dyDescent="0.2">
      <c r="B5" s="17"/>
      <c r="C5" s="17"/>
      <c r="D5" s="21"/>
      <c r="E5" s="21"/>
      <c r="F5" s="21"/>
      <c r="G5" s="21"/>
      <c r="H5" s="18"/>
      <c r="I5" s="18"/>
      <c r="J5" s="18"/>
      <c r="K5" s="18"/>
      <c r="L5" s="18"/>
      <c r="M5" s="19"/>
      <c r="N5" s="18"/>
      <c r="O5" s="20" t="s">
        <v>33</v>
      </c>
      <c r="P5" s="21"/>
      <c r="Q5" s="137">
        <v>3</v>
      </c>
      <c r="R5" s="21"/>
      <c r="S5" s="20" t="s">
        <v>33</v>
      </c>
      <c r="T5" s="18"/>
      <c r="U5" s="18"/>
      <c r="V5" s="18"/>
      <c r="W5" s="19"/>
      <c r="X5" s="18"/>
      <c r="Y5" s="18"/>
      <c r="Z5" s="18"/>
      <c r="AA5" s="18"/>
      <c r="AB5" s="17"/>
      <c r="AC5" s="17"/>
      <c r="AD5" s="17"/>
      <c r="AE5" s="17"/>
      <c r="AF5" s="17"/>
      <c r="AG5" s="128"/>
      <c r="AH5" s="22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 spans="1:1026" x14ac:dyDescent="0.2">
      <c r="B6" s="17"/>
      <c r="C6" s="21"/>
      <c r="D6" s="21"/>
      <c r="E6" s="21"/>
      <c r="F6" s="21"/>
      <c r="G6" s="21"/>
      <c r="H6" s="18"/>
      <c r="I6" s="18"/>
      <c r="J6" s="18"/>
      <c r="K6" s="18"/>
      <c r="L6" s="18"/>
      <c r="M6" s="19"/>
      <c r="N6" s="18"/>
      <c r="O6" s="20" t="s">
        <v>33</v>
      </c>
      <c r="P6" s="21"/>
      <c r="Q6" s="137">
        <v>4</v>
      </c>
      <c r="R6" s="21"/>
      <c r="S6" s="20" t="s">
        <v>33</v>
      </c>
      <c r="T6" s="18"/>
      <c r="U6" s="18"/>
      <c r="V6" s="18"/>
      <c r="W6" s="19"/>
      <c r="X6" s="18"/>
      <c r="Y6" s="18"/>
      <c r="Z6" s="18"/>
      <c r="AA6" s="18"/>
      <c r="AB6" s="17"/>
      <c r="AC6" s="17"/>
      <c r="AD6" s="17"/>
      <c r="AE6" s="17"/>
      <c r="AF6" s="17"/>
      <c r="AG6" s="128"/>
      <c r="AH6" s="22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</row>
    <row r="7" spans="1:1026" x14ac:dyDescent="0.2">
      <c r="A7" s="128"/>
      <c r="B7" s="17"/>
      <c r="C7" s="21"/>
      <c r="D7" s="21"/>
      <c r="E7" s="21"/>
      <c r="F7" s="21"/>
      <c r="G7" s="21"/>
      <c r="H7" s="23"/>
      <c r="I7" s="23"/>
      <c r="J7" s="23"/>
      <c r="K7" s="23"/>
      <c r="L7" s="23"/>
      <c r="M7" s="24"/>
      <c r="N7" s="23"/>
      <c r="O7" s="25" t="s">
        <v>6</v>
      </c>
      <c r="P7" s="21"/>
      <c r="Q7" s="137">
        <v>5</v>
      </c>
      <c r="R7" s="21"/>
      <c r="S7" s="25" t="s">
        <v>6</v>
      </c>
      <c r="T7" s="23"/>
      <c r="U7" s="23"/>
      <c r="V7" s="23"/>
      <c r="W7" s="24"/>
      <c r="X7" s="23"/>
      <c r="Y7" s="23"/>
      <c r="Z7" s="23"/>
      <c r="AA7" s="23"/>
      <c r="AB7" s="21"/>
      <c r="AC7" s="21"/>
      <c r="AD7" s="21"/>
      <c r="AE7" s="21"/>
      <c r="AF7" s="21"/>
      <c r="AG7" s="128"/>
      <c r="AH7" s="22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</row>
    <row r="8" spans="1:1026" x14ac:dyDescent="0.2">
      <c r="A8" s="179" t="s">
        <v>119</v>
      </c>
      <c r="B8" s="17"/>
      <c r="C8" s="26"/>
      <c r="D8" s="21"/>
      <c r="E8" s="21"/>
      <c r="F8" s="21"/>
      <c r="G8" s="21"/>
      <c r="H8" s="21"/>
      <c r="I8" s="21"/>
      <c r="J8" s="21"/>
      <c r="K8" s="21">
        <v>24</v>
      </c>
      <c r="L8" s="21">
        <v>37</v>
      </c>
      <c r="M8" s="27">
        <v>66</v>
      </c>
      <c r="N8" s="28">
        <v>52</v>
      </c>
      <c r="O8" s="29" t="s">
        <v>35</v>
      </c>
      <c r="P8" s="30" t="s">
        <v>214</v>
      </c>
      <c r="Q8" s="137">
        <v>6</v>
      </c>
      <c r="R8" s="30" t="s">
        <v>214</v>
      </c>
      <c r="S8" s="29" t="s">
        <v>53</v>
      </c>
      <c r="T8" s="28">
        <v>53</v>
      </c>
      <c r="U8" s="28">
        <v>63</v>
      </c>
      <c r="V8" s="28">
        <v>0</v>
      </c>
      <c r="W8" s="27">
        <v>67</v>
      </c>
      <c r="X8" s="21"/>
      <c r="Y8" s="21"/>
      <c r="Z8" s="21"/>
      <c r="AA8" s="21"/>
      <c r="AB8" s="21"/>
      <c r="AC8" s="21"/>
      <c r="AD8" s="21"/>
      <c r="AE8" s="21"/>
      <c r="AF8" s="21"/>
      <c r="AG8" s="179" t="s">
        <v>120</v>
      </c>
      <c r="AH8" s="31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</row>
    <row r="9" spans="1:1026" x14ac:dyDescent="0.2">
      <c r="A9" s="178" t="s">
        <v>133</v>
      </c>
      <c r="B9" s="17"/>
      <c r="C9" s="21"/>
      <c r="D9" s="21"/>
      <c r="E9" s="21"/>
      <c r="F9" s="21"/>
      <c r="G9" s="21"/>
      <c r="H9" s="21"/>
      <c r="I9" s="21"/>
      <c r="J9" s="21"/>
      <c r="K9" s="21">
        <v>23</v>
      </c>
      <c r="L9" s="21">
        <v>38</v>
      </c>
      <c r="M9" s="27">
        <v>68</v>
      </c>
      <c r="N9" s="28">
        <v>54</v>
      </c>
      <c r="O9" s="29" t="s">
        <v>36</v>
      </c>
      <c r="P9" s="30" t="s">
        <v>214</v>
      </c>
      <c r="Q9" s="137">
        <v>7</v>
      </c>
      <c r="R9" s="30" t="s">
        <v>214</v>
      </c>
      <c r="S9" s="29" t="s">
        <v>57</v>
      </c>
      <c r="T9" s="28">
        <v>55</v>
      </c>
      <c r="U9" s="28">
        <v>62</v>
      </c>
      <c r="V9" s="28">
        <v>1</v>
      </c>
      <c r="W9" s="27">
        <v>69</v>
      </c>
      <c r="X9" s="21"/>
      <c r="Y9" s="32">
        <v>9.1</v>
      </c>
      <c r="Z9" s="21"/>
      <c r="AA9" s="21"/>
      <c r="AB9" s="21"/>
      <c r="AC9" s="21"/>
      <c r="AD9" s="21"/>
      <c r="AE9" s="21"/>
      <c r="AF9" s="21"/>
      <c r="AG9" s="179" t="s">
        <v>121</v>
      </c>
      <c r="AH9" s="31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</row>
    <row r="10" spans="1:1026" x14ac:dyDescent="0.2">
      <c r="A10" s="178" t="s">
        <v>122</v>
      </c>
      <c r="B10" s="17"/>
      <c r="C10" s="21"/>
      <c r="D10" s="21"/>
      <c r="E10" s="21"/>
      <c r="F10" s="21"/>
      <c r="G10" s="21"/>
      <c r="H10" s="21"/>
      <c r="I10" s="32">
        <v>9.1999999999999993</v>
      </c>
      <c r="J10" s="21"/>
      <c r="K10" s="21">
        <v>22</v>
      </c>
      <c r="L10" s="21">
        <v>39</v>
      </c>
      <c r="M10" s="27">
        <v>70</v>
      </c>
      <c r="N10" s="28">
        <v>56</v>
      </c>
      <c r="O10" s="29" t="s">
        <v>37</v>
      </c>
      <c r="P10" s="30" t="s">
        <v>214</v>
      </c>
      <c r="Q10" s="137">
        <v>8</v>
      </c>
      <c r="R10" s="30" t="s">
        <v>214</v>
      </c>
      <c r="S10" s="33" t="s">
        <v>54</v>
      </c>
      <c r="T10" s="34">
        <v>45</v>
      </c>
      <c r="U10" s="34">
        <v>61</v>
      </c>
      <c r="V10" s="34">
        <v>2</v>
      </c>
      <c r="W10" s="27">
        <v>45</v>
      </c>
      <c r="X10" s="21"/>
      <c r="Y10" s="21"/>
      <c r="Z10" s="21"/>
      <c r="AA10" s="21"/>
      <c r="AB10" s="21"/>
      <c r="AC10" s="21"/>
      <c r="AD10" s="21"/>
      <c r="AE10" s="21"/>
      <c r="AF10" s="21"/>
      <c r="AG10" s="123" t="s">
        <v>134</v>
      </c>
      <c r="AH10" s="35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</row>
    <row r="11" spans="1:1026" ht="23.25" customHeight="1" x14ac:dyDescent="0.2">
      <c r="A11" s="123" t="s">
        <v>546</v>
      </c>
      <c r="B11" s="33"/>
      <c r="C11" s="21"/>
      <c r="D11" s="21"/>
      <c r="E11" s="21"/>
      <c r="F11" s="21"/>
      <c r="G11" s="21"/>
      <c r="H11" s="174" t="s">
        <v>146</v>
      </c>
      <c r="I11" s="21"/>
      <c r="J11" s="21"/>
      <c r="K11" s="21">
        <v>0</v>
      </c>
      <c r="L11" s="21">
        <v>40</v>
      </c>
      <c r="M11" s="27">
        <v>32</v>
      </c>
      <c r="N11" s="34">
        <v>21</v>
      </c>
      <c r="O11" s="33" t="s">
        <v>38</v>
      </c>
      <c r="P11" s="37" t="s">
        <v>214</v>
      </c>
      <c r="Q11" s="137">
        <v>9</v>
      </c>
      <c r="R11" s="37" t="s">
        <v>214</v>
      </c>
      <c r="S11" s="33" t="s">
        <v>135</v>
      </c>
      <c r="T11" s="34">
        <v>22</v>
      </c>
      <c r="U11" s="34">
        <v>39</v>
      </c>
      <c r="V11" s="34">
        <v>3</v>
      </c>
      <c r="W11" s="27">
        <v>33</v>
      </c>
      <c r="X11" s="21"/>
      <c r="Y11" s="21"/>
      <c r="Z11" s="174" t="s">
        <v>147</v>
      </c>
      <c r="AA11" s="21"/>
      <c r="AB11" s="21"/>
      <c r="AC11" s="21"/>
      <c r="AD11" s="21"/>
      <c r="AE11" s="26"/>
      <c r="AF11" s="21"/>
      <c r="AG11" s="129" t="s">
        <v>548</v>
      </c>
      <c r="AH11" s="38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</row>
    <row r="12" spans="1:1026" x14ac:dyDescent="0.2">
      <c r="A12" s="123" t="s">
        <v>545</v>
      </c>
      <c r="B12" s="33"/>
      <c r="C12" s="26"/>
      <c r="D12" s="39" t="s">
        <v>149</v>
      </c>
      <c r="E12" s="21"/>
      <c r="F12" s="167" t="s">
        <v>144</v>
      </c>
      <c r="G12" s="21"/>
      <c r="H12" s="36" t="s">
        <v>10</v>
      </c>
      <c r="I12" s="21"/>
      <c r="J12" s="21"/>
      <c r="K12" s="21">
        <v>1</v>
      </c>
      <c r="L12" s="21">
        <v>41</v>
      </c>
      <c r="M12" s="27">
        <v>34</v>
      </c>
      <c r="N12" s="34">
        <v>23</v>
      </c>
      <c r="O12" s="33" t="s">
        <v>39</v>
      </c>
      <c r="P12" s="37" t="s">
        <v>214</v>
      </c>
      <c r="Q12" s="137">
        <v>10</v>
      </c>
      <c r="R12" s="37" t="s">
        <v>214</v>
      </c>
      <c r="S12" s="33" t="s">
        <v>55</v>
      </c>
      <c r="T12" s="34">
        <v>41</v>
      </c>
      <c r="U12" s="34">
        <v>40</v>
      </c>
      <c r="V12" s="34">
        <v>4</v>
      </c>
      <c r="W12" s="27">
        <v>35</v>
      </c>
      <c r="X12" s="21"/>
      <c r="Y12" s="21"/>
      <c r="Z12" s="36" t="s">
        <v>13</v>
      </c>
      <c r="AA12" s="21"/>
      <c r="AB12" s="167" t="s">
        <v>141</v>
      </c>
      <c r="AC12" s="21"/>
      <c r="AD12" s="39" t="s">
        <v>152</v>
      </c>
      <c r="AE12" s="26"/>
      <c r="AF12" s="33"/>
      <c r="AG12" s="129" t="s">
        <v>547</v>
      </c>
      <c r="AH12" s="38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</row>
    <row r="13" spans="1:1026" x14ac:dyDescent="0.2">
      <c r="A13" s="123"/>
      <c r="B13" s="1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7"/>
      <c r="N13" s="21"/>
      <c r="O13" s="41" t="s">
        <v>40</v>
      </c>
      <c r="P13" s="30"/>
      <c r="Q13" s="137">
        <v>11</v>
      </c>
      <c r="R13" s="37"/>
      <c r="S13" s="41" t="s">
        <v>56</v>
      </c>
      <c r="T13" s="23"/>
      <c r="U13" s="23"/>
      <c r="V13" s="23"/>
      <c r="W13" s="24"/>
      <c r="X13" s="23"/>
      <c r="Y13" s="21"/>
      <c r="Z13" s="21"/>
      <c r="AA13" s="21"/>
      <c r="AB13" s="21"/>
      <c r="AC13" s="21"/>
      <c r="AD13" s="21"/>
      <c r="AE13" s="21"/>
      <c r="AF13" s="21"/>
      <c r="AG13" s="129"/>
      <c r="AH13" s="38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</row>
    <row r="14" spans="1:1026" ht="24" x14ac:dyDescent="0.2">
      <c r="A14" s="123" t="s">
        <v>542</v>
      </c>
      <c r="B14" s="17"/>
      <c r="C14" s="26"/>
      <c r="D14" s="21"/>
      <c r="E14" s="21"/>
      <c r="F14" s="21"/>
      <c r="G14" s="42" t="s">
        <v>29</v>
      </c>
      <c r="H14" s="174" t="s">
        <v>189</v>
      </c>
      <c r="I14" s="32">
        <v>5.0999999999999996</v>
      </c>
      <c r="J14" s="21"/>
      <c r="K14" s="21">
        <v>2</v>
      </c>
      <c r="L14" s="21">
        <v>42</v>
      </c>
      <c r="M14" s="27">
        <v>0</v>
      </c>
      <c r="N14" s="34">
        <v>14</v>
      </c>
      <c r="O14" s="43" t="s">
        <v>41</v>
      </c>
      <c r="P14" s="37" t="s">
        <v>214</v>
      </c>
      <c r="Q14" s="137">
        <v>12</v>
      </c>
      <c r="R14" s="37" t="s">
        <v>214</v>
      </c>
      <c r="S14" s="43" t="s">
        <v>58</v>
      </c>
      <c r="T14" s="34">
        <v>15</v>
      </c>
      <c r="U14" s="34">
        <v>41</v>
      </c>
      <c r="V14" s="34">
        <v>5</v>
      </c>
      <c r="W14" s="27">
        <v>1</v>
      </c>
      <c r="X14" s="21"/>
      <c r="Y14" s="32">
        <v>2.2000000000000002</v>
      </c>
      <c r="Z14" s="174" t="s">
        <v>23</v>
      </c>
      <c r="AA14" s="42" t="s">
        <v>26</v>
      </c>
      <c r="AB14" s="21"/>
      <c r="AC14" s="21"/>
      <c r="AD14" s="21"/>
      <c r="AE14" s="26"/>
      <c r="AF14" s="21"/>
      <c r="AG14" s="129" t="s">
        <v>549</v>
      </c>
      <c r="AH14" s="3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</row>
    <row r="15" spans="1:1026" x14ac:dyDescent="0.2">
      <c r="A15" s="123" t="s">
        <v>136</v>
      </c>
      <c r="B15" s="17"/>
      <c r="C15" s="17"/>
      <c r="D15" s="21"/>
      <c r="E15" s="21"/>
      <c r="F15" s="21"/>
      <c r="G15" s="44" t="s">
        <v>22</v>
      </c>
      <c r="H15" s="174" t="s">
        <v>21</v>
      </c>
      <c r="I15" s="32">
        <v>2.2999999999999998</v>
      </c>
      <c r="J15" s="21"/>
      <c r="K15" s="21">
        <v>3</v>
      </c>
      <c r="L15" s="21">
        <v>43</v>
      </c>
      <c r="M15" s="27">
        <v>2</v>
      </c>
      <c r="N15" s="34">
        <v>10</v>
      </c>
      <c r="O15" s="43" t="s">
        <v>42</v>
      </c>
      <c r="P15" s="37" t="s">
        <v>214</v>
      </c>
      <c r="Q15" s="137">
        <v>13</v>
      </c>
      <c r="R15" s="37" t="s">
        <v>214</v>
      </c>
      <c r="S15" s="43" t="s">
        <v>59</v>
      </c>
      <c r="T15" s="34">
        <v>9</v>
      </c>
      <c r="U15" s="34">
        <v>42</v>
      </c>
      <c r="V15" s="34">
        <v>6</v>
      </c>
      <c r="W15" s="27">
        <v>3</v>
      </c>
      <c r="X15" s="21"/>
      <c r="Y15" s="32" t="s">
        <v>198</v>
      </c>
      <c r="Z15" s="174" t="s">
        <v>19</v>
      </c>
      <c r="AA15" s="44" t="s">
        <v>20</v>
      </c>
      <c r="AB15" s="21"/>
      <c r="AC15" s="21"/>
      <c r="AD15" s="21"/>
      <c r="AE15" s="26"/>
      <c r="AF15" s="33"/>
      <c r="AG15" s="129" t="s">
        <v>550</v>
      </c>
      <c r="AH15" s="38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</row>
    <row r="16" spans="1:1026" ht="24" x14ac:dyDescent="0.2">
      <c r="A16" s="123" t="s">
        <v>381</v>
      </c>
      <c r="B16" s="33"/>
      <c r="C16" s="17"/>
      <c r="D16" s="39" t="s">
        <v>148</v>
      </c>
      <c r="E16" s="21"/>
      <c r="F16" s="40" t="s">
        <v>145</v>
      </c>
      <c r="G16" s="21"/>
      <c r="H16" s="169" t="s">
        <v>391</v>
      </c>
      <c r="I16" s="21"/>
      <c r="J16" s="21"/>
      <c r="K16" s="21">
        <v>4</v>
      </c>
      <c r="L16" s="21">
        <v>44</v>
      </c>
      <c r="M16" s="45">
        <v>4</v>
      </c>
      <c r="N16" s="34">
        <v>20</v>
      </c>
      <c r="O16" s="43" t="s">
        <v>43</v>
      </c>
      <c r="P16" s="37" t="s">
        <v>214</v>
      </c>
      <c r="Q16" s="137">
        <v>14</v>
      </c>
      <c r="R16" s="37" t="s">
        <v>214</v>
      </c>
      <c r="S16" s="43" t="s">
        <v>117</v>
      </c>
      <c r="T16" s="34">
        <v>13</v>
      </c>
      <c r="U16" s="34">
        <v>43</v>
      </c>
      <c r="V16" s="34">
        <v>7</v>
      </c>
      <c r="W16" s="45">
        <v>5</v>
      </c>
      <c r="X16" s="21" t="s">
        <v>340</v>
      </c>
      <c r="Y16" s="46">
        <v>2.1</v>
      </c>
      <c r="Z16" s="169" t="s">
        <v>392</v>
      </c>
      <c r="AA16" s="21"/>
      <c r="AB16" s="40" t="s">
        <v>28</v>
      </c>
      <c r="AC16" s="21"/>
      <c r="AD16" s="21"/>
      <c r="AE16" s="21" t="s">
        <v>341</v>
      </c>
      <c r="AF16" s="33"/>
      <c r="AG16" s="129" t="s">
        <v>551</v>
      </c>
      <c r="AH16" s="38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63" x14ac:dyDescent="0.2">
      <c r="A17" s="123" t="s">
        <v>352</v>
      </c>
      <c r="B17" s="17"/>
      <c r="C17" s="17"/>
      <c r="D17" s="21"/>
      <c r="E17" s="21"/>
      <c r="F17" s="167" t="s">
        <v>31</v>
      </c>
      <c r="G17" s="21"/>
      <c r="H17" s="47" t="s">
        <v>16</v>
      </c>
      <c r="I17" s="46" t="s">
        <v>204</v>
      </c>
      <c r="J17" s="17" t="s">
        <v>263</v>
      </c>
      <c r="K17" s="17">
        <v>5</v>
      </c>
      <c r="L17" s="17">
        <v>45</v>
      </c>
      <c r="M17" s="45">
        <v>6</v>
      </c>
      <c r="N17" s="34">
        <v>12</v>
      </c>
      <c r="O17" s="43" t="s">
        <v>44</v>
      </c>
      <c r="P17" s="37" t="s">
        <v>214</v>
      </c>
      <c r="Q17" s="137">
        <v>15</v>
      </c>
      <c r="R17" s="37" t="s">
        <v>214</v>
      </c>
      <c r="S17" s="43" t="s">
        <v>60</v>
      </c>
      <c r="T17" s="34">
        <v>11</v>
      </c>
      <c r="U17" s="34">
        <v>44</v>
      </c>
      <c r="V17" s="34">
        <v>8</v>
      </c>
      <c r="W17" s="45">
        <v>7</v>
      </c>
      <c r="X17" s="21"/>
      <c r="Y17" s="46" t="s">
        <v>199</v>
      </c>
      <c r="Z17" s="47" t="s">
        <v>15</v>
      </c>
      <c r="AA17" s="21"/>
      <c r="AB17" s="40" t="s">
        <v>30</v>
      </c>
      <c r="AC17" s="21"/>
      <c r="AD17" s="21"/>
      <c r="AE17" s="26"/>
      <c r="AF17" s="21"/>
      <c r="AG17" s="129" t="s">
        <v>552</v>
      </c>
      <c r="AH17" s="38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</row>
    <row r="18" spans="1:63" x14ac:dyDescent="0.2">
      <c r="A18" s="123" t="s">
        <v>543</v>
      </c>
      <c r="B18" s="48"/>
      <c r="C18" s="26"/>
      <c r="D18" s="49"/>
      <c r="E18" s="49"/>
      <c r="F18" s="49"/>
      <c r="G18" s="49"/>
      <c r="H18" s="174" t="s">
        <v>24</v>
      </c>
      <c r="I18" s="49"/>
      <c r="J18" s="48"/>
      <c r="K18" s="48">
        <v>6</v>
      </c>
      <c r="L18" s="48">
        <v>46</v>
      </c>
      <c r="M18" s="27">
        <v>34</v>
      </c>
      <c r="N18" s="50">
        <v>42</v>
      </c>
      <c r="O18" s="51" t="s">
        <v>70</v>
      </c>
      <c r="P18" s="37" t="s">
        <v>214</v>
      </c>
      <c r="Q18" s="137">
        <v>16</v>
      </c>
      <c r="R18" s="37" t="s">
        <v>214</v>
      </c>
      <c r="S18" s="51" t="s">
        <v>61</v>
      </c>
      <c r="T18" s="52">
        <v>43</v>
      </c>
      <c r="U18" s="52">
        <v>45</v>
      </c>
      <c r="V18" s="52">
        <v>9</v>
      </c>
      <c r="W18" s="27">
        <v>37</v>
      </c>
      <c r="X18" s="48"/>
      <c r="Y18" s="49"/>
      <c r="Z18" s="174" t="s">
        <v>190</v>
      </c>
      <c r="AA18" s="49"/>
      <c r="AB18" s="49"/>
      <c r="AC18" s="49"/>
      <c r="AD18" s="49"/>
      <c r="AE18" s="26"/>
      <c r="AF18" s="48"/>
      <c r="AG18" s="129" t="s">
        <v>137</v>
      </c>
      <c r="AH18" s="38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</row>
    <row r="19" spans="1:63" x14ac:dyDescent="0.2">
      <c r="A19" s="123" t="s">
        <v>544</v>
      </c>
      <c r="B19" s="33"/>
      <c r="C19" s="26"/>
      <c r="D19" s="53"/>
      <c r="E19" s="53"/>
      <c r="F19" s="53"/>
      <c r="G19" s="53"/>
      <c r="H19" s="174" t="s">
        <v>12</v>
      </c>
      <c r="I19" s="32" t="s">
        <v>194</v>
      </c>
      <c r="J19" s="21"/>
      <c r="K19" s="21">
        <v>7</v>
      </c>
      <c r="L19" s="21">
        <v>47</v>
      </c>
      <c r="M19" s="27">
        <v>16</v>
      </c>
      <c r="N19" s="54">
        <v>16</v>
      </c>
      <c r="O19" s="55" t="s">
        <v>45</v>
      </c>
      <c r="P19" s="37" t="s">
        <v>214</v>
      </c>
      <c r="Q19" s="137">
        <v>17</v>
      </c>
      <c r="R19" s="37" t="s">
        <v>214</v>
      </c>
      <c r="S19" s="55" t="s">
        <v>62</v>
      </c>
      <c r="T19" s="34">
        <v>17</v>
      </c>
      <c r="U19" s="34">
        <v>46</v>
      </c>
      <c r="V19" s="34">
        <v>10</v>
      </c>
      <c r="W19" s="27">
        <v>17</v>
      </c>
      <c r="X19" s="21"/>
      <c r="Y19" s="32" t="s">
        <v>200</v>
      </c>
      <c r="Z19" s="174" t="s">
        <v>9</v>
      </c>
      <c r="AA19" s="53"/>
      <c r="AB19" s="53"/>
      <c r="AC19" s="53"/>
      <c r="AD19" s="53"/>
      <c r="AE19" s="26"/>
      <c r="AF19" s="33"/>
      <c r="AG19" s="129" t="s">
        <v>553</v>
      </c>
      <c r="AH19" s="38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</row>
    <row r="20" spans="1:63" x14ac:dyDescent="0.2">
      <c r="A20" s="178" t="s">
        <v>123</v>
      </c>
      <c r="B20" s="56"/>
      <c r="C20" s="56"/>
      <c r="D20" s="56"/>
      <c r="E20" s="56"/>
      <c r="F20" s="56"/>
      <c r="G20" s="56"/>
      <c r="H20" s="56"/>
      <c r="I20" s="32" t="s">
        <v>195</v>
      </c>
      <c r="J20" s="21"/>
      <c r="K20" s="21">
        <v>47</v>
      </c>
      <c r="L20" s="21">
        <v>48</v>
      </c>
      <c r="M20" s="27">
        <v>71</v>
      </c>
      <c r="N20" s="57">
        <v>57</v>
      </c>
      <c r="O20" s="58" t="s">
        <v>46</v>
      </c>
      <c r="P20" s="30" t="s">
        <v>214</v>
      </c>
      <c r="Q20" s="137">
        <v>18</v>
      </c>
      <c r="R20" s="30" t="s">
        <v>214</v>
      </c>
      <c r="S20" s="58" t="s">
        <v>63</v>
      </c>
      <c r="T20" s="28">
        <v>58</v>
      </c>
      <c r="U20" s="28">
        <v>9</v>
      </c>
      <c r="V20" s="28">
        <v>11</v>
      </c>
      <c r="W20" s="27">
        <v>72</v>
      </c>
      <c r="X20" s="21"/>
      <c r="Y20" s="32" t="s">
        <v>197</v>
      </c>
      <c r="Z20" s="56"/>
      <c r="AA20" s="56"/>
      <c r="AB20" s="56"/>
      <c r="AC20" s="56"/>
      <c r="AD20" s="56"/>
      <c r="AE20" s="56"/>
      <c r="AF20" s="59"/>
      <c r="AG20" s="179" t="s">
        <v>124</v>
      </c>
      <c r="AH20" s="31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</row>
    <row r="21" spans="1:63" x14ac:dyDescent="0.2">
      <c r="A21" s="178" t="s">
        <v>125</v>
      </c>
      <c r="B21" s="56"/>
      <c r="C21" s="56"/>
      <c r="D21" s="56"/>
      <c r="E21" s="56"/>
      <c r="F21" s="56"/>
      <c r="G21" s="56"/>
      <c r="H21" s="56"/>
      <c r="I21" s="32">
        <v>1.1000000000000001</v>
      </c>
      <c r="J21" s="21"/>
      <c r="K21" s="21">
        <v>48</v>
      </c>
      <c r="L21" s="21">
        <v>49</v>
      </c>
      <c r="M21" s="27">
        <v>73</v>
      </c>
      <c r="N21" s="60">
        <v>59</v>
      </c>
      <c r="O21" s="58" t="s">
        <v>47</v>
      </c>
      <c r="P21" s="30" t="s">
        <v>214</v>
      </c>
      <c r="Q21" s="137">
        <v>19</v>
      </c>
      <c r="R21" s="30" t="s">
        <v>214</v>
      </c>
      <c r="S21" s="58" t="s">
        <v>64</v>
      </c>
      <c r="T21" s="28">
        <v>60</v>
      </c>
      <c r="U21" s="28">
        <v>10</v>
      </c>
      <c r="V21" s="28">
        <v>12</v>
      </c>
      <c r="W21" s="27">
        <v>74</v>
      </c>
      <c r="X21" s="21"/>
      <c r="Y21" s="32" t="s">
        <v>201</v>
      </c>
      <c r="Z21" s="56"/>
      <c r="AA21" s="56"/>
      <c r="AB21" s="56"/>
      <c r="AC21" s="56"/>
      <c r="AD21" s="56"/>
      <c r="AE21" s="56"/>
      <c r="AF21" s="59"/>
      <c r="AG21" s="179" t="s">
        <v>126</v>
      </c>
      <c r="AH21" s="31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 spans="1:63" x14ac:dyDescent="0.2">
      <c r="A22" s="178" t="s">
        <v>127</v>
      </c>
      <c r="B22" s="56"/>
      <c r="C22" s="56"/>
      <c r="D22" s="56"/>
      <c r="E22" s="56"/>
      <c r="F22" s="56"/>
      <c r="G22" s="56"/>
      <c r="H22" s="56"/>
      <c r="I22" s="32">
        <v>1.2</v>
      </c>
      <c r="J22" s="21"/>
      <c r="K22" s="21">
        <v>49</v>
      </c>
      <c r="L22" s="21">
        <v>50</v>
      </c>
      <c r="M22" s="27">
        <v>75</v>
      </c>
      <c r="N22" s="60">
        <v>61</v>
      </c>
      <c r="O22" s="58" t="s">
        <v>48</v>
      </c>
      <c r="P22" s="30" t="s">
        <v>214</v>
      </c>
      <c r="Q22" s="137">
        <v>20</v>
      </c>
      <c r="R22" s="30" t="s">
        <v>214</v>
      </c>
      <c r="S22" s="58" t="s">
        <v>65</v>
      </c>
      <c r="T22" s="28">
        <v>62</v>
      </c>
      <c r="U22" s="28">
        <v>11</v>
      </c>
      <c r="V22" s="28">
        <v>13</v>
      </c>
      <c r="W22" s="27">
        <v>76</v>
      </c>
      <c r="X22" s="21"/>
      <c r="Y22" s="32" t="s">
        <v>202</v>
      </c>
      <c r="Z22" s="56"/>
      <c r="AA22" s="56"/>
      <c r="AB22" s="56"/>
      <c r="AC22" s="56"/>
      <c r="AD22" s="56"/>
      <c r="AE22" s="56"/>
      <c r="AF22" s="59"/>
      <c r="AG22" s="179" t="s">
        <v>128</v>
      </c>
      <c r="AH22" s="31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</row>
    <row r="23" spans="1:63" x14ac:dyDescent="0.2">
      <c r="A23" s="178" t="s">
        <v>129</v>
      </c>
      <c r="B23" s="53"/>
      <c r="C23" s="53"/>
      <c r="D23" s="53"/>
      <c r="E23" s="53"/>
      <c r="F23" s="53"/>
      <c r="G23" s="53"/>
      <c r="H23" s="53"/>
      <c r="I23" s="32">
        <v>1.3</v>
      </c>
      <c r="J23" s="21"/>
      <c r="K23" s="21">
        <v>50</v>
      </c>
      <c r="L23" s="21">
        <v>51</v>
      </c>
      <c r="M23" s="27">
        <v>77</v>
      </c>
      <c r="N23" s="60">
        <v>63</v>
      </c>
      <c r="O23" s="61" t="s">
        <v>49</v>
      </c>
      <c r="P23" s="30" t="s">
        <v>214</v>
      </c>
      <c r="Q23" s="137">
        <v>21</v>
      </c>
      <c r="R23" s="30" t="s">
        <v>214</v>
      </c>
      <c r="S23" s="61" t="s">
        <v>66</v>
      </c>
      <c r="T23" s="28">
        <v>64</v>
      </c>
      <c r="U23" s="28">
        <v>12</v>
      </c>
      <c r="V23" s="28">
        <v>14</v>
      </c>
      <c r="W23" s="27">
        <v>78</v>
      </c>
      <c r="X23" s="21"/>
      <c r="Y23" s="32">
        <v>1.4</v>
      </c>
      <c r="Z23" s="53"/>
      <c r="AA23" s="53"/>
      <c r="AB23" s="53"/>
      <c r="AC23" s="53"/>
      <c r="AD23" s="53"/>
      <c r="AE23" s="53"/>
      <c r="AF23" s="62"/>
      <c r="AG23" s="179" t="s">
        <v>130</v>
      </c>
      <c r="AH23" s="31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</row>
    <row r="24" spans="1:63" x14ac:dyDescent="0.2">
      <c r="A24" s="178" t="s">
        <v>131</v>
      </c>
      <c r="B24" s="56"/>
      <c r="C24" s="56"/>
      <c r="D24" s="56"/>
      <c r="E24" s="56"/>
      <c r="F24" s="56"/>
      <c r="G24" s="56"/>
      <c r="H24" s="56"/>
      <c r="I24" s="32" t="s">
        <v>196</v>
      </c>
      <c r="J24" s="21"/>
      <c r="K24" s="21">
        <v>51</v>
      </c>
      <c r="L24" s="21">
        <v>52</v>
      </c>
      <c r="M24" s="27">
        <v>79</v>
      </c>
      <c r="N24" s="60">
        <v>65</v>
      </c>
      <c r="O24" s="58" t="s">
        <v>50</v>
      </c>
      <c r="P24" s="30" t="s">
        <v>214</v>
      </c>
      <c r="Q24" s="137">
        <v>22</v>
      </c>
      <c r="R24" s="30" t="s">
        <v>214</v>
      </c>
      <c r="S24" s="63" t="s">
        <v>67</v>
      </c>
      <c r="T24" s="34">
        <v>35</v>
      </c>
      <c r="U24" s="34">
        <v>13</v>
      </c>
      <c r="V24" s="34">
        <v>15</v>
      </c>
      <c r="W24" s="27">
        <v>26</v>
      </c>
      <c r="X24" s="21"/>
      <c r="Y24" s="32">
        <v>2.2999999999999998</v>
      </c>
      <c r="Z24" s="56"/>
      <c r="AA24" s="44" t="s">
        <v>18</v>
      </c>
      <c r="AB24" s="40" t="s">
        <v>142</v>
      </c>
      <c r="AC24" s="173" t="s">
        <v>11</v>
      </c>
      <c r="AD24" s="39" t="s">
        <v>150</v>
      </c>
      <c r="AE24" s="26"/>
      <c r="AF24" s="33"/>
      <c r="AG24" s="129" t="s">
        <v>132</v>
      </c>
      <c r="AH24" s="38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</row>
    <row r="25" spans="1:63" ht="24" x14ac:dyDescent="0.2">
      <c r="A25" s="123" t="s">
        <v>353</v>
      </c>
      <c r="B25" s="33"/>
      <c r="C25" s="26"/>
      <c r="D25" s="53"/>
      <c r="E25" s="173" t="s">
        <v>14</v>
      </c>
      <c r="F25" s="53"/>
      <c r="G25" s="44" t="s">
        <v>17</v>
      </c>
      <c r="H25" s="53"/>
      <c r="I25" s="46">
        <v>2.4</v>
      </c>
      <c r="J25" s="21"/>
      <c r="K25" s="21">
        <v>52</v>
      </c>
      <c r="L25" s="21">
        <v>53</v>
      </c>
      <c r="M25" s="45">
        <v>27</v>
      </c>
      <c r="N25" s="54">
        <v>36</v>
      </c>
      <c r="O25" s="55" t="s">
        <v>51</v>
      </c>
      <c r="P25" s="30" t="s">
        <v>214</v>
      </c>
      <c r="Q25" s="137">
        <v>23</v>
      </c>
      <c r="R25" s="30" t="s">
        <v>214</v>
      </c>
      <c r="S25" s="55" t="s">
        <v>68</v>
      </c>
      <c r="T25" s="34">
        <v>37</v>
      </c>
      <c r="U25" s="34">
        <v>14</v>
      </c>
      <c r="V25" s="34">
        <v>16</v>
      </c>
      <c r="W25" s="45">
        <v>28</v>
      </c>
      <c r="X25" s="21"/>
      <c r="Y25" s="46" t="s">
        <v>196</v>
      </c>
      <c r="Z25" s="53"/>
      <c r="AA25" s="44" t="s">
        <v>140</v>
      </c>
      <c r="AB25" s="167" t="s">
        <v>143</v>
      </c>
      <c r="AC25" s="98" t="s">
        <v>153</v>
      </c>
      <c r="AD25" s="39" t="s">
        <v>151</v>
      </c>
      <c r="AE25" s="26"/>
      <c r="AF25" s="33"/>
      <c r="AG25" s="129" t="s">
        <v>354</v>
      </c>
      <c r="AH25" s="38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</row>
    <row r="26" spans="1:63" ht="24.75" thickBot="1" x14ac:dyDescent="0.25">
      <c r="A26" s="124" t="s">
        <v>355</v>
      </c>
      <c r="B26" s="64"/>
      <c r="C26" s="65"/>
      <c r="D26" s="66" t="s">
        <v>150</v>
      </c>
      <c r="E26" s="67"/>
      <c r="F26" s="168" t="s">
        <v>142</v>
      </c>
      <c r="G26" s="68" t="s">
        <v>154</v>
      </c>
      <c r="H26" s="67"/>
      <c r="I26" s="69" t="s">
        <v>197</v>
      </c>
      <c r="J26" s="70"/>
      <c r="K26" s="70">
        <v>50</v>
      </c>
      <c r="L26" s="70">
        <v>54</v>
      </c>
      <c r="M26" s="71">
        <v>29</v>
      </c>
      <c r="N26" s="72">
        <v>38</v>
      </c>
      <c r="O26" s="73" t="s">
        <v>52</v>
      </c>
      <c r="P26" s="74" t="s">
        <v>214</v>
      </c>
      <c r="Q26" s="138">
        <v>24</v>
      </c>
      <c r="R26" s="74" t="s">
        <v>214</v>
      </c>
      <c r="S26" s="73" t="s">
        <v>69</v>
      </c>
      <c r="T26" s="75">
        <v>39</v>
      </c>
      <c r="U26" s="75">
        <v>15</v>
      </c>
      <c r="V26" s="75">
        <v>17</v>
      </c>
      <c r="W26" s="71">
        <v>30</v>
      </c>
      <c r="X26" s="166" t="s">
        <v>390</v>
      </c>
      <c r="Y26" s="69" t="s">
        <v>203</v>
      </c>
      <c r="Z26" s="67"/>
      <c r="AA26" s="68" t="s">
        <v>139</v>
      </c>
      <c r="AB26" s="40" t="s">
        <v>144</v>
      </c>
      <c r="AC26" s="67"/>
      <c r="AD26" s="101" t="s">
        <v>149</v>
      </c>
      <c r="AE26" s="67"/>
      <c r="AF26" s="64"/>
      <c r="AG26" s="124" t="s">
        <v>388</v>
      </c>
      <c r="AH26" s="38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</row>
    <row r="27" spans="1:63" ht="43.5" customHeight="1" thickBot="1" x14ac:dyDescent="0.3">
      <c r="A27" s="132"/>
      <c r="B27" s="88"/>
      <c r="C27" s="88"/>
      <c r="D27" s="88"/>
      <c r="E27" s="88"/>
      <c r="F27" s="88"/>
      <c r="G27" s="133"/>
      <c r="H27" s="237" t="s">
        <v>426</v>
      </c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88"/>
      <c r="AA27" s="133"/>
      <c r="AB27" s="88"/>
      <c r="AC27" s="88"/>
      <c r="AD27" s="88"/>
      <c r="AE27" s="88"/>
      <c r="AF27" s="88"/>
      <c r="AG27" s="124"/>
      <c r="AH27" s="38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</row>
    <row r="28" spans="1:63" ht="94.5" thickBot="1" x14ac:dyDescent="0.25">
      <c r="A28" s="125"/>
      <c r="B28" s="76" t="s">
        <v>138</v>
      </c>
      <c r="C28" s="77" t="s">
        <v>0</v>
      </c>
      <c r="D28" s="78" t="s">
        <v>1</v>
      </c>
      <c r="E28" s="79" t="s">
        <v>2</v>
      </c>
      <c r="F28" s="80" t="s">
        <v>3</v>
      </c>
      <c r="G28" s="81" t="s">
        <v>4</v>
      </c>
      <c r="H28" s="82" t="s">
        <v>5</v>
      </c>
      <c r="I28" s="83" t="s">
        <v>193</v>
      </c>
      <c r="J28" s="84" t="s">
        <v>350</v>
      </c>
      <c r="K28" s="234" t="s">
        <v>516</v>
      </c>
      <c r="L28" s="235" t="s">
        <v>517</v>
      </c>
      <c r="M28" s="195" t="s">
        <v>372</v>
      </c>
      <c r="N28" s="85" t="s">
        <v>241</v>
      </c>
      <c r="O28" s="86" t="s">
        <v>188</v>
      </c>
      <c r="P28" s="86" t="s">
        <v>212</v>
      </c>
      <c r="Q28" s="87" t="s">
        <v>192</v>
      </c>
      <c r="R28" s="88"/>
      <c r="S28" s="86" t="s">
        <v>188</v>
      </c>
      <c r="T28" s="85" t="s">
        <v>241</v>
      </c>
      <c r="U28" s="234" t="s">
        <v>516</v>
      </c>
      <c r="V28" s="235" t="s">
        <v>517</v>
      </c>
      <c r="W28" s="195" t="s">
        <v>372</v>
      </c>
      <c r="X28" s="84" t="s">
        <v>350</v>
      </c>
      <c r="Y28" s="83" t="s">
        <v>193</v>
      </c>
      <c r="Z28" s="82" t="s">
        <v>5</v>
      </c>
      <c r="AA28" s="81" t="s">
        <v>4</v>
      </c>
      <c r="AB28" s="80" t="s">
        <v>3</v>
      </c>
      <c r="AC28" s="79" t="s">
        <v>2</v>
      </c>
      <c r="AD28" s="78" t="s">
        <v>1</v>
      </c>
      <c r="AE28" s="77" t="s">
        <v>0</v>
      </c>
      <c r="AF28" s="76" t="s">
        <v>138</v>
      </c>
      <c r="AG28" s="130"/>
      <c r="AI28" s="35"/>
      <c r="BK28" s="35"/>
    </row>
    <row r="29" spans="1:63" x14ac:dyDescent="0.2">
      <c r="B29" s="90"/>
      <c r="C29" s="90"/>
      <c r="D29" s="90"/>
      <c r="E29" s="90"/>
      <c r="F29" s="90"/>
      <c r="G29" s="90"/>
      <c r="H29" s="91"/>
      <c r="I29" s="91"/>
      <c r="J29" s="91"/>
      <c r="K29" s="91"/>
      <c r="L29" s="91"/>
      <c r="M29" s="91"/>
      <c r="N29" s="92"/>
      <c r="O29" s="92" t="s">
        <v>33</v>
      </c>
      <c r="P29" s="93"/>
      <c r="Q29" s="136">
        <v>1</v>
      </c>
      <c r="R29" s="93"/>
      <c r="S29" s="92" t="s">
        <v>33</v>
      </c>
      <c r="T29" s="92"/>
      <c r="U29" s="92"/>
      <c r="V29" s="92"/>
      <c r="W29" s="91"/>
      <c r="X29" s="91"/>
      <c r="Y29" s="91"/>
      <c r="Z29" s="91"/>
      <c r="AA29" s="91"/>
      <c r="AB29" s="90"/>
      <c r="AC29" s="90"/>
      <c r="AD29" s="90"/>
      <c r="AE29" s="90"/>
      <c r="AF29" s="90"/>
      <c r="AG29" s="123"/>
      <c r="AI29" s="35"/>
      <c r="BK29" s="35"/>
    </row>
    <row r="30" spans="1:63" x14ac:dyDescent="0.2">
      <c r="B30" s="17"/>
      <c r="C30" s="17"/>
      <c r="D30" s="17"/>
      <c r="E30" s="17"/>
      <c r="F30" s="17"/>
      <c r="G30" s="17"/>
      <c r="H30" s="18"/>
      <c r="I30" s="18"/>
      <c r="J30" s="18"/>
      <c r="K30" s="18"/>
      <c r="L30" s="18"/>
      <c r="M30" s="18"/>
      <c r="N30" s="20"/>
      <c r="O30" s="20" t="s">
        <v>33</v>
      </c>
      <c r="P30" s="21"/>
      <c r="Q30" s="137">
        <v>2</v>
      </c>
      <c r="R30" s="21"/>
      <c r="S30" s="20" t="s">
        <v>33</v>
      </c>
      <c r="T30" s="20"/>
      <c r="U30" s="20"/>
      <c r="V30" s="20"/>
      <c r="W30" s="18"/>
      <c r="X30" s="18"/>
      <c r="Y30" s="18"/>
      <c r="Z30" s="18"/>
      <c r="AA30" s="18"/>
      <c r="AB30" s="17"/>
      <c r="AC30" s="17"/>
      <c r="AD30" s="17"/>
      <c r="AE30" s="17"/>
      <c r="AF30" s="17"/>
      <c r="AG30" s="123"/>
      <c r="AI30" s="35"/>
      <c r="BK30" s="35"/>
    </row>
    <row r="31" spans="1:63" x14ac:dyDescent="0.2">
      <c r="B31" s="17"/>
      <c r="C31" s="17"/>
      <c r="D31" s="21"/>
      <c r="E31" s="21"/>
      <c r="F31" s="21"/>
      <c r="G31" s="21"/>
      <c r="H31" s="18"/>
      <c r="I31" s="18"/>
      <c r="J31" s="18"/>
      <c r="K31" s="18"/>
      <c r="L31" s="18"/>
      <c r="M31" s="18"/>
      <c r="N31" s="18"/>
      <c r="O31" s="94" t="s">
        <v>71</v>
      </c>
      <c r="P31" s="18"/>
      <c r="Q31" s="137">
        <v>3</v>
      </c>
      <c r="R31" s="21"/>
      <c r="S31" s="94" t="s">
        <v>91</v>
      </c>
      <c r="T31" s="94"/>
      <c r="U31" s="94"/>
      <c r="V31" s="94"/>
      <c r="W31" s="94"/>
      <c r="X31" s="18"/>
      <c r="Y31" s="18"/>
      <c r="Z31" s="18"/>
      <c r="AA31" s="21" t="s">
        <v>118</v>
      </c>
      <c r="AB31" s="17"/>
      <c r="AC31" s="17"/>
      <c r="AD31" s="17"/>
      <c r="AE31" s="17"/>
      <c r="AF31" s="17"/>
      <c r="AG31" s="123"/>
      <c r="AI31" s="35"/>
      <c r="BK31" s="35"/>
    </row>
    <row r="32" spans="1:63" x14ac:dyDescent="0.2">
      <c r="A32" s="123"/>
      <c r="B32" s="17"/>
      <c r="C32" s="21"/>
      <c r="D32" s="21"/>
      <c r="E32" s="21"/>
      <c r="F32" s="21"/>
      <c r="G32" s="21"/>
      <c r="H32" s="18"/>
      <c r="I32" s="18"/>
      <c r="J32" s="18"/>
      <c r="K32" s="18"/>
      <c r="L32" s="18"/>
      <c r="M32" s="18"/>
      <c r="N32" s="20"/>
      <c r="O32" s="20" t="s">
        <v>6</v>
      </c>
      <c r="P32" s="18"/>
      <c r="Q32" s="137">
        <v>4</v>
      </c>
      <c r="R32" s="21"/>
      <c r="S32" s="20" t="s">
        <v>6</v>
      </c>
      <c r="T32" s="20"/>
      <c r="U32" s="20"/>
      <c r="V32" s="20"/>
      <c r="W32" s="18"/>
      <c r="X32" s="18"/>
      <c r="Y32" s="18"/>
      <c r="Z32" s="18"/>
      <c r="AA32" s="18"/>
      <c r="AB32" s="17"/>
      <c r="AC32" s="17"/>
      <c r="AD32" s="17"/>
      <c r="AE32" s="17"/>
      <c r="AF32" s="17"/>
      <c r="AG32" s="123"/>
      <c r="AI32" s="35"/>
      <c r="BK32" s="35"/>
    </row>
    <row r="33" spans="1:63" x14ac:dyDescent="0.2">
      <c r="A33" s="123"/>
      <c r="B33" s="17"/>
      <c r="C33" s="21"/>
      <c r="D33" s="21"/>
      <c r="E33" s="21"/>
      <c r="F33" s="21"/>
      <c r="G33" s="21"/>
      <c r="H33" s="23"/>
      <c r="I33" s="23"/>
      <c r="J33" s="23"/>
      <c r="K33" s="23"/>
      <c r="L33" s="23"/>
      <c r="M33" s="23"/>
      <c r="N33" s="25"/>
      <c r="O33" s="25" t="s">
        <v>6</v>
      </c>
      <c r="P33" s="21"/>
      <c r="Q33" s="137">
        <v>5</v>
      </c>
      <c r="R33" s="21"/>
      <c r="S33" s="25" t="s">
        <v>6</v>
      </c>
      <c r="T33" s="25"/>
      <c r="U33" s="25"/>
      <c r="V33" s="25"/>
      <c r="W33" s="23"/>
      <c r="X33" s="23"/>
      <c r="Y33" s="23"/>
      <c r="Z33" s="23"/>
      <c r="AA33" s="23"/>
      <c r="AB33" s="21"/>
      <c r="AC33" s="21"/>
      <c r="AD33" s="21"/>
      <c r="AE33" s="21"/>
      <c r="AF33" s="21"/>
      <c r="AG33" s="123"/>
      <c r="AI33" s="35"/>
      <c r="BK33" s="35"/>
    </row>
    <row r="34" spans="1:63" x14ac:dyDescent="0.2">
      <c r="A34" s="123" t="s">
        <v>155</v>
      </c>
      <c r="B34" s="17"/>
      <c r="C34" s="21"/>
      <c r="D34" s="21"/>
      <c r="E34" s="21"/>
      <c r="F34" s="21"/>
      <c r="G34" s="21"/>
      <c r="H34" s="21"/>
      <c r="I34" s="21"/>
      <c r="J34" s="21"/>
      <c r="K34" s="21">
        <v>64</v>
      </c>
      <c r="L34" s="21">
        <v>18</v>
      </c>
      <c r="M34" s="27">
        <v>65</v>
      </c>
      <c r="N34" s="95">
        <v>51</v>
      </c>
      <c r="O34" s="58" t="s">
        <v>72</v>
      </c>
      <c r="P34" s="30" t="s">
        <v>214</v>
      </c>
      <c r="Q34" s="137">
        <v>6</v>
      </c>
      <c r="R34" s="30" t="s">
        <v>214</v>
      </c>
      <c r="S34" s="58" t="s">
        <v>92</v>
      </c>
      <c r="T34" s="28">
        <v>50</v>
      </c>
      <c r="U34" s="28">
        <v>25</v>
      </c>
      <c r="V34" s="28">
        <v>55</v>
      </c>
      <c r="W34" s="27">
        <v>64</v>
      </c>
      <c r="X34" s="21"/>
      <c r="Y34" s="32" t="s">
        <v>206</v>
      </c>
      <c r="Z34" s="21"/>
      <c r="AA34" s="21"/>
      <c r="AB34" s="21"/>
      <c r="AC34" s="21"/>
      <c r="AD34" s="21"/>
      <c r="AE34" s="21"/>
      <c r="AF34" s="21"/>
      <c r="AG34" s="123" t="s">
        <v>156</v>
      </c>
      <c r="AI34" s="35"/>
      <c r="BK34" s="35"/>
    </row>
    <row r="35" spans="1:63" x14ac:dyDescent="0.2">
      <c r="A35" s="123" t="s">
        <v>157</v>
      </c>
      <c r="B35" s="17"/>
      <c r="C35" s="21"/>
      <c r="D35" s="21"/>
      <c r="E35" s="173" t="s">
        <v>25</v>
      </c>
      <c r="F35" s="40" t="s">
        <v>143</v>
      </c>
      <c r="G35" s="21"/>
      <c r="H35" s="21"/>
      <c r="I35" s="32">
        <v>4.4000000000000004</v>
      </c>
      <c r="J35" s="21"/>
      <c r="K35" s="21">
        <v>65</v>
      </c>
      <c r="L35" s="21">
        <v>19</v>
      </c>
      <c r="M35" s="27">
        <v>25</v>
      </c>
      <c r="N35" s="34">
        <v>4</v>
      </c>
      <c r="O35" s="97" t="s">
        <v>73</v>
      </c>
      <c r="P35" s="30" t="s">
        <v>214</v>
      </c>
      <c r="Q35" s="137">
        <v>7</v>
      </c>
      <c r="R35" s="30" t="s">
        <v>214</v>
      </c>
      <c r="S35" s="97" t="s">
        <v>93</v>
      </c>
      <c r="T35" s="34">
        <v>3</v>
      </c>
      <c r="U35" s="34">
        <v>26</v>
      </c>
      <c r="V35" s="34">
        <v>56</v>
      </c>
      <c r="W35" s="27">
        <v>24</v>
      </c>
      <c r="X35" s="21"/>
      <c r="Y35" s="32" t="s">
        <v>207</v>
      </c>
      <c r="Z35" s="21"/>
      <c r="AA35" s="21"/>
      <c r="AB35" s="21"/>
      <c r="AC35" s="173" t="s">
        <v>322</v>
      </c>
      <c r="AD35" s="21"/>
      <c r="AE35" s="26"/>
      <c r="AF35" s="21"/>
      <c r="AG35" s="123" t="s">
        <v>158</v>
      </c>
      <c r="AI35" s="35"/>
      <c r="BK35" s="35"/>
    </row>
    <row r="36" spans="1:63" x14ac:dyDescent="0.2">
      <c r="A36" s="123" t="s">
        <v>379</v>
      </c>
      <c r="B36" s="17"/>
      <c r="C36" s="21"/>
      <c r="D36" s="21"/>
      <c r="E36" s="96" t="s">
        <v>25</v>
      </c>
      <c r="F36" s="21"/>
      <c r="G36" s="99" t="s">
        <v>7</v>
      </c>
      <c r="H36" s="21"/>
      <c r="I36" s="32">
        <v>4.2</v>
      </c>
      <c r="J36" s="21"/>
      <c r="K36" s="21">
        <v>66</v>
      </c>
      <c r="L36" s="21">
        <v>20</v>
      </c>
      <c r="M36" s="27">
        <v>23</v>
      </c>
      <c r="N36" s="34">
        <v>18</v>
      </c>
      <c r="O36" s="97" t="s">
        <v>74</v>
      </c>
      <c r="P36" s="30" t="s">
        <v>214</v>
      </c>
      <c r="Q36" s="137">
        <v>8</v>
      </c>
      <c r="R36" s="30" t="s">
        <v>214</v>
      </c>
      <c r="S36" s="97" t="s">
        <v>94</v>
      </c>
      <c r="T36" s="34">
        <v>19</v>
      </c>
      <c r="U36" s="34">
        <v>27</v>
      </c>
      <c r="V36" s="34">
        <v>57</v>
      </c>
      <c r="W36" s="27">
        <v>22</v>
      </c>
      <c r="X36" s="21"/>
      <c r="Y36" s="21">
        <v>4.0999999999999996</v>
      </c>
      <c r="Z36" s="21"/>
      <c r="AA36" s="99" t="s">
        <v>8</v>
      </c>
      <c r="AB36" s="21"/>
      <c r="AC36" s="96" t="s">
        <v>322</v>
      </c>
      <c r="AD36" s="21"/>
      <c r="AE36" s="21"/>
      <c r="AF36" s="21"/>
      <c r="AG36" s="123" t="s">
        <v>380</v>
      </c>
      <c r="AI36" s="35"/>
      <c r="BK36" s="35"/>
    </row>
    <row r="37" spans="1:63" ht="48" x14ac:dyDescent="0.2">
      <c r="A37" s="123" t="s">
        <v>407</v>
      </c>
      <c r="B37" s="33"/>
      <c r="C37" s="26"/>
      <c r="D37" s="21" t="s">
        <v>186</v>
      </c>
      <c r="E37" s="140" t="s">
        <v>321</v>
      </c>
      <c r="F37" s="177" t="s">
        <v>408</v>
      </c>
      <c r="G37" s="21"/>
      <c r="H37" s="21"/>
      <c r="I37" s="21"/>
      <c r="J37" s="21"/>
      <c r="K37" s="21">
        <v>67</v>
      </c>
      <c r="L37" s="21">
        <v>21</v>
      </c>
      <c r="M37" s="45">
        <v>21</v>
      </c>
      <c r="N37" s="45">
        <v>34</v>
      </c>
      <c r="O37" s="97" t="s">
        <v>75</v>
      </c>
      <c r="P37" s="30" t="s">
        <v>214</v>
      </c>
      <c r="Q37" s="137">
        <v>9</v>
      </c>
      <c r="R37" s="30" t="s">
        <v>214</v>
      </c>
      <c r="S37" s="97" t="s">
        <v>95</v>
      </c>
      <c r="T37" s="34">
        <v>6</v>
      </c>
      <c r="U37" s="34">
        <v>68</v>
      </c>
      <c r="V37" s="34">
        <v>58</v>
      </c>
      <c r="W37" s="45">
        <v>19</v>
      </c>
      <c r="X37" s="100" t="s">
        <v>208</v>
      </c>
      <c r="Y37" s="46">
        <v>2.2000000000000002</v>
      </c>
      <c r="Z37" s="21"/>
      <c r="AA37" s="21"/>
      <c r="AB37" s="172" t="s">
        <v>394</v>
      </c>
      <c r="AC37" s="21"/>
      <c r="AD37" s="101" t="s">
        <v>140</v>
      </c>
      <c r="AE37" s="21"/>
      <c r="AF37" s="21"/>
      <c r="AG37" s="123" t="s">
        <v>405</v>
      </c>
      <c r="AI37" s="35"/>
      <c r="BK37" s="35"/>
    </row>
    <row r="38" spans="1:63" x14ac:dyDescent="0.2">
      <c r="A38" s="178" t="s">
        <v>159</v>
      </c>
      <c r="B38" s="17"/>
      <c r="C38" s="21"/>
      <c r="D38" s="21"/>
      <c r="E38" s="21"/>
      <c r="F38" s="93"/>
      <c r="G38" s="44" t="s">
        <v>150</v>
      </c>
      <c r="H38" s="21"/>
      <c r="I38" s="21"/>
      <c r="J38" s="21"/>
      <c r="K38" s="21">
        <v>29</v>
      </c>
      <c r="L38" s="21">
        <v>22</v>
      </c>
      <c r="M38" s="27">
        <v>55</v>
      </c>
      <c r="N38" s="28">
        <v>72</v>
      </c>
      <c r="O38" s="102" t="s">
        <v>76</v>
      </c>
      <c r="P38" s="30" t="s">
        <v>214</v>
      </c>
      <c r="Q38" s="137">
        <v>10</v>
      </c>
      <c r="R38" s="30" t="s">
        <v>214</v>
      </c>
      <c r="S38" s="102" t="s">
        <v>96</v>
      </c>
      <c r="T38" s="28">
        <v>71</v>
      </c>
      <c r="U38" s="28">
        <v>69</v>
      </c>
      <c r="V38" s="28">
        <v>59</v>
      </c>
      <c r="W38" s="27">
        <v>54</v>
      </c>
      <c r="X38" s="21"/>
      <c r="Y38" s="21"/>
      <c r="Z38" s="21"/>
      <c r="AA38" s="42" t="s">
        <v>20</v>
      </c>
      <c r="AB38" s="21"/>
      <c r="AC38" s="21"/>
      <c r="AD38" s="21"/>
      <c r="AE38" s="21"/>
      <c r="AF38" s="21"/>
      <c r="AG38" s="178" t="s">
        <v>356</v>
      </c>
      <c r="AI38" s="35"/>
      <c r="BK38" s="35"/>
    </row>
    <row r="39" spans="1:63" ht="24" x14ac:dyDescent="0.2">
      <c r="A39" s="178" t="s">
        <v>357</v>
      </c>
      <c r="B39" s="17"/>
      <c r="C39" s="21"/>
      <c r="D39" s="21"/>
      <c r="E39" s="21"/>
      <c r="F39" s="21"/>
      <c r="G39" s="42" t="s">
        <v>22</v>
      </c>
      <c r="H39" s="21"/>
      <c r="I39" s="21"/>
      <c r="J39" s="21"/>
      <c r="K39" s="21">
        <v>30</v>
      </c>
      <c r="L39" s="21">
        <v>23</v>
      </c>
      <c r="M39" s="27">
        <v>53</v>
      </c>
      <c r="N39" s="28">
        <v>70</v>
      </c>
      <c r="O39" s="102" t="s">
        <v>77</v>
      </c>
      <c r="P39" s="30" t="s">
        <v>214</v>
      </c>
      <c r="Q39" s="137">
        <v>11</v>
      </c>
      <c r="R39" s="30" t="s">
        <v>214</v>
      </c>
      <c r="S39" s="102" t="s">
        <v>97</v>
      </c>
      <c r="T39" s="28">
        <v>69</v>
      </c>
      <c r="U39" s="28">
        <v>70</v>
      </c>
      <c r="V39" s="28">
        <v>60</v>
      </c>
      <c r="W39" s="27">
        <v>52</v>
      </c>
      <c r="X39" s="21"/>
      <c r="Y39" s="21"/>
      <c r="Z39" s="21"/>
      <c r="AA39" s="44" t="s">
        <v>176</v>
      </c>
      <c r="AB39" s="21"/>
      <c r="AC39" s="21"/>
      <c r="AD39" s="21"/>
      <c r="AE39" s="21"/>
      <c r="AF39" s="21"/>
      <c r="AG39" s="178" t="s">
        <v>160</v>
      </c>
      <c r="AI39" s="35"/>
      <c r="BK39" s="35"/>
    </row>
    <row r="40" spans="1:63" ht="24" x14ac:dyDescent="0.2">
      <c r="A40" s="178" t="s">
        <v>161</v>
      </c>
      <c r="B40" s="17"/>
      <c r="C40" s="17"/>
      <c r="D40" s="21"/>
      <c r="E40" s="21"/>
      <c r="F40" s="21"/>
      <c r="G40" s="44" t="s">
        <v>183</v>
      </c>
      <c r="H40" s="21"/>
      <c r="I40" s="21"/>
      <c r="J40" s="21"/>
      <c r="K40" s="21">
        <v>31</v>
      </c>
      <c r="L40" s="21">
        <v>24</v>
      </c>
      <c r="M40" s="27">
        <v>51</v>
      </c>
      <c r="N40" s="28">
        <v>68</v>
      </c>
      <c r="O40" s="102" t="s">
        <v>78</v>
      </c>
      <c r="P40" s="30" t="s">
        <v>214</v>
      </c>
      <c r="Q40" s="137">
        <v>12</v>
      </c>
      <c r="R40" s="30" t="s">
        <v>214</v>
      </c>
      <c r="S40" s="102" t="s">
        <v>98</v>
      </c>
      <c r="T40" s="34">
        <v>48</v>
      </c>
      <c r="U40" s="34">
        <v>71</v>
      </c>
      <c r="V40" s="34">
        <v>61</v>
      </c>
      <c r="W40" s="45">
        <v>50</v>
      </c>
      <c r="X40" s="100" t="s">
        <v>347</v>
      </c>
      <c r="Y40" s="46" t="s">
        <v>209</v>
      </c>
      <c r="Z40" s="21"/>
      <c r="AA40" s="44" t="s">
        <v>27</v>
      </c>
      <c r="AB40" s="21"/>
      <c r="AC40" s="21"/>
      <c r="AD40" s="21"/>
      <c r="AE40" s="21"/>
      <c r="AF40" s="21"/>
      <c r="AG40" s="123" t="s">
        <v>358</v>
      </c>
      <c r="AI40" s="35"/>
      <c r="BK40" s="35"/>
    </row>
    <row r="41" spans="1:63" x14ac:dyDescent="0.2">
      <c r="A41" s="178" t="s">
        <v>162</v>
      </c>
      <c r="B41" s="17"/>
      <c r="C41" s="17"/>
      <c r="D41" s="21"/>
      <c r="E41" s="21"/>
      <c r="F41" s="21"/>
      <c r="G41" s="21"/>
      <c r="H41" s="21"/>
      <c r="I41" s="21"/>
      <c r="J41" s="21"/>
      <c r="K41" s="21">
        <v>32</v>
      </c>
      <c r="L41" s="21">
        <v>25</v>
      </c>
      <c r="M41" s="27">
        <v>49</v>
      </c>
      <c r="N41" s="28">
        <v>67</v>
      </c>
      <c r="O41" s="102" t="s">
        <v>79</v>
      </c>
      <c r="P41" s="30" t="s">
        <v>214</v>
      </c>
      <c r="Q41" s="137">
        <v>13</v>
      </c>
      <c r="R41" s="30" t="s">
        <v>214</v>
      </c>
      <c r="S41" s="102" t="s">
        <v>99</v>
      </c>
      <c r="T41" s="28">
        <v>66</v>
      </c>
      <c r="U41" s="28">
        <v>72</v>
      </c>
      <c r="V41" s="28">
        <v>62</v>
      </c>
      <c r="W41" s="27">
        <v>48</v>
      </c>
      <c r="X41" s="21"/>
      <c r="Y41" s="21"/>
      <c r="Z41" s="21"/>
      <c r="AA41" s="21"/>
      <c r="AB41" s="21"/>
      <c r="AC41" s="21"/>
      <c r="AD41" s="21"/>
      <c r="AE41" s="21"/>
      <c r="AF41" s="21"/>
      <c r="AG41" s="178" t="s">
        <v>163</v>
      </c>
      <c r="AI41" s="35"/>
      <c r="BK41" s="35"/>
    </row>
    <row r="42" spans="1:63" ht="36" x14ac:dyDescent="0.2">
      <c r="A42" s="123" t="s">
        <v>359</v>
      </c>
      <c r="B42" s="17"/>
      <c r="C42" s="17"/>
      <c r="D42" s="21"/>
      <c r="E42" s="98" t="s">
        <v>186</v>
      </c>
      <c r="F42" s="40" t="s">
        <v>185</v>
      </c>
      <c r="G42" s="44" t="s">
        <v>325</v>
      </c>
      <c r="H42" s="21"/>
      <c r="I42" s="21"/>
      <c r="J42" s="100" t="s">
        <v>345</v>
      </c>
      <c r="K42" s="100">
        <v>33</v>
      </c>
      <c r="L42" s="100">
        <v>26</v>
      </c>
      <c r="M42" s="45">
        <v>44</v>
      </c>
      <c r="N42" s="45">
        <v>44</v>
      </c>
      <c r="O42" s="33" t="s">
        <v>80</v>
      </c>
      <c r="P42" s="30" t="s">
        <v>214</v>
      </c>
      <c r="Q42" s="137">
        <v>14</v>
      </c>
      <c r="R42" s="30" t="s">
        <v>214</v>
      </c>
      <c r="S42" s="33" t="s">
        <v>109</v>
      </c>
      <c r="T42" s="34">
        <v>7</v>
      </c>
      <c r="U42" s="34">
        <v>73</v>
      </c>
      <c r="V42" s="34">
        <v>63</v>
      </c>
      <c r="W42" s="45">
        <v>43</v>
      </c>
      <c r="X42" s="100" t="s">
        <v>343</v>
      </c>
      <c r="Y42" s="21"/>
      <c r="Z42" s="21"/>
      <c r="AA42" s="44" t="s">
        <v>268</v>
      </c>
      <c r="AB42" s="40" t="s">
        <v>180</v>
      </c>
      <c r="AC42" s="21"/>
      <c r="AD42" s="39" t="s">
        <v>179</v>
      </c>
      <c r="AE42" s="21"/>
      <c r="AF42" s="21"/>
      <c r="AG42" s="123" t="s">
        <v>360</v>
      </c>
      <c r="AI42" s="35"/>
      <c r="BK42" s="35"/>
    </row>
    <row r="43" spans="1:63" ht="24" x14ac:dyDescent="0.2">
      <c r="A43" s="123" t="s">
        <v>361</v>
      </c>
      <c r="B43" s="17"/>
      <c r="C43" s="17"/>
      <c r="D43" s="21"/>
      <c r="E43" s="21"/>
      <c r="F43" s="40" t="s">
        <v>184</v>
      </c>
      <c r="G43" s="44" t="s">
        <v>267</v>
      </c>
      <c r="H43" s="21"/>
      <c r="I43" s="21"/>
      <c r="J43" s="100" t="s">
        <v>346</v>
      </c>
      <c r="K43" s="100">
        <v>34</v>
      </c>
      <c r="L43" s="100">
        <v>27</v>
      </c>
      <c r="M43" s="45">
        <v>42</v>
      </c>
      <c r="N43" s="45">
        <v>8</v>
      </c>
      <c r="O43" s="33" t="s">
        <v>81</v>
      </c>
      <c r="P43" s="30" t="s">
        <v>214</v>
      </c>
      <c r="Q43" s="137">
        <v>15</v>
      </c>
      <c r="R43" s="30" t="s">
        <v>214</v>
      </c>
      <c r="S43" s="43" t="s">
        <v>110</v>
      </c>
      <c r="T43" s="34">
        <v>31</v>
      </c>
      <c r="U43" s="34">
        <v>74</v>
      </c>
      <c r="V43" s="34">
        <v>64</v>
      </c>
      <c r="W43" s="45">
        <v>15</v>
      </c>
      <c r="X43" s="100" t="s">
        <v>215</v>
      </c>
      <c r="Y43" s="46" t="s">
        <v>210</v>
      </c>
      <c r="Z43" s="21"/>
      <c r="AA43" s="21"/>
      <c r="AB43" s="40" t="s">
        <v>145</v>
      </c>
      <c r="AC43" s="21"/>
      <c r="AD43" s="21"/>
      <c r="AE43" s="21"/>
      <c r="AF43" s="21"/>
      <c r="AG43" s="123" t="s">
        <v>406</v>
      </c>
      <c r="AI43" s="35"/>
      <c r="BK43" s="35"/>
    </row>
    <row r="44" spans="1:63" ht="24" x14ac:dyDescent="0.2">
      <c r="A44" s="123" t="s">
        <v>362</v>
      </c>
      <c r="B44" s="170" t="s">
        <v>271</v>
      </c>
      <c r="C44" s="49"/>
      <c r="D44" s="21"/>
      <c r="E44" s="49"/>
      <c r="F44" s="49"/>
      <c r="G44" s="44" t="s">
        <v>172</v>
      </c>
      <c r="H44" s="49"/>
      <c r="I44" s="49"/>
      <c r="J44" s="48"/>
      <c r="K44" s="48" t="s">
        <v>225</v>
      </c>
      <c r="L44" s="48">
        <v>28</v>
      </c>
      <c r="M44" s="45">
        <v>12</v>
      </c>
      <c r="N44" s="103">
        <v>28</v>
      </c>
      <c r="O44" s="104" t="s">
        <v>82</v>
      </c>
      <c r="P44" s="30" t="s">
        <v>214</v>
      </c>
      <c r="Q44" s="137">
        <v>16</v>
      </c>
      <c r="R44" s="30" t="s">
        <v>214</v>
      </c>
      <c r="S44" s="43" t="s">
        <v>100</v>
      </c>
      <c r="T44" s="34">
        <v>27</v>
      </c>
      <c r="U44" s="34" t="s">
        <v>225</v>
      </c>
      <c r="V44" s="34">
        <v>65</v>
      </c>
      <c r="W44" s="27">
        <v>11</v>
      </c>
      <c r="X44" s="105"/>
      <c r="Y44" s="46">
        <v>1.4</v>
      </c>
      <c r="Z44" s="49"/>
      <c r="AA44" s="44" t="s">
        <v>177</v>
      </c>
      <c r="AB44" s="49"/>
      <c r="AC44" s="49"/>
      <c r="AD44" s="49"/>
      <c r="AE44" s="49"/>
      <c r="AF44" s="106" t="s">
        <v>269</v>
      </c>
      <c r="AG44" s="123" t="s">
        <v>363</v>
      </c>
      <c r="AI44" s="35"/>
      <c r="BK44" s="35"/>
    </row>
    <row r="45" spans="1:63" x14ac:dyDescent="0.2">
      <c r="A45" s="123" t="s">
        <v>364</v>
      </c>
      <c r="B45" s="106"/>
      <c r="C45" s="53"/>
      <c r="D45" s="53"/>
      <c r="E45" s="53"/>
      <c r="F45" s="53"/>
      <c r="G45" s="251" t="s">
        <v>7</v>
      </c>
      <c r="H45" s="21"/>
      <c r="I45" s="46">
        <v>1.3</v>
      </c>
      <c r="J45" s="21"/>
      <c r="K45" s="21">
        <v>35</v>
      </c>
      <c r="L45" s="21">
        <v>29</v>
      </c>
      <c r="M45" s="45">
        <v>10</v>
      </c>
      <c r="N45" s="107">
        <v>25</v>
      </c>
      <c r="O45" s="108" t="s">
        <v>83</v>
      </c>
      <c r="P45" s="30" t="s">
        <v>214</v>
      </c>
      <c r="Q45" s="137">
        <v>17</v>
      </c>
      <c r="R45" s="30" t="s">
        <v>214</v>
      </c>
      <c r="S45" s="104" t="s">
        <v>101</v>
      </c>
      <c r="T45" s="34">
        <v>24</v>
      </c>
      <c r="U45" s="34">
        <v>76</v>
      </c>
      <c r="V45" s="34">
        <v>66</v>
      </c>
      <c r="W45" s="45">
        <v>9</v>
      </c>
      <c r="X45" s="109" t="s">
        <v>351</v>
      </c>
      <c r="Y45" s="46">
        <v>1.2</v>
      </c>
      <c r="Z45" s="53"/>
      <c r="AA45" s="251" t="s">
        <v>8</v>
      </c>
      <c r="AB45" s="53"/>
      <c r="AC45" s="53" t="s">
        <v>324</v>
      </c>
      <c r="AD45" s="53"/>
      <c r="AE45" s="53"/>
      <c r="AF45" s="106" t="s">
        <v>270</v>
      </c>
      <c r="AG45" s="123" t="s">
        <v>365</v>
      </c>
      <c r="AI45" s="35"/>
      <c r="BK45" s="35"/>
    </row>
    <row r="46" spans="1:63" x14ac:dyDescent="0.2">
      <c r="A46" s="123" t="s">
        <v>164</v>
      </c>
      <c r="B46" s="171" t="s">
        <v>342</v>
      </c>
      <c r="C46" s="56"/>
      <c r="D46" s="56"/>
      <c r="E46" s="56" t="s">
        <v>323</v>
      </c>
      <c r="F46" s="56"/>
      <c r="G46" s="44" t="s">
        <v>173</v>
      </c>
      <c r="H46" s="59"/>
      <c r="I46" s="32">
        <v>1.1000000000000001</v>
      </c>
      <c r="J46" s="21"/>
      <c r="K46" s="21">
        <v>36</v>
      </c>
      <c r="L46" s="21">
        <v>30</v>
      </c>
      <c r="M46" s="27">
        <v>8</v>
      </c>
      <c r="N46" s="52">
        <v>26</v>
      </c>
      <c r="O46" s="104" t="s">
        <v>84</v>
      </c>
      <c r="P46" s="30" t="s">
        <v>214</v>
      </c>
      <c r="Q46" s="137">
        <v>18</v>
      </c>
      <c r="R46" s="30" t="s">
        <v>214</v>
      </c>
      <c r="S46" s="110" t="s">
        <v>102</v>
      </c>
      <c r="T46" s="34">
        <v>4</v>
      </c>
      <c r="U46" s="34">
        <v>77</v>
      </c>
      <c r="V46" s="34">
        <v>67</v>
      </c>
      <c r="W46" s="45">
        <v>41</v>
      </c>
      <c r="X46" s="111" t="s">
        <v>344</v>
      </c>
      <c r="Y46" s="46">
        <v>3.4</v>
      </c>
      <c r="Z46" s="56"/>
      <c r="AA46" s="56"/>
      <c r="AB46" s="56"/>
      <c r="AC46" s="98" t="s">
        <v>181</v>
      </c>
      <c r="AD46" s="39"/>
      <c r="AE46" s="56"/>
      <c r="AF46" s="56"/>
      <c r="AG46" s="123" t="s">
        <v>366</v>
      </c>
      <c r="AI46" s="35"/>
      <c r="BK46" s="35"/>
    </row>
    <row r="47" spans="1:63" x14ac:dyDescent="0.2">
      <c r="A47" s="123" t="s">
        <v>367</v>
      </c>
      <c r="B47" s="56"/>
      <c r="C47" s="56"/>
      <c r="D47" s="56"/>
      <c r="E47" s="56"/>
      <c r="F47" s="56"/>
      <c r="G47" s="44" t="s">
        <v>174</v>
      </c>
      <c r="H47" s="21"/>
      <c r="I47" s="46">
        <v>8.3000000000000007</v>
      </c>
      <c r="J47" s="100" t="s">
        <v>349</v>
      </c>
      <c r="K47" s="100">
        <v>37</v>
      </c>
      <c r="L47" s="100">
        <v>31</v>
      </c>
      <c r="M47" s="45">
        <v>40</v>
      </c>
      <c r="N47" s="107">
        <v>2</v>
      </c>
      <c r="O47" s="110" t="s">
        <v>85</v>
      </c>
      <c r="P47" s="30" t="s">
        <v>214</v>
      </c>
      <c r="Q47" s="137">
        <v>19</v>
      </c>
      <c r="R47" s="30" t="s">
        <v>214</v>
      </c>
      <c r="S47" s="110" t="s">
        <v>103</v>
      </c>
      <c r="T47" s="34">
        <v>0</v>
      </c>
      <c r="U47" s="34">
        <v>78</v>
      </c>
      <c r="V47" s="34">
        <v>68</v>
      </c>
      <c r="W47" s="27">
        <v>39</v>
      </c>
      <c r="X47" s="59"/>
      <c r="Y47" s="32">
        <v>3.2</v>
      </c>
      <c r="Z47" s="56"/>
      <c r="AA47" s="42" t="s">
        <v>178</v>
      </c>
      <c r="AB47" s="56"/>
      <c r="AC47" s="56"/>
      <c r="AD47" s="39" t="s">
        <v>182</v>
      </c>
      <c r="AE47" s="56"/>
      <c r="AF47" s="56"/>
      <c r="AG47" s="123" t="s">
        <v>368</v>
      </c>
      <c r="AI47" s="35"/>
      <c r="BK47" s="35"/>
    </row>
    <row r="48" spans="1:63" x14ac:dyDescent="0.2">
      <c r="A48" s="123" t="s">
        <v>165</v>
      </c>
      <c r="B48" s="56"/>
      <c r="C48" s="56"/>
      <c r="D48" s="39" t="s">
        <v>187</v>
      </c>
      <c r="E48" s="56"/>
      <c r="F48" s="56"/>
      <c r="G48" s="44" t="s">
        <v>175</v>
      </c>
      <c r="H48" s="21"/>
      <c r="I48" s="32" t="s">
        <v>205</v>
      </c>
      <c r="J48" s="21"/>
      <c r="K48" s="21">
        <v>38</v>
      </c>
      <c r="L48" s="21">
        <v>32</v>
      </c>
      <c r="M48" s="27">
        <v>38</v>
      </c>
      <c r="N48" s="112">
        <v>1</v>
      </c>
      <c r="O48" s="110" t="s">
        <v>86</v>
      </c>
      <c r="P48" s="30" t="s">
        <v>214</v>
      </c>
      <c r="Q48" s="137">
        <v>20</v>
      </c>
      <c r="R48" s="30" t="s">
        <v>214</v>
      </c>
      <c r="S48" s="113" t="s">
        <v>104</v>
      </c>
      <c r="T48" s="28">
        <v>80</v>
      </c>
      <c r="U48" s="28">
        <v>58</v>
      </c>
      <c r="V48" s="28">
        <v>69</v>
      </c>
      <c r="W48" s="27">
        <v>63</v>
      </c>
      <c r="X48" s="59"/>
      <c r="Y48" s="32">
        <v>4.4000000000000004</v>
      </c>
      <c r="Z48" s="56"/>
      <c r="AA48" s="56"/>
      <c r="AB48" s="56"/>
      <c r="AC48" s="56"/>
      <c r="AD48" s="56"/>
      <c r="AE48" s="56"/>
      <c r="AF48" s="56"/>
      <c r="AG48" s="178" t="s">
        <v>166</v>
      </c>
      <c r="AI48" s="35"/>
      <c r="BK48" s="35"/>
    </row>
    <row r="49" spans="1:63" x14ac:dyDescent="0.2">
      <c r="A49" s="178" t="s">
        <v>167</v>
      </c>
      <c r="B49" s="53"/>
      <c r="C49" s="53"/>
      <c r="D49" s="53"/>
      <c r="E49" s="53"/>
      <c r="F49" s="53"/>
      <c r="G49" s="53"/>
      <c r="H49" s="21"/>
      <c r="I49" s="32">
        <v>4.3</v>
      </c>
      <c r="J49" s="21"/>
      <c r="K49" s="21">
        <v>19</v>
      </c>
      <c r="L49" s="21">
        <v>33</v>
      </c>
      <c r="M49" s="27">
        <v>62</v>
      </c>
      <c r="N49" s="57">
        <v>79</v>
      </c>
      <c r="O49" s="114" t="s">
        <v>87</v>
      </c>
      <c r="P49" s="30" t="s">
        <v>214</v>
      </c>
      <c r="Q49" s="137">
        <v>21</v>
      </c>
      <c r="R49" s="30" t="s">
        <v>214</v>
      </c>
      <c r="S49" s="113" t="s">
        <v>105</v>
      </c>
      <c r="T49" s="28">
        <v>78</v>
      </c>
      <c r="U49" s="28">
        <v>57</v>
      </c>
      <c r="V49" s="28">
        <v>70</v>
      </c>
      <c r="W49" s="27">
        <v>61</v>
      </c>
      <c r="X49" s="62"/>
      <c r="Y49" s="32">
        <v>4.2</v>
      </c>
      <c r="Z49" s="53"/>
      <c r="AA49" s="53"/>
      <c r="AB49" s="53"/>
      <c r="AC49" s="53"/>
      <c r="AD49" s="53"/>
      <c r="AE49" s="53"/>
      <c r="AF49" s="53"/>
      <c r="AG49" s="178" t="s">
        <v>168</v>
      </c>
      <c r="AI49" s="35"/>
      <c r="BK49" s="35"/>
    </row>
    <row r="50" spans="1:63" ht="24" x14ac:dyDescent="0.2">
      <c r="A50" s="178" t="s">
        <v>171</v>
      </c>
      <c r="B50" s="56"/>
      <c r="C50" s="56"/>
      <c r="D50" s="56"/>
      <c r="E50" s="56"/>
      <c r="F50" s="56"/>
      <c r="G50" s="44" t="s">
        <v>139</v>
      </c>
      <c r="H50" s="21"/>
      <c r="I50" s="32">
        <v>4.0999999999999996</v>
      </c>
      <c r="J50" s="21"/>
      <c r="K50" s="21">
        <v>18</v>
      </c>
      <c r="L50" s="21">
        <v>34</v>
      </c>
      <c r="M50" s="27">
        <v>60</v>
      </c>
      <c r="N50" s="57">
        <v>77</v>
      </c>
      <c r="O50" s="113" t="s">
        <v>88</v>
      </c>
      <c r="P50" s="30" t="s">
        <v>214</v>
      </c>
      <c r="Q50" s="137">
        <v>22</v>
      </c>
      <c r="R50" s="30" t="s">
        <v>214</v>
      </c>
      <c r="S50" s="114" t="s">
        <v>106</v>
      </c>
      <c r="T50" s="28">
        <v>76</v>
      </c>
      <c r="U50" s="28">
        <v>56</v>
      </c>
      <c r="V50" s="28">
        <v>71</v>
      </c>
      <c r="W50" s="27">
        <v>59</v>
      </c>
      <c r="X50" s="59"/>
      <c r="Y50" s="56"/>
      <c r="Z50" s="56"/>
      <c r="AA50" s="44" t="s">
        <v>154</v>
      </c>
      <c r="AB50" s="56"/>
      <c r="AC50" s="56"/>
      <c r="AD50" s="56"/>
      <c r="AE50" s="56"/>
      <c r="AF50" s="56"/>
      <c r="AG50" s="178" t="s">
        <v>170</v>
      </c>
      <c r="AI50" s="35"/>
      <c r="BK50" s="35"/>
    </row>
    <row r="51" spans="1:63" x14ac:dyDescent="0.2">
      <c r="A51" s="178" t="s">
        <v>169</v>
      </c>
      <c r="B51" s="53"/>
      <c r="C51" s="53"/>
      <c r="D51" s="53"/>
      <c r="E51" s="53"/>
      <c r="F51" s="53"/>
      <c r="G51" s="44" t="s">
        <v>140</v>
      </c>
      <c r="H51" s="53"/>
      <c r="I51" s="53"/>
      <c r="J51" s="105"/>
      <c r="K51" s="48">
        <v>17</v>
      </c>
      <c r="L51" s="48">
        <v>35</v>
      </c>
      <c r="M51" s="27">
        <v>58</v>
      </c>
      <c r="N51" s="60">
        <v>75</v>
      </c>
      <c r="O51" s="114" t="s">
        <v>89</v>
      </c>
      <c r="P51" s="30" t="s">
        <v>214</v>
      </c>
      <c r="Q51" s="137">
        <v>23</v>
      </c>
      <c r="R51" s="30" t="s">
        <v>214</v>
      </c>
      <c r="S51" s="113" t="s">
        <v>107</v>
      </c>
      <c r="T51" s="28">
        <v>74</v>
      </c>
      <c r="U51" s="28">
        <v>55</v>
      </c>
      <c r="V51" s="28">
        <v>72</v>
      </c>
      <c r="W51" s="45">
        <v>57</v>
      </c>
      <c r="X51" s="62"/>
      <c r="Y51" s="53"/>
      <c r="Z51" s="53"/>
      <c r="AA51" s="42" t="s">
        <v>17</v>
      </c>
      <c r="AB51" s="53"/>
      <c r="AC51" s="53"/>
      <c r="AD51" s="53"/>
      <c r="AE51" s="53"/>
      <c r="AF51" s="53"/>
      <c r="AG51" s="178" t="s">
        <v>369</v>
      </c>
      <c r="AI51" s="35"/>
      <c r="BK51" s="35"/>
    </row>
    <row r="52" spans="1:63" ht="12.75" thickBot="1" x14ac:dyDescent="0.25">
      <c r="A52" s="196" t="s">
        <v>370</v>
      </c>
      <c r="B52" s="67"/>
      <c r="C52" s="67"/>
      <c r="D52" s="67"/>
      <c r="E52" s="67"/>
      <c r="F52" s="67"/>
      <c r="G52" s="197" t="s">
        <v>18</v>
      </c>
      <c r="H52" s="67"/>
      <c r="I52" s="67"/>
      <c r="J52" s="198"/>
      <c r="K52" s="88">
        <v>16</v>
      </c>
      <c r="L52" s="88">
        <v>36</v>
      </c>
      <c r="M52" s="71">
        <v>56</v>
      </c>
      <c r="N52" s="199">
        <v>73</v>
      </c>
      <c r="O52" s="200" t="s">
        <v>90</v>
      </c>
      <c r="P52" s="74" t="s">
        <v>214</v>
      </c>
      <c r="Q52" s="138">
        <v>24</v>
      </c>
      <c r="R52" s="74" t="s">
        <v>214</v>
      </c>
      <c r="S52" s="75" t="s">
        <v>108</v>
      </c>
      <c r="T52" s="201"/>
      <c r="U52" s="201">
        <v>54</v>
      </c>
      <c r="V52" s="201">
        <v>73</v>
      </c>
      <c r="W52" s="202">
        <v>31</v>
      </c>
      <c r="X52" s="88"/>
      <c r="Y52" s="203" t="s">
        <v>211</v>
      </c>
      <c r="Z52" s="67"/>
      <c r="AA52" s="67"/>
      <c r="AB52" s="168" t="s">
        <v>141</v>
      </c>
      <c r="AC52" s="67"/>
      <c r="AD52" s="66" t="s">
        <v>152</v>
      </c>
      <c r="AE52" s="67"/>
      <c r="AF52" s="204"/>
      <c r="AG52" s="124" t="s">
        <v>389</v>
      </c>
      <c r="AI52" s="35"/>
      <c r="BK52" s="35"/>
    </row>
    <row r="53" spans="1:63" x14ac:dyDescent="0.2">
      <c r="J53" s="89"/>
      <c r="K53" s="89"/>
      <c r="L53" s="89"/>
      <c r="AI53" s="35"/>
      <c r="BK53" s="35"/>
    </row>
    <row r="54" spans="1:63" x14ac:dyDescent="0.2">
      <c r="J54" s="89"/>
      <c r="K54" s="89"/>
      <c r="L54" s="89"/>
      <c r="M54" s="27"/>
      <c r="O54" s="35" t="s">
        <v>409</v>
      </c>
      <c r="AI54" s="35"/>
      <c r="BK54" s="35"/>
    </row>
    <row r="55" spans="1:63" x14ac:dyDescent="0.2">
      <c r="A55" s="123" t="s">
        <v>191</v>
      </c>
      <c r="B55" s="13">
        <v>74</v>
      </c>
      <c r="M55" s="45"/>
      <c r="O55" s="35" t="s">
        <v>410</v>
      </c>
      <c r="BK55" s="35"/>
    </row>
    <row r="56" spans="1:63" x14ac:dyDescent="0.2">
      <c r="A56" s="123"/>
      <c r="X56" s="249" t="s">
        <v>562</v>
      </c>
      <c r="AJ56" s="16"/>
      <c r="AK56" s="16"/>
      <c r="AL56" s="16"/>
    </row>
    <row r="57" spans="1:63" ht="14.25" x14ac:dyDescent="0.2">
      <c r="A57" s="126" t="s">
        <v>213</v>
      </c>
      <c r="B57" s="116" t="s">
        <v>214</v>
      </c>
      <c r="O57" s="115" t="s">
        <v>112</v>
      </c>
      <c r="P57" s="115"/>
      <c r="R57" s="13" t="s">
        <v>239</v>
      </c>
      <c r="T57" s="34">
        <v>12</v>
      </c>
      <c r="U57" s="112"/>
      <c r="W57"/>
      <c r="X57" s="250" t="s">
        <v>563</v>
      </c>
      <c r="AH57" s="117"/>
      <c r="AI57" s="14"/>
      <c r="AZ57" s="118"/>
    </row>
    <row r="58" spans="1:63" ht="14.25" x14ac:dyDescent="0.2">
      <c r="A58" s="126" t="s">
        <v>377</v>
      </c>
      <c r="B58" s="119" t="s">
        <v>214</v>
      </c>
      <c r="N58" s="120"/>
      <c r="O58" s="13" t="s">
        <v>111</v>
      </c>
      <c r="R58" s="13" t="s">
        <v>378</v>
      </c>
      <c r="T58" s="34">
        <v>11</v>
      </c>
      <c r="U58" s="112"/>
      <c r="W58"/>
      <c r="X58" s="250" t="s">
        <v>564</v>
      </c>
      <c r="AG58" s="131"/>
      <c r="AH58" s="117"/>
      <c r="AI58" s="14"/>
    </row>
    <row r="59" spans="1:63" x14ac:dyDescent="0.2">
      <c r="A59" s="123" t="s">
        <v>554</v>
      </c>
      <c r="X59" s="35"/>
      <c r="AI59" s="121"/>
    </row>
    <row r="60" spans="1:63" x14ac:dyDescent="0.2">
      <c r="A60" s="123" t="s">
        <v>555</v>
      </c>
      <c r="X60" s="35"/>
      <c r="AI60" s="121"/>
    </row>
    <row r="61" spans="1:63" x14ac:dyDescent="0.2">
      <c r="A61" s="123"/>
      <c r="X61" s="35"/>
      <c r="AI61" s="121"/>
    </row>
    <row r="62" spans="1:63" ht="15.75" x14ac:dyDescent="0.25">
      <c r="A62" s="175" t="s">
        <v>374</v>
      </c>
      <c r="X62" s="35"/>
      <c r="AI62" s="121"/>
      <c r="AZ62" s="118"/>
    </row>
    <row r="63" spans="1:63" x14ac:dyDescent="0.2">
      <c r="A63" s="35" t="s">
        <v>416</v>
      </c>
      <c r="X63" s="35"/>
      <c r="AB63" s="139"/>
      <c r="AI63" s="121"/>
    </row>
    <row r="64" spans="1:63" x14ac:dyDescent="0.2">
      <c r="A64" s="35" t="s">
        <v>376</v>
      </c>
      <c r="M64" s="176"/>
      <c r="N64" s="56"/>
      <c r="O64" s="176" t="s">
        <v>116</v>
      </c>
      <c r="P64" s="176"/>
      <c r="X64" s="35"/>
      <c r="AI64" s="121"/>
    </row>
    <row r="65" spans="1:35" x14ac:dyDescent="0.2">
      <c r="A65" s="35" t="s">
        <v>393</v>
      </c>
      <c r="O65" s="35" t="s">
        <v>113</v>
      </c>
      <c r="Q65" s="35" t="s">
        <v>402</v>
      </c>
      <c r="X65" s="35"/>
      <c r="AB65" s="139"/>
      <c r="AI65" s="121"/>
    </row>
    <row r="66" spans="1:35" x14ac:dyDescent="0.2">
      <c r="O66" s="35" t="s">
        <v>568</v>
      </c>
      <c r="Q66" s="35" t="s">
        <v>556</v>
      </c>
      <c r="R66" s="35" t="s">
        <v>557</v>
      </c>
      <c r="X66" s="35" t="s">
        <v>567</v>
      </c>
      <c r="AB66" s="139"/>
      <c r="AI66" s="121"/>
    </row>
    <row r="67" spans="1:35" x14ac:dyDescent="0.2">
      <c r="A67" s="35" t="s">
        <v>375</v>
      </c>
      <c r="O67" s="35" t="s">
        <v>114</v>
      </c>
      <c r="Q67" s="35" t="s">
        <v>540</v>
      </c>
      <c r="R67" s="35" t="s">
        <v>558</v>
      </c>
      <c r="X67" s="35" t="s">
        <v>565</v>
      </c>
      <c r="AI67" s="121"/>
    </row>
    <row r="68" spans="1:35" x14ac:dyDescent="0.2">
      <c r="A68" s="35" t="s">
        <v>401</v>
      </c>
      <c r="O68" s="35" t="s">
        <v>115</v>
      </c>
      <c r="Q68" s="35" t="s">
        <v>541</v>
      </c>
      <c r="R68" s="35" t="s">
        <v>558</v>
      </c>
      <c r="X68" s="35" t="s">
        <v>566</v>
      </c>
    </row>
    <row r="69" spans="1:35" x14ac:dyDescent="0.2">
      <c r="A69" s="35"/>
      <c r="AI69" s="121"/>
    </row>
    <row r="70" spans="1:35" x14ac:dyDescent="0.2">
      <c r="A70" s="35"/>
      <c r="AI70" s="121"/>
    </row>
    <row r="71" spans="1:35" ht="15.75" x14ac:dyDescent="0.25">
      <c r="A71" s="175" t="s">
        <v>395</v>
      </c>
      <c r="AI71" s="121"/>
    </row>
    <row r="72" spans="1:35" x14ac:dyDescent="0.2">
      <c r="A72" s="35" t="s">
        <v>396</v>
      </c>
    </row>
    <row r="73" spans="1:35" x14ac:dyDescent="0.2">
      <c r="A73" s="35" t="s">
        <v>397</v>
      </c>
    </row>
    <row r="74" spans="1:35" x14ac:dyDescent="0.2">
      <c r="A74" s="35" t="s">
        <v>403</v>
      </c>
    </row>
    <row r="75" spans="1:35" x14ac:dyDescent="0.2">
      <c r="A75" s="35" t="s">
        <v>404</v>
      </c>
    </row>
    <row r="76" spans="1:35" x14ac:dyDescent="0.2">
      <c r="A76" s="35"/>
    </row>
    <row r="77" spans="1:35" x14ac:dyDescent="0.2">
      <c r="A77" s="35"/>
    </row>
    <row r="78" spans="1:35" ht="15.75" x14ac:dyDescent="0.25">
      <c r="A78" s="175" t="s">
        <v>424</v>
      </c>
    </row>
    <row r="79" spans="1:35" x14ac:dyDescent="0.2">
      <c r="A79" s="35" t="s">
        <v>417</v>
      </c>
    </row>
    <row r="80" spans="1:35" x14ac:dyDescent="0.2">
      <c r="A80" s="35" t="s">
        <v>420</v>
      </c>
    </row>
    <row r="81" spans="1:35" x14ac:dyDescent="0.2">
      <c r="A81" s="35" t="s">
        <v>418</v>
      </c>
    </row>
    <row r="82" spans="1:35" x14ac:dyDescent="0.2">
      <c r="A82" s="35" t="s">
        <v>419</v>
      </c>
    </row>
    <row r="83" spans="1:35" x14ac:dyDescent="0.2">
      <c r="A83" s="35" t="s">
        <v>422</v>
      </c>
    </row>
    <row r="84" spans="1:35" x14ac:dyDescent="0.2">
      <c r="A84" s="35" t="s">
        <v>421</v>
      </c>
    </row>
    <row r="85" spans="1:35" x14ac:dyDescent="0.2">
      <c r="A85" s="35" t="s">
        <v>423</v>
      </c>
    </row>
    <row r="86" spans="1:35" x14ac:dyDescent="0.2">
      <c r="A86" s="35"/>
    </row>
    <row r="87" spans="1:35" ht="14.25" x14ac:dyDescent="0.2">
      <c r="A87" s="35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35" ht="15.75" x14ac:dyDescent="0.25">
      <c r="A88" s="175" t="s">
        <v>413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35" ht="14.25" x14ac:dyDescent="0.2">
      <c r="A89" s="139" t="s">
        <v>415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35" ht="14.25" x14ac:dyDescent="0.2">
      <c r="A90" s="35" t="s">
        <v>411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35" ht="14.25" x14ac:dyDescent="0.2">
      <c r="A91" s="123" t="s">
        <v>414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35" ht="14.25" x14ac:dyDescent="0.2">
      <c r="A92" s="123" t="s">
        <v>412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35" ht="14.25" x14ac:dyDescent="0.2">
      <c r="A93" s="12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35" x14ac:dyDescent="0.2">
      <c r="A94" s="35"/>
      <c r="AI94" s="121"/>
    </row>
    <row r="95" spans="1:35" ht="15.75" x14ac:dyDescent="0.25">
      <c r="A95" s="175" t="s">
        <v>400</v>
      </c>
    </row>
    <row r="96" spans="1:35" x14ac:dyDescent="0.2">
      <c r="A96" s="35" t="s">
        <v>398</v>
      </c>
      <c r="AI96" s="121"/>
    </row>
    <row r="97" spans="1:35" x14ac:dyDescent="0.2">
      <c r="A97" s="35" t="s">
        <v>399</v>
      </c>
      <c r="AI97" s="121"/>
    </row>
    <row r="98" spans="1:35" x14ac:dyDescent="0.2">
      <c r="A98" s="13"/>
      <c r="AI98" s="121"/>
    </row>
    <row r="99" spans="1:35" x14ac:dyDescent="0.2">
      <c r="A99" s="13"/>
      <c r="M99" s="35"/>
    </row>
    <row r="100" spans="1:35" x14ac:dyDescent="0.2">
      <c r="A100" s="13"/>
    </row>
    <row r="101" spans="1:35" x14ac:dyDescent="0.2">
      <c r="A101" s="13"/>
    </row>
    <row r="102" spans="1:35" x14ac:dyDescent="0.2">
      <c r="A102" s="13"/>
    </row>
    <row r="103" spans="1:35" x14ac:dyDescent="0.2">
      <c r="A103" s="13"/>
    </row>
    <row r="104" spans="1:35" x14ac:dyDescent="0.2">
      <c r="A104" s="13"/>
    </row>
    <row r="105" spans="1:35" x14ac:dyDescent="0.2">
      <c r="A105" s="13"/>
    </row>
    <row r="106" spans="1:35" x14ac:dyDescent="0.2">
      <c r="A106" s="13"/>
    </row>
    <row r="107" spans="1:35" x14ac:dyDescent="0.2">
      <c r="A107" s="13"/>
    </row>
    <row r="108" spans="1:35" x14ac:dyDescent="0.2">
      <c r="A108" s="13"/>
    </row>
    <row r="109" spans="1:35" x14ac:dyDescent="0.2">
      <c r="A109" s="13"/>
    </row>
    <row r="110" spans="1:35" x14ac:dyDescent="0.2">
      <c r="A110" s="13"/>
    </row>
    <row r="111" spans="1:35" x14ac:dyDescent="0.2">
      <c r="A111" s="121"/>
      <c r="E111" s="35"/>
    </row>
    <row r="112" spans="1:35" x14ac:dyDescent="0.2">
      <c r="A112" s="127"/>
      <c r="E112" s="35"/>
    </row>
    <row r="113" spans="1:5" x14ac:dyDescent="0.2">
      <c r="A113" s="127"/>
      <c r="E113" s="35"/>
    </row>
    <row r="114" spans="1:5" x14ac:dyDescent="0.2">
      <c r="A114" s="127"/>
      <c r="E114" s="35"/>
    </row>
    <row r="115" spans="1:5" x14ac:dyDescent="0.2">
      <c r="A115" s="127"/>
      <c r="E115" s="35"/>
    </row>
    <row r="116" spans="1:5" x14ac:dyDescent="0.2">
      <c r="A116" s="127"/>
      <c r="E116" s="35"/>
    </row>
    <row r="117" spans="1:5" x14ac:dyDescent="0.2">
      <c r="A117" s="127"/>
      <c r="E117" s="35"/>
    </row>
    <row r="118" spans="1:5" x14ac:dyDescent="0.2">
      <c r="A118" s="127"/>
      <c r="E118" s="35"/>
    </row>
    <row r="119" spans="1:5" x14ac:dyDescent="0.2">
      <c r="A119" s="127"/>
      <c r="E119" s="35"/>
    </row>
    <row r="120" spans="1:5" x14ac:dyDescent="0.2">
      <c r="A120" s="127"/>
      <c r="E120" s="35"/>
    </row>
    <row r="121" spans="1:5" x14ac:dyDescent="0.2">
      <c r="A121" s="127"/>
      <c r="E121" s="35"/>
    </row>
    <row r="122" spans="1:5" x14ac:dyDescent="0.2">
      <c r="A122" s="127"/>
      <c r="E122" s="35"/>
    </row>
    <row r="123" spans="1:5" x14ac:dyDescent="0.2">
      <c r="A123" s="127"/>
      <c r="E123" s="35"/>
    </row>
    <row r="124" spans="1:5" x14ac:dyDescent="0.2">
      <c r="A124" s="127"/>
      <c r="E124" s="35"/>
    </row>
    <row r="125" spans="1:5" x14ac:dyDescent="0.2">
      <c r="A125" s="127"/>
      <c r="E125" s="35"/>
    </row>
    <row r="126" spans="1:5" x14ac:dyDescent="0.2">
      <c r="E126" s="35"/>
    </row>
    <row r="127" spans="1:5" x14ac:dyDescent="0.2">
      <c r="E127" s="35"/>
    </row>
    <row r="128" spans="1:5" x14ac:dyDescent="0.2">
      <c r="E128" s="35"/>
    </row>
    <row r="129" spans="5:5" x14ac:dyDescent="0.2">
      <c r="E129" s="35"/>
    </row>
  </sheetData>
  <mergeCells count="2">
    <mergeCell ref="H1:Y1"/>
    <mergeCell ref="H27:Y2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selection activeCell="H8" sqref="H8"/>
    </sheetView>
  </sheetViews>
  <sheetFormatPr defaultRowHeight="14.25" x14ac:dyDescent="0.2"/>
  <cols>
    <col min="1" max="1" width="14.5" customWidth="1"/>
    <col min="2" max="2" width="5.125" customWidth="1"/>
    <col min="3" max="3" width="4.75" customWidth="1"/>
    <col min="4" max="4" width="3.625" customWidth="1"/>
    <col min="5" max="6" width="6" customWidth="1"/>
    <col min="7" max="7" width="21.25" customWidth="1"/>
    <col min="8" max="8" width="23.75" customWidth="1"/>
  </cols>
  <sheetData>
    <row r="1" spans="1:18" ht="15" x14ac:dyDescent="0.25">
      <c r="A1" s="215" t="s">
        <v>305</v>
      </c>
      <c r="B1" s="215" t="s">
        <v>569</v>
      </c>
      <c r="C1" s="215"/>
    </row>
    <row r="3" spans="1:18" ht="110.25" x14ac:dyDescent="0.2">
      <c r="A3" s="8"/>
      <c r="B3" s="9" t="s">
        <v>243</v>
      </c>
      <c r="C3" s="9" t="s">
        <v>256</v>
      </c>
      <c r="D3" s="9" t="s">
        <v>255</v>
      </c>
      <c r="E3" s="10" t="s">
        <v>262</v>
      </c>
      <c r="F3" s="10" t="s">
        <v>518</v>
      </c>
      <c r="G3" s="10" t="s">
        <v>519</v>
      </c>
      <c r="H3" s="8" t="s">
        <v>520</v>
      </c>
      <c r="I3" s="8"/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A4" s="6"/>
      <c r="B4" s="3"/>
      <c r="C4" s="3"/>
      <c r="D4" s="3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5" t="s">
        <v>242</v>
      </c>
      <c r="B5" s="3" t="s">
        <v>225</v>
      </c>
      <c r="C5" s="3"/>
      <c r="D5" s="3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5" t="s">
        <v>247</v>
      </c>
      <c r="B6" s="3" t="s">
        <v>225</v>
      </c>
      <c r="C6" s="3" t="s">
        <v>225</v>
      </c>
      <c r="D6" s="3"/>
      <c r="E6" s="2" t="s">
        <v>561</v>
      </c>
      <c r="F6" s="2"/>
      <c r="G6" s="2"/>
      <c r="H6" s="11"/>
      <c r="I6" s="11"/>
      <c r="J6" s="3"/>
      <c r="K6" s="3"/>
      <c r="L6" s="3"/>
      <c r="M6" s="3"/>
      <c r="N6" s="3"/>
      <c r="O6" s="3"/>
      <c r="P6" s="3"/>
      <c r="Q6" s="3"/>
      <c r="R6" s="3"/>
    </row>
    <row r="7" spans="1:18" x14ac:dyDescent="0.2">
      <c r="A7" s="5" t="s">
        <v>4</v>
      </c>
      <c r="B7" s="3"/>
      <c r="C7" s="3"/>
      <c r="D7" s="3"/>
      <c r="E7" s="2" t="s">
        <v>4</v>
      </c>
      <c r="F7" s="2"/>
      <c r="G7" s="2" t="s">
        <v>572</v>
      </c>
      <c r="H7" s="11" t="s">
        <v>573</v>
      </c>
      <c r="I7" s="11"/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A8" s="5" t="s">
        <v>248</v>
      </c>
      <c r="B8" s="3"/>
      <c r="C8" s="3"/>
      <c r="D8" s="3"/>
      <c r="E8" s="2"/>
      <c r="F8" s="2"/>
      <c r="G8" s="2"/>
      <c r="H8" s="11"/>
      <c r="I8" s="11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5" t="s">
        <v>309</v>
      </c>
      <c r="B9" s="3" t="s">
        <v>225</v>
      </c>
      <c r="C9" s="3"/>
      <c r="D9" s="3"/>
      <c r="E9" s="2"/>
      <c r="F9" s="2"/>
      <c r="G9" s="2" t="s">
        <v>521</v>
      </c>
      <c r="H9" s="11"/>
      <c r="I9" s="11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5" t="s">
        <v>3</v>
      </c>
      <c r="B10" s="3"/>
      <c r="C10" s="3"/>
      <c r="D10" s="3"/>
      <c r="E10" s="2"/>
      <c r="F10" s="2"/>
      <c r="G10" s="2"/>
      <c r="H10" s="11"/>
      <c r="I10" s="11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5" t="s">
        <v>2</v>
      </c>
      <c r="B11" s="3"/>
      <c r="C11" s="3"/>
      <c r="D11" s="3"/>
      <c r="E11" s="2"/>
      <c r="F11" s="2"/>
      <c r="G11" s="2" t="s">
        <v>570</v>
      </c>
      <c r="H11" s="11" t="s">
        <v>571</v>
      </c>
      <c r="I11" s="11"/>
      <c r="J11" s="3"/>
      <c r="K11" s="3"/>
      <c r="L11" s="3"/>
      <c r="M11" s="3"/>
      <c r="N11" s="2"/>
      <c r="O11" s="3"/>
      <c r="P11" s="3"/>
      <c r="Q11" s="3"/>
      <c r="R11" s="3"/>
    </row>
    <row r="12" spans="1:18" x14ac:dyDescent="0.2">
      <c r="A12" s="5" t="s">
        <v>1</v>
      </c>
      <c r="B12" s="3"/>
      <c r="C12" s="3"/>
      <c r="D12" s="3"/>
      <c r="E12" s="2"/>
      <c r="F12" s="2"/>
      <c r="G12" s="2"/>
      <c r="H12" s="11"/>
      <c r="I12" s="11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5" t="s">
        <v>251</v>
      </c>
      <c r="B13" s="3"/>
      <c r="C13" s="3"/>
      <c r="D13" s="3"/>
      <c r="E13" s="2"/>
      <c r="F13" s="2"/>
      <c r="G13" s="2"/>
      <c r="H13" s="11"/>
      <c r="I13" s="11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5" t="s">
        <v>252</v>
      </c>
      <c r="B14" s="3"/>
      <c r="C14" s="3"/>
      <c r="D14" s="3"/>
      <c r="E14" s="2"/>
      <c r="F14" s="2"/>
      <c r="G14" s="2"/>
      <c r="H14" s="11" t="s">
        <v>303</v>
      </c>
      <c r="I14" s="11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5" t="s">
        <v>253</v>
      </c>
      <c r="B15" s="3"/>
      <c r="C15" s="3"/>
      <c r="D15" s="3"/>
      <c r="E15" s="2"/>
      <c r="F15" s="2"/>
      <c r="G15" s="2"/>
      <c r="H15" s="11"/>
      <c r="I15" s="11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5" t="s">
        <v>244</v>
      </c>
      <c r="B16" s="3"/>
      <c r="C16" s="3"/>
      <c r="D16" s="3"/>
      <c r="E16" s="2"/>
      <c r="F16" s="2"/>
      <c r="G16" s="2"/>
      <c r="H16" s="11"/>
      <c r="I16" s="11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">
      <c r="A17" s="5" t="s">
        <v>299</v>
      </c>
      <c r="B17" s="3"/>
      <c r="C17" s="3"/>
      <c r="D17" s="3"/>
      <c r="E17" s="2"/>
      <c r="F17" s="2"/>
      <c r="G17" s="2"/>
      <c r="H17" s="11"/>
      <c r="I17" s="11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5" t="s">
        <v>245</v>
      </c>
      <c r="B18" s="3"/>
      <c r="C18" s="3"/>
      <c r="D18" s="3"/>
      <c r="E18" s="2"/>
      <c r="F18" s="2"/>
      <c r="G18" s="2"/>
      <c r="H18" s="11"/>
      <c r="I18" s="11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">
      <c r="A19" s="5" t="s">
        <v>320</v>
      </c>
      <c r="B19" s="3"/>
      <c r="C19" s="3"/>
      <c r="D19" s="3"/>
      <c r="E19" s="2"/>
      <c r="F19" s="2"/>
      <c r="G19" s="2"/>
      <c r="H19" s="11"/>
      <c r="I19" s="11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">
      <c r="A20" s="5" t="s">
        <v>319</v>
      </c>
      <c r="B20" s="1"/>
      <c r="C20" s="1"/>
      <c r="D20" s="1"/>
      <c r="E20" s="1"/>
      <c r="F20" s="1"/>
      <c r="G20" s="1"/>
      <c r="H20" s="11"/>
      <c r="I20" s="11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5" t="s">
        <v>246</v>
      </c>
      <c r="B21" s="3" t="s">
        <v>225</v>
      </c>
      <c r="C21" s="3" t="s">
        <v>225</v>
      </c>
      <c r="D21" s="3"/>
      <c r="E21" s="2"/>
      <c r="F21" s="2"/>
      <c r="G21" s="2" t="s">
        <v>559</v>
      </c>
      <c r="H21" s="11" t="s">
        <v>560</v>
      </c>
      <c r="I21" s="11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1"/>
      <c r="B22" s="3"/>
      <c r="C22" s="3"/>
      <c r="D22" s="3"/>
      <c r="E22" s="3"/>
      <c r="F22" s="3"/>
      <c r="G22" s="3"/>
      <c r="H22" s="11"/>
      <c r="I22" s="11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5" t="s">
        <v>250</v>
      </c>
      <c r="B23" s="3"/>
      <c r="C23" s="3"/>
      <c r="D23" s="3"/>
      <c r="E23" s="2"/>
      <c r="F23" s="2"/>
      <c r="G23" s="2"/>
      <c r="H23" s="11"/>
      <c r="I23" s="11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5" t="s">
        <v>249</v>
      </c>
      <c r="B24" s="3"/>
      <c r="C24" s="3"/>
      <c r="D24" s="3"/>
      <c r="E24" s="2"/>
      <c r="F24" s="2"/>
      <c r="G24" s="2"/>
      <c r="H24" s="11"/>
      <c r="I24" s="11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5" t="s">
        <v>304</v>
      </c>
      <c r="B25" s="3"/>
      <c r="C25" s="3"/>
      <c r="H25" s="11"/>
      <c r="I25" s="11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5" t="s">
        <v>311</v>
      </c>
      <c r="B26" s="3"/>
      <c r="C26" s="3"/>
      <c r="H26" s="11"/>
      <c r="I26" s="11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5"/>
      <c r="B27" s="3"/>
      <c r="C27" s="3"/>
      <c r="D27" s="3"/>
      <c r="E27" s="3"/>
      <c r="F27" s="3"/>
      <c r="G27" s="3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5" t="s">
        <v>315</v>
      </c>
      <c r="B28" s="3"/>
      <c r="C28" s="3"/>
      <c r="D28" s="3"/>
      <c r="E28" s="3"/>
      <c r="F28" s="3"/>
      <c r="G28" s="3"/>
      <c r="H28" s="11"/>
      <c r="I28" s="11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5"/>
      <c r="B29" s="3"/>
      <c r="C29" s="3"/>
      <c r="D29" s="3"/>
      <c r="E29" s="3"/>
      <c r="F29" s="3"/>
      <c r="G29" s="3"/>
      <c r="H29" s="11"/>
      <c r="I29" s="11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4" t="s">
        <v>316</v>
      </c>
      <c r="B30" s="3"/>
      <c r="C30" s="3"/>
      <c r="D30" s="3"/>
      <c r="E30" s="2"/>
      <c r="F30" s="2"/>
      <c r="G30" s="2"/>
      <c r="H30" s="11"/>
      <c r="I30" s="11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5"/>
      <c r="B31" s="3"/>
      <c r="C31" s="3"/>
      <c r="D31" s="3"/>
      <c r="E31" s="2"/>
      <c r="F31" s="2"/>
      <c r="G31" s="2"/>
      <c r="H31" s="11"/>
      <c r="I31" s="11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5" t="s">
        <v>254</v>
      </c>
      <c r="B32" s="3"/>
      <c r="C32" s="3"/>
      <c r="D32" s="3"/>
      <c r="E32" s="2"/>
      <c r="F32" s="2"/>
      <c r="G32" s="2"/>
      <c r="H32" s="11"/>
      <c r="I32" s="11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5" t="s">
        <v>258</v>
      </c>
      <c r="B33" s="3"/>
      <c r="C33" s="3"/>
      <c r="D33" s="3"/>
      <c r="E33" s="2"/>
      <c r="F33" s="2"/>
      <c r="G33" s="2"/>
      <c r="H33" s="11"/>
      <c r="I33" s="11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5" t="s">
        <v>259</v>
      </c>
      <c r="B34" s="3"/>
      <c r="C34" s="3"/>
      <c r="D34" s="3"/>
      <c r="E34" s="2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5" t="s">
        <v>260</v>
      </c>
      <c r="B35" s="3"/>
      <c r="C35" s="3"/>
      <c r="D35" s="3"/>
      <c r="E35" s="2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5" t="s">
        <v>317</v>
      </c>
    </row>
    <row r="44" spans="1:18" x14ac:dyDescent="0.2">
      <c r="A44" t="s">
        <v>329</v>
      </c>
      <c r="B44" t="s">
        <v>331</v>
      </c>
    </row>
    <row r="47" spans="1:18" x14ac:dyDescent="0.2">
      <c r="A47" s="244" t="s">
        <v>522</v>
      </c>
      <c r="B47" s="232"/>
      <c r="C47" s="232"/>
      <c r="D47" s="232"/>
      <c r="E47" s="232"/>
      <c r="F47" s="165"/>
      <c r="G47" s="165"/>
      <c r="H47" s="165"/>
      <c r="I47" s="244" t="s">
        <v>532</v>
      </c>
      <c r="J47" s="232"/>
      <c r="K47" s="212"/>
      <c r="L47" s="212"/>
    </row>
    <row r="48" spans="1:18" x14ac:dyDescent="0.2">
      <c r="A48" s="245" t="s">
        <v>523</v>
      </c>
      <c r="B48" s="165"/>
      <c r="C48" s="165"/>
      <c r="D48" s="165"/>
      <c r="E48" s="165"/>
      <c r="F48" s="165"/>
      <c r="G48" s="165"/>
      <c r="H48" s="165"/>
      <c r="I48" s="246" t="s">
        <v>533</v>
      </c>
      <c r="J48" s="165"/>
    </row>
    <row r="49" spans="1:10" x14ac:dyDescent="0.2">
      <c r="A49" s="245" t="s">
        <v>524</v>
      </c>
      <c r="B49" s="165"/>
      <c r="C49" s="165"/>
      <c r="D49" s="165"/>
      <c r="E49" s="165"/>
      <c r="F49" s="165"/>
      <c r="G49" s="165"/>
      <c r="H49" s="165"/>
      <c r="I49" s="246" t="s">
        <v>245</v>
      </c>
      <c r="J49" s="165"/>
    </row>
    <row r="50" spans="1:10" x14ac:dyDescent="0.2">
      <c r="A50" s="245" t="s">
        <v>525</v>
      </c>
      <c r="B50" s="165"/>
      <c r="C50" s="165"/>
      <c r="D50" s="165"/>
      <c r="E50" s="165"/>
      <c r="F50" s="165"/>
      <c r="G50" s="165"/>
      <c r="H50" s="165"/>
      <c r="I50" s="246"/>
      <c r="J50" s="165"/>
    </row>
    <row r="51" spans="1:10" x14ac:dyDescent="0.2">
      <c r="A51" s="245" t="s">
        <v>526</v>
      </c>
      <c r="B51" s="165"/>
      <c r="C51" s="165"/>
      <c r="D51" s="165"/>
      <c r="E51" s="165"/>
      <c r="F51" s="165"/>
      <c r="G51" s="165"/>
      <c r="H51" s="165"/>
      <c r="I51" s="246" t="s">
        <v>537</v>
      </c>
      <c r="J51" s="165"/>
    </row>
    <row r="52" spans="1:10" x14ac:dyDescent="0.2">
      <c r="A52" s="247" t="s">
        <v>539</v>
      </c>
      <c r="B52" s="165"/>
      <c r="C52" s="165"/>
      <c r="D52" s="165"/>
      <c r="E52" s="165"/>
      <c r="F52" s="165"/>
      <c r="G52" s="165"/>
      <c r="H52" s="165"/>
      <c r="I52" s="248" t="s">
        <v>538</v>
      </c>
      <c r="J52" s="165"/>
    </row>
    <row r="53" spans="1:10" x14ac:dyDescent="0.2">
      <c r="A53" s="245" t="s">
        <v>527</v>
      </c>
      <c r="B53" s="165"/>
      <c r="C53" s="165" t="s">
        <v>528</v>
      </c>
      <c r="D53" s="165"/>
      <c r="E53" s="165"/>
      <c r="F53" s="165"/>
      <c r="G53" s="165"/>
      <c r="H53" s="165"/>
      <c r="I53" s="246" t="s">
        <v>527</v>
      </c>
      <c r="J53" s="165"/>
    </row>
    <row r="54" spans="1:10" x14ac:dyDescent="0.2">
      <c r="A54" s="245" t="s">
        <v>531</v>
      </c>
      <c r="B54" s="165"/>
      <c r="C54" s="165"/>
      <c r="D54" s="165"/>
      <c r="E54" s="165"/>
      <c r="F54" s="165"/>
      <c r="G54" s="165"/>
      <c r="H54" s="165"/>
      <c r="I54" s="246" t="s">
        <v>535</v>
      </c>
      <c r="J54" s="165"/>
    </row>
    <row r="55" spans="1:10" x14ac:dyDescent="0.2">
      <c r="A55" s="245" t="s">
        <v>529</v>
      </c>
      <c r="B55" s="165"/>
      <c r="C55" s="165"/>
      <c r="D55" s="165"/>
      <c r="E55" s="165"/>
      <c r="F55" s="165"/>
      <c r="G55" s="165"/>
      <c r="H55" s="165"/>
      <c r="I55" s="245" t="s">
        <v>529</v>
      </c>
      <c r="J55" s="165"/>
    </row>
    <row r="56" spans="1:10" x14ac:dyDescent="0.2">
      <c r="A56" s="245" t="s">
        <v>530</v>
      </c>
      <c r="B56" s="165"/>
      <c r="C56" s="165"/>
      <c r="D56" s="165"/>
      <c r="E56" s="165"/>
      <c r="F56" s="165"/>
      <c r="G56" s="165"/>
      <c r="H56" s="165"/>
      <c r="I56" s="245" t="s">
        <v>534</v>
      </c>
      <c r="J56" s="165"/>
    </row>
    <row r="57" spans="1:10" x14ac:dyDescent="0.2">
      <c r="A57" s="245" t="s">
        <v>536</v>
      </c>
      <c r="I57" s="245" t="s">
        <v>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5" workbookViewId="0">
      <selection activeCell="A48" sqref="A48:L59"/>
    </sheetView>
  </sheetViews>
  <sheetFormatPr defaultRowHeight="14.25" x14ac:dyDescent="0.2"/>
  <cols>
    <col min="1" max="1" width="14.5" customWidth="1"/>
    <col min="2" max="2" width="5.125" customWidth="1"/>
    <col min="3" max="3" width="4.75" customWidth="1"/>
    <col min="4" max="4" width="3.625" customWidth="1"/>
    <col min="5" max="5" width="6" customWidth="1"/>
    <col min="6" max="6" width="3.5" customWidth="1"/>
    <col min="7" max="7" width="22.375" customWidth="1"/>
    <col min="8" max="8" width="3.875" customWidth="1"/>
  </cols>
  <sheetData>
    <row r="1" spans="1:20" x14ac:dyDescent="0.2">
      <c r="A1" t="s">
        <v>305</v>
      </c>
    </row>
    <row r="3" spans="1:20" ht="110.25" x14ac:dyDescent="0.2">
      <c r="A3" s="8"/>
      <c r="B3" s="9" t="s">
        <v>243</v>
      </c>
      <c r="C3" s="9" t="s">
        <v>256</v>
      </c>
      <c r="D3" s="9" t="s">
        <v>255</v>
      </c>
      <c r="E3" s="10" t="s">
        <v>262</v>
      </c>
      <c r="F3" s="10" t="s">
        <v>306</v>
      </c>
      <c r="G3" s="10" t="s">
        <v>300</v>
      </c>
      <c r="H3" s="10" t="s">
        <v>307</v>
      </c>
      <c r="I3" s="10" t="s">
        <v>301</v>
      </c>
      <c r="J3" s="8" t="s">
        <v>302</v>
      </c>
      <c r="K3" s="8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6"/>
      <c r="B4" s="3"/>
      <c r="C4" s="3"/>
      <c r="D4" s="3"/>
      <c r="E4" s="2"/>
      <c r="F4" s="2"/>
      <c r="G4" s="2"/>
      <c r="H4" s="2"/>
      <c r="I4" s="3"/>
      <c r="J4" s="2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22.5" x14ac:dyDescent="0.2">
      <c r="A5" s="5" t="s">
        <v>242</v>
      </c>
      <c r="B5" s="3" t="s">
        <v>225</v>
      </c>
      <c r="C5" s="3"/>
      <c r="D5" s="3"/>
      <c r="E5" s="2"/>
      <c r="F5" s="2" t="s">
        <v>308</v>
      </c>
      <c r="G5" s="12" t="s">
        <v>337</v>
      </c>
      <c r="H5" s="2" t="s">
        <v>308</v>
      </c>
      <c r="I5" s="3"/>
      <c r="J5" s="2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5" t="s">
        <v>247</v>
      </c>
      <c r="B6" s="3" t="s">
        <v>225</v>
      </c>
      <c r="C6" s="3"/>
      <c r="D6" s="3"/>
      <c r="E6" s="2" t="s">
        <v>263</v>
      </c>
      <c r="F6" s="2" t="s">
        <v>308</v>
      </c>
      <c r="G6" s="2" t="s">
        <v>257</v>
      </c>
      <c r="H6" s="2" t="s">
        <v>308</v>
      </c>
      <c r="I6" s="3"/>
      <c r="J6" s="11"/>
      <c r="K6" s="11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5" t="s">
        <v>4</v>
      </c>
      <c r="B7" s="3"/>
      <c r="C7" s="3"/>
      <c r="D7" s="3"/>
      <c r="E7" s="2"/>
      <c r="F7" s="2" t="s">
        <v>308</v>
      </c>
      <c r="G7" s="2" t="s">
        <v>339</v>
      </c>
      <c r="H7" s="2"/>
      <c r="I7" s="3"/>
      <c r="J7" s="11" t="s">
        <v>338</v>
      </c>
      <c r="K7" s="11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5" t="s">
        <v>248</v>
      </c>
      <c r="B8" s="3" t="s">
        <v>225</v>
      </c>
      <c r="C8" s="3"/>
      <c r="D8" s="3"/>
      <c r="E8" s="2"/>
      <c r="F8" s="2" t="s">
        <v>308</v>
      </c>
      <c r="G8" s="3"/>
      <c r="H8" s="3"/>
      <c r="I8" s="3"/>
      <c r="J8" s="11" t="s">
        <v>334</v>
      </c>
      <c r="K8" s="11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5" t="s">
        <v>309</v>
      </c>
      <c r="B9" s="3" t="s">
        <v>225</v>
      </c>
      <c r="C9" s="3"/>
      <c r="D9" s="3"/>
      <c r="E9" s="2"/>
      <c r="F9" s="2" t="s">
        <v>308</v>
      </c>
      <c r="G9" s="2" t="s">
        <v>313</v>
      </c>
      <c r="H9" s="2"/>
      <c r="I9" s="3"/>
      <c r="J9" s="11" t="s">
        <v>314</v>
      </c>
      <c r="K9" s="11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5" t="s">
        <v>3</v>
      </c>
      <c r="B10" s="3"/>
      <c r="C10" s="3"/>
      <c r="D10" s="3"/>
      <c r="E10" s="2" t="s">
        <v>225</v>
      </c>
      <c r="F10" s="2" t="s">
        <v>318</v>
      </c>
      <c r="G10" s="3"/>
      <c r="H10" s="3"/>
      <c r="I10" s="3"/>
      <c r="J10" s="11" t="s">
        <v>266</v>
      </c>
      <c r="K10" s="11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5" t="s">
        <v>2</v>
      </c>
      <c r="B11" s="3"/>
      <c r="C11" s="3"/>
      <c r="D11" s="3"/>
      <c r="E11" s="2" t="s">
        <v>225</v>
      </c>
      <c r="F11" s="2" t="s">
        <v>335</v>
      </c>
      <c r="G11" s="2" t="s">
        <v>336</v>
      </c>
      <c r="H11" s="3"/>
      <c r="I11" s="3"/>
      <c r="J11" s="11" t="s">
        <v>265</v>
      </c>
      <c r="K11" s="11" t="s">
        <v>326</v>
      </c>
      <c r="L11" s="3"/>
      <c r="M11" s="3"/>
      <c r="N11" s="3"/>
      <c r="O11" s="3"/>
      <c r="P11" s="2" t="s">
        <v>333</v>
      </c>
      <c r="Q11" s="3"/>
      <c r="R11" s="3"/>
      <c r="S11" s="3"/>
      <c r="T11" s="3"/>
    </row>
    <row r="12" spans="1:20" x14ac:dyDescent="0.2">
      <c r="A12" s="5" t="s">
        <v>1</v>
      </c>
      <c r="B12" s="3"/>
      <c r="C12" s="3"/>
      <c r="D12" s="3"/>
      <c r="E12" s="2"/>
      <c r="F12" s="2"/>
      <c r="G12" s="3"/>
      <c r="H12" s="3"/>
      <c r="I12" s="3"/>
      <c r="J12" s="11"/>
      <c r="K12" s="11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5" t="s">
        <v>251</v>
      </c>
      <c r="B13" s="3"/>
      <c r="C13" s="3"/>
      <c r="D13" s="3"/>
      <c r="E13" s="2"/>
      <c r="F13" s="2" t="s">
        <v>308</v>
      </c>
      <c r="G13" s="3"/>
      <c r="H13" s="3"/>
      <c r="I13" s="3"/>
      <c r="J13" s="11"/>
      <c r="K13" s="11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5" t="s">
        <v>252</v>
      </c>
      <c r="B14" s="3"/>
      <c r="C14" s="3"/>
      <c r="D14" s="3"/>
      <c r="E14" s="2" t="s">
        <v>264</v>
      </c>
      <c r="F14" s="2" t="s">
        <v>308</v>
      </c>
      <c r="G14" s="3"/>
      <c r="H14" s="3"/>
      <c r="I14" s="3"/>
      <c r="J14" s="11" t="s">
        <v>303</v>
      </c>
      <c r="K14" s="11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5" t="s">
        <v>253</v>
      </c>
      <c r="B15" s="3"/>
      <c r="C15" s="3"/>
      <c r="D15" s="3"/>
      <c r="E15" s="2" t="s">
        <v>264</v>
      </c>
      <c r="F15" s="2" t="s">
        <v>308</v>
      </c>
      <c r="G15" s="2"/>
      <c r="H15" s="2"/>
      <c r="I15" s="3"/>
      <c r="J15" s="11"/>
      <c r="K15" s="11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5" t="s">
        <v>244</v>
      </c>
      <c r="B16" s="3"/>
      <c r="C16" s="3"/>
      <c r="D16" s="3"/>
      <c r="E16" s="2"/>
      <c r="F16" s="2"/>
      <c r="G16" s="2"/>
      <c r="H16" s="2"/>
      <c r="I16" s="3"/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5" t="s">
        <v>299</v>
      </c>
      <c r="B17" s="3"/>
      <c r="C17" s="3"/>
      <c r="D17" s="3"/>
      <c r="E17" s="2"/>
      <c r="F17" s="2"/>
      <c r="G17" s="2"/>
      <c r="H17" s="2"/>
      <c r="I17" s="3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5" t="s">
        <v>245</v>
      </c>
      <c r="B18" s="3"/>
      <c r="C18" s="3"/>
      <c r="D18" s="3"/>
      <c r="E18" s="2"/>
      <c r="F18" s="2"/>
      <c r="G18" s="2"/>
      <c r="H18" s="2"/>
      <c r="I18" s="3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5" t="s">
        <v>320</v>
      </c>
      <c r="B19" s="3"/>
      <c r="C19" s="3"/>
      <c r="D19" s="3"/>
      <c r="E19" s="2"/>
      <c r="F19" s="2"/>
      <c r="G19" s="2"/>
      <c r="H19" s="2"/>
      <c r="I19" s="3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5" t="s">
        <v>319</v>
      </c>
      <c r="B20" s="1"/>
      <c r="C20" s="1"/>
      <c r="D20" s="1"/>
      <c r="E20" s="1"/>
      <c r="F20" s="1"/>
      <c r="G20" s="1"/>
      <c r="H20" s="1"/>
      <c r="I20" s="1"/>
      <c r="J20" s="11"/>
      <c r="K20" s="11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5" t="s">
        <v>246</v>
      </c>
      <c r="B21" s="3"/>
      <c r="C21" s="3"/>
      <c r="D21" s="3"/>
      <c r="E21" s="2"/>
      <c r="F21" s="2"/>
      <c r="G21" s="2"/>
      <c r="H21" s="2"/>
      <c r="I21" s="3"/>
      <c r="J21" s="11"/>
      <c r="K21" s="11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1"/>
      <c r="B22" s="3"/>
      <c r="C22" s="3"/>
      <c r="D22" s="3"/>
      <c r="E22" s="3"/>
      <c r="F22" s="3"/>
      <c r="G22" s="3"/>
      <c r="H22" s="3"/>
      <c r="I22" s="3"/>
      <c r="J22" s="11"/>
      <c r="K22" s="11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5" t="s">
        <v>250</v>
      </c>
      <c r="B23" s="3"/>
      <c r="C23" s="3"/>
      <c r="D23" s="3"/>
      <c r="E23" s="2"/>
      <c r="F23" s="2"/>
      <c r="G23" s="2" t="s">
        <v>312</v>
      </c>
      <c r="H23" s="2"/>
      <c r="I23" s="3"/>
      <c r="J23" s="11"/>
      <c r="K23" s="11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5" t="s">
        <v>249</v>
      </c>
      <c r="B24" s="3"/>
      <c r="C24" s="3"/>
      <c r="D24" s="3"/>
      <c r="E24" s="2"/>
      <c r="F24" s="2" t="s">
        <v>308</v>
      </c>
      <c r="G24" s="2"/>
      <c r="H24" s="2"/>
      <c r="I24" s="3"/>
      <c r="J24" s="11"/>
      <c r="K24" s="11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5" t="s">
        <v>304</v>
      </c>
      <c r="B25" s="3"/>
      <c r="C25" s="3"/>
      <c r="F25" s="3" t="s">
        <v>310</v>
      </c>
      <c r="G25" s="3"/>
      <c r="H25" s="3"/>
      <c r="I25" s="3"/>
      <c r="J25" s="11"/>
      <c r="K25" s="11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5" t="s">
        <v>311</v>
      </c>
      <c r="B26" s="3"/>
      <c r="C26" s="3"/>
      <c r="F26" s="3" t="s">
        <v>308</v>
      </c>
      <c r="G26" s="3"/>
      <c r="H26" s="3"/>
      <c r="I26" s="3"/>
      <c r="J26" s="11"/>
      <c r="K26" s="11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5"/>
      <c r="B27" s="3"/>
      <c r="C27" s="3"/>
      <c r="D27" s="3"/>
      <c r="E27" s="3"/>
      <c r="F27" s="3"/>
      <c r="G27" s="3"/>
      <c r="H27" s="3"/>
      <c r="I27" s="3"/>
      <c r="J27" s="11"/>
      <c r="K27" s="11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5" t="s">
        <v>315</v>
      </c>
      <c r="B28" s="3"/>
      <c r="C28" s="3"/>
      <c r="D28" s="3"/>
      <c r="E28" s="3"/>
      <c r="F28" s="3"/>
      <c r="G28" s="3"/>
      <c r="H28" s="3"/>
      <c r="I28" s="3"/>
      <c r="J28" s="11"/>
      <c r="K28" s="11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5"/>
      <c r="B29" s="3"/>
      <c r="C29" s="3"/>
      <c r="D29" s="3"/>
      <c r="E29" s="3"/>
      <c r="F29" s="3"/>
      <c r="G29" s="3"/>
      <c r="H29" s="3"/>
      <c r="I29" s="3"/>
      <c r="J29" s="11"/>
      <c r="K29" s="11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4" t="s">
        <v>316</v>
      </c>
      <c r="B30" s="3"/>
      <c r="C30" s="3"/>
      <c r="D30" s="3"/>
      <c r="E30" s="2"/>
      <c r="F30" s="2"/>
      <c r="G30" s="2"/>
      <c r="H30" s="2"/>
      <c r="I30" s="3"/>
      <c r="J30" s="11"/>
      <c r="K30" s="11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5"/>
      <c r="B31" s="3"/>
      <c r="C31" s="3"/>
      <c r="D31" s="3"/>
      <c r="E31" s="2"/>
      <c r="F31" s="2"/>
      <c r="G31" s="2"/>
      <c r="H31" s="2"/>
      <c r="I31" s="3"/>
      <c r="J31" s="11"/>
      <c r="K31" s="11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5" t="s">
        <v>254</v>
      </c>
      <c r="B32" s="3"/>
      <c r="C32" s="3"/>
      <c r="D32" s="3"/>
      <c r="E32" s="2"/>
      <c r="F32" s="2"/>
      <c r="G32" s="2" t="s">
        <v>261</v>
      </c>
      <c r="H32" s="2"/>
      <c r="I32" s="3"/>
      <c r="J32" s="11"/>
      <c r="K32" s="11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5" t="s">
        <v>258</v>
      </c>
      <c r="B33" s="3"/>
      <c r="C33" s="3"/>
      <c r="D33" s="3"/>
      <c r="E33" s="2"/>
      <c r="F33" s="2"/>
      <c r="G33" s="2"/>
      <c r="H33" s="2"/>
      <c r="I33" s="3"/>
      <c r="J33" s="11"/>
      <c r="K33" s="11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5" t="s">
        <v>259</v>
      </c>
      <c r="B34" s="3"/>
      <c r="C34" s="3"/>
      <c r="D34" s="3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5" t="s">
        <v>260</v>
      </c>
      <c r="B35" s="3"/>
      <c r="C35" s="3"/>
      <c r="D35" s="3"/>
      <c r="E35" s="2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5" t="s">
        <v>317</v>
      </c>
    </row>
    <row r="41" spans="1:20" x14ac:dyDescent="0.2">
      <c r="A41" s="165" t="s">
        <v>327</v>
      </c>
      <c r="B41" s="165" t="s">
        <v>330</v>
      </c>
      <c r="C41" s="165"/>
      <c r="D41" s="165"/>
      <c r="E41" s="165"/>
      <c r="F41" s="165"/>
      <c r="G41" s="165"/>
      <c r="H41" s="165" t="s">
        <v>328</v>
      </c>
      <c r="I41" s="165"/>
      <c r="J41" s="165"/>
    </row>
    <row r="42" spans="1:20" x14ac:dyDescent="0.2">
      <c r="A42" s="165"/>
      <c r="B42" s="165"/>
      <c r="C42" s="165"/>
      <c r="D42" s="165"/>
      <c r="E42" s="165"/>
      <c r="F42" s="165"/>
      <c r="G42" s="165"/>
      <c r="H42" s="165"/>
      <c r="I42" s="165"/>
      <c r="J42" s="165"/>
    </row>
    <row r="43" spans="1:20" x14ac:dyDescent="0.2">
      <c r="A43" s="165"/>
      <c r="B43" s="165"/>
      <c r="C43" s="165"/>
      <c r="D43" s="165"/>
      <c r="E43" s="165"/>
      <c r="F43" s="165"/>
      <c r="G43" s="165"/>
      <c r="H43" s="165"/>
      <c r="I43" s="165"/>
      <c r="J43" s="165"/>
    </row>
    <row r="44" spans="1:20" x14ac:dyDescent="0.2">
      <c r="A44" s="165" t="s">
        <v>329</v>
      </c>
      <c r="B44" s="165" t="s">
        <v>331</v>
      </c>
      <c r="C44" s="165"/>
      <c r="D44" s="165"/>
      <c r="E44" s="165"/>
      <c r="F44" s="165"/>
      <c r="G44" s="165"/>
      <c r="H44" s="165" t="s">
        <v>332</v>
      </c>
      <c r="I44" s="165"/>
      <c r="J44" s="165"/>
    </row>
    <row r="45" spans="1:20" x14ac:dyDescent="0.2">
      <c r="A45" s="165"/>
      <c r="B45" s="165"/>
      <c r="C45" s="165"/>
      <c r="D45" s="165"/>
      <c r="E45" s="165"/>
      <c r="F45" s="165"/>
      <c r="G45" s="165"/>
      <c r="H45" s="165"/>
      <c r="I45" s="165"/>
      <c r="J45" s="165"/>
    </row>
    <row r="46" spans="1:20" x14ac:dyDescent="0.2">
      <c r="A46" s="165"/>
      <c r="B46" s="165"/>
      <c r="C46" s="165"/>
      <c r="D46" s="165"/>
      <c r="E46" s="165"/>
      <c r="F46" s="165"/>
      <c r="G46" s="165"/>
      <c r="H46" s="165"/>
      <c r="I46" s="165"/>
      <c r="J46" s="165"/>
    </row>
    <row r="47" spans="1:20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O60"/>
  <sheetViews>
    <sheetView topLeftCell="I23" workbookViewId="0">
      <selection activeCell="S40" sqref="S40"/>
    </sheetView>
  </sheetViews>
  <sheetFormatPr defaultRowHeight="12.75" x14ac:dyDescent="0.2"/>
  <cols>
    <col min="1" max="1" width="7.375" style="141" customWidth="1"/>
    <col min="2" max="2" width="9" style="141"/>
    <col min="3" max="4" width="6.375" style="143" customWidth="1"/>
    <col min="5" max="5" width="6.625" style="143" customWidth="1"/>
    <col min="6" max="6" width="6.125" style="143" customWidth="1"/>
    <col min="7" max="7" width="5.5" style="143" customWidth="1"/>
    <col min="8" max="8" width="2.25" style="143" customWidth="1"/>
    <col min="9" max="9" width="7.375" style="143" customWidth="1"/>
    <col min="10" max="10" width="10.625" style="143" customWidth="1"/>
    <col min="11" max="11" width="5.625" style="143" customWidth="1"/>
    <col min="12" max="13" width="10.625" style="143" customWidth="1"/>
    <col min="14" max="14" width="11.625" style="143" customWidth="1"/>
    <col min="15" max="1003" width="10.625" style="143" customWidth="1"/>
    <col min="1004" max="1004" width="10.625" style="141" customWidth="1"/>
    <col min="1005" max="16384" width="9" style="141"/>
  </cols>
  <sheetData>
    <row r="1" spans="1:1003" ht="13.5" thickBot="1" x14ac:dyDescent="0.25">
      <c r="A1" s="142"/>
      <c r="B1" s="142"/>
      <c r="F1" s="239" t="s">
        <v>216</v>
      </c>
      <c r="G1" s="239"/>
      <c r="J1" s="144"/>
      <c r="L1" s="164" t="s">
        <v>289</v>
      </c>
      <c r="P1" s="164" t="s">
        <v>290</v>
      </c>
      <c r="S1" s="141"/>
      <c r="T1" s="141"/>
      <c r="U1" s="141"/>
      <c r="V1" s="141"/>
    </row>
    <row r="2" spans="1:1003" ht="13.5" x14ac:dyDescent="0.25">
      <c r="A2" s="142"/>
      <c r="B2" s="145" t="s">
        <v>232</v>
      </c>
      <c r="C2" s="146"/>
      <c r="D2" s="147"/>
      <c r="E2" s="148"/>
      <c r="F2" s="238" t="s">
        <v>237</v>
      </c>
      <c r="G2" s="238"/>
      <c r="H2" s="148"/>
      <c r="I2" s="149"/>
      <c r="J2" s="150" t="s">
        <v>232</v>
      </c>
      <c r="K2" s="151"/>
      <c r="L2" s="7" t="s">
        <v>274</v>
      </c>
      <c r="M2" s="151"/>
      <c r="N2" s="151"/>
      <c r="O2" s="151"/>
      <c r="P2" s="7" t="s">
        <v>285</v>
      </c>
      <c r="Q2" s="151"/>
      <c r="R2" s="151"/>
      <c r="S2" s="141"/>
      <c r="T2" s="141"/>
      <c r="U2" s="141"/>
      <c r="V2" s="14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1"/>
      <c r="DI2" s="151"/>
      <c r="DJ2" s="151"/>
      <c r="DK2" s="151"/>
      <c r="DL2" s="151"/>
      <c r="DM2" s="151"/>
      <c r="DN2" s="151"/>
      <c r="DO2" s="151"/>
      <c r="DP2" s="151"/>
      <c r="DQ2" s="151"/>
      <c r="DR2" s="151"/>
      <c r="DS2" s="151"/>
      <c r="DT2" s="151"/>
      <c r="DU2" s="151"/>
      <c r="DV2" s="151"/>
      <c r="DW2" s="151"/>
      <c r="DX2" s="151"/>
      <c r="DY2" s="151"/>
      <c r="DZ2" s="151"/>
      <c r="EA2" s="151"/>
      <c r="EB2" s="151"/>
      <c r="EC2" s="151"/>
      <c r="ED2" s="151"/>
      <c r="EE2" s="151"/>
      <c r="EF2" s="151"/>
      <c r="EG2" s="151"/>
      <c r="EH2" s="151"/>
      <c r="EI2" s="151"/>
      <c r="EJ2" s="151"/>
      <c r="EK2" s="151"/>
      <c r="EL2" s="151"/>
      <c r="EM2" s="151"/>
      <c r="EN2" s="151"/>
      <c r="EO2" s="151"/>
      <c r="EP2" s="151"/>
      <c r="EQ2" s="151"/>
      <c r="ER2" s="151"/>
      <c r="ES2" s="151"/>
      <c r="ET2" s="151"/>
      <c r="EU2" s="151"/>
      <c r="EV2" s="151"/>
      <c r="EW2" s="151"/>
      <c r="EX2" s="151"/>
      <c r="EY2" s="151"/>
      <c r="EZ2" s="151"/>
      <c r="FA2" s="151"/>
      <c r="FB2" s="151"/>
      <c r="FC2" s="151"/>
      <c r="FD2" s="151"/>
      <c r="FE2" s="151"/>
      <c r="FF2" s="151"/>
      <c r="FG2" s="151"/>
      <c r="FH2" s="151"/>
      <c r="FI2" s="151"/>
      <c r="FJ2" s="151"/>
      <c r="FK2" s="151"/>
      <c r="FL2" s="151"/>
      <c r="FM2" s="151"/>
      <c r="FN2" s="151"/>
      <c r="FO2" s="151"/>
      <c r="FP2" s="151"/>
      <c r="FQ2" s="151"/>
      <c r="FR2" s="151"/>
      <c r="FS2" s="151"/>
      <c r="FT2" s="151"/>
      <c r="FU2" s="151"/>
      <c r="FV2" s="151"/>
      <c r="FW2" s="151"/>
      <c r="FX2" s="151"/>
      <c r="FY2" s="151"/>
      <c r="FZ2" s="151"/>
      <c r="GA2" s="151"/>
      <c r="GB2" s="151"/>
      <c r="GC2" s="151"/>
      <c r="GD2" s="151"/>
      <c r="GE2" s="151"/>
      <c r="GF2" s="151"/>
      <c r="GG2" s="151"/>
      <c r="GH2" s="151"/>
      <c r="GI2" s="151"/>
      <c r="GJ2" s="151"/>
      <c r="GK2" s="151"/>
      <c r="GL2" s="151"/>
      <c r="GM2" s="151"/>
      <c r="GN2" s="151"/>
      <c r="GO2" s="151"/>
      <c r="GP2" s="151"/>
      <c r="GQ2" s="151"/>
      <c r="GR2" s="151"/>
      <c r="GS2" s="151"/>
      <c r="GT2" s="151"/>
      <c r="GU2" s="151"/>
      <c r="GV2" s="151"/>
      <c r="GW2" s="151"/>
      <c r="GX2" s="151"/>
      <c r="GY2" s="151"/>
      <c r="GZ2" s="151"/>
      <c r="HA2" s="151"/>
      <c r="HB2" s="151"/>
      <c r="HC2" s="151"/>
      <c r="HD2" s="151"/>
      <c r="HE2" s="151"/>
      <c r="HF2" s="151"/>
      <c r="HG2" s="151"/>
      <c r="HH2" s="151"/>
      <c r="HI2" s="151"/>
      <c r="HJ2" s="151"/>
      <c r="HK2" s="151"/>
      <c r="HL2" s="151"/>
      <c r="HM2" s="151"/>
      <c r="HN2" s="151"/>
      <c r="HO2" s="151"/>
      <c r="HP2" s="151"/>
      <c r="HQ2" s="151"/>
      <c r="HR2" s="151"/>
      <c r="HS2" s="151"/>
      <c r="HT2" s="151"/>
      <c r="HU2" s="151"/>
      <c r="HV2" s="151"/>
      <c r="HW2" s="151"/>
      <c r="HX2" s="151"/>
      <c r="HY2" s="151"/>
      <c r="HZ2" s="151"/>
      <c r="IA2" s="151"/>
      <c r="IB2" s="151"/>
      <c r="IC2" s="151"/>
      <c r="ID2" s="151"/>
      <c r="IE2" s="151"/>
      <c r="IF2" s="151"/>
      <c r="IG2" s="151"/>
      <c r="IH2" s="151"/>
      <c r="II2" s="151"/>
      <c r="IJ2" s="151"/>
      <c r="IK2" s="151"/>
      <c r="IL2" s="151"/>
      <c r="IM2" s="151"/>
      <c r="IN2" s="151"/>
      <c r="IO2" s="151"/>
      <c r="IP2" s="151"/>
      <c r="IQ2" s="151"/>
      <c r="IR2" s="151"/>
      <c r="IS2" s="151"/>
      <c r="IT2" s="151"/>
      <c r="IU2" s="151"/>
      <c r="IV2" s="151"/>
      <c r="IW2" s="151"/>
      <c r="IX2" s="151"/>
      <c r="IY2" s="151"/>
      <c r="IZ2" s="151"/>
      <c r="JA2" s="151"/>
      <c r="JB2" s="151"/>
      <c r="JC2" s="151"/>
      <c r="JD2" s="151"/>
      <c r="JE2" s="151"/>
      <c r="JF2" s="151"/>
      <c r="JG2" s="151"/>
      <c r="JH2" s="151"/>
      <c r="JI2" s="151"/>
      <c r="JJ2" s="151"/>
      <c r="JK2" s="151"/>
      <c r="JL2" s="151"/>
      <c r="JM2" s="151"/>
      <c r="JN2" s="151"/>
      <c r="JO2" s="151"/>
      <c r="JP2" s="151"/>
      <c r="JQ2" s="151"/>
      <c r="JR2" s="151"/>
      <c r="JS2" s="151"/>
      <c r="JT2" s="151"/>
      <c r="JU2" s="151"/>
      <c r="JV2" s="151"/>
      <c r="JW2" s="151"/>
      <c r="JX2" s="151"/>
      <c r="JY2" s="151"/>
      <c r="JZ2" s="151"/>
      <c r="KA2" s="151"/>
      <c r="KB2" s="151"/>
      <c r="KC2" s="151"/>
      <c r="KD2" s="151"/>
      <c r="KE2" s="151"/>
      <c r="KF2" s="151"/>
      <c r="KG2" s="151"/>
      <c r="KH2" s="151"/>
      <c r="KI2" s="151"/>
      <c r="KJ2" s="151"/>
      <c r="KK2" s="151"/>
      <c r="KL2" s="151"/>
      <c r="KM2" s="151"/>
      <c r="KN2" s="151"/>
      <c r="KO2" s="151"/>
      <c r="KP2" s="151"/>
      <c r="KQ2" s="151"/>
      <c r="KR2" s="151"/>
      <c r="KS2" s="151"/>
      <c r="KT2" s="151"/>
      <c r="KU2" s="151"/>
      <c r="KV2" s="151"/>
      <c r="KW2" s="151"/>
      <c r="KX2" s="151"/>
      <c r="KY2" s="151"/>
      <c r="KZ2" s="151"/>
      <c r="LA2" s="151"/>
      <c r="LB2" s="151"/>
      <c r="LC2" s="151"/>
      <c r="LD2" s="151"/>
      <c r="LE2" s="151"/>
      <c r="LF2" s="151"/>
      <c r="LG2" s="151"/>
      <c r="LH2" s="151"/>
      <c r="LI2" s="151"/>
      <c r="LJ2" s="151"/>
      <c r="LK2" s="151"/>
      <c r="LL2" s="151"/>
      <c r="LM2" s="151"/>
      <c r="LN2" s="151"/>
      <c r="LO2" s="151"/>
      <c r="LP2" s="151"/>
      <c r="LQ2" s="151"/>
      <c r="LR2" s="151"/>
      <c r="LS2" s="151"/>
      <c r="LT2" s="151"/>
      <c r="LU2" s="151"/>
      <c r="LV2" s="151"/>
      <c r="LW2" s="151"/>
      <c r="LX2" s="151"/>
      <c r="LY2" s="151"/>
      <c r="LZ2" s="151"/>
      <c r="MA2" s="151"/>
      <c r="MB2" s="151"/>
      <c r="MC2" s="151"/>
      <c r="MD2" s="151"/>
      <c r="ME2" s="151"/>
      <c r="MF2" s="151"/>
      <c r="MG2" s="151"/>
      <c r="MH2" s="151"/>
      <c r="MI2" s="151"/>
      <c r="MJ2" s="151"/>
      <c r="MK2" s="151"/>
      <c r="ML2" s="151"/>
      <c r="MM2" s="151"/>
      <c r="MN2" s="151"/>
      <c r="MO2" s="151"/>
      <c r="MP2" s="151"/>
      <c r="MQ2" s="151"/>
      <c r="MR2" s="151"/>
      <c r="MS2" s="151"/>
      <c r="MT2" s="151"/>
      <c r="MU2" s="151"/>
      <c r="MV2" s="151"/>
      <c r="MW2" s="151"/>
      <c r="MX2" s="151"/>
      <c r="MY2" s="151"/>
      <c r="MZ2" s="151"/>
      <c r="NA2" s="151"/>
      <c r="NB2" s="151"/>
      <c r="NC2" s="151"/>
      <c r="ND2" s="151"/>
      <c r="NE2" s="151"/>
      <c r="NF2" s="151"/>
      <c r="NG2" s="151"/>
      <c r="NH2" s="151"/>
      <c r="NI2" s="151"/>
      <c r="NJ2" s="151"/>
      <c r="NK2" s="151"/>
      <c r="NL2" s="151"/>
      <c r="NM2" s="151"/>
      <c r="NN2" s="151"/>
      <c r="NO2" s="151"/>
      <c r="NP2" s="151"/>
      <c r="NQ2" s="151"/>
      <c r="NR2" s="151"/>
      <c r="NS2" s="151"/>
      <c r="NT2" s="151"/>
      <c r="NU2" s="151"/>
      <c r="NV2" s="151"/>
      <c r="NW2" s="151"/>
      <c r="NX2" s="151"/>
      <c r="NY2" s="151"/>
      <c r="NZ2" s="151"/>
      <c r="OA2" s="151"/>
      <c r="OB2" s="151"/>
      <c r="OC2" s="151"/>
      <c r="OD2" s="151"/>
      <c r="OE2" s="151"/>
      <c r="OF2" s="151"/>
      <c r="OG2" s="151"/>
      <c r="OH2" s="151"/>
      <c r="OI2" s="151"/>
      <c r="OJ2" s="151"/>
      <c r="OK2" s="151"/>
      <c r="OL2" s="151"/>
      <c r="OM2" s="151"/>
      <c r="ON2" s="151"/>
      <c r="OO2" s="151"/>
      <c r="OP2" s="151"/>
      <c r="OQ2" s="151"/>
      <c r="OR2" s="151"/>
      <c r="OS2" s="151"/>
      <c r="OT2" s="151"/>
      <c r="OU2" s="151"/>
      <c r="OV2" s="151"/>
      <c r="OW2" s="151"/>
      <c r="OX2" s="151"/>
      <c r="OY2" s="151"/>
      <c r="OZ2" s="151"/>
      <c r="PA2" s="151"/>
      <c r="PB2" s="151"/>
      <c r="PC2" s="151"/>
      <c r="PD2" s="151"/>
      <c r="PE2" s="151"/>
      <c r="PF2" s="151"/>
      <c r="PG2" s="151"/>
      <c r="PH2" s="151"/>
      <c r="PI2" s="151"/>
      <c r="PJ2" s="151"/>
      <c r="PK2" s="151"/>
      <c r="PL2" s="151"/>
      <c r="PM2" s="151"/>
      <c r="PN2" s="151"/>
      <c r="PO2" s="151"/>
      <c r="PP2" s="151"/>
      <c r="PQ2" s="151"/>
      <c r="PR2" s="151"/>
      <c r="PS2" s="151"/>
      <c r="PT2" s="151"/>
      <c r="PU2" s="151"/>
      <c r="PV2" s="151"/>
      <c r="PW2" s="151"/>
      <c r="PX2" s="151"/>
      <c r="PY2" s="151"/>
      <c r="PZ2" s="151"/>
      <c r="QA2" s="151"/>
      <c r="QB2" s="151"/>
      <c r="QC2" s="151"/>
      <c r="QD2" s="151"/>
      <c r="QE2" s="151"/>
      <c r="QF2" s="151"/>
      <c r="QG2" s="151"/>
      <c r="QH2" s="151"/>
      <c r="QI2" s="151"/>
      <c r="QJ2" s="151"/>
      <c r="QK2" s="151"/>
      <c r="QL2" s="151"/>
      <c r="QM2" s="151"/>
      <c r="QN2" s="151"/>
      <c r="QO2" s="151"/>
      <c r="QP2" s="151"/>
      <c r="QQ2" s="151"/>
      <c r="QR2" s="151"/>
      <c r="QS2" s="151"/>
      <c r="QT2" s="151"/>
      <c r="QU2" s="151"/>
      <c r="QV2" s="151"/>
      <c r="QW2" s="151"/>
      <c r="QX2" s="151"/>
      <c r="QY2" s="151"/>
      <c r="QZ2" s="151"/>
      <c r="RA2" s="151"/>
      <c r="RB2" s="151"/>
      <c r="RC2" s="151"/>
      <c r="RD2" s="151"/>
      <c r="RE2" s="151"/>
      <c r="RF2" s="151"/>
      <c r="RG2" s="151"/>
      <c r="RH2" s="151"/>
      <c r="RI2" s="151"/>
      <c r="RJ2" s="151"/>
      <c r="RK2" s="151"/>
      <c r="RL2" s="151"/>
      <c r="RM2" s="151"/>
      <c r="RN2" s="151"/>
      <c r="RO2" s="151"/>
      <c r="RP2" s="151"/>
      <c r="RQ2" s="151"/>
      <c r="RR2" s="151"/>
      <c r="RS2" s="151"/>
      <c r="RT2" s="151"/>
      <c r="RU2" s="151"/>
      <c r="RV2" s="151"/>
      <c r="RW2" s="151"/>
      <c r="RX2" s="151"/>
      <c r="RY2" s="151"/>
      <c r="RZ2" s="151"/>
      <c r="SA2" s="151"/>
      <c r="SB2" s="151"/>
      <c r="SC2" s="151"/>
      <c r="SD2" s="151"/>
      <c r="SE2" s="151"/>
      <c r="SF2" s="151"/>
      <c r="SG2" s="151"/>
      <c r="SH2" s="151"/>
      <c r="SI2" s="151"/>
      <c r="SJ2" s="151"/>
      <c r="SK2" s="151"/>
      <c r="SL2" s="151"/>
      <c r="SM2" s="151"/>
      <c r="SN2" s="151"/>
      <c r="SO2" s="151"/>
      <c r="SP2" s="151"/>
      <c r="SQ2" s="151"/>
      <c r="SR2" s="151"/>
      <c r="SS2" s="151"/>
      <c r="ST2" s="151"/>
      <c r="SU2" s="151"/>
      <c r="SV2" s="151"/>
      <c r="SW2" s="151"/>
      <c r="SX2" s="151"/>
      <c r="SY2" s="151"/>
      <c r="SZ2" s="151"/>
      <c r="TA2" s="151"/>
      <c r="TB2" s="151"/>
      <c r="TC2" s="151"/>
      <c r="TD2" s="151"/>
      <c r="TE2" s="151"/>
      <c r="TF2" s="151"/>
      <c r="TG2" s="151"/>
      <c r="TH2" s="151"/>
      <c r="TI2" s="151"/>
      <c r="TJ2" s="151"/>
      <c r="TK2" s="151"/>
      <c r="TL2" s="151"/>
      <c r="TM2" s="151"/>
      <c r="TN2" s="151"/>
      <c r="TO2" s="151"/>
      <c r="TP2" s="151"/>
      <c r="TQ2" s="151"/>
      <c r="TR2" s="151"/>
      <c r="TS2" s="151"/>
      <c r="TT2" s="151"/>
      <c r="TU2" s="151"/>
      <c r="TV2" s="151"/>
      <c r="TW2" s="151"/>
      <c r="TX2" s="151"/>
      <c r="TY2" s="151"/>
      <c r="TZ2" s="151"/>
      <c r="UA2" s="151"/>
      <c r="UB2" s="151"/>
      <c r="UC2" s="151"/>
      <c r="UD2" s="151"/>
      <c r="UE2" s="151"/>
      <c r="UF2" s="151"/>
      <c r="UG2" s="151"/>
      <c r="UH2" s="151"/>
      <c r="UI2" s="151"/>
      <c r="UJ2" s="151"/>
      <c r="UK2" s="151"/>
      <c r="UL2" s="151"/>
      <c r="UM2" s="151"/>
      <c r="UN2" s="151"/>
      <c r="UO2" s="151"/>
      <c r="UP2" s="151"/>
      <c r="UQ2" s="151"/>
      <c r="UR2" s="151"/>
      <c r="US2" s="151"/>
      <c r="UT2" s="151"/>
      <c r="UU2" s="151"/>
      <c r="UV2" s="151"/>
      <c r="UW2" s="151"/>
      <c r="UX2" s="151"/>
      <c r="UY2" s="151"/>
      <c r="UZ2" s="151"/>
      <c r="VA2" s="151"/>
      <c r="VB2" s="151"/>
      <c r="VC2" s="151"/>
      <c r="VD2" s="151"/>
      <c r="VE2" s="151"/>
      <c r="VF2" s="151"/>
      <c r="VG2" s="151"/>
      <c r="VH2" s="151"/>
      <c r="VI2" s="151"/>
      <c r="VJ2" s="151"/>
      <c r="VK2" s="151"/>
      <c r="VL2" s="151"/>
      <c r="VM2" s="151"/>
      <c r="VN2" s="151"/>
      <c r="VO2" s="151"/>
      <c r="VP2" s="151"/>
      <c r="VQ2" s="151"/>
      <c r="VR2" s="151"/>
      <c r="VS2" s="151"/>
      <c r="VT2" s="151"/>
      <c r="VU2" s="151"/>
      <c r="VV2" s="151"/>
      <c r="VW2" s="151"/>
      <c r="VX2" s="151"/>
      <c r="VY2" s="151"/>
      <c r="VZ2" s="151"/>
      <c r="WA2" s="151"/>
      <c r="WB2" s="151"/>
      <c r="WC2" s="151"/>
      <c r="WD2" s="151"/>
      <c r="WE2" s="151"/>
      <c r="WF2" s="151"/>
      <c r="WG2" s="151"/>
      <c r="WH2" s="151"/>
      <c r="WI2" s="151"/>
      <c r="WJ2" s="151"/>
      <c r="WK2" s="151"/>
      <c r="WL2" s="151"/>
      <c r="WM2" s="151"/>
      <c r="WN2" s="151"/>
      <c r="WO2" s="151"/>
      <c r="WP2" s="151"/>
      <c r="WQ2" s="151"/>
      <c r="WR2" s="151"/>
      <c r="WS2" s="151"/>
      <c r="WT2" s="151"/>
      <c r="WU2" s="151"/>
      <c r="WV2" s="151"/>
      <c r="WW2" s="151"/>
      <c r="WX2" s="151"/>
      <c r="WY2" s="151"/>
      <c r="WZ2" s="151"/>
      <c r="XA2" s="151"/>
      <c r="XB2" s="151"/>
      <c r="XC2" s="151"/>
      <c r="XD2" s="151"/>
      <c r="XE2" s="151"/>
      <c r="XF2" s="151"/>
      <c r="XG2" s="151"/>
      <c r="XH2" s="151"/>
      <c r="XI2" s="151"/>
      <c r="XJ2" s="151"/>
      <c r="XK2" s="151"/>
      <c r="XL2" s="151"/>
      <c r="XM2" s="151"/>
      <c r="XN2" s="151"/>
      <c r="XO2" s="151"/>
      <c r="XP2" s="151"/>
      <c r="XQ2" s="151"/>
      <c r="XR2" s="151"/>
      <c r="XS2" s="151"/>
      <c r="XT2" s="151"/>
      <c r="XU2" s="151"/>
      <c r="XV2" s="151"/>
      <c r="XW2" s="151"/>
      <c r="XX2" s="151"/>
      <c r="XY2" s="151"/>
      <c r="XZ2" s="151"/>
      <c r="YA2" s="151"/>
      <c r="YB2" s="151"/>
      <c r="YC2" s="151"/>
      <c r="YD2" s="151"/>
      <c r="YE2" s="151"/>
      <c r="YF2" s="151"/>
      <c r="YG2" s="151"/>
      <c r="YH2" s="151"/>
      <c r="YI2" s="151"/>
      <c r="YJ2" s="151"/>
      <c r="YK2" s="151"/>
      <c r="YL2" s="151"/>
      <c r="YM2" s="151"/>
      <c r="YN2" s="151"/>
      <c r="YO2" s="151"/>
      <c r="YP2" s="151"/>
      <c r="YQ2" s="151"/>
      <c r="YR2" s="151"/>
      <c r="YS2" s="151"/>
      <c r="YT2" s="151"/>
      <c r="YU2" s="151"/>
      <c r="YV2" s="151"/>
      <c r="YW2" s="151"/>
      <c r="YX2" s="151"/>
      <c r="YY2" s="151"/>
      <c r="YZ2" s="151"/>
      <c r="ZA2" s="151"/>
      <c r="ZB2" s="151"/>
      <c r="ZC2" s="151"/>
      <c r="ZD2" s="151"/>
      <c r="ZE2" s="151"/>
      <c r="ZF2" s="151"/>
      <c r="ZG2" s="151"/>
      <c r="ZH2" s="151"/>
      <c r="ZI2" s="151"/>
      <c r="ZJ2" s="151"/>
      <c r="ZK2" s="151"/>
      <c r="ZL2" s="151"/>
      <c r="ZM2" s="151"/>
      <c r="ZN2" s="151"/>
      <c r="ZO2" s="151"/>
      <c r="ZP2" s="151"/>
      <c r="ZQ2" s="151"/>
      <c r="ZR2" s="151"/>
      <c r="ZS2" s="151"/>
      <c r="ZT2" s="151"/>
      <c r="ZU2" s="151"/>
      <c r="ZV2" s="151"/>
      <c r="ZW2" s="151"/>
      <c r="ZX2" s="151"/>
      <c r="ZY2" s="151"/>
      <c r="ZZ2" s="151"/>
      <c r="AAA2" s="151"/>
      <c r="AAB2" s="151"/>
      <c r="AAC2" s="151"/>
      <c r="AAD2" s="151"/>
      <c r="AAE2" s="151"/>
      <c r="AAF2" s="151"/>
      <c r="AAG2" s="151"/>
      <c r="AAH2" s="151"/>
      <c r="AAI2" s="151"/>
      <c r="AAJ2" s="151"/>
      <c r="AAK2" s="151"/>
      <c r="AAL2" s="151"/>
      <c r="AAM2" s="151"/>
      <c r="AAN2" s="151"/>
      <c r="AAO2" s="151"/>
      <c r="AAP2" s="151"/>
      <c r="AAQ2" s="151"/>
      <c r="AAR2" s="151"/>
      <c r="AAS2" s="151"/>
      <c r="AAT2" s="151"/>
      <c r="AAU2" s="151"/>
      <c r="AAV2" s="151"/>
      <c r="AAW2" s="151"/>
      <c r="AAX2" s="151"/>
      <c r="AAY2" s="151"/>
      <c r="AAZ2" s="151"/>
      <c r="ABA2" s="151"/>
      <c r="ABB2" s="151"/>
      <c r="ABC2" s="151"/>
      <c r="ABD2" s="151"/>
      <c r="ABE2" s="151"/>
      <c r="ABF2" s="151"/>
      <c r="ABG2" s="151"/>
      <c r="ABH2" s="151"/>
      <c r="ABI2" s="151"/>
      <c r="ABJ2" s="151"/>
      <c r="ABK2" s="151"/>
      <c r="ABL2" s="151"/>
      <c r="ABM2" s="151"/>
      <c r="ABN2" s="151"/>
      <c r="ABO2" s="151"/>
      <c r="ABP2" s="151"/>
      <c r="ABQ2" s="151"/>
      <c r="ABR2" s="151"/>
      <c r="ABS2" s="151"/>
      <c r="ABT2" s="151"/>
      <c r="ABU2" s="151"/>
      <c r="ABV2" s="151"/>
      <c r="ABW2" s="151"/>
      <c r="ABX2" s="151"/>
      <c r="ABY2" s="151"/>
      <c r="ABZ2" s="151"/>
      <c r="ACA2" s="151"/>
      <c r="ACB2" s="151"/>
      <c r="ACC2" s="151"/>
      <c r="ACD2" s="151"/>
      <c r="ACE2" s="151"/>
      <c r="ACF2" s="151"/>
      <c r="ACG2" s="151"/>
      <c r="ACH2" s="151"/>
      <c r="ACI2" s="151"/>
      <c r="ACJ2" s="151"/>
      <c r="ACK2" s="151"/>
      <c r="ACL2" s="151"/>
      <c r="ACM2" s="151"/>
      <c r="ACN2" s="151"/>
      <c r="ACO2" s="151"/>
      <c r="ACP2" s="151"/>
      <c r="ACQ2" s="151"/>
      <c r="ACR2" s="151"/>
      <c r="ACS2" s="151"/>
      <c r="ACT2" s="151"/>
      <c r="ACU2" s="151"/>
      <c r="ACV2" s="151"/>
      <c r="ACW2" s="151"/>
      <c r="ACX2" s="151"/>
      <c r="ACY2" s="151"/>
      <c r="ACZ2" s="151"/>
      <c r="ADA2" s="151"/>
      <c r="ADB2" s="151"/>
      <c r="ADC2" s="151"/>
      <c r="ADD2" s="151"/>
      <c r="ADE2" s="151"/>
      <c r="ADF2" s="151"/>
      <c r="ADG2" s="151"/>
      <c r="ADH2" s="151"/>
      <c r="ADI2" s="151"/>
      <c r="ADJ2" s="151"/>
      <c r="ADK2" s="151"/>
      <c r="ADL2" s="151"/>
      <c r="ADM2" s="151"/>
      <c r="ADN2" s="151"/>
      <c r="ADO2" s="151"/>
      <c r="ADP2" s="151"/>
      <c r="ADQ2" s="151"/>
      <c r="ADR2" s="151"/>
      <c r="ADS2" s="151"/>
      <c r="ADT2" s="151"/>
      <c r="ADU2" s="151"/>
      <c r="ADV2" s="151"/>
      <c r="ADW2" s="151"/>
      <c r="ADX2" s="151"/>
      <c r="ADY2" s="151"/>
      <c r="ADZ2" s="151"/>
      <c r="AEA2" s="151"/>
      <c r="AEB2" s="151"/>
      <c r="AEC2" s="151"/>
      <c r="AED2" s="151"/>
      <c r="AEE2" s="151"/>
      <c r="AEF2" s="151"/>
      <c r="AEG2" s="151"/>
      <c r="AEH2" s="151"/>
      <c r="AEI2" s="151"/>
      <c r="AEJ2" s="151"/>
      <c r="AEK2" s="151"/>
      <c r="AEL2" s="151"/>
      <c r="AEM2" s="151"/>
      <c r="AEN2" s="151"/>
      <c r="AEO2" s="151"/>
      <c r="AEP2" s="151"/>
      <c r="AEQ2" s="151"/>
      <c r="AER2" s="151"/>
      <c r="AES2" s="151"/>
      <c r="AET2" s="151"/>
      <c r="AEU2" s="151"/>
      <c r="AEV2" s="151"/>
      <c r="AEW2" s="151"/>
      <c r="AEX2" s="151"/>
      <c r="AEY2" s="151"/>
      <c r="AEZ2" s="151"/>
      <c r="AFA2" s="151"/>
      <c r="AFB2" s="151"/>
      <c r="AFC2" s="151"/>
      <c r="AFD2" s="151"/>
      <c r="AFE2" s="151"/>
      <c r="AFF2" s="151"/>
      <c r="AFG2" s="151"/>
      <c r="AFH2" s="151"/>
      <c r="AFI2" s="151"/>
      <c r="AFJ2" s="151"/>
      <c r="AFK2" s="151"/>
      <c r="AFL2" s="151"/>
      <c r="AFM2" s="151"/>
      <c r="AFN2" s="151"/>
      <c r="AFO2" s="151"/>
      <c r="AFP2" s="151"/>
      <c r="AFQ2" s="151"/>
      <c r="AFR2" s="151"/>
      <c r="AFS2" s="151"/>
      <c r="AFT2" s="151"/>
      <c r="AFU2" s="151"/>
      <c r="AFV2" s="151"/>
      <c r="AFW2" s="151"/>
      <c r="AFX2" s="151"/>
      <c r="AFY2" s="151"/>
      <c r="AFZ2" s="151"/>
      <c r="AGA2" s="151"/>
      <c r="AGB2" s="151"/>
      <c r="AGC2" s="151"/>
      <c r="AGD2" s="151"/>
      <c r="AGE2" s="151"/>
      <c r="AGF2" s="151"/>
      <c r="AGG2" s="151"/>
      <c r="AGH2" s="151"/>
      <c r="AGI2" s="151"/>
      <c r="AGJ2" s="151"/>
      <c r="AGK2" s="151"/>
      <c r="AGL2" s="151"/>
      <c r="AGM2" s="151"/>
      <c r="AGN2" s="151"/>
      <c r="AGO2" s="151"/>
      <c r="AGP2" s="151"/>
      <c r="AGQ2" s="151"/>
      <c r="AGR2" s="151"/>
      <c r="AGS2" s="151"/>
      <c r="AGT2" s="151"/>
      <c r="AGU2" s="151"/>
      <c r="AGV2" s="151"/>
      <c r="AGW2" s="151"/>
      <c r="AGX2" s="151"/>
      <c r="AGY2" s="151"/>
      <c r="AGZ2" s="151"/>
      <c r="AHA2" s="151"/>
      <c r="AHB2" s="151"/>
      <c r="AHC2" s="151"/>
      <c r="AHD2" s="151"/>
      <c r="AHE2" s="151"/>
      <c r="AHF2" s="151"/>
      <c r="AHG2" s="151"/>
      <c r="AHH2" s="151"/>
      <c r="AHI2" s="151"/>
      <c r="AHJ2" s="151"/>
      <c r="AHK2" s="151"/>
      <c r="AHL2" s="151"/>
      <c r="AHM2" s="151"/>
      <c r="AHN2" s="151"/>
      <c r="AHO2" s="151"/>
      <c r="AHP2" s="151"/>
      <c r="AHQ2" s="151"/>
      <c r="AHR2" s="151"/>
      <c r="AHS2" s="151"/>
      <c r="AHT2" s="151"/>
      <c r="AHU2" s="151"/>
      <c r="AHV2" s="151"/>
      <c r="AHW2" s="151"/>
      <c r="AHX2" s="151"/>
      <c r="AHY2" s="151"/>
      <c r="AHZ2" s="151"/>
      <c r="AIA2" s="151"/>
      <c r="AIB2" s="151"/>
      <c r="AIC2" s="151"/>
      <c r="AID2" s="151"/>
      <c r="AIE2" s="151"/>
      <c r="AIF2" s="151"/>
      <c r="AIG2" s="151"/>
      <c r="AIH2" s="151"/>
      <c r="AII2" s="151"/>
      <c r="AIJ2" s="151"/>
      <c r="AIK2" s="151"/>
      <c r="AIL2" s="151"/>
      <c r="AIM2" s="151"/>
      <c r="AIN2" s="151"/>
      <c r="AIO2" s="151"/>
      <c r="AIP2" s="151"/>
      <c r="AIQ2" s="151"/>
      <c r="AIR2" s="151"/>
      <c r="AIS2" s="151"/>
      <c r="AIT2" s="151"/>
      <c r="AIU2" s="151"/>
      <c r="AIV2" s="151"/>
      <c r="AIW2" s="151"/>
      <c r="AIX2" s="151"/>
      <c r="AIY2" s="151"/>
      <c r="AIZ2" s="151"/>
      <c r="AJA2" s="151"/>
      <c r="AJB2" s="151"/>
      <c r="AJC2" s="151"/>
      <c r="AJD2" s="151"/>
      <c r="AJE2" s="151"/>
      <c r="AJF2" s="151"/>
      <c r="AJG2" s="151"/>
      <c r="AJH2" s="151"/>
      <c r="AJI2" s="151"/>
      <c r="AJJ2" s="151"/>
      <c r="AJK2" s="151"/>
      <c r="AJL2" s="151"/>
      <c r="AJM2" s="151"/>
      <c r="AJN2" s="151"/>
      <c r="AJO2" s="151"/>
      <c r="AJP2" s="151"/>
      <c r="AJQ2" s="151"/>
      <c r="AJR2" s="151"/>
      <c r="AJS2" s="151"/>
      <c r="AJT2" s="151"/>
      <c r="AJU2" s="151"/>
      <c r="AJV2" s="151"/>
      <c r="AJW2" s="151"/>
      <c r="AJX2" s="151"/>
      <c r="AJY2" s="151"/>
      <c r="AJZ2" s="151"/>
      <c r="AKA2" s="151"/>
      <c r="AKB2" s="151"/>
      <c r="AKC2" s="151"/>
      <c r="AKD2" s="151"/>
      <c r="AKE2" s="151"/>
      <c r="AKF2" s="151"/>
      <c r="AKG2" s="151"/>
      <c r="AKH2" s="151"/>
      <c r="AKI2" s="151"/>
      <c r="AKJ2" s="151"/>
      <c r="AKK2" s="151"/>
      <c r="AKL2" s="151"/>
      <c r="AKM2" s="151"/>
      <c r="AKN2" s="151"/>
      <c r="AKO2" s="151"/>
      <c r="AKP2" s="151"/>
      <c r="AKQ2" s="151"/>
      <c r="AKR2" s="151"/>
      <c r="AKS2" s="151"/>
      <c r="AKT2" s="151"/>
      <c r="AKU2" s="151"/>
      <c r="AKV2" s="151"/>
      <c r="AKW2" s="151"/>
      <c r="AKX2" s="151"/>
      <c r="AKY2" s="151"/>
      <c r="AKZ2" s="151"/>
      <c r="ALA2" s="151"/>
      <c r="ALB2" s="151"/>
      <c r="ALC2" s="151"/>
      <c r="ALD2" s="151"/>
      <c r="ALE2" s="151"/>
      <c r="ALF2" s="151"/>
      <c r="ALG2" s="151"/>
      <c r="ALH2" s="151"/>
      <c r="ALI2" s="151"/>
      <c r="ALJ2" s="151"/>
      <c r="ALK2" s="151"/>
      <c r="ALL2" s="151"/>
      <c r="ALM2" s="151"/>
      <c r="ALN2" s="151"/>
      <c r="ALO2" s="151"/>
    </row>
    <row r="3" spans="1:1003" ht="13.5" x14ac:dyDescent="0.25">
      <c r="A3" s="152" t="s">
        <v>238</v>
      </c>
      <c r="B3" s="141" t="s">
        <v>234</v>
      </c>
      <c r="C3" s="153" t="s">
        <v>217</v>
      </c>
      <c r="D3" s="154"/>
      <c r="E3" s="155"/>
      <c r="F3" s="156">
        <v>1</v>
      </c>
      <c r="G3" s="156">
        <v>2</v>
      </c>
      <c r="H3" s="155"/>
      <c r="I3" s="157" t="s">
        <v>226</v>
      </c>
      <c r="J3" s="143" t="s">
        <v>234</v>
      </c>
      <c r="L3" s="7" t="s">
        <v>275</v>
      </c>
      <c r="P3" s="7" t="s">
        <v>286</v>
      </c>
      <c r="S3" s="141"/>
      <c r="T3" s="141"/>
      <c r="U3" s="141"/>
      <c r="V3" s="141"/>
    </row>
    <row r="4" spans="1:1003" ht="13.5" x14ac:dyDescent="0.25">
      <c r="C4" s="153" t="s">
        <v>218</v>
      </c>
      <c r="D4" s="154" t="s">
        <v>227</v>
      </c>
      <c r="E4" s="154"/>
      <c r="F4" s="156">
        <v>3</v>
      </c>
      <c r="G4" s="156">
        <v>4</v>
      </c>
      <c r="H4" s="155"/>
      <c r="I4" s="157" t="s">
        <v>6</v>
      </c>
      <c r="J4" s="158" t="s">
        <v>235</v>
      </c>
      <c r="L4" s="7" t="s">
        <v>276</v>
      </c>
      <c r="P4" s="7" t="s">
        <v>287</v>
      </c>
      <c r="S4" s="141"/>
      <c r="T4" s="141"/>
      <c r="U4" s="141"/>
      <c r="V4" s="141"/>
    </row>
    <row r="5" spans="1:1003" ht="13.5" x14ac:dyDescent="0.25">
      <c r="C5" s="153" t="s">
        <v>219</v>
      </c>
      <c r="D5" s="154" t="s">
        <v>228</v>
      </c>
      <c r="E5" s="154"/>
      <c r="F5" s="156">
        <v>5</v>
      </c>
      <c r="G5" s="156">
        <v>6</v>
      </c>
      <c r="H5" s="155"/>
      <c r="I5" s="157" t="s">
        <v>6</v>
      </c>
      <c r="L5" s="7" t="s">
        <v>277</v>
      </c>
      <c r="P5" s="7" t="s">
        <v>288</v>
      </c>
      <c r="S5" s="141"/>
      <c r="T5" s="141"/>
      <c r="U5" s="141"/>
      <c r="V5" s="141"/>
    </row>
    <row r="6" spans="1:1003" ht="13.5" x14ac:dyDescent="0.25">
      <c r="A6" s="152" t="s">
        <v>236</v>
      </c>
      <c r="C6" s="153" t="s">
        <v>220</v>
      </c>
      <c r="D6" s="154" t="s">
        <v>231</v>
      </c>
      <c r="E6" s="154"/>
      <c r="F6" s="156">
        <v>7</v>
      </c>
      <c r="G6" s="156">
        <v>8</v>
      </c>
      <c r="H6" s="154"/>
      <c r="I6" s="157" t="s">
        <v>6</v>
      </c>
      <c r="L6" s="7" t="s">
        <v>278</v>
      </c>
      <c r="S6" s="141"/>
      <c r="T6" s="141"/>
      <c r="U6" s="141"/>
      <c r="V6" s="141"/>
    </row>
    <row r="7" spans="1:1003" ht="13.5" x14ac:dyDescent="0.25">
      <c r="A7" s="152" t="s">
        <v>233</v>
      </c>
      <c r="B7" s="141">
        <v>6</v>
      </c>
      <c r="C7" s="153" t="s">
        <v>221</v>
      </c>
      <c r="D7" s="154" t="s">
        <v>229</v>
      </c>
      <c r="E7" s="154"/>
      <c r="F7" s="156">
        <v>9</v>
      </c>
      <c r="G7" s="156">
        <v>10</v>
      </c>
      <c r="H7" s="154"/>
      <c r="I7" s="157" t="s">
        <v>6</v>
      </c>
      <c r="L7" s="7" t="s">
        <v>279</v>
      </c>
      <c r="S7" s="141"/>
      <c r="T7" s="141"/>
      <c r="U7" s="141"/>
      <c r="V7" s="141"/>
    </row>
    <row r="8" spans="1:1003" ht="13.5" x14ac:dyDescent="0.25">
      <c r="C8" s="153" t="s">
        <v>222</v>
      </c>
      <c r="D8" s="159"/>
      <c r="E8" s="154"/>
      <c r="F8" s="156">
        <v>11</v>
      </c>
      <c r="G8" s="156">
        <v>12</v>
      </c>
      <c r="H8" s="154"/>
      <c r="I8" s="157" t="s">
        <v>6</v>
      </c>
      <c r="L8" s="7" t="s">
        <v>280</v>
      </c>
      <c r="S8" s="141"/>
      <c r="T8" s="141"/>
      <c r="U8" s="141"/>
      <c r="V8" s="141"/>
    </row>
    <row r="9" spans="1:1003" ht="13.5" x14ac:dyDescent="0.25">
      <c r="C9" s="153" t="s">
        <v>223</v>
      </c>
      <c r="D9" s="154" t="s">
        <v>230</v>
      </c>
      <c r="E9" s="154"/>
      <c r="F9" s="156">
        <v>13</v>
      </c>
      <c r="G9" s="156">
        <v>14</v>
      </c>
      <c r="H9" s="154"/>
      <c r="I9" s="157" t="s">
        <v>6</v>
      </c>
      <c r="L9" s="7" t="s">
        <v>281</v>
      </c>
      <c r="S9" s="141"/>
      <c r="T9" s="141"/>
      <c r="U9" s="141"/>
      <c r="V9" s="141"/>
    </row>
    <row r="10" spans="1:1003" ht="13.5" x14ac:dyDescent="0.25">
      <c r="A10" s="141" t="s">
        <v>113</v>
      </c>
      <c r="B10" s="141">
        <v>1</v>
      </c>
      <c r="C10" s="153" t="s">
        <v>224</v>
      </c>
      <c r="D10" s="154" t="s">
        <v>113</v>
      </c>
      <c r="E10" s="154"/>
      <c r="F10" s="156">
        <v>15</v>
      </c>
      <c r="G10" s="156">
        <v>16</v>
      </c>
      <c r="H10" s="154"/>
      <c r="I10" s="157" t="s">
        <v>6</v>
      </c>
      <c r="L10" s="7" t="s">
        <v>282</v>
      </c>
      <c r="S10" s="141"/>
      <c r="T10" s="141"/>
      <c r="U10" s="141"/>
      <c r="V10" s="141"/>
    </row>
    <row r="11" spans="1:1003" ht="13.5" x14ac:dyDescent="0.25">
      <c r="C11" s="153" t="s">
        <v>225</v>
      </c>
      <c r="D11" s="154"/>
      <c r="E11" s="154"/>
      <c r="F11" s="156">
        <v>17</v>
      </c>
      <c r="G11" s="156">
        <v>18</v>
      </c>
      <c r="H11" s="154"/>
      <c r="I11" s="157" t="s">
        <v>6</v>
      </c>
      <c r="L11" s="7" t="s">
        <v>283</v>
      </c>
      <c r="S11" s="141"/>
      <c r="T11" s="141"/>
      <c r="U11" s="141"/>
      <c r="V11" s="141"/>
    </row>
    <row r="12" spans="1:1003" ht="14.25" thickBot="1" x14ac:dyDescent="0.3">
      <c r="C12" s="160" t="s">
        <v>225</v>
      </c>
      <c r="D12" s="161"/>
      <c r="E12" s="161"/>
      <c r="F12" s="162">
        <v>19</v>
      </c>
      <c r="G12" s="162">
        <v>20</v>
      </c>
      <c r="H12" s="161"/>
      <c r="I12" s="163" t="s">
        <v>6</v>
      </c>
      <c r="L12" s="7" t="s">
        <v>284</v>
      </c>
      <c r="S12" s="141"/>
      <c r="T12" s="141"/>
      <c r="U12" s="141"/>
      <c r="V12" s="141"/>
    </row>
    <row r="13" spans="1:1003" ht="13.5" x14ac:dyDescent="0.25">
      <c r="L13" s="7" t="s">
        <v>274</v>
      </c>
      <c r="S13" s="141"/>
      <c r="T13" s="141"/>
      <c r="U13" s="141"/>
      <c r="V13" s="141"/>
    </row>
    <row r="16" spans="1:1003" x14ac:dyDescent="0.2">
      <c r="A16" s="164" t="s">
        <v>273</v>
      </c>
    </row>
    <row r="17" spans="1:15" x14ac:dyDescent="0.2">
      <c r="A17" s="143" t="s">
        <v>272</v>
      </c>
      <c r="B17" s="141" t="s">
        <v>385</v>
      </c>
      <c r="C17" s="143" t="s">
        <v>230</v>
      </c>
    </row>
    <row r="18" spans="1:15" x14ac:dyDescent="0.2">
      <c r="B18" s="141" t="s">
        <v>382</v>
      </c>
      <c r="C18" s="143" t="s">
        <v>227</v>
      </c>
    </row>
    <row r="19" spans="1:15" x14ac:dyDescent="0.2">
      <c r="B19" s="141" t="s">
        <v>383</v>
      </c>
      <c r="C19" s="143" t="s">
        <v>386</v>
      </c>
    </row>
    <row r="20" spans="1:15" x14ac:dyDescent="0.2">
      <c r="B20" s="141" t="s">
        <v>384</v>
      </c>
      <c r="C20" s="143" t="s">
        <v>387</v>
      </c>
    </row>
    <row r="23" spans="1:15" x14ac:dyDescent="0.2">
      <c r="C23" s="143">
        <v>2</v>
      </c>
      <c r="D23" s="143">
        <v>3</v>
      </c>
      <c r="E23" s="143">
        <v>4</v>
      </c>
      <c r="F23" s="143">
        <v>6</v>
      </c>
      <c r="G23" s="143">
        <v>8</v>
      </c>
      <c r="H23" s="143">
        <v>10</v>
      </c>
      <c r="J23" s="143">
        <v>12</v>
      </c>
      <c r="K23" s="143">
        <v>14</v>
      </c>
      <c r="L23" s="143">
        <v>16</v>
      </c>
      <c r="M23" s="143">
        <v>18</v>
      </c>
      <c r="N23" s="143">
        <v>20</v>
      </c>
      <c r="O23" s="143">
        <v>22</v>
      </c>
    </row>
    <row r="24" spans="1:15" x14ac:dyDescent="0.2">
      <c r="B24" s="141">
        <v>168</v>
      </c>
      <c r="C24" s="143">
        <f>$B24/C$23</f>
        <v>84</v>
      </c>
      <c r="D24" s="143">
        <f t="shared" ref="D24" si="0">$B24/D23</f>
        <v>56</v>
      </c>
      <c r="E24" s="143">
        <f t="shared" ref="E24" si="1">$B24/E23</f>
        <v>42</v>
      </c>
      <c r="F24" s="143">
        <f t="shared" ref="F24" si="2">$B24/F23</f>
        <v>28</v>
      </c>
      <c r="G24" s="143">
        <f t="shared" ref="G24" si="3">$B24/G23</f>
        <v>21</v>
      </c>
      <c r="H24" s="143">
        <f t="shared" ref="H24" si="4">$B24/H23</f>
        <v>16.8</v>
      </c>
      <c r="J24" s="143">
        <f t="shared" ref="J24" si="5">$B24/J23</f>
        <v>14</v>
      </c>
      <c r="K24" s="143">
        <f t="shared" ref="K24" si="6">$B24/K23</f>
        <v>12</v>
      </c>
      <c r="L24" s="143">
        <f t="shared" ref="L24" si="7">$B24/L23</f>
        <v>10.5</v>
      </c>
      <c r="M24" s="143">
        <f t="shared" ref="M24" si="8">$B24/M23</f>
        <v>9.3333333333333339</v>
      </c>
      <c r="N24" s="143">
        <f t="shared" ref="N24" si="9">$B24/N23</f>
        <v>8.4</v>
      </c>
      <c r="O24" s="143">
        <f t="shared" ref="O24" si="10">$B24/O23</f>
        <v>7.6363636363636367</v>
      </c>
    </row>
    <row r="25" spans="1:15" x14ac:dyDescent="0.2">
      <c r="B25" s="141">
        <f>B27*B28</f>
        <v>576</v>
      </c>
      <c r="C25" s="143">
        <f>$B25/C$23</f>
        <v>288</v>
      </c>
      <c r="D25" s="143">
        <f t="shared" ref="D25:O25" si="11">$B25/D$23</f>
        <v>192</v>
      </c>
      <c r="E25" s="143">
        <f t="shared" si="11"/>
        <v>144</v>
      </c>
      <c r="F25" s="143">
        <f t="shared" si="11"/>
        <v>96</v>
      </c>
      <c r="G25" s="143">
        <f t="shared" si="11"/>
        <v>72</v>
      </c>
      <c r="H25" s="143">
        <f t="shared" si="11"/>
        <v>57.6</v>
      </c>
      <c r="J25" s="143">
        <f t="shared" si="11"/>
        <v>48</v>
      </c>
      <c r="K25" s="143">
        <f t="shared" si="11"/>
        <v>41.142857142857146</v>
      </c>
      <c r="L25" s="143">
        <f t="shared" si="11"/>
        <v>36</v>
      </c>
      <c r="M25" s="143">
        <f t="shared" si="11"/>
        <v>32</v>
      </c>
      <c r="N25" s="143">
        <f t="shared" si="11"/>
        <v>28.8</v>
      </c>
      <c r="O25" s="143">
        <f t="shared" si="11"/>
        <v>26.181818181818183</v>
      </c>
    </row>
    <row r="27" spans="1:15" x14ac:dyDescent="0.2">
      <c r="B27" s="141">
        <v>8</v>
      </c>
    </row>
    <row r="28" spans="1:15" x14ac:dyDescent="0.2">
      <c r="B28" s="141">
        <v>72</v>
      </c>
    </row>
    <row r="30" spans="1:15" x14ac:dyDescent="0.2">
      <c r="C30" s="165"/>
    </row>
    <row r="31" spans="1:15" ht="13.5" x14ac:dyDescent="0.25">
      <c r="C31" s="7" t="s">
        <v>291</v>
      </c>
    </row>
    <row r="32" spans="1:15" ht="13.5" x14ac:dyDescent="0.25">
      <c r="C32" s="7" t="s">
        <v>292</v>
      </c>
    </row>
    <row r="33" spans="3:16" ht="13.5" x14ac:dyDescent="0.25">
      <c r="C33" s="7" t="s">
        <v>293</v>
      </c>
    </row>
    <row r="34" spans="3:16" ht="13.5" x14ac:dyDescent="0.25">
      <c r="C34" s="7" t="s">
        <v>294</v>
      </c>
    </row>
    <row r="35" spans="3:16" ht="13.5" x14ac:dyDescent="0.25">
      <c r="C35" s="7" t="s">
        <v>295</v>
      </c>
    </row>
    <row r="36" spans="3:16" ht="13.5" x14ac:dyDescent="0.25">
      <c r="C36" s="7" t="s">
        <v>296</v>
      </c>
    </row>
    <row r="37" spans="3:16" x14ac:dyDescent="0.2">
      <c r="C37" s="165"/>
    </row>
    <row r="38" spans="3:16" ht="13.5" x14ac:dyDescent="0.25">
      <c r="C38" s="7" t="s">
        <v>297</v>
      </c>
    </row>
    <row r="39" spans="3:16" ht="13.5" x14ac:dyDescent="0.25">
      <c r="C39" s="7" t="s">
        <v>298</v>
      </c>
    </row>
    <row r="40" spans="3:16" ht="14.25" customHeight="1" x14ac:dyDescent="0.2">
      <c r="L40" s="240" t="s">
        <v>483</v>
      </c>
      <c r="M40" s="241"/>
      <c r="N40" s="241"/>
      <c r="O40" s="241"/>
      <c r="P40" s="242"/>
    </row>
    <row r="41" spans="3:16" x14ac:dyDescent="0.2">
      <c r="L41" s="209" t="s">
        <v>188</v>
      </c>
      <c r="M41" s="210" t="s">
        <v>482</v>
      </c>
      <c r="N41" s="208" t="s">
        <v>192</v>
      </c>
      <c r="O41" s="210" t="s">
        <v>482</v>
      </c>
      <c r="P41" s="209" t="s">
        <v>188</v>
      </c>
    </row>
    <row r="42" spans="3:16" x14ac:dyDescent="0.2">
      <c r="L42" s="206"/>
      <c r="M42" s="206" t="s">
        <v>6</v>
      </c>
      <c r="N42" s="208">
        <v>1</v>
      </c>
      <c r="O42" s="207" t="s">
        <v>455</v>
      </c>
      <c r="P42" s="206"/>
    </row>
    <row r="43" spans="3:16" x14ac:dyDescent="0.2">
      <c r="L43" s="206" t="s">
        <v>472</v>
      </c>
      <c r="M43" s="207" t="s">
        <v>427</v>
      </c>
      <c r="N43" s="208">
        <v>2</v>
      </c>
      <c r="O43" s="207" t="s">
        <v>435</v>
      </c>
      <c r="P43" s="206" t="s">
        <v>473</v>
      </c>
    </row>
    <row r="44" spans="3:16" x14ac:dyDescent="0.2">
      <c r="L44" s="206" t="s">
        <v>90</v>
      </c>
      <c r="M44" s="207" t="s">
        <v>428</v>
      </c>
      <c r="N44" s="208">
        <v>3</v>
      </c>
      <c r="O44" s="207" t="s">
        <v>436</v>
      </c>
      <c r="P44" s="206" t="s">
        <v>460</v>
      </c>
    </row>
    <row r="45" spans="3:16" x14ac:dyDescent="0.2">
      <c r="L45" s="206" t="s">
        <v>459</v>
      </c>
      <c r="M45" s="207" t="s">
        <v>429</v>
      </c>
      <c r="N45" s="208">
        <v>4</v>
      </c>
      <c r="O45" s="207" t="s">
        <v>437</v>
      </c>
      <c r="P45" s="206" t="s">
        <v>461</v>
      </c>
    </row>
    <row r="46" spans="3:16" x14ac:dyDescent="0.2">
      <c r="L46" s="206" t="s">
        <v>458</v>
      </c>
      <c r="M46" s="207" t="s">
        <v>430</v>
      </c>
      <c r="N46" s="208">
        <v>5</v>
      </c>
      <c r="O46" s="207" t="s">
        <v>438</v>
      </c>
      <c r="P46" s="206" t="s">
        <v>462</v>
      </c>
    </row>
    <row r="47" spans="3:16" x14ac:dyDescent="0.2">
      <c r="L47" s="206" t="s">
        <v>457</v>
      </c>
      <c r="M47" s="207" t="s">
        <v>431</v>
      </c>
      <c r="N47" s="208">
        <v>6</v>
      </c>
      <c r="O47" s="207" t="s">
        <v>439</v>
      </c>
      <c r="P47" s="206" t="s">
        <v>463</v>
      </c>
    </row>
    <row r="48" spans="3:16" x14ac:dyDescent="0.2">
      <c r="L48" s="206" t="s">
        <v>456</v>
      </c>
      <c r="M48" s="207" t="s">
        <v>432</v>
      </c>
      <c r="N48" s="208">
        <v>7</v>
      </c>
      <c r="O48" s="207" t="s">
        <v>440</v>
      </c>
      <c r="P48" s="206" t="s">
        <v>464</v>
      </c>
    </row>
    <row r="49" spans="12:16" x14ac:dyDescent="0.2">
      <c r="L49" s="206" t="s">
        <v>468</v>
      </c>
      <c r="M49" s="207" t="s">
        <v>433</v>
      </c>
      <c r="N49" s="208">
        <v>8</v>
      </c>
      <c r="O49" s="207" t="s">
        <v>441</v>
      </c>
      <c r="P49" s="206" t="s">
        <v>469</v>
      </c>
    </row>
    <row r="50" spans="12:16" x14ac:dyDescent="0.2">
      <c r="L50" s="206" t="s">
        <v>467</v>
      </c>
      <c r="M50" s="207" t="s">
        <v>434</v>
      </c>
      <c r="N50" s="208">
        <v>9</v>
      </c>
      <c r="O50" s="207" t="s">
        <v>442</v>
      </c>
      <c r="P50" s="206" t="s">
        <v>466</v>
      </c>
    </row>
    <row r="51" spans="12:16" x14ac:dyDescent="0.2">
      <c r="L51" s="206" t="s">
        <v>471</v>
      </c>
      <c r="M51" s="207" t="s">
        <v>443</v>
      </c>
      <c r="N51" s="208">
        <v>10</v>
      </c>
      <c r="O51" s="207" t="s">
        <v>445</v>
      </c>
      <c r="P51" s="206" t="s">
        <v>470</v>
      </c>
    </row>
    <row r="52" spans="12:16" x14ac:dyDescent="0.2">
      <c r="L52" s="206" t="s">
        <v>465</v>
      </c>
      <c r="M52" s="207" t="s">
        <v>444</v>
      </c>
      <c r="N52" s="208">
        <v>11</v>
      </c>
      <c r="O52" s="207" t="s">
        <v>446</v>
      </c>
      <c r="P52" s="206" t="s">
        <v>480</v>
      </c>
    </row>
    <row r="53" spans="12:16" x14ac:dyDescent="0.2">
      <c r="L53" s="206" t="s">
        <v>475</v>
      </c>
      <c r="M53" s="207" t="s">
        <v>449</v>
      </c>
      <c r="N53" s="208">
        <v>12</v>
      </c>
      <c r="O53" s="207" t="s">
        <v>447</v>
      </c>
      <c r="P53" s="206" t="s">
        <v>474</v>
      </c>
    </row>
    <row r="54" spans="12:16" x14ac:dyDescent="0.2">
      <c r="L54" s="206" t="s">
        <v>478</v>
      </c>
      <c r="M54" s="207" t="s">
        <v>450</v>
      </c>
      <c r="N54" s="208">
        <v>13</v>
      </c>
      <c r="O54" s="207" t="s">
        <v>448</v>
      </c>
      <c r="P54" s="206" t="s">
        <v>477</v>
      </c>
    </row>
    <row r="55" spans="12:16" x14ac:dyDescent="0.2">
      <c r="L55" s="206" t="s">
        <v>476</v>
      </c>
      <c r="M55" s="207" t="s">
        <v>451</v>
      </c>
      <c r="N55" s="208">
        <v>14</v>
      </c>
      <c r="O55" s="207" t="s">
        <v>452</v>
      </c>
      <c r="P55" s="206" t="s">
        <v>479</v>
      </c>
    </row>
    <row r="56" spans="12:16" x14ac:dyDescent="0.2">
      <c r="L56" s="206"/>
      <c r="M56" s="207" t="s">
        <v>454</v>
      </c>
      <c r="N56" s="208">
        <v>15</v>
      </c>
      <c r="O56" s="207" t="s">
        <v>6</v>
      </c>
      <c r="P56" s="206"/>
    </row>
    <row r="57" spans="12:16" x14ac:dyDescent="0.2">
      <c r="L57" s="206"/>
      <c r="M57" s="207" t="s">
        <v>453</v>
      </c>
      <c r="N57" s="208">
        <v>16</v>
      </c>
      <c r="O57" s="207" t="s">
        <v>6</v>
      </c>
      <c r="P57" s="206"/>
    </row>
    <row r="60" spans="12:16" x14ac:dyDescent="0.2">
      <c r="L60" s="205" t="s">
        <v>481</v>
      </c>
    </row>
  </sheetData>
  <mergeCells count="3">
    <mergeCell ref="F2:G2"/>
    <mergeCell ref="F1:G1"/>
    <mergeCell ref="L40:P40"/>
  </mergeCells>
  <pageMargins left="0.39370078740157477" right="0.39370078740157477" top="0.78779527559055107" bottom="0.78779527559055107" header="0.39370078740157477" footer="0.39370078740157477"/>
  <pageSetup paperSize="9" fitToWidth="0" fitToHeight="0" pageOrder="overThenDown" orientation="landscape" useFirstPageNumber="1" horizontalDpi="0" verticalDpi="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T17" sqref="T17"/>
    </sheetView>
  </sheetViews>
  <sheetFormatPr defaultRowHeight="14.25" x14ac:dyDescent="0.2"/>
  <cols>
    <col min="1" max="1" width="5.625" customWidth="1"/>
    <col min="2" max="2" width="3.5" customWidth="1"/>
    <col min="4" max="11" width="10.875" customWidth="1"/>
  </cols>
  <sheetData>
    <row r="1" spans="1:11" ht="15" x14ac:dyDescent="0.25">
      <c r="A1" s="215" t="s">
        <v>512</v>
      </c>
    </row>
    <row r="2" spans="1:11" ht="15" x14ac:dyDescent="0.25">
      <c r="D2" s="243" t="s">
        <v>513</v>
      </c>
      <c r="E2" s="243"/>
      <c r="F2" s="243"/>
      <c r="G2" s="243"/>
      <c r="H2" s="243"/>
      <c r="I2" s="243"/>
      <c r="J2" s="243"/>
      <c r="K2" s="243"/>
    </row>
    <row r="3" spans="1:11" x14ac:dyDescent="0.2">
      <c r="A3" t="s">
        <v>511</v>
      </c>
      <c r="C3" s="212"/>
    </row>
    <row r="4" spans="1:11" x14ac:dyDescent="0.2">
      <c r="A4" s="219" t="s">
        <v>188</v>
      </c>
      <c r="B4" s="212"/>
      <c r="C4" s="220" t="s">
        <v>510</v>
      </c>
      <c r="D4" s="216" t="s">
        <v>507</v>
      </c>
      <c r="E4" s="214" t="s">
        <v>506</v>
      </c>
      <c r="F4" s="214" t="s">
        <v>505</v>
      </c>
      <c r="G4" s="214" t="s">
        <v>504</v>
      </c>
      <c r="H4" s="214" t="s">
        <v>503</v>
      </c>
      <c r="I4" s="214" t="s">
        <v>502</v>
      </c>
      <c r="J4" s="214" t="s">
        <v>501</v>
      </c>
      <c r="K4" s="213" t="s">
        <v>500</v>
      </c>
    </row>
    <row r="5" spans="1:11" x14ac:dyDescent="0.2">
      <c r="A5" s="211" t="s">
        <v>484</v>
      </c>
      <c r="B5" s="1" t="s">
        <v>508</v>
      </c>
      <c r="C5" s="218">
        <v>0</v>
      </c>
      <c r="D5" s="217"/>
      <c r="E5" s="165"/>
      <c r="F5" s="165"/>
      <c r="G5" s="165"/>
      <c r="H5" s="165"/>
      <c r="I5" s="165"/>
      <c r="J5" s="165"/>
      <c r="K5" s="227"/>
    </row>
    <row r="6" spans="1:11" x14ac:dyDescent="0.2">
      <c r="A6" s="211"/>
      <c r="B6" s="1" t="s">
        <v>509</v>
      </c>
      <c r="C6" s="218">
        <v>770</v>
      </c>
      <c r="D6" s="217"/>
      <c r="E6" s="165"/>
      <c r="F6" s="165"/>
      <c r="G6" s="165"/>
      <c r="H6" s="165"/>
      <c r="I6" s="165" t="s">
        <v>490</v>
      </c>
      <c r="J6" s="165" t="s">
        <v>489</v>
      </c>
      <c r="K6" s="228"/>
    </row>
    <row r="7" spans="1:11" x14ac:dyDescent="0.2">
      <c r="A7" s="221"/>
      <c r="B7" s="222"/>
      <c r="C7" s="223"/>
      <c r="D7" s="224"/>
      <c r="E7" s="225"/>
      <c r="F7" s="225"/>
      <c r="G7" s="225"/>
      <c r="H7" s="225"/>
      <c r="I7" s="225"/>
      <c r="J7" s="225"/>
      <c r="K7" s="229"/>
    </row>
    <row r="8" spans="1:11" x14ac:dyDescent="0.2">
      <c r="A8" s="211" t="s">
        <v>485</v>
      </c>
      <c r="B8" s="1" t="s">
        <v>508</v>
      </c>
      <c r="C8" s="218">
        <v>44000022</v>
      </c>
      <c r="D8" s="217" t="s">
        <v>491</v>
      </c>
      <c r="E8" s="165" t="s">
        <v>492</v>
      </c>
      <c r="F8" s="165"/>
      <c r="G8" s="165"/>
      <c r="H8" s="165"/>
      <c r="I8" s="165"/>
      <c r="J8" s="165" t="s">
        <v>494</v>
      </c>
      <c r="K8" s="228" t="s">
        <v>493</v>
      </c>
    </row>
    <row r="9" spans="1:11" x14ac:dyDescent="0.2">
      <c r="A9" s="211"/>
      <c r="B9" s="1" t="s">
        <v>509</v>
      </c>
      <c r="C9" s="218">
        <v>0</v>
      </c>
      <c r="D9" s="217"/>
      <c r="E9" s="165"/>
      <c r="F9" s="165"/>
      <c r="G9" s="165"/>
      <c r="H9" s="165"/>
      <c r="I9" s="165"/>
      <c r="J9" s="165"/>
      <c r="K9" s="228"/>
    </row>
    <row r="10" spans="1:11" x14ac:dyDescent="0.2">
      <c r="A10" s="221"/>
      <c r="B10" s="222"/>
      <c r="C10" s="223"/>
      <c r="D10" s="224"/>
      <c r="E10" s="225"/>
      <c r="F10" s="225"/>
      <c r="G10" s="225"/>
      <c r="H10" s="225"/>
      <c r="I10" s="225"/>
      <c r="J10" s="225"/>
      <c r="K10" s="229"/>
    </row>
    <row r="11" spans="1:11" x14ac:dyDescent="0.2">
      <c r="A11" s="211" t="s">
        <v>486</v>
      </c>
      <c r="B11" s="1" t="s">
        <v>508</v>
      </c>
      <c r="C11" s="218">
        <v>22000000</v>
      </c>
      <c r="D11" s="217" t="s">
        <v>495</v>
      </c>
      <c r="E11" s="165" t="s">
        <v>496</v>
      </c>
      <c r="F11" s="165"/>
      <c r="G11" s="165"/>
      <c r="H11" s="165"/>
      <c r="I11" s="165"/>
      <c r="J11" s="165"/>
      <c r="K11" s="228"/>
    </row>
    <row r="12" spans="1:11" x14ac:dyDescent="0.2">
      <c r="A12" s="211"/>
      <c r="B12" s="1" t="s">
        <v>509</v>
      </c>
      <c r="C12" s="218">
        <v>0</v>
      </c>
      <c r="D12" s="217"/>
      <c r="E12" s="165"/>
      <c r="F12" s="165"/>
      <c r="G12" s="165"/>
      <c r="H12" s="165"/>
      <c r="I12" s="165"/>
      <c r="J12" s="165"/>
      <c r="K12" s="228"/>
    </row>
    <row r="13" spans="1:11" x14ac:dyDescent="0.2">
      <c r="A13" s="221"/>
      <c r="B13" s="222"/>
      <c r="C13" s="223"/>
      <c r="D13" s="224"/>
      <c r="E13" s="225"/>
      <c r="F13" s="225"/>
      <c r="G13" s="225"/>
      <c r="H13" s="225"/>
      <c r="I13" s="225"/>
      <c r="J13" s="225"/>
      <c r="K13" s="229"/>
    </row>
    <row r="14" spans="1:11" x14ac:dyDescent="0.2">
      <c r="A14" s="211" t="s">
        <v>487</v>
      </c>
      <c r="B14" s="1" t="s">
        <v>508</v>
      </c>
      <c r="C14" s="218">
        <v>0</v>
      </c>
      <c r="D14" s="217"/>
      <c r="E14" s="165"/>
      <c r="F14" s="165"/>
      <c r="G14" s="165"/>
      <c r="H14" s="165"/>
      <c r="I14" s="165"/>
      <c r="J14" s="165"/>
      <c r="K14" s="228"/>
    </row>
    <row r="15" spans="1:11" x14ac:dyDescent="0.2">
      <c r="A15" s="211"/>
      <c r="B15" s="1" t="s">
        <v>509</v>
      </c>
      <c r="C15" s="218">
        <v>0</v>
      </c>
      <c r="D15" s="217"/>
      <c r="E15" s="165"/>
      <c r="F15" s="165"/>
      <c r="G15" s="165"/>
      <c r="H15" s="165"/>
      <c r="I15" s="165"/>
      <c r="J15" s="165"/>
      <c r="K15" s="228"/>
    </row>
    <row r="16" spans="1:11" x14ac:dyDescent="0.2">
      <c r="A16" s="221"/>
      <c r="B16" s="222"/>
      <c r="C16" s="223"/>
      <c r="D16" s="224"/>
      <c r="E16" s="225"/>
      <c r="F16" s="225"/>
      <c r="G16" s="225"/>
      <c r="H16" s="225"/>
      <c r="I16" s="225"/>
      <c r="J16" s="225"/>
      <c r="K16" s="229"/>
    </row>
    <row r="17" spans="1:11" x14ac:dyDescent="0.2">
      <c r="A17" s="211" t="s">
        <v>488</v>
      </c>
      <c r="B17" s="1" t="s">
        <v>508</v>
      </c>
      <c r="C17" s="218">
        <v>0</v>
      </c>
      <c r="D17" s="217"/>
      <c r="E17" s="165"/>
      <c r="F17" s="165"/>
      <c r="G17" s="165"/>
      <c r="H17" s="165"/>
      <c r="I17" s="165"/>
      <c r="J17" s="165"/>
      <c r="K17" s="228"/>
    </row>
    <row r="18" spans="1:11" x14ac:dyDescent="0.2">
      <c r="B18" s="1" t="s">
        <v>509</v>
      </c>
      <c r="C18" s="230" t="s">
        <v>515</v>
      </c>
      <c r="D18" s="231"/>
      <c r="E18" s="232" t="s">
        <v>514</v>
      </c>
      <c r="F18" s="232" t="s">
        <v>499</v>
      </c>
      <c r="G18" s="212"/>
      <c r="H18" s="232" t="s">
        <v>498</v>
      </c>
      <c r="I18" s="232"/>
      <c r="J18" s="232" t="s">
        <v>497</v>
      </c>
      <c r="K18" s="233"/>
    </row>
    <row r="19" spans="1:11" x14ac:dyDescent="0.2">
      <c r="A19" s="226"/>
    </row>
  </sheetData>
  <mergeCells count="1">
    <mergeCell ref="D2:K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tests Cube</vt:lpstr>
      <vt:lpstr> v1 and Ko</vt:lpstr>
      <vt:lpstr>TFT and DBG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palmer</dc:creator>
  <cp:lastModifiedBy>richard palmer</cp:lastModifiedBy>
  <cp:revision>14</cp:revision>
  <cp:lastPrinted>2017-03-30T07:10:42Z</cp:lastPrinted>
  <dcterms:created xsi:type="dcterms:W3CDTF">2009-04-16T11:32:48Z</dcterms:created>
  <dcterms:modified xsi:type="dcterms:W3CDTF">2017-04-06T07:28:03Z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