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foxtrot/Desktop/ATL_Excel_File/"/>
    </mc:Choice>
  </mc:AlternateContent>
  <xr:revisionPtr revIDLastSave="0" documentId="8_{37607A2A-7970-5D4C-A24F-D8F1A3D530FB}" xr6:coauthVersionLast="47" xr6:coauthVersionMax="47" xr10:uidLastSave="{00000000-0000-0000-0000-000000000000}"/>
  <bookViews>
    <workbookView xWindow="480" yWindow="500" windowWidth="28320" windowHeight="15880" activeTab="1" xr2:uid="{00000000-000D-0000-FFFF-FFFF00000000}"/>
  </bookViews>
  <sheets>
    <sheet name="SHIPPING LIST" sheetId="1" r:id="rId1"/>
    <sheet name="INVOICE" sheetId="2" r:id="rId2"/>
    <sheet name="INST-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3" l="1"/>
  <c r="D32" i="3"/>
  <c r="H31" i="3"/>
  <c r="D31" i="3"/>
  <c r="D30" i="3"/>
  <c r="D29" i="3"/>
  <c r="L28" i="3"/>
  <c r="D28" i="3"/>
  <c r="D27" i="3"/>
  <c r="D26" i="3"/>
  <c r="I23" i="3"/>
  <c r="F23" i="3"/>
  <c r="O21" i="3"/>
  <c r="N21" i="3"/>
  <c r="M21" i="3"/>
  <c r="L21" i="3"/>
  <c r="K21" i="3"/>
  <c r="J21" i="3"/>
  <c r="I21" i="3"/>
  <c r="H21" i="3"/>
  <c r="G21" i="3"/>
  <c r="F21" i="3"/>
  <c r="E21" i="3"/>
  <c r="D21" i="3"/>
  <c r="O20" i="3"/>
  <c r="N20" i="3"/>
  <c r="M20" i="3"/>
  <c r="L20" i="3"/>
  <c r="K20" i="3"/>
  <c r="J20" i="3"/>
  <c r="I20" i="3"/>
  <c r="H20" i="3"/>
  <c r="G20" i="3"/>
  <c r="F20" i="3"/>
  <c r="E20" i="3"/>
  <c r="D20" i="3"/>
  <c r="O19" i="3"/>
  <c r="N19" i="3"/>
  <c r="M19" i="3"/>
  <c r="L19" i="3"/>
  <c r="K19" i="3"/>
  <c r="J19" i="3"/>
  <c r="I19" i="3"/>
  <c r="H19" i="3"/>
  <c r="G19" i="3"/>
  <c r="F19" i="3"/>
  <c r="E19" i="3"/>
  <c r="D19" i="3"/>
  <c r="O18" i="3"/>
  <c r="N18" i="3"/>
  <c r="M18" i="3"/>
  <c r="L18" i="3"/>
  <c r="K18" i="3"/>
  <c r="J18" i="3"/>
  <c r="I18" i="3"/>
  <c r="H18" i="3"/>
  <c r="G18" i="3"/>
  <c r="F18" i="3"/>
  <c r="E18" i="3"/>
  <c r="D18" i="3"/>
  <c r="O17" i="3"/>
  <c r="N17" i="3"/>
  <c r="M23" i="3" s="1"/>
  <c r="M17" i="3"/>
  <c r="L17" i="3"/>
  <c r="K17" i="3"/>
  <c r="J17" i="3"/>
  <c r="I17" i="3"/>
  <c r="H17" i="3"/>
  <c r="G17" i="3"/>
  <c r="F17" i="3"/>
  <c r="E17" i="3"/>
  <c r="D17" i="3"/>
  <c r="D14" i="3"/>
  <c r="N7" i="3"/>
  <c r="P20" i="2"/>
  <c r="I20" i="2"/>
  <c r="F20" i="2"/>
  <c r="C20" i="2"/>
</calcChain>
</file>

<file path=xl/sharedStrings.xml><?xml version="1.0" encoding="utf-8"?>
<sst xmlns="http://schemas.openxmlformats.org/spreadsheetml/2006/main" count="292" uniqueCount="136">
  <si>
    <t>ICM JAPAN</t>
  </si>
  <si>
    <t>KANAGAWA-KEN, YOKOHAMA, KANAGAWA-KU, KINKO-CHO 6-3, YOKOHAMA KINKO CHO BLD 7F, POSTAL CODE - 221-0056</t>
  </si>
  <si>
    <t>TEL 045-444-4321 FAX 045-444-4322</t>
  </si>
  <si>
    <t>SHIPPING INSTRUCTION</t>
  </si>
  <si>
    <t>DATE:</t>
  </si>
  <si>
    <t>CONSIGNEE :</t>
  </si>
  <si>
    <t>ELITE AUTOS</t>
  </si>
  <si>
    <t>INV NO:</t>
  </si>
  <si>
    <t>HORSEVALLEY HEADFORD CO GALWAY H91XA4X IRELAND</t>
  </si>
  <si>
    <t>(PH) 353 87 288 2719 / (EMAIL) ELITEAUTOSIRL@YAHOO.IE</t>
  </si>
  <si>
    <t>NOTIFY PARTY :</t>
  </si>
  <si>
    <t>IPS GROUP</t>
  </si>
  <si>
    <t>IPS GROUPAGE SERVICES LTD., UNIT 102 DONNYBROOK COMMERCIAL CENTRE,  DOUGLAS,  CORK IRELAND.</t>
  </si>
  <si>
    <t>(PH) 353 21 4895777 / (EMAIL) JOE@IPS-GROUP.COM</t>
  </si>
  <si>
    <t>FINAL</t>
  </si>
  <si>
    <t>DESTINATION :</t>
  </si>
  <si>
    <t>NO</t>
  </si>
  <si>
    <t>YEAR</t>
  </si>
  <si>
    <t>MAKER</t>
  </si>
  <si>
    <t>NAME</t>
  </si>
  <si>
    <t>RECNO</t>
  </si>
  <si>
    <t>CHASSIS NO</t>
  </si>
  <si>
    <t>WEIGHT</t>
  </si>
  <si>
    <t>LENGTH</t>
  </si>
  <si>
    <t>WIDTH</t>
  </si>
  <si>
    <t>HEIGHT</t>
  </si>
  <si>
    <t>MEAS</t>
  </si>
  <si>
    <t>ENGINEPOWER</t>
  </si>
  <si>
    <t>INNER CARGO</t>
  </si>
  <si>
    <t>USED TIRE WITH WHEEL x 4</t>
  </si>
  <si>
    <t>NON-COMMERCIAL VALUE</t>
  </si>
  <si>
    <t>TOTAL</t>
  </si>
  <si>
    <t>UNITS</t>
  </si>
  <si>
    <t>KGS</t>
  </si>
  <si>
    <t>M3</t>
  </si>
  <si>
    <t>EBKG07388472</t>
  </si>
  <si>
    <t>SHIPPING FROM :</t>
  </si>
  <si>
    <t>MARKS &amp; NO. S</t>
  </si>
  <si>
    <t>SHIPPED TO :</t>
  </si>
  <si>
    <t>SHIPPED PER :</t>
  </si>
  <si>
    <t>VOY :</t>
  </si>
  <si>
    <t>B/L :</t>
  </si>
  <si>
    <t>THREE(3)</t>
  </si>
  <si>
    <t>SHIPPED ON :</t>
  </si>
  <si>
    <t>BOOKING :</t>
  </si>
  <si>
    <t>FREIGHT :</t>
  </si>
  <si>
    <t>SHIPPING COMPANY :</t>
  </si>
  <si>
    <t>B/L ISSUE BY :</t>
  </si>
  <si>
    <t>AUTHORIZED SIGNATURE</t>
  </si>
  <si>
    <t>I N V O I C E</t>
  </si>
  <si>
    <t>SOLD TO :</t>
  </si>
  <si>
    <t>IREN231212-2</t>
  </si>
  <si>
    <t>DUBLIN, IRELAND</t>
  </si>
  <si>
    <t>DISP</t>
  </si>
  <si>
    <t>FUEL</t>
  </si>
  <si>
    <t>CATEGORY</t>
  </si>
  <si>
    <t>SEAT</t>
  </si>
  <si>
    <t>C&amp;F</t>
  </si>
  <si>
    <r>
      <rPr>
        <sz val="11"/>
        <color rgb="FF000000"/>
        <rFont val="ＭＳ Ｐゴシック"/>
        <family val="2"/>
      </rPr>
      <t>特記事項</t>
    </r>
  </si>
  <si>
    <r>
      <rPr>
        <sz val="11"/>
        <color rgb="FF000000"/>
        <rFont val="ＭＳ Ｐゴシック"/>
        <family val="2"/>
      </rPr>
      <t>乙仲</t>
    </r>
  </si>
  <si>
    <t>VOLKSWAGEN</t>
  </si>
  <si>
    <t>GOLF</t>
  </si>
  <si>
    <t>258797</t>
  </si>
  <si>
    <t>WVWZZZAUZEW069907</t>
  </si>
  <si>
    <t>G</t>
  </si>
  <si>
    <t>5</t>
  </si>
  <si>
    <t>1200 CC</t>
  </si>
  <si>
    <r>
      <rPr>
        <sz val="11"/>
        <color rgb="FF000000"/>
        <rFont val="ＭＳ Ｐゴシック"/>
        <family val="2"/>
      </rPr>
      <t>輸入車</t>
    </r>
    <r>
      <rPr>
        <sz val="11"/>
        <color rgb="FF000000"/>
        <rFont val="Microsoft Sans Serif"/>
        <family val="2"/>
      </rPr>
      <t xml:space="preserve"> </t>
    </r>
    <r>
      <rPr>
        <sz val="11"/>
        <color rgb="FF000000"/>
        <rFont val="ＭＳ Ｐゴシック"/>
        <family val="2"/>
      </rPr>
      <t>コンテナ</t>
    </r>
    <r>
      <rPr>
        <sz val="11"/>
        <color rgb="FF000000"/>
        <rFont val="Microsoft Sans Serif"/>
        <family val="2"/>
      </rPr>
      <t>4</t>
    </r>
    <r>
      <rPr>
        <sz val="11"/>
        <color rgb="FF000000"/>
        <rFont val="ＭＳ Ｐゴシック"/>
        <family val="2"/>
      </rPr>
      <t>台詰</t>
    </r>
  </si>
  <si>
    <r>
      <rPr>
        <sz val="11"/>
        <color rgb="FF000000"/>
        <rFont val="ＭＳ Ｐゴシック"/>
        <family val="2"/>
      </rPr>
      <t>オートロジ</t>
    </r>
    <r>
      <rPr>
        <sz val="11"/>
        <color rgb="FF000000"/>
        <rFont val="Microsoft Sans Serif"/>
        <family val="2"/>
      </rPr>
      <t xml:space="preserve"> (</t>
    </r>
    <r>
      <rPr>
        <sz val="11"/>
        <color rgb="FF000000"/>
        <rFont val="ＭＳ Ｐゴシック"/>
        <family val="2"/>
      </rPr>
      <t>名古屋</t>
    </r>
    <r>
      <rPr>
        <sz val="11"/>
        <color rgb="FF000000"/>
        <rFont val="Microsoft Sans Serif"/>
        <family val="2"/>
      </rPr>
      <t>)</t>
    </r>
  </si>
  <si>
    <t>AUDI</t>
  </si>
  <si>
    <t>A1</t>
  </si>
  <si>
    <t>263419</t>
  </si>
  <si>
    <t>WAUZZZ8X6BB020065</t>
  </si>
  <si>
    <t>4</t>
  </si>
  <si>
    <t>1400 CC</t>
  </si>
  <si>
    <t>263442</t>
  </si>
  <si>
    <t>WAUZZZ8X4BB055591</t>
  </si>
  <si>
    <t>263631</t>
  </si>
  <si>
    <t>WAUZZZ8X1CB001635</t>
  </si>
  <si>
    <t>UP!</t>
  </si>
  <si>
    <t>264714</t>
  </si>
  <si>
    <t>WVWZZZAAZGD031609</t>
  </si>
  <si>
    <t>990 CC</t>
  </si>
  <si>
    <r>
      <t>INNER</t>
    </r>
    <r>
      <rPr>
        <sz val="11"/>
        <color rgb="FF000000"/>
        <rFont val="ＭＳ Ｐゴシック"/>
        <family val="2"/>
      </rPr>
      <t>有</t>
    </r>
    <r>
      <rPr>
        <sz val="11"/>
        <color rgb="FF000000"/>
        <rFont val="Microsoft Sans Serif"/>
        <family val="2"/>
      </rPr>
      <t xml:space="preserve"> </t>
    </r>
    <r>
      <rPr>
        <sz val="11"/>
        <color rgb="FF000000"/>
        <rFont val="ＭＳ Ｐゴシック"/>
        <family val="2"/>
      </rPr>
      <t>輸入車</t>
    </r>
    <r>
      <rPr>
        <sz val="11"/>
        <color rgb="FF000000"/>
        <rFont val="Microsoft Sans Serif"/>
        <family val="2"/>
      </rPr>
      <t xml:space="preserve"> </t>
    </r>
    <r>
      <rPr>
        <sz val="11"/>
        <color rgb="FF000000"/>
        <rFont val="ＭＳ Ｐゴシック"/>
        <family val="2"/>
      </rPr>
      <t>コンテナ</t>
    </r>
    <r>
      <rPr>
        <sz val="11"/>
        <color rgb="FF000000"/>
        <rFont val="Microsoft Sans Serif"/>
        <family val="2"/>
      </rPr>
      <t>4</t>
    </r>
    <r>
      <rPr>
        <sz val="11"/>
        <color rgb="FF000000"/>
        <rFont val="ＭＳ Ｐゴシック"/>
        <family val="2"/>
      </rPr>
      <t>台詰</t>
    </r>
  </si>
  <si>
    <t>NAGOYA, JAPAN</t>
  </si>
  <si>
    <t>MSC ODESSA V</t>
  </si>
  <si>
    <t>DUBLIN</t>
  </si>
  <si>
    <t>NO.HI351A</t>
  </si>
  <si>
    <t>MARINE SERVICE CO.,LTD.</t>
  </si>
  <si>
    <t>PREPAID/AS ARRANGED</t>
  </si>
  <si>
    <t>MSC JAPAN</t>
  </si>
  <si>
    <t>TOKYO, JAPAN</t>
  </si>
  <si>
    <t>SHIPPING ORDER LIST</t>
  </si>
  <si>
    <t>NO.</t>
  </si>
  <si>
    <t>REFNO</t>
  </si>
  <si>
    <t>STOCKNO</t>
  </si>
  <si>
    <t>MON</t>
  </si>
  <si>
    <t>COLOR</t>
  </si>
  <si>
    <t>CC</t>
  </si>
  <si>
    <t>PORT</t>
  </si>
  <si>
    <t>乙仲名</t>
  </si>
  <si>
    <t>Consignee</t>
  </si>
  <si>
    <t>ConsigneeAddress</t>
  </si>
  <si>
    <t>ConsigneeTEL</t>
  </si>
  <si>
    <t>Notify</t>
  </si>
  <si>
    <t>NotifyAddress</t>
  </si>
  <si>
    <t>入庫日</t>
  </si>
  <si>
    <t>BUYDATE</t>
  </si>
  <si>
    <t>CUST_CONTRY</t>
  </si>
  <si>
    <t>SellPrice</t>
  </si>
  <si>
    <t>Cur</t>
  </si>
  <si>
    <t>Freight</t>
  </si>
  <si>
    <t>ARRIVE PORT</t>
  </si>
  <si>
    <t>RsvMEMO</t>
  </si>
  <si>
    <t>SellPerson</t>
  </si>
  <si>
    <t>CUSTOMER</t>
  </si>
  <si>
    <t>IREN-00744</t>
  </si>
  <si>
    <t>WHITE</t>
  </si>
  <si>
    <t>PETROL</t>
  </si>
  <si>
    <t>NAGOYA</t>
  </si>
  <si>
    <t>オートロジ (名古屋)</t>
  </si>
  <si>
    <t>Elite Autos</t>
  </si>
  <si>
    <t>horsevalley Headford co Galway H91xa4x Ireland</t>
  </si>
  <si>
    <t>353 87 288 2719</t>
  </si>
  <si>
    <t>IPS Groupage Services Ltd.， Unit 102 Donnybrook Commercial Centre，  Douglas，  Cork Ireland.</t>
  </si>
  <si>
    <t>IRELAND</t>
  </si>
  <si>
    <t>\</t>
  </si>
  <si>
    <t>PREPAID</t>
  </si>
  <si>
    <t>50%AucD</t>
  </si>
  <si>
    <t>Dileep</t>
  </si>
  <si>
    <t>Shane Ireland</t>
  </si>
  <si>
    <t>IREN-00840</t>
  </si>
  <si>
    <t>BLUE</t>
  </si>
  <si>
    <t>IREN-00841</t>
  </si>
  <si>
    <t>IREN-00846</t>
  </si>
  <si>
    <t>IREN-00882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</si>
</sst>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yyyy/mm/dd"/>
  </numFmts>
  <fonts count="14">
    <font>
      <sz val="11"/>
      <color theme="1"/>
      <name val="Calibri"/>
      <family val="2"/>
      <scheme val="minor"/>
    </font>
    <font>
      <b/>
      <sz val="12"/>
      <color rgb="FF000000"/>
      <name val="Microsoft Sans Serif"/>
      <family val="2"/>
    </font>
    <font>
      <sz val="12"/>
      <color rgb="FF000000"/>
      <name val="Microsoft Sans Serif"/>
      <family val="2"/>
    </font>
    <font>
      <sz val="11"/>
      <color theme="1"/>
      <name val="Calibri"/>
      <family val="2"/>
    </font>
    <font>
      <b/>
      <u/>
      <sz val="12"/>
      <color rgb="FF000000"/>
      <name val="Microsoft Sans Serif"/>
      <family val="2"/>
    </font>
    <font>
      <u/>
      <sz val="12"/>
      <color rgb="FF000000"/>
      <name val="Microsoft Sans Serif"/>
      <family val="2"/>
    </font>
    <font>
      <u/>
      <sz val="11"/>
      <color rgb="FF000000"/>
      <name val="ＭＳ Ｐゴシック"/>
      <family val="2"/>
    </font>
    <font>
      <sz val="11"/>
      <color rgb="FF000000"/>
      <name val="Microsoft Sans Serif"/>
      <family val="2"/>
    </font>
    <font>
      <sz val="9"/>
      <color rgb="FF000000"/>
      <name val="Microsoft Sans Serif"/>
      <family val="2"/>
    </font>
    <font>
      <sz val="11"/>
      <color rgb="FFFF0000"/>
      <name val="Microsoft Sans Serif"/>
      <family val="2"/>
    </font>
    <font>
      <sz val="16"/>
      <color rgb="FF000000"/>
      <name val="Microsoft Sans Serif"/>
      <family val="2"/>
    </font>
    <font>
      <sz val="10"/>
      <color rgb="FF000000"/>
      <name val="Microsoft Sans Serif"/>
      <family val="2"/>
    </font>
    <font>
      <b/>
      <sz val="14"/>
      <color rgb="FF000000"/>
      <name val="ＭＳ Ｐゴシック"/>
      <family val="2"/>
    </font>
    <font>
      <sz val="11"/>
      <color rgb="FF000000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</patternFill>
    </fill>
    <fill>
      <patternFill patternType="solid">
        <fgColor rgb="FFFF99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/>
    <xf numFmtId="1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4" fontId="7" fillId="0" borderId="2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2" borderId="4" xfId="0" applyNumberFormat="1" applyFont="1" applyFill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4" fontId="9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3" fontId="7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3" fontId="7" fillId="0" borderId="6" xfId="0" applyNumberFormat="1" applyFont="1" applyBorder="1" applyAlignment="1">
      <alignment horizontal="right"/>
    </xf>
    <xf numFmtId="3" fontId="7" fillId="0" borderId="6" xfId="0" applyNumberFormat="1" applyFont="1" applyBorder="1" applyAlignment="1">
      <alignment horizontal="left"/>
    </xf>
    <xf numFmtId="4" fontId="7" fillId="0" borderId="5" xfId="0" applyNumberFormat="1" applyFont="1" applyBorder="1" applyAlignment="1">
      <alignment horizontal="left"/>
    </xf>
    <xf numFmtId="4" fontId="7" fillId="0" borderId="6" xfId="0" applyNumberFormat="1" applyFont="1" applyBorder="1" applyAlignment="1">
      <alignment horizontal="left"/>
    </xf>
    <xf numFmtId="164" fontId="7" fillId="0" borderId="6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4" fontId="7" fillId="0" borderId="8" xfId="0" applyNumberFormat="1" applyFont="1" applyBorder="1" applyAlignment="1">
      <alignment horizontal="left"/>
    </xf>
    <xf numFmtId="164" fontId="7" fillId="0" borderId="9" xfId="0" applyNumberFormat="1" applyFont="1" applyBorder="1" applyAlignment="1">
      <alignment horizontal="left"/>
    </xf>
    <xf numFmtId="164" fontId="7" fillId="0" borderId="10" xfId="0" applyNumberFormat="1" applyFont="1" applyBorder="1" applyAlignment="1">
      <alignment horizontal="left"/>
    </xf>
    <xf numFmtId="4" fontId="7" fillId="0" borderId="11" xfId="0" applyNumberFormat="1" applyFont="1" applyBorder="1" applyAlignment="1">
      <alignment horizontal="left"/>
    </xf>
    <xf numFmtId="164" fontId="7" fillId="0" borderId="12" xfId="0" applyNumberFormat="1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15" fontId="8" fillId="0" borderId="1" xfId="0" applyNumberFormat="1" applyFont="1" applyBorder="1" applyAlignment="1">
      <alignment horizontal="left"/>
    </xf>
    <xf numFmtId="4" fontId="7" fillId="0" borderId="13" xfId="0" applyNumberFormat="1" applyFont="1" applyBorder="1" applyAlignment="1">
      <alignment horizontal="left"/>
    </xf>
    <xf numFmtId="164" fontId="7" fillId="0" borderId="14" xfId="0" applyNumberFormat="1" applyFont="1" applyBorder="1" applyAlignment="1">
      <alignment horizontal="left"/>
    </xf>
    <xf numFmtId="164" fontId="7" fillId="0" borderId="15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" fontId="8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7" fillId="2" borderId="4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3" fontId="7" fillId="0" borderId="5" xfId="0" applyNumberFormat="1" applyFont="1" applyBorder="1" applyAlignment="1">
      <alignment horizontal="left"/>
    </xf>
    <xf numFmtId="1" fontId="7" fillId="0" borderId="6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164" fontId="7" fillId="0" borderId="6" xfId="0" applyNumberFormat="1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3" fontId="10" fillId="0" borderId="1" xfId="0" applyNumberFormat="1" applyFont="1" applyBorder="1" applyAlignment="1">
      <alignment horizontal="left"/>
    </xf>
    <xf numFmtId="0" fontId="7" fillId="0" borderId="9" xfId="0" applyFont="1" applyBorder="1" applyAlignment="1">
      <alignment horizontal="left"/>
    </xf>
    <xf numFmtId="1" fontId="7" fillId="0" borderId="10" xfId="0" applyNumberFormat="1" applyFont="1" applyBorder="1" applyAlignment="1">
      <alignment horizontal="left"/>
    </xf>
    <xf numFmtId="1" fontId="7" fillId="0" borderId="12" xfId="0" applyNumberFormat="1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1" fontId="7" fillId="0" borderId="15" xfId="0" applyNumberFormat="1" applyFont="1" applyBorder="1" applyAlignment="1">
      <alignment horizontal="left"/>
    </xf>
    <xf numFmtId="165" fontId="0" fillId="0" borderId="0" xfId="0" applyNumberFormat="1"/>
    <xf numFmtId="0" fontId="3" fillId="0" borderId="1" xfId="0" applyFont="1" applyBorder="1" applyAlignment="1">
      <alignment horizontal="right"/>
    </xf>
    <xf numFmtId="15" fontId="3" fillId="0" borderId="1" xfId="0" applyNumberFormat="1" applyFont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4" fontId="3" fillId="3" borderId="2" xfId="0" applyNumberFormat="1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4" fontId="3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5" fontId="5" fillId="0" borderId="1" xfId="0" applyNumberFormat="1" applyFont="1" applyBorder="1" applyAlignment="1">
      <alignment horizontal="left"/>
    </xf>
    <xf numFmtId="15" fontId="6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7" fillId="2" borderId="4" xfId="0" applyNumberFormat="1" applyFont="1" applyFill="1" applyBorder="1" applyAlignment="1">
      <alignment horizontal="center"/>
    </xf>
    <xf numFmtId="1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3" fontId="8" fillId="2" borderId="4" xfId="0" applyNumberFormat="1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left"/>
    </xf>
    <xf numFmtId="4" fontId="7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12"/>
  <sheetViews>
    <sheetView workbookViewId="0"/>
  </sheetViews>
  <sheetFormatPr baseColWidth="10" defaultColWidth="8.83203125" defaultRowHeight="15"/>
  <cols>
    <col min="1" max="1" width="4.5" style="2" bestFit="1" customWidth="1"/>
    <col min="2" max="2" width="7.5" bestFit="1" customWidth="1"/>
    <col min="3" max="3" width="11.5" bestFit="1" customWidth="1"/>
    <col min="4" max="4" width="6.33203125" bestFit="1" customWidth="1"/>
    <col min="5" max="5" width="21.33203125" bestFit="1" customWidth="1"/>
    <col min="6" max="6" width="5.83203125" style="2" bestFit="1" customWidth="1"/>
    <col min="7" max="7" width="5.5" style="2" bestFit="1" customWidth="1"/>
    <col min="8" max="8" width="7.5" bestFit="1" customWidth="1"/>
    <col min="9" max="9" width="8.5" style="2" bestFit="1" customWidth="1"/>
    <col min="10" max="10" width="7" style="2" bestFit="1" customWidth="1"/>
    <col min="11" max="11" width="7.83203125" style="2" bestFit="1" customWidth="1"/>
    <col min="12" max="12" width="7.5" style="3" bestFit="1" customWidth="1"/>
    <col min="13" max="13" width="8" style="2" bestFit="1" customWidth="1"/>
    <col min="14" max="14" width="5.5" style="2" bestFit="1" customWidth="1"/>
    <col min="15" max="15" width="8.33203125" bestFit="1" customWidth="1"/>
    <col min="16" max="16" width="8.6640625" bestFit="1" customWidth="1"/>
    <col min="17" max="17" width="17.6640625" bestFit="1" customWidth="1"/>
    <col min="18" max="18" width="10.1640625" bestFit="1" customWidth="1"/>
    <col min="19" max="19" width="43.5" bestFit="1" customWidth="1"/>
    <col min="20" max="20" width="16" bestFit="1" customWidth="1"/>
    <col min="21" max="21" width="11.1640625" bestFit="1" customWidth="1"/>
    <col min="22" max="22" width="87.1640625" bestFit="1" customWidth="1"/>
    <col min="23" max="24" width="11.5" style="73" bestFit="1" customWidth="1"/>
    <col min="25" max="25" width="14.5" bestFit="1" customWidth="1"/>
    <col min="26" max="26" width="8.5" style="2" bestFit="1" customWidth="1"/>
    <col min="27" max="27" width="4.5" bestFit="1" customWidth="1"/>
    <col min="28" max="28" width="8.6640625" bestFit="1" customWidth="1"/>
    <col min="29" max="29" width="13.1640625" bestFit="1" customWidth="1"/>
    <col min="30" max="30" width="9.5" bestFit="1" customWidth="1"/>
    <col min="31" max="31" width="10" bestFit="1" customWidth="1"/>
    <col min="32" max="32" width="12.5" style="1" bestFit="1" customWidth="1"/>
  </cols>
  <sheetData>
    <row r="1" spans="1:32" ht="18" customHeight="1">
      <c r="A1" s="88" t="s">
        <v>92</v>
      </c>
      <c r="B1" s="89"/>
      <c r="C1" s="89"/>
      <c r="D1" s="89"/>
      <c r="E1" s="89"/>
      <c r="F1" s="88"/>
      <c r="G1" s="88"/>
      <c r="H1" s="89"/>
      <c r="I1" s="88"/>
      <c r="J1" s="88"/>
      <c r="K1" s="88"/>
      <c r="L1" s="90"/>
      <c r="M1" s="88"/>
      <c r="N1" s="88"/>
      <c r="O1" s="89"/>
      <c r="P1" s="89"/>
      <c r="Q1" s="89"/>
      <c r="R1" s="89"/>
      <c r="S1" s="89"/>
      <c r="T1" s="89"/>
      <c r="U1" s="89"/>
      <c r="V1" s="89"/>
      <c r="W1" s="91"/>
      <c r="X1" s="91"/>
      <c r="Y1" s="89"/>
      <c r="Z1" s="88"/>
      <c r="AA1" s="89"/>
      <c r="AB1" s="89"/>
      <c r="AC1" s="89"/>
      <c r="AD1" s="89"/>
      <c r="AE1" s="89"/>
      <c r="AF1" s="92"/>
    </row>
    <row r="2" spans="1:32" ht="18" customHeight="1"/>
    <row r="3" spans="1:32" ht="18" customHeight="1"/>
    <row r="4" spans="1:32" ht="18" customHeight="1">
      <c r="AE4" s="74" t="s">
        <v>4</v>
      </c>
      <c r="AF4" s="75">
        <v>45272</v>
      </c>
    </row>
    <row r="5" spans="1:32" ht="18" customHeight="1"/>
    <row r="6" spans="1:32" ht="18" customHeight="1">
      <c r="A6" s="76" t="s">
        <v>93</v>
      </c>
      <c r="B6" s="77" t="s">
        <v>94</v>
      </c>
      <c r="C6" s="77" t="s">
        <v>95</v>
      </c>
      <c r="D6" s="77" t="s">
        <v>19</v>
      </c>
      <c r="E6" s="77" t="s">
        <v>21</v>
      </c>
      <c r="F6" s="76" t="s">
        <v>17</v>
      </c>
      <c r="G6" s="76" t="s">
        <v>96</v>
      </c>
      <c r="H6" s="77" t="s">
        <v>97</v>
      </c>
      <c r="I6" s="76" t="s">
        <v>23</v>
      </c>
      <c r="J6" s="76" t="s">
        <v>24</v>
      </c>
      <c r="K6" s="76" t="s">
        <v>25</v>
      </c>
      <c r="L6" s="78" t="s">
        <v>34</v>
      </c>
      <c r="M6" s="76" t="s">
        <v>22</v>
      </c>
      <c r="N6" s="76" t="s">
        <v>98</v>
      </c>
      <c r="O6" s="77" t="s">
        <v>54</v>
      </c>
      <c r="P6" s="77" t="s">
        <v>99</v>
      </c>
      <c r="Q6" s="77" t="s">
        <v>100</v>
      </c>
      <c r="R6" s="77" t="s">
        <v>101</v>
      </c>
      <c r="S6" s="77" t="s">
        <v>102</v>
      </c>
      <c r="T6" s="77" t="s">
        <v>103</v>
      </c>
      <c r="U6" s="77" t="s">
        <v>104</v>
      </c>
      <c r="V6" s="77" t="s">
        <v>105</v>
      </c>
      <c r="W6" s="79" t="s">
        <v>106</v>
      </c>
      <c r="X6" s="79" t="s">
        <v>107</v>
      </c>
      <c r="Y6" s="77" t="s">
        <v>108</v>
      </c>
      <c r="Z6" s="76" t="s">
        <v>109</v>
      </c>
      <c r="AA6" s="77" t="s">
        <v>110</v>
      </c>
      <c r="AB6" s="77" t="s">
        <v>111</v>
      </c>
      <c r="AC6" s="77" t="s">
        <v>112</v>
      </c>
      <c r="AD6" s="77" t="s">
        <v>113</v>
      </c>
      <c r="AE6" s="77" t="s">
        <v>114</v>
      </c>
      <c r="AF6" s="80" t="s">
        <v>115</v>
      </c>
    </row>
    <row r="7" spans="1:32" ht="18" customHeight="1">
      <c r="A7" s="81">
        <v>1</v>
      </c>
      <c r="B7" s="82" t="s">
        <v>62</v>
      </c>
      <c r="C7" s="82" t="s">
        <v>116</v>
      </c>
      <c r="D7" s="82" t="s">
        <v>61</v>
      </c>
      <c r="E7" s="82" t="s">
        <v>63</v>
      </c>
      <c r="F7" s="81">
        <v>2014</v>
      </c>
      <c r="G7" s="81">
        <v>1</v>
      </c>
      <c r="H7" s="82" t="s">
        <v>117</v>
      </c>
      <c r="I7" s="81">
        <v>426</v>
      </c>
      <c r="J7" s="81">
        <v>180</v>
      </c>
      <c r="K7" s="81">
        <v>146</v>
      </c>
      <c r="L7" s="83">
        <v>11.195</v>
      </c>
      <c r="M7" s="81">
        <v>1240</v>
      </c>
      <c r="N7" s="81">
        <v>1200</v>
      </c>
      <c r="O7" s="82" t="s">
        <v>118</v>
      </c>
      <c r="P7" s="82" t="s">
        <v>119</v>
      </c>
      <c r="Q7" s="82" t="s">
        <v>120</v>
      </c>
      <c r="R7" s="82" t="s">
        <v>121</v>
      </c>
      <c r="S7" s="82" t="s">
        <v>122</v>
      </c>
      <c r="T7" s="82" t="s">
        <v>123</v>
      </c>
      <c r="U7" s="82" t="s">
        <v>11</v>
      </c>
      <c r="V7" s="82" t="s">
        <v>124</v>
      </c>
      <c r="W7" s="84">
        <v>45167</v>
      </c>
      <c r="X7" s="84">
        <v>45163</v>
      </c>
      <c r="Y7" s="82" t="s">
        <v>125</v>
      </c>
      <c r="Z7" s="81">
        <v>725000</v>
      </c>
      <c r="AA7" s="82" t="s">
        <v>126</v>
      </c>
      <c r="AB7" s="82" t="s">
        <v>127</v>
      </c>
      <c r="AC7" s="82" t="s">
        <v>86</v>
      </c>
      <c r="AD7" s="82" t="s">
        <v>128</v>
      </c>
      <c r="AE7" s="82" t="s">
        <v>129</v>
      </c>
      <c r="AF7" s="85" t="s">
        <v>130</v>
      </c>
    </row>
    <row r="8" spans="1:32" ht="18" customHeight="1">
      <c r="A8" s="81">
        <v>2</v>
      </c>
      <c r="B8" s="82" t="s">
        <v>71</v>
      </c>
      <c r="C8" s="82" t="s">
        <v>131</v>
      </c>
      <c r="D8" s="82" t="s">
        <v>70</v>
      </c>
      <c r="E8" s="82" t="s">
        <v>72</v>
      </c>
      <c r="F8" s="81">
        <v>2011</v>
      </c>
      <c r="G8" s="81">
        <v>4</v>
      </c>
      <c r="H8" s="82" t="s">
        <v>132</v>
      </c>
      <c r="I8" s="81">
        <v>397</v>
      </c>
      <c r="J8" s="81">
        <v>174</v>
      </c>
      <c r="K8" s="81">
        <v>144</v>
      </c>
      <c r="L8" s="83">
        <v>9.9469999999999992</v>
      </c>
      <c r="M8" s="81">
        <v>1190</v>
      </c>
      <c r="N8" s="81">
        <v>1400</v>
      </c>
      <c r="O8" s="82" t="s">
        <v>118</v>
      </c>
      <c r="P8" s="82" t="s">
        <v>119</v>
      </c>
      <c r="Q8" s="82" t="s">
        <v>120</v>
      </c>
      <c r="R8" s="82" t="s">
        <v>121</v>
      </c>
      <c r="S8" s="82" t="s">
        <v>122</v>
      </c>
      <c r="T8" s="82" t="s">
        <v>123</v>
      </c>
      <c r="U8" s="82" t="s">
        <v>11</v>
      </c>
      <c r="V8" s="82" t="s">
        <v>124</v>
      </c>
      <c r="W8" s="84">
        <v>45230</v>
      </c>
      <c r="X8" s="84">
        <v>45226</v>
      </c>
      <c r="Y8" s="82" t="s">
        <v>125</v>
      </c>
      <c r="Z8" s="81">
        <v>475000</v>
      </c>
      <c r="AA8" s="82" t="s">
        <v>126</v>
      </c>
      <c r="AB8" s="82" t="s">
        <v>127</v>
      </c>
      <c r="AC8" s="82" t="s">
        <v>86</v>
      </c>
      <c r="AD8" s="82" t="s">
        <v>128</v>
      </c>
      <c r="AE8" s="82" t="s">
        <v>129</v>
      </c>
      <c r="AF8" s="85" t="s">
        <v>130</v>
      </c>
    </row>
    <row r="9" spans="1:32" ht="18" customHeight="1">
      <c r="A9" s="81">
        <v>3</v>
      </c>
      <c r="B9" s="82" t="s">
        <v>75</v>
      </c>
      <c r="C9" s="82" t="s">
        <v>133</v>
      </c>
      <c r="D9" s="82" t="s">
        <v>70</v>
      </c>
      <c r="E9" s="82" t="s">
        <v>76</v>
      </c>
      <c r="F9" s="81">
        <v>2011</v>
      </c>
      <c r="G9" s="81">
        <v>3</v>
      </c>
      <c r="H9" s="82" t="s">
        <v>117</v>
      </c>
      <c r="I9" s="81">
        <v>397</v>
      </c>
      <c r="J9" s="81">
        <v>174</v>
      </c>
      <c r="K9" s="81">
        <v>144</v>
      </c>
      <c r="L9" s="83">
        <v>9.9469999999999992</v>
      </c>
      <c r="M9" s="81">
        <v>1190</v>
      </c>
      <c r="N9" s="81">
        <v>1400</v>
      </c>
      <c r="O9" s="82" t="s">
        <v>118</v>
      </c>
      <c r="P9" s="82" t="s">
        <v>119</v>
      </c>
      <c r="Q9" s="82" t="s">
        <v>120</v>
      </c>
      <c r="R9" s="82" t="s">
        <v>121</v>
      </c>
      <c r="S9" s="82" t="s">
        <v>122</v>
      </c>
      <c r="T9" s="82" t="s">
        <v>123</v>
      </c>
      <c r="U9" s="82" t="s">
        <v>11</v>
      </c>
      <c r="V9" s="82" t="s">
        <v>124</v>
      </c>
      <c r="W9" s="84">
        <v>45230</v>
      </c>
      <c r="X9" s="84">
        <v>45226</v>
      </c>
      <c r="Y9" s="82" t="s">
        <v>125</v>
      </c>
      <c r="Z9" s="81">
        <v>420000</v>
      </c>
      <c r="AA9" s="82" t="s">
        <v>126</v>
      </c>
      <c r="AB9" s="82" t="s">
        <v>127</v>
      </c>
      <c r="AC9" s="82" t="s">
        <v>86</v>
      </c>
      <c r="AD9" s="82" t="s">
        <v>128</v>
      </c>
      <c r="AE9" s="82" t="s">
        <v>129</v>
      </c>
      <c r="AF9" s="85" t="s">
        <v>130</v>
      </c>
    </row>
    <row r="10" spans="1:32" ht="18" customHeight="1">
      <c r="A10" s="81">
        <v>4</v>
      </c>
      <c r="B10" s="82" t="s">
        <v>77</v>
      </c>
      <c r="C10" s="82" t="s">
        <v>134</v>
      </c>
      <c r="D10" s="82" t="s">
        <v>70</v>
      </c>
      <c r="E10" s="82" t="s">
        <v>78</v>
      </c>
      <c r="F10" s="81">
        <v>2011</v>
      </c>
      <c r="G10" s="81">
        <v>8</v>
      </c>
      <c r="H10" s="82" t="s">
        <v>132</v>
      </c>
      <c r="I10" s="81">
        <v>397</v>
      </c>
      <c r="J10" s="81">
        <v>174</v>
      </c>
      <c r="K10" s="81">
        <v>144</v>
      </c>
      <c r="L10" s="83">
        <v>9.9469999999999992</v>
      </c>
      <c r="M10" s="81">
        <v>1190</v>
      </c>
      <c r="N10" s="81">
        <v>1400</v>
      </c>
      <c r="O10" s="82" t="s">
        <v>118</v>
      </c>
      <c r="P10" s="82" t="s">
        <v>119</v>
      </c>
      <c r="Q10" s="82" t="s">
        <v>120</v>
      </c>
      <c r="R10" s="82" t="s">
        <v>121</v>
      </c>
      <c r="S10" s="82" t="s">
        <v>122</v>
      </c>
      <c r="T10" s="82" t="s">
        <v>123</v>
      </c>
      <c r="U10" s="82" t="s">
        <v>11</v>
      </c>
      <c r="V10" s="82" t="s">
        <v>124</v>
      </c>
      <c r="W10" s="84">
        <v>45237</v>
      </c>
      <c r="X10" s="84">
        <v>45230</v>
      </c>
      <c r="Y10" s="82" t="s">
        <v>125</v>
      </c>
      <c r="Z10" s="81">
        <v>369000</v>
      </c>
      <c r="AA10" s="82" t="s">
        <v>126</v>
      </c>
      <c r="AB10" s="82" t="s">
        <v>127</v>
      </c>
      <c r="AC10" s="82" t="s">
        <v>86</v>
      </c>
      <c r="AD10" s="82" t="s">
        <v>128</v>
      </c>
      <c r="AE10" s="82" t="s">
        <v>129</v>
      </c>
      <c r="AF10" s="85" t="s">
        <v>130</v>
      </c>
    </row>
    <row r="11" spans="1:32" ht="18" customHeight="1">
      <c r="A11" s="81">
        <v>5</v>
      </c>
      <c r="B11" s="82" t="s">
        <v>80</v>
      </c>
      <c r="C11" s="82" t="s">
        <v>135</v>
      </c>
      <c r="D11" s="82" t="s">
        <v>79</v>
      </c>
      <c r="E11" s="82" t="s">
        <v>81</v>
      </c>
      <c r="F11" s="81">
        <v>2015</v>
      </c>
      <c r="G11" s="81">
        <v>11</v>
      </c>
      <c r="H11" s="82" t="s">
        <v>117</v>
      </c>
      <c r="I11" s="81">
        <v>354</v>
      </c>
      <c r="J11" s="81">
        <v>165</v>
      </c>
      <c r="K11" s="81">
        <v>149</v>
      </c>
      <c r="L11" s="83">
        <v>8.7029999999999994</v>
      </c>
      <c r="M11" s="81">
        <v>920</v>
      </c>
      <c r="N11" s="81">
        <v>1000</v>
      </c>
      <c r="O11" s="82" t="s">
        <v>118</v>
      </c>
      <c r="P11" s="82" t="s">
        <v>119</v>
      </c>
      <c r="Q11" s="82" t="s">
        <v>120</v>
      </c>
      <c r="R11" s="82" t="s">
        <v>121</v>
      </c>
      <c r="S11" s="82" t="s">
        <v>122</v>
      </c>
      <c r="T11" s="82" t="s">
        <v>123</v>
      </c>
      <c r="U11" s="82" t="s">
        <v>11</v>
      </c>
      <c r="V11" s="82" t="s">
        <v>124</v>
      </c>
      <c r="W11" s="84">
        <v>45260</v>
      </c>
      <c r="X11" s="84">
        <v>45245</v>
      </c>
      <c r="Y11" s="82" t="s">
        <v>125</v>
      </c>
      <c r="Z11" s="81">
        <v>397500</v>
      </c>
      <c r="AA11" s="82" t="s">
        <v>126</v>
      </c>
      <c r="AB11" s="82" t="s">
        <v>127</v>
      </c>
      <c r="AC11" s="82" t="s">
        <v>86</v>
      </c>
      <c r="AD11" s="82" t="s">
        <v>128</v>
      </c>
      <c r="AE11" s="82" t="s">
        <v>129</v>
      </c>
      <c r="AF11" s="85" t="s">
        <v>130</v>
      </c>
    </row>
    <row r="12" spans="1:32" ht="18" customHeight="1">
      <c r="W12" s="86"/>
      <c r="X12" s="86"/>
      <c r="Z12" s="87"/>
    </row>
  </sheetData>
  <mergeCells count="1">
    <mergeCell ref="A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32"/>
  <sheetViews>
    <sheetView tabSelected="1" workbookViewId="0">
      <selection sqref="A1:P1"/>
    </sheetView>
  </sheetViews>
  <sheetFormatPr baseColWidth="10" defaultColWidth="8.83203125" defaultRowHeight="15"/>
  <cols>
    <col min="1" max="1" width="4.5" style="2" bestFit="1" customWidth="1"/>
    <col min="2" max="2" width="7.5" style="2" bestFit="1" customWidth="1"/>
    <col min="3" max="3" width="15.33203125" style="2" bestFit="1" customWidth="1"/>
    <col min="4" max="4" width="8.6640625" style="1" bestFit="1" customWidth="1"/>
    <col min="5" max="5" width="13.5" bestFit="1" customWidth="1"/>
    <col min="6" max="6" width="19.1640625" style="2" bestFit="1" customWidth="1"/>
    <col min="7" max="7" width="13" style="2" bestFit="1" customWidth="1"/>
    <col min="8" max="8" width="9.1640625" style="3" bestFit="1" customWidth="1"/>
    <col min="9" max="9" width="7.5" style="4" bestFit="1" customWidth="1"/>
    <col min="10" max="10" width="8.5" style="3" bestFit="1" customWidth="1"/>
    <col min="11" max="11" width="7" style="4" bestFit="1" customWidth="1"/>
    <col min="12" max="12" width="5.6640625" style="3" bestFit="1" customWidth="1"/>
    <col min="13" max="13" width="6.33203125" bestFit="1" customWidth="1"/>
    <col min="14" max="14" width="12.1640625" style="1" bestFit="1" customWidth="1"/>
    <col min="15" max="15" width="6.33203125" bestFit="1" customWidth="1"/>
    <col min="16" max="16" width="15.1640625" bestFit="1" customWidth="1"/>
    <col min="17" max="17" width="16.5" bestFit="1" customWidth="1"/>
    <col min="18" max="18" width="28.83203125" bestFit="1" customWidth="1"/>
    <col min="19" max="19" width="17.5" bestFit="1" customWidth="1"/>
    <col min="20" max="20" width="13" bestFit="1" customWidth="1"/>
  </cols>
  <sheetData>
    <row r="1" spans="1:20" ht="18" customHeight="1">
      <c r="A1" s="93" t="s">
        <v>0</v>
      </c>
      <c r="B1" s="93"/>
      <c r="C1" s="93"/>
      <c r="D1" s="94"/>
      <c r="E1" s="95"/>
      <c r="F1" s="93"/>
      <c r="G1" s="93"/>
      <c r="H1" s="96"/>
      <c r="I1" s="97"/>
      <c r="J1" s="96"/>
      <c r="K1" s="97"/>
      <c r="L1" s="96"/>
      <c r="M1" s="95"/>
      <c r="N1" s="94"/>
      <c r="O1" s="95"/>
      <c r="P1" s="95"/>
    </row>
    <row r="2" spans="1:20" ht="18" customHeight="1">
      <c r="A2" s="98" t="s">
        <v>1</v>
      </c>
      <c r="B2" s="98"/>
      <c r="C2" s="98"/>
      <c r="D2" s="99"/>
      <c r="E2" s="100"/>
      <c r="F2" s="98"/>
      <c r="G2" s="98"/>
      <c r="H2" s="101"/>
      <c r="I2" s="102"/>
      <c r="J2" s="101"/>
      <c r="K2" s="102"/>
      <c r="L2" s="101"/>
      <c r="M2" s="100"/>
      <c r="N2" s="99"/>
      <c r="O2" s="100"/>
      <c r="P2" s="100"/>
    </row>
    <row r="3" spans="1:20" ht="18" customHeight="1">
      <c r="A3" s="98" t="s">
        <v>2</v>
      </c>
      <c r="B3" s="103"/>
      <c r="C3" s="103"/>
      <c r="D3" s="104"/>
      <c r="E3" s="105"/>
      <c r="F3" s="103"/>
      <c r="G3" s="103"/>
      <c r="H3" s="106"/>
      <c r="I3" s="107"/>
      <c r="J3" s="106"/>
      <c r="K3" s="107"/>
      <c r="L3" s="106"/>
      <c r="M3" s="105"/>
      <c r="N3" s="104"/>
      <c r="O3" s="105"/>
      <c r="P3" s="105"/>
    </row>
    <row r="4" spans="1:20" ht="18" customHeight="1"/>
    <row r="5" spans="1:20" ht="18" customHeight="1">
      <c r="A5" s="108" t="s">
        <v>49</v>
      </c>
      <c r="B5" s="108"/>
      <c r="C5" s="108"/>
      <c r="D5" s="109"/>
      <c r="E5" s="110"/>
      <c r="F5" s="108"/>
      <c r="G5" s="108"/>
      <c r="H5" s="111"/>
      <c r="I5" s="112"/>
      <c r="J5" s="111"/>
      <c r="K5" s="112"/>
      <c r="L5" s="111"/>
      <c r="M5" s="110"/>
      <c r="N5" s="109"/>
      <c r="O5" s="110"/>
      <c r="P5" s="110"/>
    </row>
    <row r="6" spans="1:20" ht="18" customHeight="1">
      <c r="A6" s="7"/>
      <c r="B6" s="7"/>
      <c r="C6" s="7"/>
      <c r="D6" s="6"/>
      <c r="E6" s="5"/>
      <c r="F6" s="7"/>
      <c r="G6" s="7"/>
      <c r="H6" s="8"/>
      <c r="I6" s="10"/>
      <c r="J6" s="8"/>
      <c r="K6" s="10"/>
      <c r="L6" s="8"/>
      <c r="M6" s="51" t="s">
        <v>4</v>
      </c>
      <c r="N6" s="113">
        <v>45272</v>
      </c>
      <c r="O6" s="114"/>
      <c r="P6" s="5"/>
      <c r="Q6" s="5"/>
    </row>
    <row r="7" spans="1:20" ht="18" customHeight="1">
      <c r="A7" s="7" t="s">
        <v>50</v>
      </c>
      <c r="B7" s="7"/>
      <c r="C7" s="7"/>
      <c r="D7" s="6" t="s">
        <v>6</v>
      </c>
      <c r="E7" s="5"/>
      <c r="F7" s="7"/>
      <c r="G7" s="7"/>
      <c r="H7" s="8"/>
      <c r="I7" s="10"/>
      <c r="J7" s="8"/>
      <c r="K7" s="10"/>
      <c r="L7" s="8"/>
      <c r="M7" s="51" t="s">
        <v>7</v>
      </c>
      <c r="N7" s="115" t="s">
        <v>51</v>
      </c>
      <c r="O7" s="116"/>
      <c r="P7" s="5"/>
      <c r="Q7" s="5"/>
    </row>
    <row r="8" spans="1:20" ht="18" customHeight="1">
      <c r="A8" s="7"/>
      <c r="B8" s="7"/>
      <c r="C8" s="7"/>
      <c r="D8" s="6" t="s">
        <v>8</v>
      </c>
      <c r="E8" s="5"/>
      <c r="F8" s="7"/>
      <c r="G8" s="7"/>
      <c r="H8" s="8"/>
      <c r="I8" s="10"/>
      <c r="J8" s="8"/>
      <c r="K8" s="10"/>
      <c r="L8" s="8"/>
      <c r="M8" s="5"/>
      <c r="N8" s="6"/>
      <c r="O8" s="5"/>
      <c r="P8" s="5"/>
      <c r="Q8" s="5"/>
    </row>
    <row r="9" spans="1:20" ht="18" customHeight="1">
      <c r="A9" s="7"/>
      <c r="B9" s="7"/>
      <c r="C9" s="7"/>
      <c r="D9" s="6" t="s">
        <v>9</v>
      </c>
      <c r="E9" s="5"/>
      <c r="F9" s="7"/>
      <c r="G9" s="7"/>
      <c r="H9" s="8"/>
      <c r="I9" s="10"/>
      <c r="J9" s="8"/>
      <c r="K9" s="10"/>
      <c r="L9" s="8"/>
      <c r="M9" s="5"/>
      <c r="N9" s="6"/>
      <c r="O9" s="5"/>
      <c r="P9" s="5"/>
      <c r="Q9" s="5"/>
    </row>
    <row r="10" spans="1:20" ht="18" customHeight="1">
      <c r="A10" s="7" t="s">
        <v>14</v>
      </c>
      <c r="B10" s="7"/>
      <c r="C10" s="7"/>
      <c r="D10" s="6"/>
      <c r="E10" s="5"/>
      <c r="F10" s="7"/>
      <c r="G10" s="7"/>
      <c r="H10" s="8"/>
      <c r="I10" s="10"/>
      <c r="J10" s="8"/>
      <c r="K10" s="10"/>
      <c r="L10" s="8"/>
      <c r="M10" s="5"/>
      <c r="N10" s="6"/>
      <c r="O10" s="5"/>
      <c r="P10" s="5"/>
      <c r="Q10" s="5"/>
    </row>
    <row r="11" spans="1:20" ht="18" customHeight="1">
      <c r="A11" s="7" t="s">
        <v>15</v>
      </c>
      <c r="B11" s="7"/>
      <c r="C11" s="7"/>
      <c r="D11" s="6" t="s">
        <v>52</v>
      </c>
      <c r="E11" s="5"/>
      <c r="F11" s="7"/>
      <c r="G11" s="7"/>
      <c r="H11" s="8"/>
      <c r="I11" s="10"/>
      <c r="J11" s="8"/>
      <c r="K11" s="10"/>
      <c r="L11" s="8"/>
      <c r="M11" s="5"/>
      <c r="N11" s="6"/>
      <c r="O11" s="5"/>
      <c r="P11" s="5"/>
      <c r="Q11" s="5"/>
    </row>
    <row r="12" spans="1:20" ht="18" customHeight="1"/>
    <row r="13" spans="1:20" ht="18.75" customHeight="1">
      <c r="A13" s="13" t="s">
        <v>16</v>
      </c>
      <c r="B13" s="13" t="s">
        <v>17</v>
      </c>
      <c r="C13" s="13" t="s">
        <v>18</v>
      </c>
      <c r="D13" s="52" t="s">
        <v>19</v>
      </c>
      <c r="E13" s="14" t="s">
        <v>20</v>
      </c>
      <c r="F13" s="15" t="s">
        <v>21</v>
      </c>
      <c r="G13" s="13" t="s">
        <v>22</v>
      </c>
      <c r="H13" s="16" t="s">
        <v>23</v>
      </c>
      <c r="I13" s="17" t="s">
        <v>24</v>
      </c>
      <c r="J13" s="16" t="s">
        <v>25</v>
      </c>
      <c r="K13" s="17" t="s">
        <v>26</v>
      </c>
      <c r="L13" s="16" t="s">
        <v>53</v>
      </c>
      <c r="M13" s="18" t="s">
        <v>54</v>
      </c>
      <c r="N13" s="12" t="s">
        <v>55</v>
      </c>
      <c r="O13" s="18" t="s">
        <v>56</v>
      </c>
      <c r="P13" s="18" t="s">
        <v>57</v>
      </c>
      <c r="Q13" s="18" t="s">
        <v>27</v>
      </c>
      <c r="R13" s="18" t="s">
        <v>58</v>
      </c>
      <c r="S13" s="18" t="s">
        <v>59</v>
      </c>
      <c r="T13" s="53"/>
    </row>
    <row r="14" spans="1:20" ht="18.75" customHeight="1">
      <c r="A14" s="13">
        <v>1</v>
      </c>
      <c r="B14" s="13">
        <v>2014</v>
      </c>
      <c r="C14" s="13" t="s">
        <v>60</v>
      </c>
      <c r="D14" s="52" t="s">
        <v>61</v>
      </c>
      <c r="E14" s="14" t="s">
        <v>62</v>
      </c>
      <c r="F14" s="15" t="s">
        <v>63</v>
      </c>
      <c r="G14" s="13">
        <v>1240</v>
      </c>
      <c r="H14" s="16">
        <v>4.26</v>
      </c>
      <c r="I14" s="16">
        <v>1.8</v>
      </c>
      <c r="J14" s="16">
        <v>1.46</v>
      </c>
      <c r="K14" s="17">
        <v>11.195</v>
      </c>
      <c r="L14" s="16">
        <v>1.19</v>
      </c>
      <c r="M14" s="18" t="s">
        <v>64</v>
      </c>
      <c r="N14" s="12"/>
      <c r="O14" s="18" t="s">
        <v>65</v>
      </c>
      <c r="P14" s="18">
        <v>725000</v>
      </c>
      <c r="Q14" s="18" t="s">
        <v>66</v>
      </c>
      <c r="R14" s="18" t="s">
        <v>67</v>
      </c>
      <c r="S14" s="18" t="s">
        <v>68</v>
      </c>
      <c r="T14" s="53"/>
    </row>
    <row r="15" spans="1:20" ht="18.75" customHeight="1">
      <c r="A15" s="13">
        <v>2</v>
      </c>
      <c r="B15" s="13">
        <v>2011</v>
      </c>
      <c r="C15" s="13" t="s">
        <v>69</v>
      </c>
      <c r="D15" s="52" t="s">
        <v>70</v>
      </c>
      <c r="E15" s="14" t="s">
        <v>71</v>
      </c>
      <c r="F15" s="15" t="s">
        <v>72</v>
      </c>
      <c r="G15" s="13">
        <v>1190</v>
      </c>
      <c r="H15" s="16">
        <v>3.97</v>
      </c>
      <c r="I15" s="16">
        <v>1.74</v>
      </c>
      <c r="J15" s="16">
        <v>1.44</v>
      </c>
      <c r="K15" s="17">
        <v>9.9469999999999992</v>
      </c>
      <c r="L15" s="16">
        <v>1.38</v>
      </c>
      <c r="M15" s="18" t="s">
        <v>64</v>
      </c>
      <c r="N15" s="12"/>
      <c r="O15" s="18" t="s">
        <v>73</v>
      </c>
      <c r="P15" s="18">
        <v>475000</v>
      </c>
      <c r="Q15" s="18" t="s">
        <v>74</v>
      </c>
      <c r="R15" s="18" t="s">
        <v>67</v>
      </c>
      <c r="S15" s="18" t="s">
        <v>68</v>
      </c>
      <c r="T15" s="53"/>
    </row>
    <row r="16" spans="1:20" ht="18.75" customHeight="1">
      <c r="A16" s="13">
        <v>3</v>
      </c>
      <c r="B16" s="13">
        <v>2011</v>
      </c>
      <c r="C16" s="13" t="s">
        <v>69</v>
      </c>
      <c r="D16" s="52" t="s">
        <v>70</v>
      </c>
      <c r="E16" s="14" t="s">
        <v>75</v>
      </c>
      <c r="F16" s="15" t="s">
        <v>76</v>
      </c>
      <c r="G16" s="13">
        <v>1190</v>
      </c>
      <c r="H16" s="16">
        <v>3.97</v>
      </c>
      <c r="I16" s="16">
        <v>1.74</v>
      </c>
      <c r="J16" s="16">
        <v>1.44</v>
      </c>
      <c r="K16" s="17">
        <v>9.9469999999999992</v>
      </c>
      <c r="L16" s="16">
        <v>1.38</v>
      </c>
      <c r="M16" s="18" t="s">
        <v>64</v>
      </c>
      <c r="N16" s="12"/>
      <c r="O16" s="18" t="s">
        <v>73</v>
      </c>
      <c r="P16" s="18">
        <v>420000</v>
      </c>
      <c r="Q16" s="18" t="s">
        <v>74</v>
      </c>
      <c r="R16" s="18" t="s">
        <v>67</v>
      </c>
      <c r="S16" s="18" t="s">
        <v>68</v>
      </c>
      <c r="T16" s="53"/>
    </row>
    <row r="17" spans="1:20" ht="18.75" customHeight="1">
      <c r="A17" s="13">
        <v>4</v>
      </c>
      <c r="B17" s="13">
        <v>2011</v>
      </c>
      <c r="C17" s="13" t="s">
        <v>69</v>
      </c>
      <c r="D17" s="52" t="s">
        <v>70</v>
      </c>
      <c r="E17" s="14" t="s">
        <v>77</v>
      </c>
      <c r="F17" s="15" t="s">
        <v>78</v>
      </c>
      <c r="G17" s="13">
        <v>1190</v>
      </c>
      <c r="H17" s="16">
        <v>3.97</v>
      </c>
      <c r="I17" s="16">
        <v>1.74</v>
      </c>
      <c r="J17" s="16">
        <v>1.44</v>
      </c>
      <c r="K17" s="17">
        <v>9.9469999999999992</v>
      </c>
      <c r="L17" s="16">
        <v>1.38</v>
      </c>
      <c r="M17" s="18" t="s">
        <v>64</v>
      </c>
      <c r="N17" s="12"/>
      <c r="O17" s="18" t="s">
        <v>73</v>
      </c>
      <c r="P17" s="18">
        <v>369000</v>
      </c>
      <c r="Q17" s="18" t="s">
        <v>74</v>
      </c>
      <c r="R17" s="18" t="s">
        <v>67</v>
      </c>
      <c r="S17" s="18" t="s">
        <v>68</v>
      </c>
      <c r="T17" s="53"/>
    </row>
    <row r="18" spans="1:20" ht="18.75" customHeight="1">
      <c r="A18" s="13">
        <v>5</v>
      </c>
      <c r="B18" s="13">
        <v>2015</v>
      </c>
      <c r="C18" s="13" t="s">
        <v>60</v>
      </c>
      <c r="D18" s="52" t="s">
        <v>79</v>
      </c>
      <c r="E18" s="14" t="s">
        <v>80</v>
      </c>
      <c r="F18" s="15" t="s">
        <v>81</v>
      </c>
      <c r="G18" s="13">
        <v>920</v>
      </c>
      <c r="H18" s="16">
        <v>3.54</v>
      </c>
      <c r="I18" s="16">
        <v>1.65</v>
      </c>
      <c r="J18" s="16">
        <v>1.49</v>
      </c>
      <c r="K18" s="17">
        <v>8.7029999999999994</v>
      </c>
      <c r="L18" s="16">
        <v>0.99</v>
      </c>
      <c r="M18" s="18" t="s">
        <v>64</v>
      </c>
      <c r="N18" s="12"/>
      <c r="O18" s="18" t="s">
        <v>73</v>
      </c>
      <c r="P18" s="18">
        <v>397500</v>
      </c>
      <c r="Q18" s="18" t="s">
        <v>82</v>
      </c>
      <c r="R18" s="18" t="s">
        <v>83</v>
      </c>
      <c r="S18" s="18" t="s">
        <v>68</v>
      </c>
      <c r="T18" s="53"/>
    </row>
    <row r="19" spans="1:20" ht="18.75" customHeight="1">
      <c r="A19" s="20"/>
      <c r="B19" s="20"/>
      <c r="C19" s="117" t="s">
        <v>28</v>
      </c>
      <c r="D19" s="118"/>
      <c r="E19" s="119" t="s">
        <v>29</v>
      </c>
      <c r="F19" s="120"/>
      <c r="G19" s="21">
        <v>60</v>
      </c>
      <c r="H19" s="54"/>
      <c r="I19" s="55" t="s">
        <v>30</v>
      </c>
      <c r="J19" s="54"/>
      <c r="K19" s="56"/>
      <c r="L19" s="54"/>
      <c r="M19" s="57"/>
      <c r="N19" s="58"/>
      <c r="O19" s="57"/>
      <c r="P19" s="57">
        <v>8000</v>
      </c>
      <c r="Q19" s="13"/>
      <c r="R19" s="18"/>
      <c r="S19" s="18"/>
      <c r="T19" s="53"/>
    </row>
    <row r="20" spans="1:20" ht="18.75" customHeight="1">
      <c r="A20" s="59"/>
      <c r="B20" s="26" t="s">
        <v>31</v>
      </c>
      <c r="C20" s="26">
        <f>COUNT(A14:A19)</f>
        <v>5</v>
      </c>
      <c r="D20" s="60" t="s">
        <v>32</v>
      </c>
      <c r="E20" s="61"/>
      <c r="F20" s="29">
        <f>SUM(G14:G19)</f>
        <v>5790</v>
      </c>
      <c r="G20" s="30" t="s">
        <v>33</v>
      </c>
      <c r="H20" s="31"/>
      <c r="I20" s="121">
        <f>SUM(K14:K19)</f>
        <v>49.739000000000004</v>
      </c>
      <c r="J20" s="122"/>
      <c r="K20" s="62" t="s">
        <v>34</v>
      </c>
      <c r="L20" s="31"/>
      <c r="M20" s="63"/>
      <c r="N20" s="60"/>
      <c r="O20" s="64"/>
      <c r="P20" s="65">
        <f>SUM(P14:P19)</f>
        <v>2394500</v>
      </c>
      <c r="Q20" s="11"/>
      <c r="R20" s="11"/>
      <c r="S20" s="11"/>
      <c r="T20" s="11"/>
    </row>
    <row r="21" spans="1:20" ht="18" customHeight="1">
      <c r="A21" s="36"/>
      <c r="B21" s="36"/>
      <c r="C21" s="36"/>
      <c r="D21" s="35"/>
      <c r="E21" s="11"/>
      <c r="F21" s="36"/>
      <c r="G21" s="36"/>
      <c r="H21" s="37"/>
      <c r="I21" s="38"/>
      <c r="J21" s="37"/>
      <c r="K21" s="38"/>
      <c r="L21" s="37"/>
      <c r="M21" s="11"/>
      <c r="N21" s="35"/>
      <c r="O21" s="11"/>
      <c r="P21" s="11"/>
      <c r="Q21" s="11"/>
      <c r="R21" s="11"/>
      <c r="S21" s="11"/>
      <c r="T21" s="11"/>
    </row>
    <row r="22" spans="1:20" ht="18" customHeight="1">
      <c r="A22" s="36"/>
      <c r="B22" s="36"/>
      <c r="C22" s="36"/>
      <c r="D22" s="35"/>
      <c r="E22" s="11"/>
      <c r="F22" s="36"/>
      <c r="G22" s="36"/>
      <c r="H22" s="37"/>
      <c r="I22" s="38"/>
      <c r="J22" s="37"/>
      <c r="K22" s="38"/>
      <c r="L22" s="37"/>
      <c r="M22" s="11"/>
      <c r="N22" s="35"/>
      <c r="O22" s="11"/>
      <c r="P22" s="11"/>
      <c r="Q22" s="11"/>
      <c r="R22" s="11"/>
      <c r="S22" s="11"/>
      <c r="T22" s="11"/>
    </row>
    <row r="23" spans="1:20" ht="18" customHeight="1">
      <c r="A23" s="36" t="s">
        <v>36</v>
      </c>
      <c r="B23" s="36"/>
      <c r="C23" s="36"/>
      <c r="D23" s="40" t="s">
        <v>84</v>
      </c>
      <c r="E23" s="11"/>
      <c r="F23" s="36"/>
      <c r="G23" s="66"/>
      <c r="H23" s="37"/>
      <c r="I23" s="38"/>
      <c r="J23" s="37"/>
      <c r="K23" s="38"/>
      <c r="L23" s="37" t="s">
        <v>37</v>
      </c>
      <c r="M23" s="11"/>
      <c r="N23" s="35"/>
      <c r="O23" s="11"/>
      <c r="P23" s="11"/>
      <c r="Q23" s="11"/>
      <c r="R23" s="11"/>
      <c r="S23" s="11"/>
      <c r="T23" s="11"/>
    </row>
    <row r="24" spans="1:20" ht="18" customHeight="1">
      <c r="A24" s="36" t="s">
        <v>38</v>
      </c>
      <c r="B24" s="36"/>
      <c r="C24" s="36"/>
      <c r="D24" s="40" t="s">
        <v>52</v>
      </c>
      <c r="E24" s="11"/>
      <c r="F24" s="36"/>
      <c r="G24" s="36"/>
      <c r="H24" s="37"/>
      <c r="I24" s="38"/>
      <c r="J24" s="37"/>
      <c r="K24" s="38"/>
      <c r="L24" s="41" t="s">
        <v>0</v>
      </c>
      <c r="M24" s="67"/>
      <c r="N24" s="68"/>
      <c r="O24" s="11"/>
      <c r="P24" s="11"/>
      <c r="Q24" s="11"/>
      <c r="R24" s="11"/>
      <c r="S24" s="11"/>
      <c r="T24" s="11"/>
    </row>
    <row r="25" spans="1:20" ht="18" customHeight="1">
      <c r="A25" s="36" t="s">
        <v>39</v>
      </c>
      <c r="B25" s="36"/>
      <c r="C25" s="36"/>
      <c r="D25" s="40" t="s">
        <v>85</v>
      </c>
      <c r="E25" s="11"/>
      <c r="F25" s="36"/>
      <c r="G25" s="36"/>
      <c r="H25" s="37"/>
      <c r="I25" s="38"/>
      <c r="J25" s="37"/>
      <c r="K25" s="38"/>
      <c r="L25" s="44" t="s">
        <v>86</v>
      </c>
      <c r="M25" s="11"/>
      <c r="N25" s="69"/>
      <c r="O25" s="11"/>
      <c r="P25" s="11"/>
      <c r="Q25" s="11"/>
      <c r="R25" s="11"/>
      <c r="S25" s="11"/>
      <c r="T25" s="11"/>
    </row>
    <row r="26" spans="1:20" ht="18" customHeight="1">
      <c r="A26" s="36" t="s">
        <v>40</v>
      </c>
      <c r="B26" s="36"/>
      <c r="C26" s="36"/>
      <c r="D26" s="40" t="s">
        <v>87</v>
      </c>
      <c r="E26" s="11"/>
      <c r="F26" s="36"/>
      <c r="G26" s="36"/>
      <c r="H26" s="37"/>
      <c r="I26" s="38"/>
      <c r="J26" s="37"/>
      <c r="K26" s="38"/>
      <c r="L26" s="44"/>
      <c r="M26" s="11"/>
      <c r="N26" s="69"/>
      <c r="O26" s="11"/>
      <c r="P26" s="11"/>
      <c r="Q26" s="11"/>
      <c r="R26" s="11"/>
      <c r="S26" s="11"/>
      <c r="T26" s="11"/>
    </row>
    <row r="27" spans="1:20" ht="18" customHeight="1">
      <c r="A27" s="36" t="s">
        <v>43</v>
      </c>
      <c r="B27" s="36"/>
      <c r="C27" s="36"/>
      <c r="D27" s="47">
        <v>45281</v>
      </c>
      <c r="E27" s="11"/>
      <c r="F27" s="36"/>
      <c r="G27" s="36"/>
      <c r="H27" s="37"/>
      <c r="I27" s="38"/>
      <c r="J27" s="37"/>
      <c r="K27" s="38"/>
      <c r="L27" s="44"/>
      <c r="M27" s="11"/>
      <c r="N27" s="69"/>
      <c r="O27" s="11"/>
      <c r="P27" s="11"/>
      <c r="Q27" s="11"/>
      <c r="R27" s="11"/>
      <c r="S27" s="11"/>
      <c r="T27" s="11"/>
    </row>
    <row r="28" spans="1:20" ht="18" customHeight="1">
      <c r="A28" s="36" t="s">
        <v>44</v>
      </c>
      <c r="B28" s="36"/>
      <c r="C28" s="36"/>
      <c r="D28" s="40" t="s">
        <v>88</v>
      </c>
      <c r="E28" s="11"/>
      <c r="F28" s="36"/>
      <c r="G28" s="123" t="s">
        <v>45</v>
      </c>
      <c r="H28" s="124"/>
      <c r="I28" s="70" t="s">
        <v>89</v>
      </c>
      <c r="J28" s="37"/>
      <c r="K28" s="38"/>
      <c r="L28" s="48"/>
      <c r="M28" s="71"/>
      <c r="N28" s="72"/>
      <c r="O28" s="11"/>
      <c r="P28" s="11"/>
      <c r="Q28" s="11"/>
      <c r="R28" s="11"/>
      <c r="S28" s="11"/>
      <c r="T28" s="11"/>
    </row>
    <row r="29" spans="1:20" ht="18" customHeight="1">
      <c r="A29" s="36" t="s">
        <v>46</v>
      </c>
      <c r="B29" s="36"/>
      <c r="C29" s="36"/>
      <c r="D29" s="40" t="s">
        <v>90</v>
      </c>
      <c r="E29" s="11"/>
      <c r="F29" s="36"/>
      <c r="G29" s="123" t="s">
        <v>47</v>
      </c>
      <c r="H29" s="124"/>
      <c r="I29" s="70" t="s">
        <v>91</v>
      </c>
      <c r="J29" s="37"/>
      <c r="K29" s="38"/>
      <c r="L29" s="37"/>
      <c r="M29" s="11"/>
      <c r="N29" s="35"/>
      <c r="O29" s="11"/>
      <c r="P29" s="11"/>
      <c r="Q29" s="11"/>
      <c r="R29" s="11"/>
      <c r="S29" s="11"/>
      <c r="T29" s="11"/>
    </row>
    <row r="30" spans="1:20" ht="18" customHeight="1">
      <c r="A30" s="36"/>
      <c r="B30" s="36"/>
      <c r="C30" s="36"/>
      <c r="D30" s="35"/>
      <c r="E30" s="11"/>
      <c r="F30" s="36"/>
      <c r="G30" s="36"/>
      <c r="H30" s="37"/>
      <c r="I30" s="38"/>
      <c r="J30" s="37"/>
      <c r="K30" s="38"/>
      <c r="L30" s="37"/>
      <c r="M30" s="11"/>
      <c r="N30" s="35"/>
      <c r="O30" s="11"/>
      <c r="P30" s="11"/>
      <c r="Q30" s="11"/>
      <c r="R30" s="11"/>
      <c r="S30" s="11"/>
      <c r="T30" s="11"/>
    </row>
    <row r="31" spans="1:20" ht="18" customHeight="1">
      <c r="A31" s="36" t="s">
        <v>0</v>
      </c>
      <c r="B31" s="36"/>
      <c r="C31" s="36"/>
      <c r="D31" s="35"/>
      <c r="E31" s="11"/>
      <c r="F31" s="36"/>
      <c r="G31" s="36"/>
      <c r="H31" s="37"/>
      <c r="I31" s="38"/>
      <c r="J31" s="37"/>
      <c r="K31" s="38"/>
      <c r="L31" s="37"/>
      <c r="M31" s="11"/>
      <c r="N31" s="35"/>
      <c r="O31" s="11"/>
      <c r="P31" s="11"/>
      <c r="Q31" s="11"/>
      <c r="R31" s="11"/>
      <c r="S31" s="11"/>
      <c r="T31" s="11"/>
    </row>
    <row r="32" spans="1:20" ht="18" customHeight="1">
      <c r="A32" s="36" t="s">
        <v>48</v>
      </c>
      <c r="B32" s="36"/>
      <c r="C32" s="36"/>
      <c r="D32" s="35"/>
      <c r="E32" s="11"/>
      <c r="F32" s="36"/>
      <c r="G32" s="36"/>
      <c r="H32" s="37"/>
      <c r="I32" s="38"/>
      <c r="J32" s="37"/>
      <c r="K32" s="38"/>
      <c r="L32" s="37"/>
      <c r="M32" s="11"/>
      <c r="N32" s="35"/>
      <c r="O32" s="11"/>
      <c r="P32" s="11"/>
      <c r="Q32" s="11"/>
      <c r="R32" s="11"/>
      <c r="S32" s="11"/>
      <c r="T32" s="11"/>
    </row>
  </sheetData>
  <mergeCells count="11">
    <mergeCell ref="G29:H29"/>
    <mergeCell ref="N7:O7"/>
    <mergeCell ref="C19:D19"/>
    <mergeCell ref="E19:F19"/>
    <mergeCell ref="I20:J20"/>
    <mergeCell ref="G28:H28"/>
    <mergeCell ref="A1:P1"/>
    <mergeCell ref="A2:P2"/>
    <mergeCell ref="A3:P3"/>
    <mergeCell ref="A5:P5"/>
    <mergeCell ref="N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S38"/>
  <sheetViews>
    <sheetView workbookViewId="0"/>
  </sheetViews>
  <sheetFormatPr baseColWidth="10" defaultColWidth="8.83203125" defaultRowHeight="15"/>
  <cols>
    <col min="1" max="3" width="13" bestFit="1" customWidth="1"/>
    <col min="4" max="4" width="8.6640625" style="1" bestFit="1" customWidth="1"/>
    <col min="5" max="5" width="7.5" style="2" bestFit="1" customWidth="1"/>
    <col min="6" max="6" width="15.33203125" style="2" bestFit="1" customWidth="1"/>
    <col min="7" max="8" width="13.5" bestFit="1" customWidth="1"/>
    <col min="9" max="9" width="19.1640625" style="2" bestFit="1" customWidth="1"/>
    <col min="10" max="10" width="13" style="2" bestFit="1" customWidth="1"/>
    <col min="11" max="11" width="9.1640625" style="3" bestFit="1" customWidth="1"/>
    <col min="12" max="12" width="7.5" style="3" bestFit="1" customWidth="1"/>
    <col min="13" max="13" width="8.5" style="4" bestFit="1" customWidth="1"/>
    <col min="14" max="14" width="7" style="4" bestFit="1" customWidth="1"/>
    <col min="15" max="15" width="16.5" bestFit="1" customWidth="1"/>
    <col min="16" max="19" width="13" bestFit="1" customWidth="1"/>
  </cols>
  <sheetData>
    <row r="1" spans="1:19" ht="19.5" customHeight="1">
      <c r="A1" s="95" t="s">
        <v>0</v>
      </c>
      <c r="B1" s="95"/>
      <c r="C1" s="95"/>
      <c r="D1" s="94"/>
      <c r="E1" s="93"/>
      <c r="F1" s="93"/>
      <c r="G1" s="95"/>
      <c r="H1" s="95"/>
      <c r="I1" s="93"/>
      <c r="J1" s="93"/>
      <c r="K1" s="96"/>
      <c r="L1" s="96"/>
      <c r="M1" s="97"/>
      <c r="N1" s="97"/>
      <c r="O1" s="95"/>
    </row>
    <row r="2" spans="1:19" ht="19.5" customHeight="1">
      <c r="A2" s="100" t="s">
        <v>1</v>
      </c>
      <c r="B2" s="100"/>
      <c r="C2" s="100"/>
      <c r="D2" s="99"/>
      <c r="E2" s="98"/>
      <c r="F2" s="98"/>
      <c r="G2" s="100"/>
      <c r="H2" s="100"/>
      <c r="I2" s="98"/>
      <c r="J2" s="98"/>
      <c r="K2" s="101"/>
      <c r="L2" s="101"/>
      <c r="M2" s="102"/>
      <c r="N2" s="102"/>
      <c r="O2" s="100"/>
    </row>
    <row r="3" spans="1:19" ht="19.5" customHeight="1">
      <c r="A3" s="100" t="s">
        <v>2</v>
      </c>
      <c r="B3" s="105"/>
      <c r="C3" s="105"/>
      <c r="D3" s="104"/>
      <c r="E3" s="103"/>
      <c r="F3" s="103"/>
      <c r="G3" s="105"/>
      <c r="H3" s="105"/>
      <c r="I3" s="103"/>
      <c r="J3" s="103"/>
      <c r="K3" s="106"/>
      <c r="L3" s="106"/>
      <c r="M3" s="107"/>
      <c r="N3" s="107"/>
      <c r="O3" s="105"/>
    </row>
    <row r="4" spans="1:19" ht="18" customHeight="1"/>
    <row r="5" spans="1:19" ht="19.5" customHeight="1">
      <c r="A5" s="110" t="s">
        <v>3</v>
      </c>
      <c r="B5" s="110"/>
      <c r="C5" s="110"/>
      <c r="D5" s="109"/>
      <c r="E5" s="108"/>
      <c r="F5" s="108"/>
      <c r="G5" s="110"/>
      <c r="H5" s="110"/>
      <c r="I5" s="108"/>
      <c r="J5" s="108"/>
      <c r="K5" s="111"/>
      <c r="L5" s="111"/>
      <c r="M5" s="112"/>
      <c r="N5" s="112"/>
      <c r="O5" s="110"/>
    </row>
    <row r="6" spans="1:19" ht="19.5" customHeight="1">
      <c r="A6" s="5"/>
      <c r="B6" s="5"/>
      <c r="C6" s="5"/>
      <c r="D6" s="6"/>
      <c r="E6" s="7"/>
      <c r="F6" s="7"/>
      <c r="G6" s="5"/>
      <c r="H6" s="5"/>
      <c r="I6" s="7"/>
      <c r="J6" s="7"/>
      <c r="K6" s="8"/>
      <c r="L6" s="8"/>
      <c r="M6" s="9" t="s">
        <v>4</v>
      </c>
      <c r="N6" s="113">
        <v>45272</v>
      </c>
      <c r="O6" s="114"/>
      <c r="P6" s="5"/>
      <c r="Q6" s="5"/>
      <c r="R6" s="5"/>
    </row>
    <row r="7" spans="1:19" ht="19.5" customHeight="1">
      <c r="A7" s="5" t="s">
        <v>5</v>
      </c>
      <c r="B7" s="5"/>
      <c r="C7" s="5"/>
      <c r="D7" s="6" t="s">
        <v>6</v>
      </c>
      <c r="E7" s="7"/>
      <c r="F7" s="7"/>
      <c r="G7" s="5"/>
      <c r="H7" s="5"/>
      <c r="I7" s="7"/>
      <c r="J7" s="7"/>
      <c r="K7" s="8"/>
      <c r="L7" s="8"/>
      <c r="M7" s="9" t="s">
        <v>7</v>
      </c>
      <c r="N7" s="125" t="str">
        <f>INVOICE!N7</f>
        <v>IREN231212-2</v>
      </c>
      <c r="O7" s="116"/>
      <c r="P7" s="5"/>
      <c r="Q7" s="5"/>
      <c r="R7" s="5"/>
    </row>
    <row r="8" spans="1:19" ht="19.5" customHeight="1">
      <c r="A8" s="5"/>
      <c r="B8" s="5"/>
      <c r="C8" s="5"/>
      <c r="D8" s="6" t="s">
        <v>8</v>
      </c>
      <c r="E8" s="7"/>
      <c r="F8" s="7"/>
      <c r="G8" s="5"/>
      <c r="H8" s="5"/>
      <c r="I8" s="7"/>
      <c r="J8" s="7"/>
      <c r="K8" s="8"/>
      <c r="L8" s="8"/>
      <c r="M8" s="10"/>
      <c r="N8" s="10"/>
      <c r="O8" s="5"/>
      <c r="P8" s="5"/>
      <c r="Q8" s="5"/>
      <c r="R8" s="5"/>
    </row>
    <row r="9" spans="1:19" ht="19.5" customHeight="1">
      <c r="A9" s="5"/>
      <c r="B9" s="5"/>
      <c r="C9" s="5"/>
      <c r="D9" s="6" t="s">
        <v>9</v>
      </c>
      <c r="E9" s="7"/>
      <c r="F9" s="7"/>
      <c r="G9" s="5"/>
      <c r="H9" s="5"/>
      <c r="I9" s="7"/>
      <c r="J9" s="7"/>
      <c r="K9" s="8"/>
      <c r="L9" s="8"/>
      <c r="M9" s="10"/>
      <c r="N9" s="10"/>
      <c r="O9" s="5"/>
      <c r="P9" s="5"/>
      <c r="Q9" s="5"/>
      <c r="R9" s="5"/>
    </row>
    <row r="10" spans="1:19" ht="19.5" customHeight="1">
      <c r="A10" s="5" t="s">
        <v>10</v>
      </c>
      <c r="B10" s="5"/>
      <c r="C10" s="5"/>
      <c r="D10" s="6" t="s">
        <v>11</v>
      </c>
      <c r="E10" s="7"/>
      <c r="F10" s="7"/>
      <c r="G10" s="5"/>
      <c r="H10" s="5"/>
      <c r="I10" s="7"/>
      <c r="J10" s="7"/>
      <c r="K10" s="8"/>
      <c r="L10" s="8"/>
      <c r="M10" s="10"/>
      <c r="N10" s="10"/>
      <c r="O10" s="5"/>
      <c r="P10" s="5"/>
      <c r="Q10" s="5"/>
      <c r="R10" s="5"/>
    </row>
    <row r="11" spans="1:19" ht="19.5" customHeight="1">
      <c r="A11" s="5"/>
      <c r="B11" s="5"/>
      <c r="C11" s="5"/>
      <c r="D11" s="6" t="s">
        <v>12</v>
      </c>
      <c r="E11" s="7"/>
      <c r="F11" s="7"/>
      <c r="G11" s="5"/>
      <c r="H11" s="5"/>
      <c r="I11" s="7"/>
      <c r="J11" s="7"/>
      <c r="K11" s="8"/>
      <c r="L11" s="8"/>
      <c r="M11" s="10"/>
      <c r="N11" s="10"/>
      <c r="O11" s="5"/>
      <c r="P11" s="5"/>
      <c r="Q11" s="5"/>
      <c r="R11" s="5"/>
    </row>
    <row r="12" spans="1:19" ht="19.5" customHeight="1">
      <c r="A12" s="5"/>
      <c r="B12" s="5"/>
      <c r="C12" s="5"/>
      <c r="D12" s="6" t="s">
        <v>13</v>
      </c>
      <c r="E12" s="7"/>
      <c r="F12" s="7"/>
      <c r="G12" s="5"/>
      <c r="H12" s="5"/>
      <c r="I12" s="7"/>
      <c r="J12" s="7"/>
      <c r="K12" s="8"/>
      <c r="L12" s="8"/>
      <c r="M12" s="10"/>
      <c r="N12" s="10"/>
      <c r="O12" s="5"/>
      <c r="P12" s="5"/>
      <c r="Q12" s="5"/>
      <c r="R12" s="5"/>
    </row>
    <row r="13" spans="1:19" ht="19.5" customHeight="1">
      <c r="A13" s="5" t="s">
        <v>14</v>
      </c>
      <c r="B13" s="5"/>
      <c r="C13" s="5"/>
      <c r="D13" s="6"/>
      <c r="E13" s="7"/>
      <c r="F13" s="7"/>
      <c r="G13" s="5"/>
      <c r="H13" s="5"/>
      <c r="I13" s="7"/>
      <c r="J13" s="7"/>
      <c r="K13" s="8"/>
      <c r="L13" s="8"/>
      <c r="M13" s="10"/>
      <c r="N13" s="10"/>
      <c r="O13" s="5"/>
      <c r="P13" s="5"/>
      <c r="Q13" s="5"/>
      <c r="R13" s="5"/>
    </row>
    <row r="14" spans="1:19" ht="19.5" customHeight="1">
      <c r="A14" s="5" t="s">
        <v>15</v>
      </c>
      <c r="B14" s="5"/>
      <c r="C14" s="5"/>
      <c r="D14" s="6" t="str">
        <f>INVOICE!D11</f>
        <v>DUBLIN, IRELAND</v>
      </c>
      <c r="E14" s="7"/>
      <c r="F14" s="7"/>
      <c r="G14" s="5"/>
      <c r="H14" s="5"/>
      <c r="I14" s="7"/>
      <c r="J14" s="7"/>
      <c r="K14" s="8"/>
      <c r="L14" s="8"/>
      <c r="M14" s="10"/>
      <c r="N14" s="10"/>
      <c r="O14" s="5"/>
      <c r="P14" s="5"/>
      <c r="Q14" s="5"/>
      <c r="R14" s="5"/>
    </row>
    <row r="15" spans="1:19" ht="18" customHeight="1"/>
    <row r="16" spans="1:19" ht="18.75" customHeight="1">
      <c r="A16" s="11"/>
      <c r="B16" s="11"/>
      <c r="C16" s="11"/>
      <c r="D16" s="12" t="s">
        <v>16</v>
      </c>
      <c r="E16" s="13" t="s">
        <v>17</v>
      </c>
      <c r="F16" s="13" t="s">
        <v>18</v>
      </c>
      <c r="G16" s="14" t="s">
        <v>19</v>
      </c>
      <c r="H16" s="14" t="s">
        <v>20</v>
      </c>
      <c r="I16" s="15" t="s">
        <v>21</v>
      </c>
      <c r="J16" s="13" t="s">
        <v>22</v>
      </c>
      <c r="K16" s="16" t="s">
        <v>23</v>
      </c>
      <c r="L16" s="16" t="s">
        <v>24</v>
      </c>
      <c r="M16" s="17" t="s">
        <v>25</v>
      </c>
      <c r="N16" s="17" t="s">
        <v>26</v>
      </c>
      <c r="O16" s="18" t="s">
        <v>27</v>
      </c>
      <c r="P16" s="11"/>
      <c r="Q16" s="11"/>
      <c r="R16" s="11"/>
      <c r="S16" s="11"/>
    </row>
    <row r="17" spans="1:19" ht="18.75" customHeight="1">
      <c r="A17" s="11"/>
      <c r="B17" s="11"/>
      <c r="C17" s="11"/>
      <c r="D17" s="13">
        <f>INVOICE!A14</f>
        <v>1</v>
      </c>
      <c r="E17" s="13">
        <f>INVOICE!B14</f>
        <v>2014</v>
      </c>
      <c r="F17" s="13" t="str">
        <f>INVOICE!C14</f>
        <v>VOLKSWAGEN</v>
      </c>
      <c r="G17" s="14" t="str">
        <f>INVOICE!D14</f>
        <v>GOLF</v>
      </c>
      <c r="H17" s="14" t="str">
        <f>INVOICE!E14</f>
        <v>258797</v>
      </c>
      <c r="I17" s="15" t="str">
        <f>INVOICE!F14</f>
        <v>WVWZZZAUZEW069907</v>
      </c>
      <c r="J17" s="13">
        <f>INVOICE!G14</f>
        <v>1240</v>
      </c>
      <c r="K17" s="16">
        <f>INVOICE!H14</f>
        <v>4.26</v>
      </c>
      <c r="L17" s="16">
        <f>INVOICE!I14</f>
        <v>1.8</v>
      </c>
      <c r="M17" s="16">
        <f>INVOICE!J14</f>
        <v>1.46</v>
      </c>
      <c r="N17" s="17">
        <f>INVOICE!K14</f>
        <v>11.195</v>
      </c>
      <c r="O17" s="18" t="str">
        <f>INVOICE!Q14</f>
        <v>1200 CC</v>
      </c>
      <c r="P17" s="11"/>
      <c r="Q17" s="11"/>
      <c r="R17" s="11"/>
      <c r="S17" s="11"/>
    </row>
    <row r="18" spans="1:19" ht="18.75" customHeight="1">
      <c r="A18" s="11"/>
      <c r="B18" s="11"/>
      <c r="C18" s="11"/>
      <c r="D18" s="13">
        <f>INVOICE!A15</f>
        <v>2</v>
      </c>
      <c r="E18" s="13">
        <f>INVOICE!B15</f>
        <v>2011</v>
      </c>
      <c r="F18" s="13" t="str">
        <f>INVOICE!C15</f>
        <v>AUDI</v>
      </c>
      <c r="G18" s="14" t="str">
        <f>INVOICE!D15</f>
        <v>A1</v>
      </c>
      <c r="H18" s="14" t="str">
        <f>INVOICE!E15</f>
        <v>263419</v>
      </c>
      <c r="I18" s="15" t="str">
        <f>INVOICE!F15</f>
        <v>WAUZZZ8X6BB020065</v>
      </c>
      <c r="J18" s="13">
        <f>INVOICE!G15</f>
        <v>1190</v>
      </c>
      <c r="K18" s="16">
        <f>INVOICE!H15</f>
        <v>3.97</v>
      </c>
      <c r="L18" s="16">
        <f>INVOICE!I15</f>
        <v>1.74</v>
      </c>
      <c r="M18" s="16">
        <f>INVOICE!J15</f>
        <v>1.44</v>
      </c>
      <c r="N18" s="17">
        <f>INVOICE!K15</f>
        <v>9.9469999999999992</v>
      </c>
      <c r="O18" s="18" t="str">
        <f>INVOICE!Q15</f>
        <v>1400 CC</v>
      </c>
      <c r="P18" s="11"/>
      <c r="Q18" s="11"/>
      <c r="R18" s="11"/>
      <c r="S18" s="11"/>
    </row>
    <row r="19" spans="1:19" ht="18.75" customHeight="1">
      <c r="A19" s="11"/>
      <c r="B19" s="11"/>
      <c r="C19" s="11"/>
      <c r="D19" s="13">
        <f>INVOICE!A16</f>
        <v>3</v>
      </c>
      <c r="E19" s="13">
        <f>INVOICE!B16</f>
        <v>2011</v>
      </c>
      <c r="F19" s="13" t="str">
        <f>INVOICE!C16</f>
        <v>AUDI</v>
      </c>
      <c r="G19" s="14" t="str">
        <f>INVOICE!D16</f>
        <v>A1</v>
      </c>
      <c r="H19" s="14" t="str">
        <f>INVOICE!E16</f>
        <v>263442</v>
      </c>
      <c r="I19" s="15" t="str">
        <f>INVOICE!F16</f>
        <v>WAUZZZ8X4BB055591</v>
      </c>
      <c r="J19" s="13">
        <f>INVOICE!G16</f>
        <v>1190</v>
      </c>
      <c r="K19" s="16">
        <f>INVOICE!H16</f>
        <v>3.97</v>
      </c>
      <c r="L19" s="16">
        <f>INVOICE!I16</f>
        <v>1.74</v>
      </c>
      <c r="M19" s="16">
        <f>INVOICE!J16</f>
        <v>1.44</v>
      </c>
      <c r="N19" s="17">
        <f>INVOICE!K16</f>
        <v>9.9469999999999992</v>
      </c>
      <c r="O19" s="18" t="str">
        <f>INVOICE!Q16</f>
        <v>1400 CC</v>
      </c>
      <c r="P19" s="11"/>
      <c r="Q19" s="11"/>
      <c r="R19" s="11"/>
      <c r="S19" s="11"/>
    </row>
    <row r="20" spans="1:19" ht="18.75" customHeight="1">
      <c r="A20" s="11"/>
      <c r="B20" s="11"/>
      <c r="C20" s="11"/>
      <c r="D20" s="13">
        <f>INVOICE!A17</f>
        <v>4</v>
      </c>
      <c r="E20" s="13">
        <f>INVOICE!B17</f>
        <v>2011</v>
      </c>
      <c r="F20" s="13" t="str">
        <f>INVOICE!C17</f>
        <v>AUDI</v>
      </c>
      <c r="G20" s="14" t="str">
        <f>INVOICE!D17</f>
        <v>A1</v>
      </c>
      <c r="H20" s="14" t="str">
        <f>INVOICE!E17</f>
        <v>263631</v>
      </c>
      <c r="I20" s="15" t="str">
        <f>INVOICE!F17</f>
        <v>WAUZZZ8X1CB001635</v>
      </c>
      <c r="J20" s="13">
        <f>INVOICE!G17</f>
        <v>1190</v>
      </c>
      <c r="K20" s="16">
        <f>INVOICE!H17</f>
        <v>3.97</v>
      </c>
      <c r="L20" s="16">
        <f>INVOICE!I17</f>
        <v>1.74</v>
      </c>
      <c r="M20" s="16">
        <f>INVOICE!J17</f>
        <v>1.44</v>
      </c>
      <c r="N20" s="17">
        <f>INVOICE!K17</f>
        <v>9.9469999999999992</v>
      </c>
      <c r="O20" s="18" t="str">
        <f>INVOICE!Q17</f>
        <v>1400 CC</v>
      </c>
      <c r="P20" s="11"/>
      <c r="Q20" s="11"/>
      <c r="R20" s="11"/>
      <c r="S20" s="11"/>
    </row>
    <row r="21" spans="1:19" ht="18.75" customHeight="1">
      <c r="A21" s="11"/>
      <c r="B21" s="11"/>
      <c r="C21" s="11"/>
      <c r="D21" s="13">
        <f>INVOICE!A18</f>
        <v>5</v>
      </c>
      <c r="E21" s="13">
        <f>INVOICE!B18</f>
        <v>2015</v>
      </c>
      <c r="F21" s="13" t="str">
        <f>INVOICE!C18</f>
        <v>VOLKSWAGEN</v>
      </c>
      <c r="G21" s="14" t="str">
        <f>INVOICE!D18</f>
        <v>UP!</v>
      </c>
      <c r="H21" s="14" t="str">
        <f>INVOICE!E18</f>
        <v>264714</v>
      </c>
      <c r="I21" s="15" t="str">
        <f>INVOICE!F18</f>
        <v>WVWZZZAAZGD031609</v>
      </c>
      <c r="J21" s="13">
        <f>INVOICE!G18</f>
        <v>920</v>
      </c>
      <c r="K21" s="16">
        <f>INVOICE!H18</f>
        <v>3.54</v>
      </c>
      <c r="L21" s="16">
        <f>INVOICE!I18</f>
        <v>1.65</v>
      </c>
      <c r="M21" s="16">
        <f>INVOICE!J18</f>
        <v>1.49</v>
      </c>
      <c r="N21" s="17">
        <f>INVOICE!K18</f>
        <v>8.7029999999999994</v>
      </c>
      <c r="O21" s="18" t="str">
        <f>INVOICE!Q18</f>
        <v>990 CC</v>
      </c>
      <c r="P21" s="11"/>
      <c r="Q21" s="11"/>
      <c r="R21" s="11"/>
      <c r="S21" s="11"/>
    </row>
    <row r="22" spans="1:19" ht="19.5" customHeight="1">
      <c r="A22" s="11"/>
      <c r="B22" s="11"/>
      <c r="C22" s="11"/>
      <c r="D22" s="19"/>
      <c r="E22" s="20"/>
      <c r="F22" s="117" t="s">
        <v>28</v>
      </c>
      <c r="G22" s="119"/>
      <c r="H22" s="119" t="s">
        <v>29</v>
      </c>
      <c r="I22" s="120"/>
      <c r="J22" s="21">
        <v>60</v>
      </c>
      <c r="K22" s="22"/>
      <c r="L22" s="23" t="s">
        <v>30</v>
      </c>
      <c r="M22" s="22"/>
      <c r="N22" s="24"/>
      <c r="O22" s="13"/>
      <c r="P22" s="11"/>
      <c r="Q22" s="11"/>
      <c r="R22" s="11"/>
      <c r="S22" s="11"/>
    </row>
    <row r="23" spans="1:19" ht="19.5" customHeight="1">
      <c r="A23" s="11"/>
      <c r="B23" s="11"/>
      <c r="C23" s="11"/>
      <c r="D23" s="25"/>
      <c r="E23" s="26" t="s">
        <v>31</v>
      </c>
      <c r="F23" s="26">
        <f>COUNT(D17:D22)</f>
        <v>5</v>
      </c>
      <c r="G23" s="27" t="s">
        <v>32</v>
      </c>
      <c r="H23" s="28"/>
      <c r="I23" s="29">
        <f>SUM(J17:J22)</f>
        <v>5790</v>
      </c>
      <c r="J23" s="30" t="s">
        <v>33</v>
      </c>
      <c r="K23" s="31"/>
      <c r="L23" s="32"/>
      <c r="M23" s="33">
        <f>SUM(N17:N22)</f>
        <v>49.739000000000004</v>
      </c>
      <c r="N23" s="34" t="s">
        <v>34</v>
      </c>
      <c r="O23" s="11"/>
      <c r="P23" s="11"/>
      <c r="Q23" s="11"/>
      <c r="R23" s="11"/>
      <c r="S23" s="11"/>
    </row>
    <row r="24" spans="1:19" ht="18.75" customHeight="1">
      <c r="A24" s="11"/>
      <c r="B24" s="11"/>
      <c r="C24" s="11"/>
      <c r="D24" s="35"/>
      <c r="E24" s="36"/>
      <c r="F24" s="36"/>
      <c r="G24" s="11"/>
      <c r="H24" s="11"/>
      <c r="I24" s="36"/>
      <c r="J24" s="36"/>
      <c r="K24" s="37"/>
      <c r="L24" s="126"/>
      <c r="M24" s="127"/>
      <c r="N24" s="38"/>
      <c r="O24" s="11"/>
      <c r="P24" s="11"/>
      <c r="Q24" s="11"/>
      <c r="R24" s="11"/>
      <c r="S24" s="11"/>
    </row>
    <row r="25" spans="1:19" ht="23.25" customHeight="1">
      <c r="A25" s="11"/>
      <c r="B25" s="11"/>
      <c r="C25" s="11"/>
      <c r="D25" s="35"/>
      <c r="E25" s="36"/>
      <c r="F25" s="36"/>
      <c r="G25" s="39" t="s">
        <v>35</v>
      </c>
      <c r="H25" s="11"/>
      <c r="I25" s="36"/>
      <c r="J25" s="36"/>
      <c r="K25" s="37"/>
      <c r="L25" s="37"/>
      <c r="M25" s="38"/>
      <c r="N25" s="38"/>
      <c r="O25" s="11"/>
      <c r="P25" s="11"/>
      <c r="Q25" s="11"/>
      <c r="R25" s="11"/>
      <c r="S25" s="11"/>
    </row>
    <row r="26" spans="1:19" ht="18.75" customHeight="1">
      <c r="A26" s="11" t="s">
        <v>36</v>
      </c>
      <c r="B26" s="11"/>
      <c r="C26" s="11"/>
      <c r="D26" s="40" t="str">
        <f>INVOICE!D23</f>
        <v>NAGOYA, JAPAN</v>
      </c>
      <c r="E26" s="36"/>
      <c r="F26" s="36"/>
      <c r="G26" s="11"/>
      <c r="H26" s="11"/>
      <c r="I26" s="36"/>
      <c r="J26" s="36"/>
      <c r="K26" s="37"/>
      <c r="L26" s="37" t="s">
        <v>37</v>
      </c>
      <c r="M26" s="38"/>
      <c r="N26" s="38"/>
      <c r="O26" s="11"/>
      <c r="P26" s="11"/>
      <c r="Q26" s="11"/>
      <c r="R26" s="11"/>
      <c r="S26" s="11"/>
    </row>
    <row r="27" spans="1:19" ht="19.5" customHeight="1">
      <c r="A27" s="11" t="s">
        <v>38</v>
      </c>
      <c r="B27" s="11"/>
      <c r="C27" s="11"/>
      <c r="D27" s="40" t="str">
        <f>INVOICE!D24</f>
        <v>DUBLIN, IRELAND</v>
      </c>
      <c r="E27" s="36"/>
      <c r="F27" s="36"/>
      <c r="G27" s="11"/>
      <c r="H27" s="11"/>
      <c r="I27" s="36"/>
      <c r="J27" s="36"/>
      <c r="K27" s="37"/>
      <c r="L27" s="41" t="s">
        <v>0</v>
      </c>
      <c r="M27" s="42"/>
      <c r="N27" s="43"/>
      <c r="O27" s="11"/>
      <c r="P27" s="11"/>
      <c r="Q27" s="11"/>
      <c r="R27" s="11"/>
      <c r="S27" s="11"/>
    </row>
    <row r="28" spans="1:19" ht="18" customHeight="1">
      <c r="A28" s="11" t="s">
        <v>39</v>
      </c>
      <c r="B28" s="11"/>
      <c r="C28" s="11"/>
      <c r="D28" s="40" t="str">
        <f>INVOICE!D25</f>
        <v>MSC ODESSA V</v>
      </c>
      <c r="E28" s="36"/>
      <c r="F28" s="36"/>
      <c r="G28" s="11"/>
      <c r="H28" s="11"/>
      <c r="I28" s="36"/>
      <c r="J28" s="36"/>
      <c r="K28" s="37"/>
      <c r="L28" s="44" t="str">
        <f>INVOICE!L25</f>
        <v>DUBLIN</v>
      </c>
      <c r="M28" s="38"/>
      <c r="N28" s="45"/>
      <c r="O28" s="11"/>
      <c r="P28" s="11"/>
      <c r="Q28" s="11"/>
      <c r="R28" s="11"/>
      <c r="S28" s="11"/>
    </row>
    <row r="29" spans="1:19" ht="18" customHeight="1">
      <c r="A29" s="11" t="s">
        <v>40</v>
      </c>
      <c r="B29" s="11"/>
      <c r="C29" s="11"/>
      <c r="D29" s="40" t="str">
        <f>INVOICE!D26</f>
        <v>NO.HI351A</v>
      </c>
      <c r="E29" s="36"/>
      <c r="F29" s="36"/>
      <c r="G29" s="46" t="s">
        <v>41</v>
      </c>
      <c r="H29" s="11" t="s">
        <v>42</v>
      </c>
      <c r="I29" s="36"/>
      <c r="J29" s="36"/>
      <c r="K29" s="37"/>
      <c r="L29" s="44"/>
      <c r="M29" s="38"/>
      <c r="N29" s="45"/>
      <c r="O29" s="11"/>
      <c r="P29" s="11"/>
      <c r="Q29" s="11"/>
      <c r="R29" s="11"/>
      <c r="S29" s="11"/>
    </row>
    <row r="30" spans="1:19" ht="18" customHeight="1">
      <c r="A30" s="11" t="s">
        <v>43</v>
      </c>
      <c r="B30" s="11"/>
      <c r="C30" s="11"/>
      <c r="D30" s="47">
        <f>INVOICE!D27</f>
        <v>45281</v>
      </c>
      <c r="E30" s="36"/>
      <c r="F30" s="36"/>
      <c r="G30" s="46"/>
      <c r="H30" s="11"/>
      <c r="I30" s="36"/>
      <c r="J30" s="36"/>
      <c r="K30" s="37"/>
      <c r="L30" s="44"/>
      <c r="M30" s="38"/>
      <c r="N30" s="45"/>
      <c r="O30" s="11"/>
      <c r="P30" s="11"/>
      <c r="Q30" s="11"/>
      <c r="R30" s="11"/>
      <c r="S30" s="11"/>
    </row>
    <row r="31" spans="1:19" ht="18" customHeight="1">
      <c r="A31" s="11" t="s">
        <v>44</v>
      </c>
      <c r="B31" s="11"/>
      <c r="C31" s="11"/>
      <c r="D31" s="40" t="str">
        <f>INVOICE!D28</f>
        <v>MARINE SERVICE CO.,LTD.</v>
      </c>
      <c r="E31" s="36"/>
      <c r="F31" s="36"/>
      <c r="G31" s="46" t="s">
        <v>45</v>
      </c>
      <c r="H31" s="11" t="str">
        <f>INVOICE!I28</f>
        <v>PREPAID/AS ARRANGED</v>
      </c>
      <c r="I31" s="36"/>
      <c r="J31" s="36"/>
      <c r="K31" s="37"/>
      <c r="L31" s="48"/>
      <c r="M31" s="49"/>
      <c r="N31" s="50"/>
      <c r="O31" s="11"/>
      <c r="P31" s="11"/>
      <c r="Q31" s="11"/>
      <c r="R31" s="11"/>
      <c r="S31" s="11"/>
    </row>
    <row r="32" spans="1:19" ht="18" customHeight="1">
      <c r="A32" s="11" t="s">
        <v>46</v>
      </c>
      <c r="B32" s="11"/>
      <c r="C32" s="11"/>
      <c r="D32" s="40" t="str">
        <f>INVOICE!D29</f>
        <v>MSC JAPAN</v>
      </c>
      <c r="E32" s="36"/>
      <c r="F32" s="36"/>
      <c r="G32" s="46" t="s">
        <v>47</v>
      </c>
      <c r="H32" s="11" t="str">
        <f>INVOICE!I29</f>
        <v>TOKYO, JAPAN</v>
      </c>
      <c r="I32" s="36"/>
      <c r="J32" s="36"/>
      <c r="K32" s="37"/>
      <c r="L32" s="37"/>
      <c r="M32" s="38"/>
      <c r="N32" s="38"/>
      <c r="O32" s="11"/>
      <c r="P32" s="11"/>
      <c r="Q32" s="11"/>
      <c r="R32" s="11"/>
      <c r="S32" s="11"/>
    </row>
    <row r="33" spans="1:19" ht="18" customHeight="1">
      <c r="A33" s="11"/>
      <c r="B33" s="11"/>
      <c r="C33" s="11"/>
      <c r="D33" s="35"/>
      <c r="E33" s="36"/>
      <c r="F33" s="36"/>
      <c r="G33" s="11"/>
      <c r="H33" s="11"/>
      <c r="I33" s="36"/>
      <c r="J33" s="36"/>
      <c r="K33" s="37"/>
      <c r="L33" s="37"/>
      <c r="M33" s="38"/>
      <c r="N33" s="38"/>
      <c r="O33" s="11"/>
      <c r="P33" s="11"/>
      <c r="Q33" s="11"/>
      <c r="R33" s="11"/>
      <c r="S33" s="11"/>
    </row>
    <row r="34" spans="1:19" ht="18" customHeight="1">
      <c r="A34" s="11" t="s">
        <v>0</v>
      </c>
      <c r="B34" s="11"/>
      <c r="C34" s="11"/>
      <c r="D34" s="35"/>
      <c r="E34" s="36"/>
      <c r="F34" s="36"/>
      <c r="G34" s="11"/>
      <c r="H34" s="11"/>
      <c r="I34" s="36"/>
      <c r="J34" s="36"/>
      <c r="K34" s="37"/>
      <c r="L34" s="37"/>
      <c r="M34" s="38"/>
      <c r="N34" s="38"/>
      <c r="O34" s="11"/>
      <c r="P34" s="11"/>
      <c r="Q34" s="11"/>
      <c r="R34" s="11"/>
      <c r="S34" s="11"/>
    </row>
    <row r="35" spans="1:19" ht="18" customHeight="1">
      <c r="A35" s="11" t="s">
        <v>48</v>
      </c>
      <c r="B35" s="11"/>
      <c r="C35" s="11"/>
      <c r="D35" s="35"/>
      <c r="E35" s="36"/>
      <c r="F35" s="36"/>
      <c r="G35" s="11"/>
      <c r="H35" s="11"/>
      <c r="I35" s="36"/>
      <c r="J35" s="36"/>
      <c r="K35" s="37"/>
      <c r="L35" s="37"/>
      <c r="M35" s="38"/>
      <c r="N35" s="38"/>
      <c r="O35" s="11"/>
      <c r="P35" s="11"/>
      <c r="Q35" s="11"/>
      <c r="R35" s="11"/>
      <c r="S35" s="11"/>
    </row>
    <row r="36" spans="1:19" ht="18" customHeight="1">
      <c r="A36" s="11"/>
      <c r="B36" s="11"/>
      <c r="C36" s="11"/>
      <c r="D36" s="35"/>
      <c r="E36" s="36"/>
      <c r="F36" s="36"/>
      <c r="G36" s="11"/>
      <c r="H36" s="11"/>
      <c r="I36" s="36"/>
      <c r="J36" s="36"/>
      <c r="K36" s="37"/>
      <c r="L36" s="37"/>
      <c r="M36" s="38"/>
      <c r="N36" s="38"/>
      <c r="O36" s="11"/>
      <c r="P36" s="11"/>
      <c r="Q36" s="11"/>
      <c r="R36" s="11"/>
      <c r="S36" s="11"/>
    </row>
    <row r="37" spans="1:19" ht="18" customHeight="1">
      <c r="A37" s="11"/>
      <c r="B37" s="11"/>
      <c r="C37" s="11"/>
      <c r="D37" s="35"/>
      <c r="E37" s="36"/>
      <c r="F37" s="36"/>
      <c r="G37" s="11"/>
      <c r="H37" s="11"/>
      <c r="I37" s="36"/>
      <c r="J37" s="36"/>
      <c r="K37" s="37"/>
      <c r="L37" s="37"/>
      <c r="M37" s="38"/>
      <c r="N37" s="38"/>
      <c r="O37" s="11"/>
      <c r="P37" s="11"/>
      <c r="Q37" s="11"/>
      <c r="R37" s="11"/>
      <c r="S37" s="11"/>
    </row>
    <row r="38" spans="1:19" ht="18" customHeight="1">
      <c r="A38" s="11"/>
      <c r="B38" s="11"/>
      <c r="C38" s="11"/>
      <c r="D38" s="35"/>
      <c r="E38" s="36"/>
      <c r="F38" s="36"/>
      <c r="G38" s="11"/>
      <c r="H38" s="11"/>
      <c r="I38" s="36"/>
      <c r="J38" s="36"/>
      <c r="K38" s="37"/>
      <c r="L38" s="37"/>
      <c r="M38" s="38"/>
      <c r="N38" s="38"/>
      <c r="O38" s="11"/>
      <c r="P38" s="11"/>
      <c r="Q38" s="11"/>
      <c r="R38" s="11"/>
      <c r="S38" s="11"/>
    </row>
  </sheetData>
  <mergeCells count="9">
    <mergeCell ref="N7:O7"/>
    <mergeCell ref="F22:G22"/>
    <mergeCell ref="H22:I22"/>
    <mergeCell ref="L24:M24"/>
    <mergeCell ref="A1:O1"/>
    <mergeCell ref="A2:O2"/>
    <mergeCell ref="A3:O3"/>
    <mergeCell ref="A5:O5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SHIPPING LIST</vt:lpstr>
      <vt:lpstr>INVOICE</vt:lpstr>
      <vt:lpstr>INST-1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ANANT SHANKER MATHUR</cp:lastModifiedBy>
  <dcterms:created xsi:type="dcterms:W3CDTF">2023-12-26T11:37:54Z</dcterms:created>
  <dcterms:modified xsi:type="dcterms:W3CDTF">2023-12-27T04:36:28Z</dcterms:modified>
</cp:coreProperties>
</file>