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lissa.mariana\Documents\PROJETOS THALISSA\PROJETOS\projeto_email\dados\"/>
    </mc:Choice>
  </mc:AlternateContent>
  <xr:revisionPtr revIDLastSave="0" documentId="13_ncr:1_{DE987FED-960F-477F-A71A-B08D9A1B034C}" xr6:coauthVersionLast="47" xr6:coauthVersionMax="47" xr10:uidLastSave="{00000000-0000-0000-0000-000000000000}"/>
  <bookViews>
    <workbookView xWindow="-23148" yWindow="-108" windowWidth="23256" windowHeight="12456" xr2:uid="{16B8EB28-2609-49D8-8320-E4BB8D283D0E}"/>
  </bookViews>
  <sheets>
    <sheet name="REPRESENTANTES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REPRESENTANTES!$O$1:$O$365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E13" i="2"/>
  <c r="E25" i="2"/>
  <c r="E41" i="2"/>
  <c r="E46" i="2"/>
  <c r="E47" i="2"/>
  <c r="E50" i="2"/>
  <c r="E56" i="2"/>
  <c r="E92" i="2"/>
  <c r="E97" i="2"/>
  <c r="E105" i="2"/>
  <c r="E112" i="2"/>
  <c r="E117" i="2"/>
  <c r="E130" i="2"/>
  <c r="E133" i="2"/>
  <c r="E144" i="2"/>
  <c r="E146" i="2"/>
  <c r="E159" i="2"/>
  <c r="E161" i="2"/>
  <c r="E168" i="2"/>
  <c r="E170" i="2"/>
  <c r="E173" i="2"/>
  <c r="E181" i="2"/>
  <c r="E188" i="2"/>
  <c r="E212" i="2"/>
  <c r="E213" i="2"/>
  <c r="E216" i="2"/>
  <c r="E219" i="2"/>
  <c r="E220" i="2"/>
  <c r="E228" i="2"/>
  <c r="E229" i="2"/>
  <c r="E230" i="2"/>
  <c r="E231" i="2"/>
  <c r="E232" i="2"/>
  <c r="E241" i="2"/>
  <c r="E260" i="2"/>
  <c r="E279" i="2"/>
  <c r="E280" i="2"/>
  <c r="E282" i="2"/>
  <c r="E284" i="2"/>
  <c r="E287" i="2"/>
  <c r="E288" i="2"/>
  <c r="E289" i="2"/>
  <c r="E293" i="2"/>
  <c r="E296" i="2"/>
  <c r="E300" i="2"/>
  <c r="E303" i="2"/>
  <c r="E312" i="2"/>
  <c r="E320" i="2"/>
  <c r="E323" i="2"/>
  <c r="E327" i="2"/>
  <c r="E328" i="2"/>
  <c r="E329" i="2"/>
  <c r="E333" i="2"/>
  <c r="E339" i="2"/>
  <c r="E343" i="2"/>
  <c r="E344" i="2"/>
  <c r="E352" i="2"/>
  <c r="E358" i="2"/>
  <c r="E361" i="2"/>
  <c r="E363" i="2"/>
  <c r="F307" i="2"/>
  <c r="F262" i="2"/>
  <c r="F259" i="2"/>
  <c r="F244" i="2"/>
  <c r="F82" i="2"/>
  <c r="F79" i="2"/>
  <c r="F45" i="2"/>
  <c r="F55" i="2"/>
  <c r="F57" i="2"/>
  <c r="F76" i="2"/>
  <c r="F86" i="2"/>
  <c r="F90" i="2"/>
  <c r="F102" i="2"/>
  <c r="F114" i="2"/>
  <c r="F124" i="2"/>
  <c r="F131" i="2"/>
  <c r="F138" i="2"/>
  <c r="F141" i="2"/>
  <c r="F147" i="2"/>
  <c r="F158" i="2"/>
  <c r="F172" i="2"/>
  <c r="F189" i="2"/>
  <c r="F270" i="2"/>
  <c r="F196" i="2"/>
  <c r="F217" i="2"/>
  <c r="F226" i="2"/>
  <c r="F228" i="2"/>
  <c r="F243" i="2"/>
  <c r="F266" i="2"/>
  <c r="F271" i="2"/>
  <c r="F273" i="2"/>
  <c r="F276" i="2"/>
  <c r="F313" i="2"/>
  <c r="F325" i="2"/>
  <c r="F335" i="2"/>
  <c r="F346" i="2"/>
  <c r="F350" i="2"/>
  <c r="F17" i="2"/>
  <c r="F22" i="2"/>
  <c r="F29" i="2"/>
  <c r="F31" i="2"/>
  <c r="F34" i="2"/>
  <c r="F358" i="2"/>
  <c r="F339" i="2"/>
  <c r="F329" i="2"/>
  <c r="F327" i="2"/>
  <c r="F312" i="2"/>
  <c r="F229" i="2"/>
  <c r="F146" i="2"/>
  <c r="F144" i="2"/>
  <c r="F46" i="2"/>
  <c r="F13" i="2"/>
  <c r="F25" i="2"/>
  <c r="F47" i="2"/>
  <c r="F50" i="2"/>
  <c r="F56" i="2"/>
  <c r="F92" i="2"/>
  <c r="F97" i="2"/>
  <c r="F105" i="2"/>
  <c r="F112" i="2"/>
  <c r="F117" i="2"/>
  <c r="F130" i="2"/>
  <c r="F133" i="2"/>
  <c r="F159" i="2"/>
  <c r="F161" i="2"/>
  <c r="F168" i="2"/>
  <c r="F173" i="2"/>
  <c r="F181" i="2"/>
  <c r="F188" i="2"/>
  <c r="F212" i="2"/>
  <c r="F216" i="2"/>
  <c r="F219" i="2"/>
  <c r="F220" i="2"/>
  <c r="F231" i="2"/>
  <c r="F241" i="2"/>
  <c r="F282" i="2"/>
  <c r="F287" i="2"/>
  <c r="F288" i="2"/>
  <c r="F289" i="2"/>
  <c r="F293" i="2"/>
  <c r="F296" i="2"/>
  <c r="F300" i="2"/>
  <c r="F328" i="2"/>
  <c r="F333" i="2"/>
  <c r="F344" i="2"/>
  <c r="F361" i="2"/>
  <c r="F363" i="2"/>
  <c r="M358" i="2"/>
  <c r="M347" i="2"/>
  <c r="M338" i="2"/>
  <c r="M336" i="2"/>
  <c r="M327" i="2"/>
  <c r="M326" i="2"/>
  <c r="M325" i="2"/>
  <c r="M315" i="2"/>
  <c r="M310" i="2"/>
  <c r="M303" i="2"/>
  <c r="M261" i="2"/>
  <c r="M247" i="2"/>
  <c r="M243" i="2"/>
  <c r="M217" i="2"/>
  <c r="M214" i="2"/>
  <c r="M208" i="2"/>
  <c r="M184" i="2"/>
  <c r="M183" i="2"/>
  <c r="M180" i="2"/>
  <c r="M167" i="2"/>
  <c r="M145" i="2"/>
  <c r="M126" i="2"/>
  <c r="M120" i="2"/>
  <c r="M109" i="2"/>
  <c r="M108" i="2"/>
  <c r="M101" i="2"/>
  <c r="M98" i="2"/>
  <c r="M85" i="2"/>
  <c r="M79" i="2"/>
  <c r="M77" i="2"/>
  <c r="M72" i="2"/>
  <c r="M69" i="2"/>
  <c r="M66" i="2"/>
  <c r="M61" i="2"/>
  <c r="M54" i="2"/>
  <c r="M47" i="2"/>
  <c r="M39" i="2"/>
  <c r="M22" i="2"/>
  <c r="M12" i="2"/>
  <c r="M10" i="2"/>
  <c r="M5" i="2"/>
  <c r="M4" i="2"/>
  <c r="M2" i="2"/>
  <c r="M7" i="2"/>
  <c r="M62" i="2"/>
  <c r="M71" i="2"/>
  <c r="M103" i="2"/>
  <c r="M147" i="2"/>
  <c r="M155" i="2"/>
  <c r="M181" i="2"/>
  <c r="M222" i="2"/>
  <c r="M230" i="2"/>
  <c r="M232" i="2"/>
  <c r="M260" i="2"/>
  <c r="M275" i="2"/>
  <c r="M285" i="2"/>
  <c r="M289" i="2"/>
  <c r="M339" i="2"/>
  <c r="F195" i="2" l="1"/>
  <c r="F30" i="2"/>
</calcChain>
</file>

<file path=xl/sharedStrings.xml><?xml version="1.0" encoding="utf-8"?>
<sst xmlns="http://schemas.openxmlformats.org/spreadsheetml/2006/main" count="3772" uniqueCount="2088">
  <si>
    <t>Canal</t>
  </si>
  <si>
    <t>Gestor Regional</t>
  </si>
  <si>
    <t>Gestor Comercial</t>
  </si>
  <si>
    <t>CNPJ do RC</t>
  </si>
  <si>
    <t>Nome do Representante</t>
  </si>
  <si>
    <t xml:space="preserve">Wilian Bataglioli </t>
  </si>
  <si>
    <t>Regiane Ventz</t>
  </si>
  <si>
    <t>Sarita Ines Salomao - Representacoes</t>
  </si>
  <si>
    <t>10.886.444/0001-20</t>
  </si>
  <si>
    <t>Sarita Ines Salomao</t>
  </si>
  <si>
    <t xml:space="preserve">sarita.salomao@outlook.com                                                      </t>
  </si>
  <si>
    <t>Wm Representacao Comercial de Insumos Agricolas Ltda</t>
  </si>
  <si>
    <t>05.970.251/0001-12</t>
  </si>
  <si>
    <t>Marcio Roberto Loschi</t>
  </si>
  <si>
    <t xml:space="preserve">marcio_loschi@hotmail.com                                                       </t>
  </si>
  <si>
    <t>Pupo Servicos Ltda</t>
  </si>
  <si>
    <t>49.247.104/0001-94</t>
  </si>
  <si>
    <t>Eduardo Marcel de Olivera Pupo</t>
  </si>
  <si>
    <t xml:space="preserve">dupupo@hotmail.com                                                              </t>
  </si>
  <si>
    <t>Oliveira &amp; Lima Filho Representacoes Ltda</t>
  </si>
  <si>
    <t>11.244.553/0001-06</t>
  </si>
  <si>
    <t xml:space="preserve">Cicero Batista de Lima Filho </t>
  </si>
  <si>
    <t xml:space="preserve">16adimaxpet@gmail.com                                                           </t>
  </si>
  <si>
    <t>Erick Habermann</t>
  </si>
  <si>
    <t>Roberto Foresto Representacoes</t>
  </si>
  <si>
    <t>17.822.300/0001-59</t>
  </si>
  <si>
    <t xml:space="preserve">Roberto Foresto </t>
  </si>
  <si>
    <t xml:space="preserve">betoforesto@hotmail.com                                                         </t>
  </si>
  <si>
    <t>Dimas Almeida</t>
  </si>
  <si>
    <t>Total Representacao Comercial Ltda</t>
  </si>
  <si>
    <t>04.739.291/0001-95</t>
  </si>
  <si>
    <t>Carlos Alberto Pedroso da Silva</t>
  </si>
  <si>
    <t xml:space="preserve">carlinhos.pedroso@hotmail.com                    </t>
  </si>
  <si>
    <t xml:space="preserve">Dimas Almeida </t>
  </si>
  <si>
    <t>Jose Oseias de Oliveira Representacao</t>
  </si>
  <si>
    <t>13.681.435/0001-90</t>
  </si>
  <si>
    <t xml:space="preserve">Jose Oseias de Oliveira </t>
  </si>
  <si>
    <t xml:space="preserve">joseoseias_deoliveira@hotmail.com </t>
  </si>
  <si>
    <t>Mx Representacao Comercial Ltda</t>
  </si>
  <si>
    <t>17.227.969/0001-00</t>
  </si>
  <si>
    <t xml:space="preserve">Marcos Fleitas Ximenes </t>
  </si>
  <si>
    <t xml:space="preserve">marcosfleitasximenes@gmail.com                                                  </t>
  </si>
  <si>
    <t>Romildo dos Santos Pinto Representacoes Ltda</t>
  </si>
  <si>
    <t>20.413.833/0001-91</t>
  </si>
  <si>
    <t xml:space="preserve">Romildo dos Santos Pinto </t>
  </si>
  <si>
    <t xml:space="preserve">224adimaxpet@gmail.com                                                          </t>
  </si>
  <si>
    <t>Fabiano de Jesus Proenca Ribeiro</t>
  </si>
  <si>
    <t>21.198.184/0001-16</t>
  </si>
  <si>
    <t xml:space="preserve">fabiano_adm@yahoo.com.br                                                        </t>
  </si>
  <si>
    <t xml:space="preserve">Julio Zanetti </t>
  </si>
  <si>
    <t>Spi Representacao Comercial de Marilia Ltda</t>
  </si>
  <si>
    <t>17.906.807/0001-90</t>
  </si>
  <si>
    <t xml:space="preserve">Rogerio Monge </t>
  </si>
  <si>
    <t xml:space="preserve">ro.monge@hotmail.com                                                            </t>
  </si>
  <si>
    <t>Adrielison dos Santos Silva Representacoes</t>
  </si>
  <si>
    <t>20.830.471/0001-34</t>
  </si>
  <si>
    <t xml:space="preserve">Xiba Adrielson dos Santos Silva </t>
  </si>
  <si>
    <t xml:space="preserve">xiba02@hotmail.com                                                              </t>
  </si>
  <si>
    <t>Diego Jose da Silva</t>
  </si>
  <si>
    <t>22.387.988/0001-26</t>
  </si>
  <si>
    <t xml:space="preserve">Diego Jose da Silva </t>
  </si>
  <si>
    <t xml:space="preserve">diegoj10.magnus@gmail.com                                                       </t>
  </si>
  <si>
    <t xml:space="preserve">Guilherme Basilio </t>
  </si>
  <si>
    <t>A A da Silva Representacao de Produtos Alimenticios</t>
  </si>
  <si>
    <t>32.274.660/0001-57</t>
  </si>
  <si>
    <t xml:space="preserve">Alexsandro Aleixo da Silva </t>
  </si>
  <si>
    <t xml:space="preserve">alexsandro_aleixo@hotmail.com                                                   </t>
  </si>
  <si>
    <t>José Carlos Barbosa</t>
  </si>
  <si>
    <t>05.800.593/0001-94</t>
  </si>
  <si>
    <t xml:space="preserve">jcarlosb1971@gmail.com                                                          </t>
  </si>
  <si>
    <t xml:space="preserve">Ricardo Maas </t>
  </si>
  <si>
    <t xml:space="preserve">Jorge Alberto </t>
  </si>
  <si>
    <t>Gilson Representacoes Ltda</t>
  </si>
  <si>
    <t>22.895.835/0001-90</t>
  </si>
  <si>
    <t>Gilson Weigmann</t>
  </si>
  <si>
    <t xml:space="preserve">gilson.magnus@yahoo.com.br                                                      </t>
  </si>
  <si>
    <t>Eliezer Merchan Jacomassi</t>
  </si>
  <si>
    <t>18.960.513/0001-00</t>
  </si>
  <si>
    <t xml:space="preserve">eliezer.merchan@hotmail.com                                                     </t>
  </si>
  <si>
    <t>Luciano Goncalves Representacoes Comerciais Ltda</t>
  </si>
  <si>
    <t>24.284.662/0001-07</t>
  </si>
  <si>
    <t xml:space="preserve">Luciano Goncalves pereira </t>
  </si>
  <si>
    <t xml:space="preserve">luciano.adimaxpet@gmail.com                                                     </t>
  </si>
  <si>
    <t>Gean Poull Biava</t>
  </si>
  <si>
    <t>26.001.463/0001-61</t>
  </si>
  <si>
    <t xml:space="preserve">geanpoull@hotmail.com                                                           </t>
  </si>
  <si>
    <t xml:space="preserve">Alex Roberto </t>
  </si>
  <si>
    <t xml:space="preserve">Jonathas Soares </t>
  </si>
  <si>
    <t>Deivid Henrique De Oliveira</t>
  </si>
  <si>
    <t>26.959.576/0001-74</t>
  </si>
  <si>
    <t xml:space="preserve">deividhenriquevenda@gmail.com                                                   </t>
  </si>
  <si>
    <t>Pereira Lima Representacoes Ltda</t>
  </si>
  <si>
    <t>54.441.818/0001-79</t>
  </si>
  <si>
    <t>Daniel Pereira Lima</t>
  </si>
  <si>
    <t xml:space="preserve">futuro.daniel@gmail.com                                                         </t>
  </si>
  <si>
    <t>Correa Representacoes Mercantis Ltda</t>
  </si>
  <si>
    <t>23.449.703/0001-05</t>
  </si>
  <si>
    <t>Leandro Pelissari Correa</t>
  </si>
  <si>
    <t xml:space="preserve">leandropelissari@hotmail.com                                                    </t>
  </si>
  <si>
    <t>Bruna C. Furquim de Oliveira Representacoes</t>
  </si>
  <si>
    <t>28.714.243/0001-00</t>
  </si>
  <si>
    <t xml:space="preserve">Bruna Caroline Furquim de Oliveira </t>
  </si>
  <si>
    <t xml:space="preserve">bcfurquim91@gmail.com                                                           </t>
  </si>
  <si>
    <t>Paulo Roberto Mascarenhas de Souza</t>
  </si>
  <si>
    <t>28.707.960/0001-05</t>
  </si>
  <si>
    <t xml:space="preserve">prm_souza@hotmail.com                                                           </t>
  </si>
  <si>
    <t>Lichtscheidl Representacoes Comerciais Ltda.</t>
  </si>
  <si>
    <t>30.978.821/0001-68</t>
  </si>
  <si>
    <t xml:space="preserve">Marcelo Lichtscheidl de Oliveira </t>
  </si>
  <si>
    <t xml:space="preserve">marcelo.mo227@gmail.com                                                         </t>
  </si>
  <si>
    <t>Jessica Cristina Ferreira Pereira</t>
  </si>
  <si>
    <t>27.256.915/0001-19</t>
  </si>
  <si>
    <t xml:space="preserve">jessicacfp90@gmail.com                                                          </t>
  </si>
  <si>
    <t xml:space="preserve">Andre Morais </t>
  </si>
  <si>
    <t>Ik Servicos E Representacoes Ltda</t>
  </si>
  <si>
    <t>14.173.245/0001-25</t>
  </si>
  <si>
    <t xml:space="preserve">Ivanio Kelver Cassiano </t>
  </si>
  <si>
    <t xml:space="preserve">ivaniokelver@gmail.com                                                          </t>
  </si>
  <si>
    <t xml:space="preserve">Fernando Martins </t>
  </si>
  <si>
    <t>Claudinei Magalhaes - Representacao de Vendas</t>
  </si>
  <si>
    <t>32.054.627/0001-11</t>
  </si>
  <si>
    <t xml:space="preserve">Claudinei Magalhaes </t>
  </si>
  <si>
    <t xml:space="preserve">claudineimagalhaes17@gmail.com                                                  </t>
  </si>
  <si>
    <t>FJ Fontana Representacoes Comerciais Ltda</t>
  </si>
  <si>
    <t>54.070.616/0001-68</t>
  </si>
  <si>
    <t xml:space="preserve">Aelcio Fernando Fontana </t>
  </si>
  <si>
    <t xml:space="preserve">fernandoriopretosp@gmail.com                                                    </t>
  </si>
  <si>
    <t>Analice Barbosa Representacoes</t>
  </si>
  <si>
    <t>37.628.897/0001-02</t>
  </si>
  <si>
    <t>Analice Barbosa</t>
  </si>
  <si>
    <t xml:space="preserve">analice158@hotmail.com                                                          </t>
  </si>
  <si>
    <t>J. Santos Comercial Ltda</t>
  </si>
  <si>
    <t>11.579.112/0001-65</t>
  </si>
  <si>
    <t xml:space="preserve">Jose Eduardo dos Santos </t>
  </si>
  <si>
    <t xml:space="preserve">je672865@gmail.com                                                              </t>
  </si>
  <si>
    <t xml:space="preserve">Alexandre Queiroz </t>
  </si>
  <si>
    <t>Maximus Servicos Pet Ltda</t>
  </si>
  <si>
    <t>19.760.006/0001-95</t>
  </si>
  <si>
    <t xml:space="preserve">Diogo Pinheiro Dourado </t>
  </si>
  <si>
    <t xml:space="preserve">maximuspetbsb@gmail.com                                                         </t>
  </si>
  <si>
    <t>Jrbs Representacao de Racoes para Animais Ltda</t>
  </si>
  <si>
    <t>33.936.029/0001-39</t>
  </si>
  <si>
    <t xml:space="preserve">Joao Reni Bispo dos Santos </t>
  </si>
  <si>
    <t xml:space="preserve">jrbs2704@gmail.com                                                              </t>
  </si>
  <si>
    <t>N.A.S Representacao de Alimentos para Animais Ltda</t>
  </si>
  <si>
    <t>33.672.674/0001-91</t>
  </si>
  <si>
    <t>Nilton Pereira Santana</t>
  </si>
  <si>
    <t xml:space="preserve">santanapnilton@gmail.com                                                        </t>
  </si>
  <si>
    <t>Jenifer Geanine Ferreira Lopes</t>
  </si>
  <si>
    <t>30.044.714/0001-62</t>
  </si>
  <si>
    <t xml:space="preserve">jenifer-geanine@hotmail.com                                                     </t>
  </si>
  <si>
    <t>Alpar Representacoes Ltda</t>
  </si>
  <si>
    <t>33.323.651/0001-71</t>
  </si>
  <si>
    <t xml:space="preserve">Alvaro Roberge Ribeiro Junior </t>
  </si>
  <si>
    <t xml:space="preserve">representacoesalpar@gmail.com                                                   </t>
  </si>
  <si>
    <t>Rafael David</t>
  </si>
  <si>
    <t>36.503.123/0001-92</t>
  </si>
  <si>
    <t xml:space="preserve">rafaportugues@hotmail.com                                                       </t>
  </si>
  <si>
    <t>R.R. Representacao Comercial Jaragua Ltda</t>
  </si>
  <si>
    <t>37.364.836/0001-85</t>
  </si>
  <si>
    <t xml:space="preserve">Rubens Rodrigues de Oliveira </t>
  </si>
  <si>
    <t xml:space="preserve">rubensrodriguesoliveira@outlook.com                                             </t>
  </si>
  <si>
    <t>Jc Representacoes Ltda</t>
  </si>
  <si>
    <t>37.600.413/0001-17</t>
  </si>
  <si>
    <t xml:space="preserve">Jean Carlos Souza </t>
  </si>
  <si>
    <t xml:space="preserve">jeancarlos.magnus@gmail.com                                                     </t>
  </si>
  <si>
    <t>Fernanda de Oliveira Marigo - Representacoes</t>
  </si>
  <si>
    <t>37.411.616/0001-65</t>
  </si>
  <si>
    <t xml:space="preserve">Fernanda de Oliveira Marigo </t>
  </si>
  <si>
    <t xml:space="preserve">fernanda.magnuspet@gmail.com                                                    </t>
  </si>
  <si>
    <t>E.D Representacoes Ltda</t>
  </si>
  <si>
    <t>23.243.974/0001-00</t>
  </si>
  <si>
    <t xml:space="preserve">Edvandro da Silva Santos </t>
  </si>
  <si>
    <t xml:space="preserve">ed.representacao20@gmail.com                                                    </t>
  </si>
  <si>
    <t>Carlos Diego De Campos</t>
  </si>
  <si>
    <t>38.483.909/0001-10</t>
  </si>
  <si>
    <t>Carlos Diego de Campos</t>
  </si>
  <si>
    <t xml:space="preserve">diego.magnuspet@gmail.com                                                       </t>
  </si>
  <si>
    <t>Jw Representacao Comercial Ltda</t>
  </si>
  <si>
    <t>39.775.658/0001-00</t>
  </si>
  <si>
    <t xml:space="preserve">Wagner Fernando dos Santos </t>
  </si>
  <si>
    <t xml:space="preserve">wagner.ffernando@gmail.com                                                      </t>
  </si>
  <si>
    <t>J V Cirilo De Lima Representacao Comercial Ltda</t>
  </si>
  <si>
    <t>10.512.038/0001-05</t>
  </si>
  <si>
    <t xml:space="preserve">Jose valdir Cirilo de Lima </t>
  </si>
  <si>
    <t xml:space="preserve">Rodney Taques  </t>
  </si>
  <si>
    <t>Vanderlei A Marinelli</t>
  </si>
  <si>
    <t>26.576.597/0001-00</t>
  </si>
  <si>
    <t xml:space="preserve">vanderleijna.marinelli@gmail.com                                                </t>
  </si>
  <si>
    <t>F L Representacao Comercial Ltda</t>
  </si>
  <si>
    <t>42.792.316/0001-03</t>
  </si>
  <si>
    <t xml:space="preserve">Fabio Luiz dos Santos Carvalho </t>
  </si>
  <si>
    <t xml:space="preserve">fabio.representacaocomercial@outlook.com                                        </t>
  </si>
  <si>
    <t>Paulo H. T. Marques Ltda</t>
  </si>
  <si>
    <t>30.413.933/0001-71</t>
  </si>
  <si>
    <t xml:space="preserve">Paulo Henrique Taques Marques </t>
  </si>
  <si>
    <t xml:space="preserve">phmarques1988@hotmail.com                                                       </t>
  </si>
  <si>
    <t>J P Da Silva Representacoes Ltda</t>
  </si>
  <si>
    <t>61.191.142/0001-78</t>
  </si>
  <si>
    <t xml:space="preserve">Janata Pinheiro da Silva </t>
  </si>
  <si>
    <t xml:space="preserve">jonathapbo@gmail.com                                                            </t>
  </si>
  <si>
    <t>Dangelo H Bette Representacoes</t>
  </si>
  <si>
    <t>42.457.533/0001-47</t>
  </si>
  <si>
    <t>Dangelo Henrique Bette</t>
  </si>
  <si>
    <t xml:space="preserve">dangelobette@gmail.com                                                          </t>
  </si>
  <si>
    <t>Tamires Dos Santos Bittencourt</t>
  </si>
  <si>
    <t>43.790.117/0001-29</t>
  </si>
  <si>
    <t xml:space="preserve">tamires.stacruz@gmail.com                                                       </t>
  </si>
  <si>
    <t>R Dos S Correa  Ltda</t>
  </si>
  <si>
    <t>43.698.799/0001-44</t>
  </si>
  <si>
    <t xml:space="preserve">Rosilene dos Santos Correa </t>
  </si>
  <si>
    <t xml:space="preserve">guiadenegociosmga@gmail.com                                                     </t>
  </si>
  <si>
    <t>Daniele Araujo</t>
  </si>
  <si>
    <t>Mht Solucoes Comerciais Ltda</t>
  </si>
  <si>
    <t>45.018.106/0001-50</t>
  </si>
  <si>
    <t xml:space="preserve">Magnus Henrique Teixeira  </t>
  </si>
  <si>
    <t xml:space="preserve">magnus.teixeira@hotmail.com                                                     </t>
  </si>
  <si>
    <t>Yuri D. L. Uzzun Representacoes Ltda</t>
  </si>
  <si>
    <t>44.167.696/0001-10</t>
  </si>
  <si>
    <t>Yuri Dells Libera Uzzun</t>
  </si>
  <si>
    <t xml:space="preserve">yuriuzzun@hotmail.com                                                           </t>
  </si>
  <si>
    <t xml:space="preserve">Renan Pereira </t>
  </si>
  <si>
    <t>A. R. Lago Ltda</t>
  </si>
  <si>
    <t>44.012.806/0001-75</t>
  </si>
  <si>
    <t xml:space="preserve">Adalberto Rodrigues Lago </t>
  </si>
  <si>
    <t xml:space="preserve">ab.lago@hotmail.com                                                             </t>
  </si>
  <si>
    <t>A. C. Escobar Baruffi - Representacao De Produtos Alimenticios</t>
  </si>
  <si>
    <t>45.063.502/0001-08</t>
  </si>
  <si>
    <t>Antonio Carlos Escobar Baruffi</t>
  </si>
  <si>
    <t xml:space="preserve">antoniocarlos.escobarbaruffi@gmail.com                                          </t>
  </si>
  <si>
    <t>Kelvin Representacoes Comerciais Ltda</t>
  </si>
  <si>
    <t>44.307.578/0001-60</t>
  </si>
  <si>
    <t xml:space="preserve">Alan Kelvin da Silva </t>
  </si>
  <si>
    <t xml:space="preserve">alankelvinvet@gmail.com                                                         </t>
  </si>
  <si>
    <t>M. A. Dos Santos De Oliveira</t>
  </si>
  <si>
    <t>29.583.209/0001-07</t>
  </si>
  <si>
    <t xml:space="preserve">Marco Antonio dos Santos de Oliveira  </t>
  </si>
  <si>
    <t xml:space="preserve">marco_deoliveira@hotmail.com                                                    </t>
  </si>
  <si>
    <t>Thulio Arao Gomes De Souza Moura</t>
  </si>
  <si>
    <t>44.857.461/0001-50</t>
  </si>
  <si>
    <t xml:space="preserve">Thulio Arao Gomes de Souza Moura </t>
  </si>
  <si>
    <t xml:space="preserve">thulioagsm@gmail.com                                                            </t>
  </si>
  <si>
    <t>Marcos Suel Rocha Santos</t>
  </si>
  <si>
    <t>43.521.429/0001-37</t>
  </si>
  <si>
    <t xml:space="preserve">Marcus Suel Rocha Santos </t>
  </si>
  <si>
    <t xml:space="preserve">marcossuel1996@gmail.com                                                        </t>
  </si>
  <si>
    <t>Leonardo Muchon Canalle</t>
  </si>
  <si>
    <t>45.280.821/0001-67</t>
  </si>
  <si>
    <t xml:space="preserve">leonardocanalle@hotmail.com                                                     </t>
  </si>
  <si>
    <t>Kleber Rodrigo Tozzo De Almeida</t>
  </si>
  <si>
    <t>45.705.978/0001-97</t>
  </si>
  <si>
    <t>Kleber Rodrigo Tozzo de Almeida</t>
  </si>
  <si>
    <t xml:space="preserve">kleber.tozzo@hotmail.com                                                        </t>
  </si>
  <si>
    <t>Pericles Thaloani Araujo Gomes</t>
  </si>
  <si>
    <t>22.115.718/0001-66</t>
  </si>
  <si>
    <t xml:space="preserve">peri.thaloani@hotmail.com                                              </t>
  </si>
  <si>
    <t>Guilherme Cardoso Possetti Ltda</t>
  </si>
  <si>
    <t>46.745.990/0001-98</t>
  </si>
  <si>
    <t xml:space="preserve">Guilherme Cardoso Possetti </t>
  </si>
  <si>
    <t xml:space="preserve">guipossetti@hotmail.com                                                         </t>
  </si>
  <si>
    <t>Vizan Representacoes Ltda</t>
  </si>
  <si>
    <t>45.674.828/0001-63</t>
  </si>
  <si>
    <t xml:space="preserve">Valdair Tavares da Silva </t>
  </si>
  <si>
    <t xml:space="preserve">valdairtavares2012@gmail.com                                                    </t>
  </si>
  <si>
    <t>T. J. B. Dos Santos Representacao</t>
  </si>
  <si>
    <t>21.906.575/0001-48</t>
  </si>
  <si>
    <t xml:space="preserve">Thiago Junior Batista dos Santos </t>
  </si>
  <si>
    <t xml:space="preserve">jr_thigo@hotmail.com                                                            </t>
  </si>
  <si>
    <t>T Pereira Representacao Comercial Ltda</t>
  </si>
  <si>
    <t>46.459.740/0001-91</t>
  </si>
  <si>
    <t xml:space="preserve">Toni Alves Pereira </t>
  </si>
  <si>
    <t xml:space="preserve">toni.apereira53@gmail.com                                                       </t>
  </si>
  <si>
    <t>R Borges Da Silva Representacoes</t>
  </si>
  <si>
    <t>46.671.114/0001-64</t>
  </si>
  <si>
    <t xml:space="preserve">Raphael Borges da Silva </t>
  </si>
  <si>
    <t xml:space="preserve">raphaelxborges@hotmail.com                                                      </t>
  </si>
  <si>
    <t xml:space="preserve">Adilson Esposito </t>
  </si>
  <si>
    <t>Igl Representacoes Ltda</t>
  </si>
  <si>
    <t>45.653.440/0001-86</t>
  </si>
  <si>
    <t xml:space="preserve">Ismael Gomes Quadros </t>
  </si>
  <si>
    <t xml:space="preserve">ismael.quadros23@hotmail.com                                                    </t>
  </si>
  <si>
    <t>Maia Representacoes Comerciais Ltda</t>
  </si>
  <si>
    <t>45.644.565/0001-40</t>
  </si>
  <si>
    <t xml:space="preserve">Joao Paulo Porto Maia </t>
  </si>
  <si>
    <t xml:space="preserve">joaopaulo-.17@hotmail.com                                                       </t>
  </si>
  <si>
    <t>Rsf Representacoes Ltda</t>
  </si>
  <si>
    <t>20.358.138/0001-74</t>
  </si>
  <si>
    <t xml:space="preserve">Renato Humberto de Oliveira Franca </t>
  </si>
  <si>
    <t xml:space="preserve">rhfranca@hotmail.com                                                            </t>
  </si>
  <si>
    <t>Cvb Representacoes Comerciais Ltda</t>
  </si>
  <si>
    <t>47.310.851/0001-02</t>
  </si>
  <si>
    <t>Caio Vinicius de Barros</t>
  </si>
  <si>
    <t xml:space="preserve">caio.barros44@gmail.com                                                         </t>
  </si>
  <si>
    <t>E.L Ferraz Representacoes Ltda</t>
  </si>
  <si>
    <t>46.408.013/0001-03</t>
  </si>
  <si>
    <t xml:space="preserve">Eduardo Leandro Ferraz </t>
  </si>
  <si>
    <t xml:space="preserve">eduardoleandroferraz@hotmail.com                                                </t>
  </si>
  <si>
    <t>Ventura Representacoes Comerciais Ltda</t>
  </si>
  <si>
    <t>46.698.315/0001-55</t>
  </si>
  <si>
    <t xml:space="preserve">Sidney Ventura </t>
  </si>
  <si>
    <t xml:space="preserve">venturasidiney@gmail.com                                                        </t>
  </si>
  <si>
    <t>Negreiros E Vilela Representacao Ltda</t>
  </si>
  <si>
    <t>47.567.933/0001-29</t>
  </si>
  <si>
    <t xml:space="preserve">Bruno Alberto Alves </t>
  </si>
  <si>
    <t xml:space="preserve">bruno28negreiros@gmail.com                                                      </t>
  </si>
  <si>
    <t>J. Ricardo De Oliveira</t>
  </si>
  <si>
    <t>47.586.990/0001-55</t>
  </si>
  <si>
    <t xml:space="preserve">José Ricardo de Oliveira </t>
  </si>
  <si>
    <t xml:space="preserve">jroliveirasagui@gmail.com                                                       </t>
  </si>
  <si>
    <t>C.C.S. Representacoes Comerciais Ltda</t>
  </si>
  <si>
    <t>20.256.045/0001-39</t>
  </si>
  <si>
    <t>Christian Jose Carvalho Sampaio</t>
  </si>
  <si>
    <t xml:space="preserve">chrisam114@gmail.com                                                            </t>
  </si>
  <si>
    <t>J Cabral Representacao Comercial</t>
  </si>
  <si>
    <t>47.440.335/0001-94</t>
  </si>
  <si>
    <t>Gabriel Reginaldo Da Silva Representacoes</t>
  </si>
  <si>
    <t>46.775.717/0001-06</t>
  </si>
  <si>
    <t xml:space="preserve">Gabriel Reginaldo da Silva </t>
  </si>
  <si>
    <t xml:space="preserve">gabrieldeitape@gmail.com                                                        </t>
  </si>
  <si>
    <t>Farley Representacoes Ltda</t>
  </si>
  <si>
    <t>47.271.633/0001-06</t>
  </si>
  <si>
    <t>Dan Farley Goncalves de Santana</t>
  </si>
  <si>
    <t xml:space="preserve">danfarleysantana@gmail.com                                                      </t>
  </si>
  <si>
    <t>De Carles Representacoes Comerciais Ltda</t>
  </si>
  <si>
    <t>07.461.693/0001-69</t>
  </si>
  <si>
    <t xml:space="preserve">Gustavo de Carles Silva </t>
  </si>
  <si>
    <t xml:space="preserve">gustavodecarles@hotmail.com                                                     </t>
  </si>
  <si>
    <t>Gustavo R Damaceno Representacoes Comerciais Ltda</t>
  </si>
  <si>
    <t>43.400.067/0001-26</t>
  </si>
  <si>
    <t xml:space="preserve">Gustavo Ribeiro Damaceno </t>
  </si>
  <si>
    <t xml:space="preserve">gustavoagmm@gmail.com                                                           </t>
  </si>
  <si>
    <t xml:space="preserve">Elisandra Mendes </t>
  </si>
  <si>
    <t>Samuel C. De Queiroz</t>
  </si>
  <si>
    <t>41.714.314/0001-33</t>
  </si>
  <si>
    <t xml:space="preserve">Samuel Cunha de Queiroz </t>
  </si>
  <si>
    <t xml:space="preserve">samuelqueirozz0@gmail.com                                                       </t>
  </si>
  <si>
    <t>Unita Representacao Comercial Ltda</t>
  </si>
  <si>
    <t>49.367.406/0001-04</t>
  </si>
  <si>
    <t xml:space="preserve">Guilherme Sabioni do Nascimento </t>
  </si>
  <si>
    <t xml:space="preserve">gsabioni82@gmail.com                                                            </t>
  </si>
  <si>
    <t>Luiz A Soares Representacao Comercial</t>
  </si>
  <si>
    <t>44.488.508/0001-56</t>
  </si>
  <si>
    <t xml:space="preserve">Luiz Antonio Soares  </t>
  </si>
  <si>
    <t xml:space="preserve">luizsoares73@hotmail.com                                                        </t>
  </si>
  <si>
    <t>Tamburo Representacao Comercial Ltda</t>
  </si>
  <si>
    <t>08.903.160/0001-52</t>
  </si>
  <si>
    <t xml:space="preserve">Mauricio Tamburo </t>
  </si>
  <si>
    <t xml:space="preserve">tamburomauricio@gmail.com                                                       </t>
  </si>
  <si>
    <t>Lima Representacoes Ltda</t>
  </si>
  <si>
    <t>48.225.140/0001-94</t>
  </si>
  <si>
    <t xml:space="preserve">Adelan Lima Pinto </t>
  </si>
  <si>
    <t xml:space="preserve">adelan.lima07@gmail.com                                                         </t>
  </si>
  <si>
    <t>Bf Representacoes Ltda</t>
  </si>
  <si>
    <t>23.467.214/0001-78</t>
  </si>
  <si>
    <t xml:space="preserve">Benedito Freitas da Silva </t>
  </si>
  <si>
    <t>beneditortt73@gmail.com</t>
  </si>
  <si>
    <t>Maicon Oliveira Representacoes Ltda</t>
  </si>
  <si>
    <t>47.846.870/0001-40</t>
  </si>
  <si>
    <t xml:space="preserve">Maicon Jesse Oliveira </t>
  </si>
  <si>
    <t xml:space="preserve">maicon.oliveira1234@gmail.com                                                   </t>
  </si>
  <si>
    <t xml:space="preserve">Renata Lazzarini dos Santos Ltda </t>
  </si>
  <si>
    <t>09.462.945/0001-08</t>
  </si>
  <si>
    <t>Renata Lazzarini dos Santos</t>
  </si>
  <si>
    <t xml:space="preserve">geresena@gmail.com                                                              </t>
  </si>
  <si>
    <t>Rm Servicos e Representacoes Ltda</t>
  </si>
  <si>
    <t>36.357.909/0001-49</t>
  </si>
  <si>
    <t>Romes Guimaraes de Araujo</t>
  </si>
  <si>
    <t>não tem email</t>
  </si>
  <si>
    <t>Paulo Roberto Sarda Prestadora de Servicos Veterinarios Ltda</t>
  </si>
  <si>
    <t>00.858.615/0001-53</t>
  </si>
  <si>
    <t xml:space="preserve">Paulo Roberto Sarda </t>
  </si>
  <si>
    <t xml:space="preserve">sardarepresentacaoagro@yahoo.com.br                                             </t>
  </si>
  <si>
    <t>Grc Representacao Ltda</t>
  </si>
  <si>
    <t>53.652.024/0001-91</t>
  </si>
  <si>
    <t>Gustavo Rodrigo Correa</t>
  </si>
  <si>
    <t xml:space="preserve">gustavorcorrea2016@hotmail.com                                                  </t>
  </si>
  <si>
    <t>Nina Rose Loss</t>
  </si>
  <si>
    <t>21.898.112/0001-81</t>
  </si>
  <si>
    <t xml:space="preserve">ninaloss@gmail.com                                                              </t>
  </si>
  <si>
    <t>Andre Roberto Mendes Representacoes</t>
  </si>
  <si>
    <t>18.948.073/0001-75</t>
  </si>
  <si>
    <t xml:space="preserve">Andre Roberto Mendes </t>
  </si>
  <si>
    <t xml:space="preserve">andreroberto70@hotmail.com                                                      </t>
  </si>
  <si>
    <t>Elizeu Canalle Representacao Comercial Ltda</t>
  </si>
  <si>
    <t>50.108.603/0001-80</t>
  </si>
  <si>
    <t xml:space="preserve">Elizeu Canalle </t>
  </si>
  <si>
    <t xml:space="preserve">elizeucanalle@gmail.com                                                         </t>
  </si>
  <si>
    <t>T Da S Siqueira Representacoes Ltda</t>
  </si>
  <si>
    <t>15.116.581/0001-07</t>
  </si>
  <si>
    <t xml:space="preserve">Thiago da Silva Siqueira </t>
  </si>
  <si>
    <t>thiagosiqueira066@gmail.com</t>
  </si>
  <si>
    <t>Juliana Aparecida Lacerda Sanchez</t>
  </si>
  <si>
    <t>43.922.456/0001-11</t>
  </si>
  <si>
    <t xml:space="preserve">julysanchezpp@hotmail.com                                                       </t>
  </si>
  <si>
    <t>D N Sampaio Representacoes</t>
  </si>
  <si>
    <t>50.425.199/0001-78</t>
  </si>
  <si>
    <t xml:space="preserve">Delvio Natalino Sampaio </t>
  </si>
  <si>
    <t xml:space="preserve">delviosampaio74@gmail.com                                                       </t>
  </si>
  <si>
    <t>Yara Rodrigues Carmo Servicos Ltda</t>
  </si>
  <si>
    <t>50.862.008/0001-35</t>
  </si>
  <si>
    <t xml:space="preserve">Yara Rodrigues Carmo </t>
  </si>
  <si>
    <t xml:space="preserve">yararodriguespba@hotmail.com                                                    </t>
  </si>
  <si>
    <t>F G Laurino Representacoes Comerciais</t>
  </si>
  <si>
    <t>28.435.342/0001-53</t>
  </si>
  <si>
    <t>Felippe Guitcis Laurino</t>
  </si>
  <si>
    <t xml:space="preserve">felippe.laurino@gmail.com                                                       </t>
  </si>
  <si>
    <t>Braga Representacao E Comercio Ltda</t>
  </si>
  <si>
    <t>52.505.444/0001-82</t>
  </si>
  <si>
    <t>Rodrigo Braga Rodrigues</t>
  </si>
  <si>
    <t xml:space="preserve">rodrigobraaga@gmail.com                                                         </t>
  </si>
  <si>
    <t>Camila Rodrigues Da Silva</t>
  </si>
  <si>
    <t>38.373.495/0001-77</t>
  </si>
  <si>
    <t>Camila Rodrigues da Silva</t>
  </si>
  <si>
    <t xml:space="preserve">camirossi08@gmail.com                                                           </t>
  </si>
  <si>
    <t>Andre Marcos Do Rosario Alves Filho</t>
  </si>
  <si>
    <t>51.504.758/0001-06</t>
  </si>
  <si>
    <t>Andre Marcos do Rosario Alves Filho</t>
  </si>
  <si>
    <t xml:space="preserve">andrealves.filho@outlook.com                                                    </t>
  </si>
  <si>
    <t>Fr Representacoes Ltda</t>
  </si>
  <si>
    <t>46.529.629/0001-24</t>
  </si>
  <si>
    <t xml:space="preserve">Edy Sousa Silva </t>
  </si>
  <si>
    <t xml:space="preserve">edysouza199324@gmail.com                                                        </t>
  </si>
  <si>
    <t>K D D Santos</t>
  </si>
  <si>
    <t>47.038.551/0001-08</t>
  </si>
  <si>
    <t xml:space="preserve">Kleber Dias dos Santos </t>
  </si>
  <si>
    <t xml:space="preserve">kleber.ligero@gmail.com                                                         </t>
  </si>
  <si>
    <t>Reis Representacoes Comerciais Ltda.</t>
  </si>
  <si>
    <t>52.881.691/0001-83</t>
  </si>
  <si>
    <t xml:space="preserve">Cintia Luciana Reis </t>
  </si>
  <si>
    <t xml:space="preserve">cintiareis09@hotmail.com                                                        </t>
  </si>
  <si>
    <t>Diniz Campos Representacoes Ltda</t>
  </si>
  <si>
    <t>52.957.910/0001-60</t>
  </si>
  <si>
    <t xml:space="preserve">David Diniz Campos </t>
  </si>
  <si>
    <t xml:space="preserve">daviddinizempreendedor@gmail.com                                                </t>
  </si>
  <si>
    <t>Michelly N De Souza Representacao Comercial Ltda</t>
  </si>
  <si>
    <t>54.238.160/0001-00</t>
  </si>
  <si>
    <t xml:space="preserve">Michelly Nogueira de Souza </t>
  </si>
  <si>
    <t xml:space="preserve">michelly.nogueirasouza@gmail.com                                                </t>
  </si>
  <si>
    <t>Agrovendas Representacoes Ltda</t>
  </si>
  <si>
    <t>52.496.162/0001-66</t>
  </si>
  <si>
    <t xml:space="preserve">Jose Augusto Martins Fialho </t>
  </si>
  <si>
    <t xml:space="preserve">josefialhovendasmt@gmail.com                                                    </t>
  </si>
  <si>
    <t>Campos &amp; Rodrigues Representacoes Comerciais Ltda</t>
  </si>
  <si>
    <t>25.212.871/0001-08</t>
  </si>
  <si>
    <t xml:space="preserve">Evandro Luiz Rodrigues </t>
  </si>
  <si>
    <t xml:space="preserve">evandrorodrigues.jau@gmail.com                                                  </t>
  </si>
  <si>
    <t>F.L. Representacoes Comerciais Ltda</t>
  </si>
  <si>
    <t>30.148.403/0001-43</t>
  </si>
  <si>
    <t xml:space="preserve">Fabricio da Silva </t>
  </si>
  <si>
    <t xml:space="preserve">f.lrepresentacoespet@gmail.com                                                  </t>
  </si>
  <si>
    <t>Wlg Representacoes Ltda</t>
  </si>
  <si>
    <t>54.308.401/0001-32</t>
  </si>
  <si>
    <t xml:space="preserve">Wilian Leones Garcia </t>
  </si>
  <si>
    <t xml:space="preserve">wilianleones@yahoo.com.br                                                       </t>
  </si>
  <si>
    <t>V G Pereira Representacao</t>
  </si>
  <si>
    <t>35.372.982/0001-27</t>
  </si>
  <si>
    <t xml:space="preserve">Vinicius Gontijo Pereira </t>
  </si>
  <si>
    <t xml:space="preserve">vgontijo0@gmail.com                                                             </t>
  </si>
  <si>
    <t>A Da S F Aleixo Representacoes Comerciais</t>
  </si>
  <si>
    <t>55.073.342/0001-23</t>
  </si>
  <si>
    <t xml:space="preserve">Aline da Silva Fernandes Aleixo </t>
  </si>
  <si>
    <t xml:space="preserve">aline_aleixo@hotmail.com                                                        </t>
  </si>
  <si>
    <t>G. W. Dellagostin</t>
  </si>
  <si>
    <t>56.101.321/0001-37</t>
  </si>
  <si>
    <t xml:space="preserve">Gustavo Wilian Dellagostin </t>
  </si>
  <si>
    <t xml:space="preserve">representante.gustavowd@gmail.com                                               </t>
  </si>
  <si>
    <t>Petlar Servicos Ltda</t>
  </si>
  <si>
    <t>54.098.812/0001-40</t>
  </si>
  <si>
    <t xml:space="preserve">Robson Nunes Ribeiro </t>
  </si>
  <si>
    <t xml:space="preserve">bradock1969@hotmail.com                                                         </t>
  </si>
  <si>
    <t>Lucas Alexandre Fonseca</t>
  </si>
  <si>
    <t>55.521.644/0001-17</t>
  </si>
  <si>
    <t xml:space="preserve">Lucas Alexandre Fonseca </t>
  </si>
  <si>
    <t xml:space="preserve">lucas_fonseca98@outlook.com                                                     </t>
  </si>
  <si>
    <t>Drl Representacoes Ltda</t>
  </si>
  <si>
    <t>43.357.397/0001-86</t>
  </si>
  <si>
    <t>Daniel Gutierrez Bernardes Angelin</t>
  </si>
  <si>
    <t xml:space="preserve">xgutierrezx@gmail.com                                                           </t>
  </si>
  <si>
    <t>Jose Antonio Brum Junior</t>
  </si>
  <si>
    <t>50.031.205/0001-02</t>
  </si>
  <si>
    <t xml:space="preserve">jabrum.jr@gmail.com                                                             </t>
  </si>
  <si>
    <t>B. G. Dos Santos Representacao Comercial</t>
  </si>
  <si>
    <t>57.049.527/0001-28</t>
  </si>
  <si>
    <t xml:space="preserve">Beatriz Gaeski Santos </t>
  </si>
  <si>
    <t xml:space="preserve">bgaeski@yahoo.com.br                                                            </t>
  </si>
  <si>
    <t>Tiago Moreira Marcelino</t>
  </si>
  <si>
    <t>50.954.690/0001-96</t>
  </si>
  <si>
    <t xml:space="preserve">Tiago Moreira Marcelino </t>
  </si>
  <si>
    <t xml:space="preserve">moreira.marcelino@hotmail.com                                                   </t>
  </si>
  <si>
    <t>Gaudencio Representacao Comercial Ltda</t>
  </si>
  <si>
    <t>23.628.272/0001-36</t>
  </si>
  <si>
    <t xml:space="preserve">Douglas Aparecido Gauidencio </t>
  </si>
  <si>
    <t xml:space="preserve">gaudenciorepresentacoes@gmail.com                                               </t>
  </si>
  <si>
    <t>Gabriel Duarte Morais Ltda</t>
  </si>
  <si>
    <t>58.844.651/0001-48</t>
  </si>
  <si>
    <t xml:space="preserve">Gabriel Duarte Morais </t>
  </si>
  <si>
    <t xml:space="preserve">gabriel_duarte_14@hotmail.com                                                   </t>
  </si>
  <si>
    <t>Augusto De Souza Ferreira Ltda</t>
  </si>
  <si>
    <t>58.181.992/0001-80</t>
  </si>
  <si>
    <t xml:space="preserve">Augusto de Souza Ferreira </t>
  </si>
  <si>
    <t xml:space="preserve">augusto-sf@hotmail.com                                                          </t>
  </si>
  <si>
    <t>William Fonseca Jose Alcantara Representacao</t>
  </si>
  <si>
    <t>58.362.830/0001-49</t>
  </si>
  <si>
    <t xml:space="preserve">William Fonseca Jose Alcantara </t>
  </si>
  <si>
    <t xml:space="preserve">willianfjosealcantara@gmail.com                                                 </t>
  </si>
  <si>
    <t>Giovanna Montechieze</t>
  </si>
  <si>
    <t>58.092.698/0001-00</t>
  </si>
  <si>
    <t xml:space="preserve">gi_montechieze@hotmail.com                                                      </t>
  </si>
  <si>
    <t>58.498.354 Matheus Oliveira De Jesus Bezerra</t>
  </si>
  <si>
    <t>58.498.354/0001-98</t>
  </si>
  <si>
    <t xml:space="preserve">Matheus Oliveira de Jesus Bezerra </t>
  </si>
  <si>
    <t xml:space="preserve">bezerramatheus426@gmail.com                                                     </t>
  </si>
  <si>
    <t>Carlos A Grofoski Ltda</t>
  </si>
  <si>
    <t>59.199.453/0001-31</t>
  </si>
  <si>
    <t>Carlos Alberto Grofoski</t>
  </si>
  <si>
    <t xml:space="preserve">carlosgrofoski@hotmail.com                                                      </t>
  </si>
  <si>
    <t>Ps Consultoria Em Vendas Ltda</t>
  </si>
  <si>
    <t>58.672.525/0001-53</t>
  </si>
  <si>
    <t xml:space="preserve">Paulo Cezar Sabino da Silva </t>
  </si>
  <si>
    <t xml:space="preserve">sabino.representacoes@yahoo.com.br                                              </t>
  </si>
  <si>
    <t>Tomaz Rosado Alamon</t>
  </si>
  <si>
    <t>34.090.618/0001-01</t>
  </si>
  <si>
    <t xml:space="preserve">tomazalamonnn@gmail.com        </t>
  </si>
  <si>
    <t>Aglaupe Ghedine Pires Ltda</t>
  </si>
  <si>
    <t>58.775.754/0001-01</t>
  </si>
  <si>
    <t xml:space="preserve">Aglaupe Ghedine Pires </t>
  </si>
  <si>
    <t xml:space="preserve">aglaupe0903@outlook.com                                                         </t>
  </si>
  <si>
    <t>Karina Lumbieri Maggioni Ltda</t>
  </si>
  <si>
    <t>55.438.713/0001-23</t>
  </si>
  <si>
    <t>Karina Lumbieri Maggioni</t>
  </si>
  <si>
    <t xml:space="preserve">karinalumbierimagg@gmail.com                                                    </t>
  </si>
  <si>
    <t>Fabiano Vidal Bonfim Representacoes Ltda</t>
  </si>
  <si>
    <t>55.865.623/0001-19</t>
  </si>
  <si>
    <t xml:space="preserve">Fabiano Vidal Bonfim </t>
  </si>
  <si>
    <t xml:space="preserve">fvbrepresentacoes@gmail.com                                                     </t>
  </si>
  <si>
    <t>M V F De Melo Representacao Comercial Ltda</t>
  </si>
  <si>
    <t>58.924.252/0001-97</t>
  </si>
  <si>
    <t xml:space="preserve">Marcos Vinicius Frageri de Melo </t>
  </si>
  <si>
    <t xml:space="preserve">marcos.frageri0000@gmail.com                                                    </t>
  </si>
  <si>
    <t>Rissi Rocha Representacao Comercial De Produtos Veterinarios Ltda</t>
  </si>
  <si>
    <t>39.308.074/0001-25</t>
  </si>
  <si>
    <t xml:space="preserve">Eliane da Silva Rocha </t>
  </si>
  <si>
    <t xml:space="preserve">elianerocha165@gmail.com                                                        </t>
  </si>
  <si>
    <t>Thiago Rogerio De Lima Representacoes</t>
  </si>
  <si>
    <t>31.499.920/0001-20</t>
  </si>
  <si>
    <t>Thiago Rogerio De Lima</t>
  </si>
  <si>
    <t xml:space="preserve">thiago.rogerio@yahoo.com.br                                                     </t>
  </si>
  <si>
    <t>Fd Representacoes Ltda</t>
  </si>
  <si>
    <t>08.331.822/0001-67</t>
  </si>
  <si>
    <t xml:space="preserve">Fabiano Andre Silva Nascimento </t>
  </si>
  <si>
    <t xml:space="preserve">fabianoandrenascimento@gmail.com                                                </t>
  </si>
  <si>
    <t xml:space="preserve">Rodrigo de Gracia Representações Ltda </t>
  </si>
  <si>
    <t>47.432.161/0001-18</t>
  </si>
  <si>
    <t xml:space="preserve">Rodrigo de Gracia Antunes </t>
  </si>
  <si>
    <t xml:space="preserve">rodrigodegracia@hotmail.com </t>
  </si>
  <si>
    <t>Fabio Barbosa Ramos Filho Representacoes</t>
  </si>
  <si>
    <t>40.712.727/0001-16</t>
  </si>
  <si>
    <t xml:space="preserve">Fabio Barbosa Ramos Filho </t>
  </si>
  <si>
    <t xml:space="preserve">faramos82@gmail.com                                                             </t>
  </si>
  <si>
    <t>Vivien Pandossio Cunha Garcia</t>
  </si>
  <si>
    <t>52.302.402/0001-44</t>
  </si>
  <si>
    <t xml:space="preserve">vet.vivienpandossio@gmail.com                                                   </t>
  </si>
  <si>
    <t>B J Cosmo Comercio De Produtos Para Pet Shop Ltda</t>
  </si>
  <si>
    <t>18.535.768/0001-25</t>
  </si>
  <si>
    <t xml:space="preserve">Magno Fernando Cosmo </t>
  </si>
  <si>
    <t xml:space="preserve">magno.cosmo@gmail.com                                                           </t>
  </si>
  <si>
    <t>Thalysson Andre Representacoes Ltda</t>
  </si>
  <si>
    <t>34.038.121/0001-44</t>
  </si>
  <si>
    <t xml:space="preserve">Thalysson Andre Goncalves de Oliveira </t>
  </si>
  <si>
    <t xml:space="preserve">thalysson774@outlook.com                                                        </t>
  </si>
  <si>
    <t>Tatiana Regina Dutra Ltda</t>
  </si>
  <si>
    <t>59.786.203/0001-06</t>
  </si>
  <si>
    <t xml:space="preserve">Tatiana Regina Dutra </t>
  </si>
  <si>
    <t xml:space="preserve">tatiana_dutra154@hotmail.com                                                    </t>
  </si>
  <si>
    <t>Agroshop Via Mar Ltda</t>
  </si>
  <si>
    <t>43.583.078/0001-99</t>
  </si>
  <si>
    <t xml:space="preserve">Eduardo Edegar Borth </t>
  </si>
  <si>
    <t xml:space="preserve">eduardoborth@hotmail.com                                                        </t>
  </si>
  <si>
    <t>Pgs Representacao Ltda</t>
  </si>
  <si>
    <t>59.978.133/0001-80</t>
  </si>
  <si>
    <t xml:space="preserve">Phelipe Gongora Soares </t>
  </si>
  <si>
    <t xml:space="preserve">phelipe.gongora@hotmail.com                                                     </t>
  </si>
  <si>
    <t>Dmc Representacoes Ltda</t>
  </si>
  <si>
    <t>49.633.157/0001-43</t>
  </si>
  <si>
    <t xml:space="preserve">Diego Morais Cavalcanti </t>
  </si>
  <si>
    <t xml:space="preserve">dmc.16@hotmail.com                                                              </t>
  </si>
  <si>
    <t>Macanhan Representacoes Ltda</t>
  </si>
  <si>
    <t>59.215.197/0001-29</t>
  </si>
  <si>
    <t xml:space="preserve">Caio Cesar Macanhan </t>
  </si>
  <si>
    <t xml:space="preserve">caio.adimax@gmail.com                                                           </t>
  </si>
  <si>
    <t>Agpj Representacoes Ltda</t>
  </si>
  <si>
    <t>61.169.536/0001-20</t>
  </si>
  <si>
    <t xml:space="preserve">Ademir Gomes Pereira Junior </t>
  </si>
  <si>
    <t xml:space="preserve">ademirgpj@gmail.com                                                             </t>
  </si>
  <si>
    <t>Gabrielli Marcondes Ramos  Distribuidora De Bebidas</t>
  </si>
  <si>
    <t>36.491.610/0001-82</t>
  </si>
  <si>
    <t xml:space="preserve">Gabrielli Marcondes Ramos </t>
  </si>
  <si>
    <t xml:space="preserve">gabriellimarcondesramos@gmail.com                                               </t>
  </si>
  <si>
    <t>Rosimeire De Arruda Barreto Ltda</t>
  </si>
  <si>
    <t>61.570.978/0001-83</t>
  </si>
  <si>
    <t>Rosimeire de Arruda Barreto</t>
  </si>
  <si>
    <t xml:space="preserve">rosebarretofialho@gmail.com                                                     </t>
  </si>
  <si>
    <t>L A Z Pardo</t>
  </si>
  <si>
    <t>12.592.710/0001-37</t>
  </si>
  <si>
    <t xml:space="preserve">Luiz Augusto Zibordi Pardo </t>
  </si>
  <si>
    <t xml:space="preserve">pardorepresentacao@gmail.com                                                    </t>
  </si>
  <si>
    <t>Ana Clara Ribeiro Da Silva Servicos E Representacoes</t>
  </si>
  <si>
    <t>22.086.267/0001-86</t>
  </si>
  <si>
    <t xml:space="preserve">Ana Clara Ribeiro da Silva  </t>
  </si>
  <si>
    <t xml:space="preserve">anna.clara.ribeiroo25@gmail.com                                                 </t>
  </si>
  <si>
    <t xml:space="preserve">RC2 Representações Comerciais </t>
  </si>
  <si>
    <t>62.267.405/0001-48</t>
  </si>
  <si>
    <t xml:space="preserve">Cleibe Diogenes Carneiro </t>
  </si>
  <si>
    <t>cleibebcarneiro@gmail.com</t>
  </si>
  <si>
    <t>Alexandre Barbosa</t>
  </si>
  <si>
    <t>Andressa Nascimento</t>
  </si>
  <si>
    <t>Sancruz Representacao Ltda</t>
  </si>
  <si>
    <t>43.883.871/0001-03</t>
  </si>
  <si>
    <t>Geraldo Antonio Nonato Cruz</t>
  </si>
  <si>
    <t>Renato Aguiar</t>
  </si>
  <si>
    <t>Irineu Biava</t>
  </si>
  <si>
    <t>Paquito Minhao</t>
  </si>
  <si>
    <t>06.910.827/0001-19</t>
  </si>
  <si>
    <t>Paquito Minhão</t>
  </si>
  <si>
    <t>Flavio Oliveira</t>
  </si>
  <si>
    <t>Paulo dos Santos Lima Representacoes</t>
  </si>
  <si>
    <t>09.308.752/0001-99</t>
  </si>
  <si>
    <t>Paulo dos Santos Lima</t>
  </si>
  <si>
    <t>Daniel Panariello</t>
  </si>
  <si>
    <t>Sandro Pinheiro dos Santos Representacao Comercial</t>
  </si>
  <si>
    <t>11.062.923/0001-94</t>
  </si>
  <si>
    <t>Sandro Pinheiro dos Santos</t>
  </si>
  <si>
    <t>Patricia Lopes</t>
  </si>
  <si>
    <t>Dalmo Calabresi de Paulo Representacao Comercial</t>
  </si>
  <si>
    <t>10.719.024/0001-59</t>
  </si>
  <si>
    <t>Dalmo Calabresi de Paulo</t>
  </si>
  <si>
    <t>Marcelo Mattos da Silva Rego Representacao Comercial</t>
  </si>
  <si>
    <t>10.718.763/0001-26</t>
  </si>
  <si>
    <t>Marcelo Mattos da Silva Rego</t>
  </si>
  <si>
    <t>Ricardo Argosini de Brito Representacao Comercial</t>
  </si>
  <si>
    <t>10.718.833/0001-46</t>
  </si>
  <si>
    <t>Ricardo Argosini de Brito</t>
  </si>
  <si>
    <t>Fabio Abreu</t>
  </si>
  <si>
    <t>Kael Representacoes Ltda</t>
  </si>
  <si>
    <t>12.521.356/0001-50</t>
  </si>
  <si>
    <t>Katia Nogueira</t>
  </si>
  <si>
    <t>Triang-Minas Representacoes Ltda</t>
  </si>
  <si>
    <t>10.512.763/0001-75</t>
  </si>
  <si>
    <t>Wesley Ferreira Girard</t>
  </si>
  <si>
    <t>Abel Nascimento</t>
  </si>
  <si>
    <t>Antonio Carlos Adolfo Representacao Comercial</t>
  </si>
  <si>
    <t>10.824.998/0001-00</t>
  </si>
  <si>
    <t>Antonio Carlos Adolfo</t>
  </si>
  <si>
    <t>C M L Junior Representacoes Comerciais Ltda</t>
  </si>
  <si>
    <t>45.856.108/0001-19</t>
  </si>
  <si>
    <t>Cesar Miguel da Luz Junior</t>
  </si>
  <si>
    <t>Jvc Representacoes Ltda</t>
  </si>
  <si>
    <t>26.063.555/0001-76</t>
  </si>
  <si>
    <t>Jaime Silva Borges</t>
  </si>
  <si>
    <t>Frank Resende</t>
  </si>
  <si>
    <t>Formula Natural Representacoes Ltda</t>
  </si>
  <si>
    <t>12.931.026/0001-32</t>
  </si>
  <si>
    <t>Claudio de Assis Baldoino</t>
  </si>
  <si>
    <t>Alcino Martins</t>
  </si>
  <si>
    <t>A C M Representacao Ltda</t>
  </si>
  <si>
    <t>55.912.806/0001-48</t>
  </si>
  <si>
    <t>Adelino Carlos Medonça</t>
  </si>
  <si>
    <t>Galvao &amp; Arcanjo Representacoes Ltda</t>
  </si>
  <si>
    <t>07.475.223/0001-54</t>
  </si>
  <si>
    <t>Euripedes Eustaquio Arcanjo da Silva</t>
  </si>
  <si>
    <t>Fernando Martins Moreno</t>
  </si>
  <si>
    <t>15.200.201/0001-00</t>
  </si>
  <si>
    <t>Reginaldo Fernando Araujo Saraiva Representacoes</t>
  </si>
  <si>
    <t>15.651.395/0001-60</t>
  </si>
  <si>
    <t>Reginaldo Fernando Araujo Saraiva</t>
  </si>
  <si>
    <t>Barros &amp; Pinho Representacoes Ltda</t>
  </si>
  <si>
    <t>17.665.962/0001-62</t>
  </si>
  <si>
    <t>Osmar Monteiro Pinho Filho</t>
  </si>
  <si>
    <t>Fn Oliveira Representacao Comercial Ltda</t>
  </si>
  <si>
    <t>59.008.901/0001-72</t>
  </si>
  <si>
    <t>Fabio Nascimento de Oliveira</t>
  </si>
  <si>
    <t>Feliciano Representacao Comercial Ltda</t>
  </si>
  <si>
    <t>26.362.413/0001-00</t>
  </si>
  <si>
    <t>Jorge Paulo Feliciano</t>
  </si>
  <si>
    <t>Michael Alves Magalhaes</t>
  </si>
  <si>
    <t>14.184.032/0001-07</t>
  </si>
  <si>
    <t>Michael Alves Magalhães</t>
  </si>
  <si>
    <t>Caio Oppenheimer Dos Reis</t>
  </si>
  <si>
    <t>21.879.686/0001-02</t>
  </si>
  <si>
    <t>Caio Oppenheimer dos Reis</t>
  </si>
  <si>
    <t>A. J. P. Representacoes Ltda</t>
  </si>
  <si>
    <t>02.642.801/0001-86</t>
  </si>
  <si>
    <t>Alan Jose Pessoa</t>
  </si>
  <si>
    <t>F A A Filgueiras</t>
  </si>
  <si>
    <t>23.038.936/0001-07</t>
  </si>
  <si>
    <t>Frederico Adelmo de Andra Filguiras</t>
  </si>
  <si>
    <t>Daniel Ribas</t>
  </si>
  <si>
    <t>Claudio Da Silva 50450212653</t>
  </si>
  <si>
    <t>23.093.240/0001-83</t>
  </si>
  <si>
    <t>Claudio da Silva</t>
  </si>
  <si>
    <t>Jorge Donizeti Vicente</t>
  </si>
  <si>
    <t>22.399.832/0001-65</t>
  </si>
  <si>
    <t>Jorge Dozineti Vicente</t>
  </si>
  <si>
    <t>Marianos Representacoes Ltda</t>
  </si>
  <si>
    <t>53.939.356/0001-51</t>
  </si>
  <si>
    <t>Alexandre Mariano</t>
  </si>
  <si>
    <t>Fernando Braga</t>
  </si>
  <si>
    <t>Rio Douro Representacoes Ltda</t>
  </si>
  <si>
    <t>20.438.408/0001-57</t>
  </si>
  <si>
    <t>José Roberto da Motta Magalhães</t>
  </si>
  <si>
    <t>Celso Gleisson Goncalves Da Silva</t>
  </si>
  <si>
    <t>26.825.320/0001-74</t>
  </si>
  <si>
    <t>Celso Gleisson Gonçalves da Silva</t>
  </si>
  <si>
    <t>Ek Representacoes Ltda</t>
  </si>
  <si>
    <t>26.745.142/0001-71</t>
  </si>
  <si>
    <t>Edinei Kilin</t>
  </si>
  <si>
    <t>Ra Representacao Comercial Ltda</t>
  </si>
  <si>
    <t>59.013.473/0001-76</t>
  </si>
  <si>
    <t>Ricardo Andrade de Paula</t>
  </si>
  <si>
    <t>El Taki Representacao Comercial Ltda</t>
  </si>
  <si>
    <t>52.315.534/0001-00</t>
  </si>
  <si>
    <t>Hussen Assad El Taki</t>
  </si>
  <si>
    <t>G De J Cestari Representacao Comercial Ltda</t>
  </si>
  <si>
    <t>28.130.504/0001-45</t>
  </si>
  <si>
    <t>Gabriel de Jesus Cestari</t>
  </si>
  <si>
    <t>C Mariano Representacoes</t>
  </si>
  <si>
    <t>28.195.193/0001-00</t>
  </si>
  <si>
    <t>Clayton Mariano</t>
  </si>
  <si>
    <t>Tn Cruz Representacao Comercial Ltda</t>
  </si>
  <si>
    <t>45.300.345/0001-07</t>
  </si>
  <si>
    <t>Tiago Nascimento da Cruz</t>
  </si>
  <si>
    <t>Alhandra P Ayres Representacao Comercial Ltda</t>
  </si>
  <si>
    <t>43.098.989/0001-20</t>
  </si>
  <si>
    <t>Alhandra Alves Pedroso</t>
  </si>
  <si>
    <t>Fabio Almeida</t>
  </si>
  <si>
    <t>Roberto Junior Soares Carneiro</t>
  </si>
  <si>
    <t>29.315.450/0001-55</t>
  </si>
  <si>
    <t>Luane Pereira Aguiar</t>
  </si>
  <si>
    <t>29.315.548/0001-02</t>
  </si>
  <si>
    <t>Luane Pereire Aguiar</t>
  </si>
  <si>
    <t>Monalisa Salgado Moreira</t>
  </si>
  <si>
    <t>31.012.245/0001-62</t>
  </si>
  <si>
    <t>61.600.842 Pietra de Sa Fonseca Baptista de Sousa</t>
  </si>
  <si>
    <t>61.600.842/0001-79</t>
  </si>
  <si>
    <t xml:space="preserve">Pietra de Sa Fonseca de Souza </t>
  </si>
  <si>
    <t>Paulo Cesar Cardoso Da Silva</t>
  </si>
  <si>
    <t>32.508.782/0001-60</t>
  </si>
  <si>
    <t>Paulo Cesar Cardoso Junior</t>
  </si>
  <si>
    <t>Dado Representacoes Ltda</t>
  </si>
  <si>
    <t>33.293.294/0001-46</t>
  </si>
  <si>
    <t>Danige Jose da Silva Neto</t>
  </si>
  <si>
    <t>Marcos Carvalho Representacao Comercial Ltda</t>
  </si>
  <si>
    <t>10.469.891/0001-83</t>
  </si>
  <si>
    <t>Marcos Leite de Carvalho</t>
  </si>
  <si>
    <t>C.E. Tonello Representacao Comercial</t>
  </si>
  <si>
    <t>33.377.209/0001-28</t>
  </si>
  <si>
    <t>Carlos Eduardo Tonello</t>
  </si>
  <si>
    <t>Francisco M Y Martins Representacao Comercial</t>
  </si>
  <si>
    <t>23.573.566/0001-08</t>
  </si>
  <si>
    <t>Francisco Marcel Yoshida Martins</t>
  </si>
  <si>
    <t>Fabiano Marden Otone Arantes</t>
  </si>
  <si>
    <t>33.385.706/0001-78</t>
  </si>
  <si>
    <t>Walf Racoes Representacao Comercial Ltda</t>
  </si>
  <si>
    <t>33.828.466/0001-39</t>
  </si>
  <si>
    <t>João Rafael Mariano de Lima</t>
  </si>
  <si>
    <t>Aguinaldo Paganelli Bandeira</t>
  </si>
  <si>
    <t>32.770.333/0001-96</t>
  </si>
  <si>
    <t>Isac Domingos dos Santos</t>
  </si>
  <si>
    <t>32.083.364/0001-79</t>
  </si>
  <si>
    <t>Cristiane Kuabara Minhao</t>
  </si>
  <si>
    <t>33.978.262/0001-84</t>
  </si>
  <si>
    <t>Cristina Kuabara Minhão</t>
  </si>
  <si>
    <t>Benjamin Henrique Rampinelli Neto</t>
  </si>
  <si>
    <t>35.001.689/0001-53</t>
  </si>
  <si>
    <t>Benjamin Henrique Rampinelli</t>
  </si>
  <si>
    <t>Rone Marcio Sant Ana</t>
  </si>
  <si>
    <t>34.536.478/0001-52</t>
  </si>
  <si>
    <t>Rone Marcio Santana</t>
  </si>
  <si>
    <t>Diego Ramalho dos Santos</t>
  </si>
  <si>
    <t>34.883.151/0001-57</t>
  </si>
  <si>
    <t>Joao Victor Prado Santos Representacao Comercial</t>
  </si>
  <si>
    <t>34.969.631/0001-35</t>
  </si>
  <si>
    <t>João Victor Prado Santos</t>
  </si>
  <si>
    <t>Luciano de Souza Soucha 04092951671</t>
  </si>
  <si>
    <t>18.230.910/0001-26</t>
  </si>
  <si>
    <t>Luciano de Souza Soucha</t>
  </si>
  <si>
    <t>Guilherme Oliveira dos Santos</t>
  </si>
  <si>
    <t>34.884.883/0001-61</t>
  </si>
  <si>
    <t>Raul Rodrigues da Silva</t>
  </si>
  <si>
    <t>32.233.287/0001-96</t>
  </si>
  <si>
    <t>Edson Martisn De Souza</t>
  </si>
  <si>
    <t>35.575.576/0001-61</t>
  </si>
  <si>
    <t>Edson Martins de Souza</t>
  </si>
  <si>
    <t>Marco Tulio De Andrade Camargos</t>
  </si>
  <si>
    <t>36.088.476/0001-73</t>
  </si>
  <si>
    <t>Marco Tulio de Andrade Camargos</t>
  </si>
  <si>
    <t>Saraiva E Silva Representacao Comercial Ltda</t>
  </si>
  <si>
    <t>54.048.488/0001-56</t>
  </si>
  <si>
    <t>Erivaldo Pinto Saraiva</t>
  </si>
  <si>
    <t>Guelman Representacoes Comerciais Ltda</t>
  </si>
  <si>
    <t>19.073.489/0001-50</t>
  </si>
  <si>
    <t>Ricardo Guelman</t>
  </si>
  <si>
    <t>Danilo De Oliveira Silva</t>
  </si>
  <si>
    <t>37.497.391/0001-01</t>
  </si>
  <si>
    <t>Danilo de Oliveira Silva</t>
  </si>
  <si>
    <t>Luciano Takemoto Fernandes Muniz</t>
  </si>
  <si>
    <t>37.502.740/0001-36</t>
  </si>
  <si>
    <t>Tutu Representacoes Ltda</t>
  </si>
  <si>
    <t>37.781.948/0001-31</t>
  </si>
  <si>
    <t>Marlon Ulisses Muniz Anastacio</t>
  </si>
  <si>
    <t>Emerson Luiz Do Vale De Souza</t>
  </si>
  <si>
    <t>41.837.560/0001-82</t>
  </si>
  <si>
    <t>Emerson Luiz de Souza</t>
  </si>
  <si>
    <t>Tj Gusmao Representacoes Ltda</t>
  </si>
  <si>
    <t>30.834.544/0001-10</t>
  </si>
  <si>
    <t>Thales Jose Gusmão de Moura</t>
  </si>
  <si>
    <t>Diego Farias Representacoes Ltda</t>
  </si>
  <si>
    <t>42.020.406/0001-86</t>
  </si>
  <si>
    <t>Diego Henrique de Almeida Farias</t>
  </si>
  <si>
    <t>Persevera Representacoes Ltda</t>
  </si>
  <si>
    <t>58.222.791/0001-84</t>
  </si>
  <si>
    <t>Pablo Arariba Oliveira</t>
  </si>
  <si>
    <t>Cezar A De Amorim Junior Representacoes</t>
  </si>
  <si>
    <t>31.581.932/0001-07</t>
  </si>
  <si>
    <t>Cezar Augusto de Amorim Junior</t>
  </si>
  <si>
    <t>Gusttavo Garcia Reis</t>
  </si>
  <si>
    <t>44.571.122/0001-03</t>
  </si>
  <si>
    <t>Gustavo Garcia Reis</t>
  </si>
  <si>
    <t>Dhonathan De J Mota Representacao Comercial</t>
  </si>
  <si>
    <t>44.752.807/0001-56</t>
  </si>
  <si>
    <t>Dhonathan de Jesus Mota</t>
  </si>
  <si>
    <t>Natalino P Junior Representacao Comercial Ltda</t>
  </si>
  <si>
    <t>44.640.410/0001-72</t>
  </si>
  <si>
    <t>Natalino Pestana Junior</t>
  </si>
  <si>
    <t>Gabriele Ribeiro Magalhaes</t>
  </si>
  <si>
    <t>24.591.409/0001-98</t>
  </si>
  <si>
    <t>Bruna Cristina Da Silva Araujo Ltda</t>
  </si>
  <si>
    <t>44.533.338/0001-84</t>
  </si>
  <si>
    <t>Bruna Cristina da Silva Araujo</t>
  </si>
  <si>
    <t>Brc Representacoes Ltda</t>
  </si>
  <si>
    <t>49.198.554/0001-34</t>
  </si>
  <si>
    <t>Bruno Rodrigues Araujo</t>
  </si>
  <si>
    <t>Artur Martins Ltda</t>
  </si>
  <si>
    <t>44.889.984/0001-89</t>
  </si>
  <si>
    <t>Artur Barbosa Martins</t>
  </si>
  <si>
    <t>Eder Caetano Da Paixao Representante Comercial</t>
  </si>
  <si>
    <t>20.426.816/0001-99</t>
  </si>
  <si>
    <t>Eder Caetano da Paixão</t>
  </si>
  <si>
    <t>Camelo Representacoes Ltda</t>
  </si>
  <si>
    <t>39.940.107/0001-55</t>
  </si>
  <si>
    <t>Edson Geraldo de Souza Camelo</t>
  </si>
  <si>
    <t>Jeferson Da Silva Falossi</t>
  </si>
  <si>
    <t>29.174.200/0001-42</t>
  </si>
  <si>
    <t>Jeferson da Silva Falossi</t>
  </si>
  <si>
    <t>Willians Dos Santos Oliveira Representacao Comercial</t>
  </si>
  <si>
    <t>46.625.151/0001-36</t>
  </si>
  <si>
    <t>Willians dos Santos Oliveira</t>
  </si>
  <si>
    <t>Bruno Almada Representacoes Ltda.</t>
  </si>
  <si>
    <t>47.325.298/0001-73</t>
  </si>
  <si>
    <t>Bruno Dias Almada</t>
  </si>
  <si>
    <t>William Coutinho Da Silva</t>
  </si>
  <si>
    <t>47.444.028/0001-81</t>
  </si>
  <si>
    <t>William Coutinho da Silva</t>
  </si>
  <si>
    <t>Carlos Andre Representacao Ltda</t>
  </si>
  <si>
    <t>41.910.305/0001-18</t>
  </si>
  <si>
    <t>Carlos Andre de Matos</t>
  </si>
  <si>
    <t>Ricardo Soldi De Souza Dias Representacao Comercial</t>
  </si>
  <si>
    <t>47.259.343/0001-39</t>
  </si>
  <si>
    <t>Ricardo Soldi de Souza Dias</t>
  </si>
  <si>
    <t>Anapborges Representacoes Comerciais Ltda</t>
  </si>
  <si>
    <t>35.612.443/0001-18</t>
  </si>
  <si>
    <t>Ana Paula de Arruda Boerges</t>
  </si>
  <si>
    <t>Atlx Negocios E Representacoes Ltda</t>
  </si>
  <si>
    <t>46.850.217/0001-91</t>
  </si>
  <si>
    <t>Alyson Shudi Ito</t>
  </si>
  <si>
    <t>Tiago Luiz Borges Representacao Comercial Ltda</t>
  </si>
  <si>
    <t>20.431.028/0001-90</t>
  </si>
  <si>
    <t>Tiago Luiz Borges</t>
  </si>
  <si>
    <t>S.J.B Representacoes Ltda</t>
  </si>
  <si>
    <t>48.181.726/0001-02</t>
  </si>
  <si>
    <t>Silvio Jose Batista</t>
  </si>
  <si>
    <t>Bruno Humberto Resende Pimenta</t>
  </si>
  <si>
    <t>48.708.016/0001-80</t>
  </si>
  <si>
    <t>Ll Agente Do Comercio Pet Ltda</t>
  </si>
  <si>
    <t>49.328.489/0001-14</t>
  </si>
  <si>
    <t>Gustavo Lobato Lino</t>
  </si>
  <si>
    <t>Arthur Sousa De Oliveira 10641466609</t>
  </si>
  <si>
    <t>27.821.934/0001-40</t>
  </si>
  <si>
    <t>Arthur Sousa de Oliveira</t>
  </si>
  <si>
    <t>Fortvet Representacoes Unipessoal Ltda</t>
  </si>
  <si>
    <t>26.621.090/0001-21</t>
  </si>
  <si>
    <t>Jessica Caixeta de Holanda</t>
  </si>
  <si>
    <t>Fas Representacao Comercial Ltda</t>
  </si>
  <si>
    <t>51.375.852/0001-02</t>
  </si>
  <si>
    <t>Felipe Aleixo da Silva</t>
  </si>
  <si>
    <t>Santa Rita De Cassia Representacoes Ltda</t>
  </si>
  <si>
    <t>51.595.111/0001-29</t>
  </si>
  <si>
    <t>Wilson Carelli Junior</t>
  </si>
  <si>
    <t>Fabiano Campello Da Rosa Representacao Comercial</t>
  </si>
  <si>
    <t>34.426.473/0001-77</t>
  </si>
  <si>
    <t>Fabiano Campello da Rosa</t>
  </si>
  <si>
    <t>Ir Da Silveira Representacoes</t>
  </si>
  <si>
    <t>51.918.535/0001-87</t>
  </si>
  <si>
    <t>Itallo Rodrigues da Silveira</t>
  </si>
  <si>
    <t>Mineiro Representacoes E Transportes Ltda</t>
  </si>
  <si>
    <t>52.904.409/0001-36</t>
  </si>
  <si>
    <t>Roberto Carlos de Lima</t>
  </si>
  <si>
    <t>Pimentel Representacoes Ltda</t>
  </si>
  <si>
    <t>43.997.706/0001-82</t>
  </si>
  <si>
    <t>Isabela Alves Pimentel Nunes</t>
  </si>
  <si>
    <t>Andre Alexandre Duarte Ltda</t>
  </si>
  <si>
    <t>45.452.071/0001-63</t>
  </si>
  <si>
    <t>Andre Alexandre Duarte</t>
  </si>
  <si>
    <t>V S De Moraes Representacoes</t>
  </si>
  <si>
    <t>53.720.499/0001-78</t>
  </si>
  <si>
    <t>Vinicius Soares de Morais</t>
  </si>
  <si>
    <t>Antonio Guilherme Oliveira Ribeiro Representante Comercial</t>
  </si>
  <si>
    <t>53.595.069/0001-71</t>
  </si>
  <si>
    <t>Antonio Guilherme Oliveira Ribeiro</t>
  </si>
  <si>
    <t>Nathalia Mesquita Marques Ltda</t>
  </si>
  <si>
    <t>54.077.498/0001-10</t>
  </si>
  <si>
    <t>Nathalia Mesquita Marques</t>
  </si>
  <si>
    <t>J. R. Dos S. Ferreira Promocao De Vendas</t>
  </si>
  <si>
    <t>51.081.393/0001-46</t>
  </si>
  <si>
    <t>Joao Renato dos Santos Ferreira</t>
  </si>
  <si>
    <t>Giovanna Chinaglia Garcia</t>
  </si>
  <si>
    <t>43.291.522/0001-00</t>
  </si>
  <si>
    <t>Matheus Cardoso Faria Representacao Comercial</t>
  </si>
  <si>
    <t>51.224.312/0001-10</t>
  </si>
  <si>
    <t>Matheus Cardoso Faria</t>
  </si>
  <si>
    <t>M.R.R Representacoes Comerciais Ltda</t>
  </si>
  <si>
    <t>55.650.630/0001-01</t>
  </si>
  <si>
    <t>Marcos Roberto Rodrigues</t>
  </si>
  <si>
    <t>Marcelo Vieira De Carvalho</t>
  </si>
  <si>
    <t>30.566.096/0001-10</t>
  </si>
  <si>
    <t>Marcelo Vieira de Carvalho</t>
  </si>
  <si>
    <t>Flavio Aparecido A. Bezerra Representacao</t>
  </si>
  <si>
    <t>54.618.366/0001-58</t>
  </si>
  <si>
    <t>Flavio Aparecido Alves Bezerra</t>
  </si>
  <si>
    <t>China Representacoes Ltda</t>
  </si>
  <si>
    <t>37.787.482/0001-81</t>
  </si>
  <si>
    <t>Ricardo Antonio China</t>
  </si>
  <si>
    <t>Ribeiro Representacoes E Servicos Ltda</t>
  </si>
  <si>
    <t>54.573.314/0001-02</t>
  </si>
  <si>
    <t>Daniel Ribeiro Rodrigues</t>
  </si>
  <si>
    <t>Ronaldo L. G. Dos Dos Passos</t>
  </si>
  <si>
    <t>55.787.370/0001-02</t>
  </si>
  <si>
    <t>Ronaldo Luiz Godoy dos Passos</t>
  </si>
  <si>
    <t>Eduardo De Souza</t>
  </si>
  <si>
    <t>55.359.652/0001-09</t>
  </si>
  <si>
    <t>Eduardo de Souza</t>
  </si>
  <si>
    <t>Son Representacoes Ltda</t>
  </si>
  <si>
    <t>55.272.639/0001-18</t>
  </si>
  <si>
    <t>Edson Antonio Gambaro</t>
  </si>
  <si>
    <t>Andrade E Monteiro Representacoes Comerciais Ltda</t>
  </si>
  <si>
    <t>21.571.804/0001-10</t>
  </si>
  <si>
    <t>Roberto Andrade da Silva</t>
  </si>
  <si>
    <t>Paulo C Amorim Representacoes Ltda</t>
  </si>
  <si>
    <t>47.975.400/0001-86</t>
  </si>
  <si>
    <t>Paulo Cesar Amorim</t>
  </si>
  <si>
    <t>Silvieri Representacoes Ltda</t>
  </si>
  <si>
    <t>48.278.338/0001-36</t>
  </si>
  <si>
    <t>Regieli Silvieri</t>
  </si>
  <si>
    <t>Jb Da Rocha Representacao Comercial</t>
  </si>
  <si>
    <t>33.692.053/0001-70</t>
  </si>
  <si>
    <t>Jenniton Baldraia da Rocha</t>
  </si>
  <si>
    <t>Talentus Digital Ltda</t>
  </si>
  <si>
    <t>51.276.329/0001-10</t>
  </si>
  <si>
    <t>Neilom de Assis Cesar</t>
  </si>
  <si>
    <t>Scuparine Representacoes Ltda</t>
  </si>
  <si>
    <t>59.598.437/0001-11</t>
  </si>
  <si>
    <t>Rafael de Lima Scuparine</t>
  </si>
  <si>
    <t>Daniel Representacao Comercial Ltda</t>
  </si>
  <si>
    <t>21.566.936/0001-54</t>
  </si>
  <si>
    <t>Daniel Vicente dos Santos</t>
  </si>
  <si>
    <t>G Cimagj Ltda</t>
  </si>
  <si>
    <t>58.555.652/0001-72</t>
  </si>
  <si>
    <t>Gabriel Soares Silva Amaral</t>
  </si>
  <si>
    <t>Renato Cordeiro Braga</t>
  </si>
  <si>
    <t>46.417.691/0001-24</t>
  </si>
  <si>
    <t>Paulo Henrique De Sousa Novaes Ltda</t>
  </si>
  <si>
    <t>59.465.420/0001-96</t>
  </si>
  <si>
    <t>Paulo Henrique de Sousa Novaes</t>
  </si>
  <si>
    <t>Valdeir Barbosa Junior</t>
  </si>
  <si>
    <t>42.836.984/0001-95</t>
  </si>
  <si>
    <t>Emerson Nascimento Da Silva</t>
  </si>
  <si>
    <t>21.078.973/0001-13</t>
  </si>
  <si>
    <t>Emerson Nascimento da Silva</t>
  </si>
  <si>
    <t>Edson Da Silva Brito Ltda</t>
  </si>
  <si>
    <t>59.786.933/0001-07</t>
  </si>
  <si>
    <t>Edson da Silva Brito</t>
  </si>
  <si>
    <t>Arthur De Assis Da Silva Representante Comercial</t>
  </si>
  <si>
    <t>51.334.075/0001-40</t>
  </si>
  <si>
    <t>Arthur de Assis da Silva</t>
  </si>
  <si>
    <t>Fejo Representacao Comercial Ltda</t>
  </si>
  <si>
    <t>59.757.400/0001-99</t>
  </si>
  <si>
    <t>Fernando Jose Martinho Simoes Lopes</t>
  </si>
  <si>
    <t>Diego Ferreira De Castro Servicos Ltda</t>
  </si>
  <si>
    <t>60.053.749/0001-29</t>
  </si>
  <si>
    <t>Diego Ferreira de Castro</t>
  </si>
  <si>
    <t>Paulo Cesar Da Costa Melo Representacoes</t>
  </si>
  <si>
    <t>42.251.135/0001-70</t>
  </si>
  <si>
    <t>Paulo Cesar da Costa Melo</t>
  </si>
  <si>
    <t>Lage Representacao Comercial Ltda</t>
  </si>
  <si>
    <t>60.242.204/0001-60</t>
  </si>
  <si>
    <t>Kelly Luiza Oliveira Lage</t>
  </si>
  <si>
    <t>Eduardo Henrique De Lima Soares</t>
  </si>
  <si>
    <t>57.477.998/0001-37</t>
  </si>
  <si>
    <t>Eduardo Henrique de Lima Soares</t>
  </si>
  <si>
    <t>daniel panariello</t>
  </si>
  <si>
    <t>W Rafael De Oliveira</t>
  </si>
  <si>
    <t>60.296.455/0001-28</t>
  </si>
  <si>
    <t>Wilgner Rafael de Oliveira</t>
  </si>
  <si>
    <t>Da Rosa Flores Consultoria E Representacoes Ltda</t>
  </si>
  <si>
    <t>59.840.191/0001-42</t>
  </si>
  <si>
    <t>Jonatas da Rosa Flores</t>
  </si>
  <si>
    <t>Rafaela Luiza Cunha Representacoes Ltda</t>
  </si>
  <si>
    <t>60.406.202/0001-60</t>
  </si>
  <si>
    <t>Rafaela Luiza Cunha</t>
  </si>
  <si>
    <t>Larissa De Paula Almeida - Medica Veterinaria</t>
  </si>
  <si>
    <t>35.462.251/0001-72</t>
  </si>
  <si>
    <t>Larissa de Paula Almeida</t>
  </si>
  <si>
    <t>De Lima Representacoes Comerciais Ltda</t>
  </si>
  <si>
    <t>47.505.770/0001-50</t>
  </si>
  <si>
    <t>Luiz Carlos Costa de Lima</t>
  </si>
  <si>
    <t>Lfss Leao Representacoes Ltda</t>
  </si>
  <si>
    <t>62.000.888/0001-10</t>
  </si>
  <si>
    <t>Luiz Fernando da Silva Santos</t>
  </si>
  <si>
    <t>J L Novaes De Sousa Representacao Comercial</t>
  </si>
  <si>
    <t>61.187.403/0001-86</t>
  </si>
  <si>
    <t>Joao Luis Novaes de Sousa</t>
  </si>
  <si>
    <t>61.351.041 Natalia Del Moro</t>
  </si>
  <si>
    <t>61.351.041/0001-17</t>
  </si>
  <si>
    <t>Natalia Del Moro</t>
  </si>
  <si>
    <t>G A Pio Rodrigues Comercio E Representacao</t>
  </si>
  <si>
    <t>34.771.657/0001-74</t>
  </si>
  <si>
    <t>Giliardy Alessandre Pio Rodrigues</t>
  </si>
  <si>
    <t>Waldir Ribeiro Dos Santos Junior 04352141607</t>
  </si>
  <si>
    <t>37.088.035/0001-34</t>
  </si>
  <si>
    <t>Waldir Ribeiro dos Santos Junior</t>
  </si>
  <si>
    <t>V S Gomes Representacoes Ltda</t>
  </si>
  <si>
    <t>60.921.585/0001-04</t>
  </si>
  <si>
    <t>Vitor Souza Gomes</t>
  </si>
  <si>
    <t>fredericoadimax@gmail.com</t>
  </si>
  <si>
    <t>claudioadimax@gmail.com</t>
  </si>
  <si>
    <t>jorgemagnus1961@gmail.com</t>
  </si>
  <si>
    <t>celsogleysson11@outlook.com</t>
  </si>
  <si>
    <t>robertojsoares@hotmail.com</t>
  </si>
  <si>
    <t>monalisasalgado@gmail.com</t>
  </si>
  <si>
    <t>benjaminrampinelli@hotmail.com</t>
  </si>
  <si>
    <t>Timmachadoracoes@yahoo.com.br</t>
  </si>
  <si>
    <t>marcotulio.adimax@gmail.com</t>
  </si>
  <si>
    <t>guelmanrepresentacoes@yahoo.com.br</t>
  </si>
  <si>
    <t>arroba.thales@yahoo.com.br</t>
  </si>
  <si>
    <t>diego.ha.farias@gmail.com</t>
  </si>
  <si>
    <t>bcrepresentacaocomercial@outlook.com</t>
  </si>
  <si>
    <t>camelorepresentacoesltda@gmail.com</t>
  </si>
  <si>
    <t>diasalmadabruno@gmail.com</t>
  </si>
  <si>
    <t>carlosandrematosdede@gmail.com</t>
  </si>
  <si>
    <t xml:space="preserve">silviobatista682@gmail.com.br                                                   </t>
  </si>
  <si>
    <t>humbertbruno0@gmail.com</t>
  </si>
  <si>
    <t>gustavolobatol@gmail.com</t>
  </si>
  <si>
    <t>arthurmedico.vet@gmail.com</t>
  </si>
  <si>
    <t>caixeta.jh@gmail.com</t>
  </si>
  <si>
    <t>andrevetduarte@gmail.com</t>
  </si>
  <si>
    <t>ricardoantch@hotmail.com</t>
  </si>
  <si>
    <t>pcamorimvendas@gmail.com</t>
  </si>
  <si>
    <t>diegoferreira00@hotmail.com</t>
  </si>
  <si>
    <t>Andreza Ferreira</t>
  </si>
  <si>
    <t>Fabricio Santiago</t>
  </si>
  <si>
    <t>Costa &amp; Pereira Representacoes Ltda</t>
  </si>
  <si>
    <t>13.596.936/0001-79</t>
  </si>
  <si>
    <t>José Pereira Junior</t>
  </si>
  <si>
    <t>Carlos Alberto</t>
  </si>
  <si>
    <t>Jk Representacoes Comerciais Ltda</t>
  </si>
  <si>
    <t>18.192.673/0001-56</t>
  </si>
  <si>
    <t>Eclyton Bastos Lins</t>
  </si>
  <si>
    <t>Maira Alencar</t>
  </si>
  <si>
    <t>Campina Representacoes e Servicos Ltda</t>
  </si>
  <si>
    <t>14.969.697/0001-18</t>
  </si>
  <si>
    <t>Francisco Ednardo de Oliveira Campina</t>
  </si>
  <si>
    <t>Edjr Representacoes e Servicos Ltda</t>
  </si>
  <si>
    <t>18.116.926/0001-02</t>
  </si>
  <si>
    <t>Edvardo Luiz dos Santos Junior</t>
  </si>
  <si>
    <t>Dog Representacoes e Servicos Ltda</t>
  </si>
  <si>
    <t>20.281.313/0001-72</t>
  </si>
  <si>
    <t>Derivaldo Oliveira Góis</t>
  </si>
  <si>
    <t>F Ferraz e Silva Magazine</t>
  </si>
  <si>
    <t>21.018.518/0001-22</t>
  </si>
  <si>
    <t>Fabio Ferraz e Silva</t>
  </si>
  <si>
    <t>Alberto Jose Firmo Francisco</t>
  </si>
  <si>
    <t>23.218.086/0001-29</t>
  </si>
  <si>
    <t>Ds Representacao Ltda</t>
  </si>
  <si>
    <t>23.679.516/0001-00</t>
  </si>
  <si>
    <t>Davis Batista de Souza</t>
  </si>
  <si>
    <t>Gustavo Henrique</t>
  </si>
  <si>
    <t>Rogerio Maciel</t>
  </si>
  <si>
    <t>Cicero Satero Representacoes Ltda</t>
  </si>
  <si>
    <t>24.400.200/0001-08</t>
  </si>
  <si>
    <t>Cicero Antonio Satero</t>
  </si>
  <si>
    <t>Edcharles Batista de Almeida</t>
  </si>
  <si>
    <t>26.919.454/0001-54</t>
  </si>
  <si>
    <t>Erivaldo L Ramos</t>
  </si>
  <si>
    <t>26.786.295/0001-67</t>
  </si>
  <si>
    <t>Erivaldo Lins Ramos</t>
  </si>
  <si>
    <t>F J G Machado Representacoes</t>
  </si>
  <si>
    <t>28.041.930/0001-02</t>
  </si>
  <si>
    <t>Felipe José Gouveia Machado</t>
  </si>
  <si>
    <t>Alexandre Lima</t>
  </si>
  <si>
    <t>Odilson George Xavier de Medeiros Representacoes S/U Ltda</t>
  </si>
  <si>
    <t>26.289.458/0001-04</t>
  </si>
  <si>
    <t>Odilson George Xavier de Medeiros</t>
  </si>
  <si>
    <t>R Augusto de Farias Representacoes</t>
  </si>
  <si>
    <t>30.118.553/0001-04</t>
  </si>
  <si>
    <t xml:space="preserve">Renato Augusto de Farias </t>
  </si>
  <si>
    <t>Renato Berta Junior</t>
  </si>
  <si>
    <t>33.538.506/0001-08</t>
  </si>
  <si>
    <t>Jr Promocoes e Representacoes de Vendas Ltda</t>
  </si>
  <si>
    <t>01.699.807/0001-27</t>
  </si>
  <si>
    <t>Valdemiro Quintino dos Santos Júnior</t>
  </si>
  <si>
    <t>Agenor Moreira</t>
  </si>
  <si>
    <t>Charles Costa</t>
  </si>
  <si>
    <t>L Da S Alves Representacao Comercial Ltda</t>
  </si>
  <si>
    <t>33.722.428/0001-05</t>
  </si>
  <si>
    <t>Leandro da Silva Alves</t>
  </si>
  <si>
    <t>Rodrigo de Lima Reis</t>
  </si>
  <si>
    <t>37.348.359/0001-64</t>
  </si>
  <si>
    <t>Costa Tomaz &amp; Alencar Representacoes - Ltda</t>
  </si>
  <si>
    <t>30.394.918/0001-23</t>
  </si>
  <si>
    <t>Samuel Costa Tomaz de Souza</t>
  </si>
  <si>
    <t>Jamerson Francelino da Silva</t>
  </si>
  <si>
    <t>41.734.530/0001-40</t>
  </si>
  <si>
    <t>Januario Alves Pereira</t>
  </si>
  <si>
    <t>42.492.713/0001-60</t>
  </si>
  <si>
    <t xml:space="preserve">D D de Araujo Junior </t>
  </si>
  <si>
    <t>44.326.929/0001-80</t>
  </si>
  <si>
    <t>Djalma Dantas de Araujo Junior</t>
  </si>
  <si>
    <t>Osvaldo Pedro Soares da Silva</t>
  </si>
  <si>
    <t>21.464.962/0001-71</t>
  </si>
  <si>
    <t>Hermano Flavio da Silva Rodrigues</t>
  </si>
  <si>
    <t>46.315.920/0001-08</t>
  </si>
  <si>
    <t>Josimar de Souza Leite Representacoes</t>
  </si>
  <si>
    <t>46.589.769/0001-98</t>
  </si>
  <si>
    <t>Josimar de Souza Leite</t>
  </si>
  <si>
    <t>M D Faustino M de Lima Representacoes</t>
  </si>
  <si>
    <t>46.162.139/0001-32</t>
  </si>
  <si>
    <t>Massedja Danieli Faustino Mano de Lima</t>
  </si>
  <si>
    <t>Rrb Representante Comercial Ltda</t>
  </si>
  <si>
    <t>40.159.770/0001-04</t>
  </si>
  <si>
    <t>Rosivaldo Rodrigues Bomfim</t>
  </si>
  <si>
    <t>Carlos Andre da Silva Aguiar</t>
  </si>
  <si>
    <t>46.082.887/0001-05</t>
  </si>
  <si>
    <t>Sabrina Joyce da Silva Almeida</t>
  </si>
  <si>
    <t>47.198.345/0001-65</t>
  </si>
  <si>
    <t>Sabrina Joyce da Silva Nascimento</t>
  </si>
  <si>
    <t>V M Prado Representacao Ltda</t>
  </si>
  <si>
    <t>37.075.475/0001-57</t>
  </si>
  <si>
    <t>Vanessa Medeiros Prado</t>
  </si>
  <si>
    <t>Tcs Servicos e Produtos Ltda</t>
  </si>
  <si>
    <t>48.196.276/0001-13</t>
  </si>
  <si>
    <t>Thais Chagas Jales</t>
  </si>
  <si>
    <t xml:space="preserve">David Pires da Silva Ltda </t>
  </si>
  <si>
    <t>47.886.871/0001-18</t>
  </si>
  <si>
    <t>David Pires da Silva</t>
  </si>
  <si>
    <t>Susy Costa Santos</t>
  </si>
  <si>
    <t>49.211.660/0001-00</t>
  </si>
  <si>
    <t>Wvt Representacoes Ltda</t>
  </si>
  <si>
    <t>50.290.047/0001-05</t>
  </si>
  <si>
    <t>Webster Souza Vilela Torres</t>
  </si>
  <si>
    <t>Nunes Representacoes Ltda</t>
  </si>
  <si>
    <t>40.477.230/0001-60</t>
  </si>
  <si>
    <t>Maryna da Silva Santos Representante Comercial de Racao Animal Ltda</t>
  </si>
  <si>
    <t>59.154.056/0001-43</t>
  </si>
  <si>
    <t>Maryna da Silva Santos</t>
  </si>
  <si>
    <t>J R Soares Costa Filho</t>
  </si>
  <si>
    <t>19.504.769/0001-75</t>
  </si>
  <si>
    <t>Jose Ruy Soares Costa Filho</t>
  </si>
  <si>
    <t>Julio Cesar Ferreira Messias Comercio Varejista e Representacoes</t>
  </si>
  <si>
    <t>45.530.467/0001-81</t>
  </si>
  <si>
    <t>Julio Cesar Ferreira Messias</t>
  </si>
  <si>
    <t>Jesse M de Mendonca Representacao de Racao</t>
  </si>
  <si>
    <t>51.937.540/0001-37</t>
  </si>
  <si>
    <t>Jesse Mario de Mendonça</t>
  </si>
  <si>
    <t>T &amp; C Comercio, Representacao e Servicos Ltda</t>
  </si>
  <si>
    <t>45.768.902/0001-00</t>
  </si>
  <si>
    <t>Tiago Carvalho Gois</t>
  </si>
  <si>
    <t>Victor Pires da Silva</t>
  </si>
  <si>
    <t>52.316.211/0001-31</t>
  </si>
  <si>
    <t>Keller de Castro Representacoes</t>
  </si>
  <si>
    <t>52.455.770/0001-22</t>
  </si>
  <si>
    <t>Keller de Castro</t>
  </si>
  <si>
    <t>P. A. Tupinamba Representacoes Ltda</t>
  </si>
  <si>
    <t>53.778.328/0001-08</t>
  </si>
  <si>
    <t>Priscila Azevedo Tupinamba Pastore</t>
  </si>
  <si>
    <t>Maurilio Marlon Tome da Silva Albuquerque</t>
  </si>
  <si>
    <t>54.883.619/0001-10</t>
  </si>
  <si>
    <t>Maurilio Marlom Tome da Silva Albuquerque</t>
  </si>
  <si>
    <t>Luiz Claudio Charamba Lira</t>
  </si>
  <si>
    <t>56.777.960/0001-17</t>
  </si>
  <si>
    <t>W B Pinto</t>
  </si>
  <si>
    <t>56.149.811/0001-03</t>
  </si>
  <si>
    <t>Walter Barros Pinto</t>
  </si>
  <si>
    <t>Rafael Mota do Rosario</t>
  </si>
  <si>
    <t>56.223.939/0001-70</t>
  </si>
  <si>
    <t>Marques &amp; Lima Representcoes Ltda</t>
  </si>
  <si>
    <t>11.336.695/0001-01</t>
  </si>
  <si>
    <t>Alexandre Augusto Marques de Lima</t>
  </si>
  <si>
    <t>J M de S Santos Representacao</t>
  </si>
  <si>
    <t>58.568.495/0001-30</t>
  </si>
  <si>
    <t>Jeferson Marcos de Souza Santos</t>
  </si>
  <si>
    <t>Ozeni da Silva Representacao</t>
  </si>
  <si>
    <t>55.363.572/0001-27</t>
  </si>
  <si>
    <t>Ozeni da Silva</t>
  </si>
  <si>
    <t>Rs Representacoes e Servicos Ltda</t>
  </si>
  <si>
    <t>51.768.460/0001-03</t>
  </si>
  <si>
    <t>Severino Ramos dos Santos</t>
  </si>
  <si>
    <t>D De Souza Araujo Representacoes</t>
  </si>
  <si>
    <t>42.205.406/0001-50</t>
  </si>
  <si>
    <t>Djackson de Souza Araujo</t>
  </si>
  <si>
    <t>Jose Wemerson de Oliveira Lima Ltda</t>
  </si>
  <si>
    <t>31.894.894/0001-34</t>
  </si>
  <si>
    <t>Jose Wemerson de Oliveira Lima</t>
  </si>
  <si>
    <t>R R F S Souza Representacoes Ltda</t>
  </si>
  <si>
    <t>58.957.131/0001-41</t>
  </si>
  <si>
    <t>Renato Ricelli Ferreira Silva Souza</t>
  </si>
  <si>
    <t>Monteiro Representacoes, Consultoria, Comercio e Servicos Ltda</t>
  </si>
  <si>
    <t>58.647.064/0001-69</t>
  </si>
  <si>
    <t>Priscila Almeida Monteiro</t>
  </si>
  <si>
    <t>39.294.859 Felipe Cardoso de Carvalho</t>
  </si>
  <si>
    <t>39.294.859/0001-96</t>
  </si>
  <si>
    <t>Felipe Cardoso de Carvalho</t>
  </si>
  <si>
    <t>R F M Representacoes Ltda</t>
  </si>
  <si>
    <t>53.575.553/0001-39</t>
  </si>
  <si>
    <t>Rogelio Ferreira Monteiro</t>
  </si>
  <si>
    <t>Cerqueira Lima Representacoes Ltda</t>
  </si>
  <si>
    <t>60.112.598/0001-32</t>
  </si>
  <si>
    <t>Dyego Lima Cerqueira</t>
  </si>
  <si>
    <t>Francisco Henrique Oliveira Ltda</t>
  </si>
  <si>
    <t>61.195.506/0001-98</t>
  </si>
  <si>
    <t>Francisco Henrique Oliveira</t>
  </si>
  <si>
    <t>Marcilene da Cruz Carvalho</t>
  </si>
  <si>
    <t>60.363.668/0001-25</t>
  </si>
  <si>
    <t>Francisco Ednardo Cavalcante</t>
  </si>
  <si>
    <t>42.187.043/0001-78</t>
  </si>
  <si>
    <t>Victoria Beatriz Copque Politano Ltda</t>
  </si>
  <si>
    <t>61.546.160/0001-25</t>
  </si>
  <si>
    <t>Victoria Beatriz Copque Politano</t>
  </si>
  <si>
    <t>61.721.418 Ltda</t>
  </si>
  <si>
    <t>61.721.418/0001-82</t>
  </si>
  <si>
    <t>Francisco Diego Araujo Pinheiro</t>
  </si>
  <si>
    <t>61.446.947 Andre Lucas Maia da Silva</t>
  </si>
  <si>
    <t>61.446.947/0001-15</t>
  </si>
  <si>
    <t>Andre Lucas Maia da Silva</t>
  </si>
  <si>
    <t>djalmarrepresentaçoes@hotmaill.com</t>
  </si>
  <si>
    <t>davidpirespi@gmail.com</t>
  </si>
  <si>
    <t>webstervilelatorres@gmail.com</t>
  </si>
  <si>
    <t>Não tem email</t>
  </si>
  <si>
    <t>Contato Telefonico</t>
  </si>
  <si>
    <t>Varejo I</t>
  </si>
  <si>
    <t>Varejo II</t>
  </si>
  <si>
    <t>Varejo III</t>
  </si>
  <si>
    <t>Regional Spi</t>
  </si>
  <si>
    <t>Regional Norte</t>
  </si>
  <si>
    <t>Regional Atendimento</t>
  </si>
  <si>
    <t>Regional Centro Oeste</t>
  </si>
  <si>
    <t>Regional Minas Gerais</t>
  </si>
  <si>
    <t xml:space="preserve">Regional Nordeste </t>
  </si>
  <si>
    <t xml:space="preserve">Regional Rio </t>
  </si>
  <si>
    <t>Regional Bahia</t>
  </si>
  <si>
    <t>Regional Spc</t>
  </si>
  <si>
    <t>Regional Sul</t>
  </si>
  <si>
    <t>ADALBERTO RODRIGUES LAGO A R LAGO LTDA</t>
  </si>
  <si>
    <t>THIAGO DA SILVA SIQUEIRA T DA S SIQUEIRA</t>
  </si>
  <si>
    <t>ADELINO CARLOS MENDONCA A C M REPRESENTACAO LTDA</t>
  </si>
  <si>
    <t>ALAN JOSE PESSOA</t>
  </si>
  <si>
    <t>CAIO OPPENHEIMER DOS REIS</t>
  </si>
  <si>
    <t>DANILO DE OLIVEIRA SILVA</t>
  </si>
  <si>
    <t>GABRIELE RIBEIRO MAGALHAES</t>
  </si>
  <si>
    <t>JESSICA CAIXETA DE HOLANDA FORTVET REPRESENTACOES UNIPESSOAL LTDA</t>
  </si>
  <si>
    <t>RICARDO GUELMAN</t>
  </si>
  <si>
    <t>TIAGO LUIZ BORGES</t>
  </si>
  <si>
    <t>WILSON CARELLI JUNIOR SANTA RITA DE CASSIA REPRESENTACOES LTDA</t>
  </si>
  <si>
    <t>ALEXANDRE MARIANO MARIANOS REPRESENTACOES LTDA</t>
  </si>
  <si>
    <t>ANA PAULA ANA P BORGES REPRESENTACOES COMERCIAIS LTDA</t>
  </si>
  <si>
    <t>Razão social do RC (CONECT)</t>
  </si>
  <si>
    <t>EDVANDRO DA SILVA SANTOS DF</t>
  </si>
  <si>
    <t>WALDIR RIBEIRO DOS SANTOS JUNIOR 04352141607</t>
  </si>
  <si>
    <t>JOAO LUIS NOVAES DE SOUSA J L NOVAES DE SOUSA REPRESENTACAO COMERCIAL</t>
  </si>
  <si>
    <t>KARINA LUMBIERI 55438713 KARINA LUMBIERI MAGGIONI</t>
  </si>
  <si>
    <t>FELIPE CARDOSO DE CARVALHO 07686592480</t>
  </si>
  <si>
    <t>CAMILA RODRIGUES DA SILVA</t>
  </si>
  <si>
    <t>JOSE WEMERSON DE OLIVEIRA LIMA LTDA</t>
  </si>
  <si>
    <t>KLEBER DIAS DOS SANTOS K D D SANTOS ME</t>
  </si>
  <si>
    <t>ROSIMEIRE DE ARRUDA BARRETO LTDA</t>
  </si>
  <si>
    <t>FABIANO VIDAL BONFIM REPRESENTACOES LTDA</t>
  </si>
  <si>
    <t>TOMAZ ROSADO ALAMON</t>
  </si>
  <si>
    <t>ROBSSON NUNES PETLAR SERVICOS LTDA</t>
  </si>
  <si>
    <t>DOUGLAS APARECIDO GAUDENCIO GAUDENCIO REPRESENTACAO COMERCIAL LTDA</t>
  </si>
  <si>
    <t>VICTORIA BEATRIZ COPQUE POLITANO LTDA</t>
  </si>
  <si>
    <t>AGLAUPE GHEDINE 58775754 AGLAUPE GHEDINE PIRES</t>
  </si>
  <si>
    <t>MAGNO FERNANDO COSMO B J COSMO COMERCIO DE PRODUTOS PARA PET SHOP LTDA</t>
  </si>
  <si>
    <t>*DJALMA DANTAS DE ARAUJO JUNIOR</t>
  </si>
  <si>
    <t>ISMAEL GOMES QUADROS</t>
  </si>
  <si>
    <t>RENATO RICELLI FERREIRA SILVA SOUZA R R F S SOUZA REPRESENTACOES LTDA</t>
  </si>
  <si>
    <t>OZENI DA SILVA 55363572 OZENI DA SILVA</t>
  </si>
  <si>
    <t>ROGELIO FERREIRA MONTEIRO R F M REPRESENTACOES LTDA</t>
  </si>
  <si>
    <t>JOSE RUY SOARES COSTA FILHO</t>
  </si>
  <si>
    <t>FRANCISCO HENRIQUE OLIVEIRA LTDA</t>
  </si>
  <si>
    <t>FERNANDO JOSE MARTINHO SIMOES LOPES FEJO REPRESENTACAO COMERCIAL LTDA</t>
  </si>
  <si>
    <t>GIOVANNA MONTECHIEZE ME</t>
  </si>
  <si>
    <t>RODRIGO DE GRACIA 47432161 RODRIGO DE GRACIA ANTUNES</t>
  </si>
  <si>
    <t>FRANCISCO EDNARDO CAVALCANTE</t>
  </si>
  <si>
    <t>ROSIVALDO RODRIGUES BOMFIM</t>
  </si>
  <si>
    <t>PAULO ROBERTO SARDA SARDA COMERCIO E PRESTADORA DE SERVICOS</t>
  </si>
  <si>
    <t>SEVERINO RAMOS DOS SANTOS RS REPRESENTACOES E SERVICOS LTDA</t>
  </si>
  <si>
    <t>JONATA PINHEIRO DA SILVA J P DA SILVA REPRESENTACOES LTDA</t>
  </si>
  <si>
    <t>WALTER BARROS PINTO W B PINTO</t>
  </si>
  <si>
    <t>TIAGO MOREIRA MARCELINO</t>
  </si>
  <si>
    <t>PAULO H T MARQUES LTDA</t>
  </si>
  <si>
    <t>MATHEUS OLIVEIRA DE JESUS BEZERRA 58.498.354 MATHEUS OLIVEIRA DE JESUS BEZERRA</t>
  </si>
  <si>
    <t>LEANDRO DA SILVA ALVES</t>
  </si>
  <si>
    <t>JOSE ANTONIO BRUM JUNIOR</t>
  </si>
  <si>
    <t>EDUARDO EDEGAR BORTH AGROSHOP VIA MAR LTDA</t>
  </si>
  <si>
    <t>ALINE DA SILVA A DA S F ALEIXO REPRESENTACOES COMERCIAIS</t>
  </si>
  <si>
    <t>DJACKSON DE SOUZA ARAUJO</t>
  </si>
  <si>
    <t>ALAN KELVIN DA SILVA KELVIN REPRESENTACOES COMERCIAIS LTDA</t>
  </si>
  <si>
    <t>GABRIELLI MARCONDES RAMOS DISTRIBUIDORA DE BEBIDAS</t>
  </si>
  <si>
    <t>VANDERLEI APARECIDO MARINELLI</t>
  </si>
  <si>
    <t>MARCO ANTONIO DOS SANTOS DE OLIVEIRA M A DOS SANTOS DE OLIVEIRA</t>
  </si>
  <si>
    <t>ANDRE LUCAS MAIA DA SILVA 61.446.947 ANDRE LUCAS MAIA DA SILVA</t>
  </si>
  <si>
    <t>SUSY COSTA SANTOS ME</t>
  </si>
  <si>
    <t>MATHEUS CARDOSO FARIA MATHEUS CARDOSO FARIA REPRESENTACAO COMERCIAL</t>
  </si>
  <si>
    <t>JEFERSON MARCOS 58568495 JEFERSON MARCOS DE SOUZA SANTOS</t>
  </si>
  <si>
    <t>PAULO CESAR DA COSTA MELO REPRESENTACOES</t>
  </si>
  <si>
    <t>GUSTAVO R DAMACENO REPESENTACOES LTDA</t>
  </si>
  <si>
    <t>TATIANA REGINA DUTRA</t>
  </si>
  <si>
    <t>CAIO CESAR MACANHAN MACANHAN REPRESENTACOES LTDA</t>
  </si>
  <si>
    <t>ARTHUR DE ASSIS DA SILVA REPRESENTANTE COMERCIAL</t>
  </si>
  <si>
    <t>AUGUSTO DE SOUZA FERREIRA LTDA</t>
  </si>
  <si>
    <t>ROBERTO ANDRADE DA SILVA ANDRADE E MONTEIRO REPRESENTACOES COMERCIAIS LTDA</t>
  </si>
  <si>
    <t>VINICIUS SOARES DE MORAES 53.720.499 VINICIUS SOARES DE MORAES</t>
  </si>
  <si>
    <t>FABIANO CAMPELLO DA ROSA REPRESENTACAO</t>
  </si>
  <si>
    <t>TAMIRES DOS SANTOS BITTENCOURT</t>
  </si>
  <si>
    <t>WILGNER RAFAEL DE OLIVEIRA W RAFAEL DE OLIVEIRA</t>
  </si>
  <si>
    <t>CHRISTIAN JOSE CARVALHO SAMPAIO CCS REPRESENTACOES COMERCIAIS LTDA</t>
  </si>
  <si>
    <t>ANALICE BARBOSA</t>
  </si>
  <si>
    <t>PHELIPE GONGORA SOARES PGS REPRESENTACAO LTDA</t>
  </si>
  <si>
    <t>KELLER DE CASTRO KELLER DE CASTRO REPRESENTACOES</t>
  </si>
  <si>
    <t>EDUARDO LEANDRO FERRAZ</t>
  </si>
  <si>
    <t>NATHALIA MESQUITA MARQUES 54.077.498 NATHALIA MESQUITA MARQUES</t>
  </si>
  <si>
    <t>PRISCILA ALMEIDA 58647064 PRISCILA ALMEIDA MONTEIRO NOGUEIRA</t>
  </si>
  <si>
    <t>RENATA LAZZARINI DOS SANTOS</t>
  </si>
  <si>
    <t>LUIZ AUGUSTO ZIBORDI PARDO L A Z PARDO</t>
  </si>
  <si>
    <t>CEZAR A DE AMORIM JUNIOR REPRESENTACOES</t>
  </si>
  <si>
    <t>GABRIEL DUARTE MORAIS LTDA</t>
  </si>
  <si>
    <t>FRANCISCO DIEGO ARAUJO PINHEIRO PINHEIRO REPRESENTACOES</t>
  </si>
  <si>
    <t>BRUNO ALBERTO ALVES NEGREIROS DF</t>
  </si>
  <si>
    <t>RAFAEL MOTA DO ROSARIO RAFAEL MOTA DO ROSARIO</t>
  </si>
  <si>
    <t>EVANDRO LUIZ RODRIGUES</t>
  </si>
  <si>
    <t>DIEGO FERREIRA DE CASTRO SERVICOS LTDA</t>
  </si>
  <si>
    <t>JULIANA APARECIDA LACERDA SANCHEZ</t>
  </si>
  <si>
    <t>SAMUEL COSTA TOMAZ DE SOUZA</t>
  </si>
  <si>
    <t>LUIZ ANTONIO SOARES LUIZ A SOARES</t>
  </si>
  <si>
    <t>VICTOR PIRES DA SILVA VICTOR PIRES DA SILVA ME</t>
  </si>
  <si>
    <t>LUIZ FERNANDO DA SILVA SANTOS LFSS LEAO REPRESENTACOES LTDA</t>
  </si>
  <si>
    <t>NINA ROSE LOSS SP</t>
  </si>
  <si>
    <t>EMERSON NASCIMENTO DA SILVA EMS REPRESENTACOES</t>
  </si>
  <si>
    <t>JANUARIO ALVES PEREIRA</t>
  </si>
  <si>
    <t>OSVALDO PEDRO SOARES DA SILVA</t>
  </si>
  <si>
    <t>FABRICIO DA SILVA F.L. REPRESENTACOES COMERCIAIS LTDA</t>
  </si>
  <si>
    <t>GILIARDY ALESSANDRE PIO RODRIGUES G A PIO RODRIGUES COMERCIO E REPRESENTACAO</t>
  </si>
  <si>
    <t>NEILON DE ASSIS TALENTUS DIGITAL RECRUTAMENTO SELECAO VENDAS E REPR LTDA</t>
  </si>
  <si>
    <t>KLEBER RODRIGO TOZZO DE ALMEIDA</t>
  </si>
  <si>
    <t>CLAUDINEI MAGALHAES</t>
  </si>
  <si>
    <t>THIAGO ROGERIO DE LIMA REPRESENTACOES</t>
  </si>
  <si>
    <t>EDVARDO LUIZ DOS SANTOS JUNIOR</t>
  </si>
  <si>
    <t>RENATO BERTA JUNIOR</t>
  </si>
  <si>
    <t>WILLIANS DOS SANTOS OLIVEIRA</t>
  </si>
  <si>
    <t>BEATRIZ GAESKI SANTOS</t>
  </si>
  <si>
    <t>DELVIO NATALINO SAMPAIO D N SAMPAIO REPRESENTACOES</t>
  </si>
  <si>
    <t>LUIZ CARLOS DE LIMA DE LIMA REPRESENTACOES COMERCIAIS LTDA</t>
  </si>
  <si>
    <t>ROSILENE DOS SANTOS CORREA R DOS S CORREA LTDA</t>
  </si>
  <si>
    <t>LUIZ CLAUDIO CHARAMBA LIRA</t>
  </si>
  <si>
    <t>JESSICA CRISTINA FERREIRA PEREIRA - ME</t>
  </si>
  <si>
    <t>JOSE ROBERTO DA MOTTA MAGALHAES</t>
  </si>
  <si>
    <t>GABRIEL SOARES SILVA AMARAL G CIMAGJ LTDA</t>
  </si>
  <si>
    <t>VIVIEN PANDOSSIO CUNHA GARCIA ME</t>
  </si>
  <si>
    <t>VITOR SOUZA GOMES V S GOMES REPRESENTACOES LTDA</t>
  </si>
  <si>
    <t>JENIFER GEANINE FERREIRA LOPES</t>
  </si>
  <si>
    <t>SIDINEY VENTURA</t>
  </si>
  <si>
    <t>EDUARDO DE SOUZA</t>
  </si>
  <si>
    <t>GUSTAVO RODRIGO CORREA GRC REPRESENTACAO LTDA</t>
  </si>
  <si>
    <t>SABRINA JOYCE DA SILVA ALMEIDA</t>
  </si>
  <si>
    <t>JOSE RICARDO DE OLIVEIRA J RICARDO DE OLIVEIRA</t>
  </si>
  <si>
    <t>GUSTAVO WILIAN DELLAGOSTIN G W DELLAGOSTIN</t>
  </si>
  <si>
    <t>SAMUEL CUNHA DE QUEIROZ SAMUEL C DE QUEIROZ DF</t>
  </si>
  <si>
    <t>JEAN CARLOS SOUZA JC REPRESENTACOES LTDA</t>
  </si>
  <si>
    <t>CARLOS ANDRE REPRESENTACAO LTDA</t>
  </si>
  <si>
    <t>WILIAN LEONES WLG REPRESENTACOES LTDA</t>
  </si>
  <si>
    <t>BRUNO DIAS ALMADA</t>
  </si>
  <si>
    <t>RONALDO LUIZ GODOY DOS PASSOS RONALDO L. G. DOS DOS PASSOS</t>
  </si>
  <si>
    <t>RENATO CORDEIRO BRAGA</t>
  </si>
  <si>
    <t>MAICON JESSE OLIVEIRA MAICON OLIVEIRA REPRESENTACOES LTDA</t>
  </si>
  <si>
    <t>PAULO HENRIQUE DE SOUSA NOVAES LTDA</t>
  </si>
  <si>
    <t>DERIVALDO OLIVEIRA GOES</t>
  </si>
  <si>
    <t>ROBERTO GOMES ALVES DUARTE E ALVES REPRESENTACOES LTDA</t>
  </si>
  <si>
    <t>MARCELO VIEIRA DE CARVALHO</t>
  </si>
  <si>
    <t>PABLO ARARIBA OLIVEIRA PERSEVERA REPRESENTACOES LTDA</t>
  </si>
  <si>
    <t>JULIO CESAR FERREIRA MESSIAS COM VAREJ E REPRESENTACOES</t>
  </si>
  <si>
    <t>FRANCISCO EDNARDO DE OLIVEIRA CAMPINA</t>
  </si>
  <si>
    <t>EDSON ANTONIO GAMBARO SON REPRESENTACOES LTDA AS</t>
  </si>
  <si>
    <t>JEFERSON DA SILVA FALOSSI</t>
  </si>
  <si>
    <t>JOSIMAR DE SOUZA LEITE</t>
  </si>
  <si>
    <t>REGINALDO FERNANDO ARAUJO SARAIVA</t>
  </si>
  <si>
    <t>ANDRE ROBERTO MENDES REPRESENTACOES</t>
  </si>
  <si>
    <t>GUILHERME OLIVEIRA DOS SANTOS</t>
  </si>
  <si>
    <t>ANDRE ALEXANDRE DUARTE ANDRE ALEXANDRE DUARTE LTDA</t>
  </si>
  <si>
    <t>EDSON DA SILVA BRITO LTDA</t>
  </si>
  <si>
    <t>VALDEMIRO QUINTINO DOS SANTOS JUNIOR</t>
  </si>
  <si>
    <t>CARLOS EDUARDO DE OLIVEIRA REPRESENTACOES COMERCIAIS</t>
  </si>
  <si>
    <t>MARCOS SUEL ROCHA SANTOS</t>
  </si>
  <si>
    <t>AELCIO FERNANDO FONTANA FJ FONTANA REPRESENTACOES COMERCIAIS LTDA</t>
  </si>
  <si>
    <t>ANDRE MARCOS DO ROSARIO ALVES FILHO</t>
  </si>
  <si>
    <t>MAURICIO TAMBURO TAMBURO REPRESENTACAO COMERCIAL EIRELI</t>
  </si>
  <si>
    <t>FELIPE ALEIXO DA SILVA FAS REPRESENTACAO COMERCIAL LTDA</t>
  </si>
  <si>
    <t>MARYNA DA SILVA SANTOS REPRESENTANTE COMERCIAL DE RACAO ANIMAL LTDA</t>
  </si>
  <si>
    <t>EDUARDO HENRIQUE DE LIMA SOARES</t>
  </si>
  <si>
    <t>CICERO ANTONIO SATERO</t>
  </si>
  <si>
    <t>RONE MARCIO SANTANA AS</t>
  </si>
  <si>
    <t>TONI ALVES PEREIRA</t>
  </si>
  <si>
    <t>THAIS CHAGAS JALES TCS SERVICOS E PRODUTOS LTDA</t>
  </si>
  <si>
    <t>GIOVANNA CHINAGLIA GARCIA</t>
  </si>
  <si>
    <t>FLAVIO APARECIDO ALVES BEZERRA 54.618.366 FLAVIO APARECIDO ALVES BEZERRA</t>
  </si>
  <si>
    <t>ROGERIO MONGE</t>
  </si>
  <si>
    <t>FABIANO DE JESUS PROENCA RIBEIRO</t>
  </si>
  <si>
    <t>DIOGO PINHEIRO DOURADO - MAXIMUS SERVICOS PET EIRELI DF</t>
  </si>
  <si>
    <t>WEBSTER SOUZA VILELA TORRES WVT REPRESENTACOES LTDA</t>
  </si>
  <si>
    <t>VALDEIR BARBOSA JUNIOR</t>
  </si>
  <si>
    <t>GUILHERME SABIONI DO NASCIMENTO UNITA REPRESENTACAO COMERCIAL LTDA</t>
  </si>
  <si>
    <t>ISAC DOMINGOS DOS SANTOS</t>
  </si>
  <si>
    <t>WILLIAN FONSECA 58362830 WILLIAM FONSECA JOSE ALCANTARA</t>
  </si>
  <si>
    <t>RAFAEL DE LIMA SCUPARINE SCUPARINE REPRESENTACOES LTDA</t>
  </si>
  <si>
    <t>LARISSA DE PAULA ALMEIDA</t>
  </si>
  <si>
    <t>MARCILENE DA CRUZ CA</t>
  </si>
  <si>
    <t>JOSE VALDIR CIRILO DE LIMA</t>
  </si>
  <si>
    <t>DIEGO RAMALHO DOS SANTOS</t>
  </si>
  <si>
    <t>YARA RODRIGUES CARMO</t>
  </si>
  <si>
    <t>RAPHAEL BORGES DA SILVA</t>
  </si>
  <si>
    <t>BRUNO HUMBERTO RESENDE PIMENTA VAREJO E AS</t>
  </si>
  <si>
    <t>MARCOS ROBERTO RODRIGUES M.R.R REPRESENTACOES COMERCIAIS LTDA</t>
  </si>
  <si>
    <t>EMERSON LUIZ DO VALE DE SOUZA</t>
  </si>
  <si>
    <t>PAULO ROBERTO MASCARENHAS DE SOUZA</t>
  </si>
  <si>
    <t>MICHELLY N DE SOUZA REPRESENTACAO COMERCIAL LTDA</t>
  </si>
  <si>
    <t>EDCHARLES BATISTA DE ALMEIDA</t>
  </si>
  <si>
    <t>JENNITON BALDRAI DA ROCHA JB DA ROCHA REPRESENTACAO COMERCIAL</t>
  </si>
  <si>
    <t>NILTON PEREIRA SANTANA DF - N.A.S REPRESENTACAO</t>
  </si>
  <si>
    <t>FELIPPE GUITCIS LAURINO F G LAURINO REPRESENTACOES COMERCIAIS</t>
  </si>
  <si>
    <t>RENATO HUMBERTO DE OLIVEIRA FRANCA</t>
  </si>
  <si>
    <t>VALDAIR TAVARES DA SILVA DF</t>
  </si>
  <si>
    <t>FRANCISCO MARCEL YOSHIDA MARTINS</t>
  </si>
  <si>
    <t>ROBERTO CARLOS DE LIMA MINEIRO REPRESENTACOES E TRANSPORTES LTDA AS</t>
  </si>
  <si>
    <t>RENATO AUGUSTO DE FARIAS</t>
  </si>
  <si>
    <t>PRISCILA AZEVEDO TUPINAMBA P A TUPINAMBA REPRESENTACOES LTDA</t>
  </si>
  <si>
    <t>WILLIAM COUTINHO DA SILVA</t>
  </si>
  <si>
    <t>EDSON MARTINS DE SOUZA (TIM REPRESENTACOES)</t>
  </si>
  <si>
    <t>JOSE OSEIAS DE OLIVEIRA</t>
  </si>
  <si>
    <t>RODRIGO DE LIMA REIS</t>
  </si>
  <si>
    <t>LEANDRO PELISSARI CORREA</t>
  </si>
  <si>
    <t>FERNANDA DE OLIVEIRA MARIGO</t>
  </si>
  <si>
    <t>MARCOS FLEITAS XIMENES</t>
  </si>
  <si>
    <t>WAGNER FERNANDO DOS SANTOS</t>
  </si>
  <si>
    <t>RAFAELA LUIZA CUNHA</t>
  </si>
  <si>
    <t>GUSTTAVO GARCIA REIS GUSTTAVO GARCIA REIS</t>
  </si>
  <si>
    <t>ROBERTO JUNIOR SOARES CARNEIRO</t>
  </si>
  <si>
    <t>LUCAS ALEXANDRE FONSECA</t>
  </si>
  <si>
    <t>GUILHERME CARDOSO POSSETTI GUILHERME CARDOSO POSSETTI LTDA</t>
  </si>
  <si>
    <t>DANGELO HENRIQUE BETTE</t>
  </si>
  <si>
    <t>MONALISA SALGADO MOREIRA</t>
  </si>
  <si>
    <t>PAULO CESAR CARDOSO DA SILVA ME</t>
  </si>
  <si>
    <t>NATALINO P JUNIOR REPRESENTACAO COMERCIAL LTDA</t>
  </si>
  <si>
    <t>MARCOS LEITE DE CARVALHO</t>
  </si>
  <si>
    <t>FABIO FERRAZ E SILVA</t>
  </si>
  <si>
    <t>FELIPE JOSE GOUVEIA MACHADO</t>
  </si>
  <si>
    <t>CELSO GLEISSON GONCALVES DA SILVA</t>
  </si>
  <si>
    <t>MARCO TULIO DE ANDRADE CAMARGOS</t>
  </si>
  <si>
    <t>LUCIANO GONCALVES PEREIRA</t>
  </si>
  <si>
    <t>JORGE DONIZETE VICENTE</t>
  </si>
  <si>
    <t>YURI DELLA LIBERA UZZUN</t>
  </si>
  <si>
    <t>CARLOS DIEGO DE CAMPOS</t>
  </si>
  <si>
    <t>RICARDO ANDRADE DE PAULA RA REPRESENTACAO COMERCIAL LTDA</t>
  </si>
  <si>
    <t>ODILSON GEORGE XAVIER DE MEDEIROS</t>
  </si>
  <si>
    <t>MAURILIO MARLON TOME DA SILVA ALBUQUERQUE 54.883.619</t>
  </si>
  <si>
    <t>ALBERTO JOSE FIRMO FRANCISCO</t>
  </si>
  <si>
    <t>TIAGO NASCIMENTO CRUZ</t>
  </si>
  <si>
    <t>BRUNA CAROLINE FURQUIM DE OLIVEIRA</t>
  </si>
  <si>
    <t>JAMERSON FRANCELINO DA SILVA</t>
  </si>
  <si>
    <t>THALES JOSE GUSMAO DE MOURA TJ GUSMAO REPRESENTACOES EIRELI</t>
  </si>
  <si>
    <t>DHONATHAN DE J MOTA REPRESENTACAO COMERCIAL</t>
  </si>
  <si>
    <t>MARCELO LICHTSCHEIDL DE OLIVEIRA</t>
  </si>
  <si>
    <t>CLAUDIO DA SILVA</t>
  </si>
  <si>
    <t>THIAGO JUNIOR BATISTA DOS SANTOS</t>
  </si>
  <si>
    <t>LEONARDO MUCHON CANALLE</t>
  </si>
  <si>
    <t>DANIEL VICENTE DOS SANTOS DANIEL REPRESENTACOES COMERCIAIS LTDA</t>
  </si>
  <si>
    <t>CARLOS EDUARDO TONELLO</t>
  </si>
  <si>
    <t>HERMANO FLAVIO DA SILVA RODRIGUES</t>
  </si>
  <si>
    <t>GABRIEL REGINALDO DA SILVA</t>
  </si>
  <si>
    <t>ELIANE DA SILVA ROCHA</t>
  </si>
  <si>
    <t>PAULO CESAR AMORIM PAULO C AMORIM REPRESENTACOES LTDA</t>
  </si>
  <si>
    <t>VINICIUS GONTIJO PEREIRA 03021616194</t>
  </si>
  <si>
    <t>CLEIBE DIOGENES CARNEIRO RC2 REPRESENTACOES COMERCIAL LTDA</t>
  </si>
  <si>
    <t>KELLY LUIZA OLIVEIRA LAGE LAGE REPRESENTACAO COMERCIAL LTDA</t>
  </si>
  <si>
    <t>ANA CLARA RIBEIRO DA SILVA SERVICOS E REPRESENTACOES</t>
  </si>
  <si>
    <t>EDER CAETANO DA PAIXAO</t>
  </si>
  <si>
    <t>EURIPEDES E ARCANJO DA SILVA</t>
  </si>
  <si>
    <t>CICERO BATISTA DE LIMA</t>
  </si>
  <si>
    <t>CAIO VINICIUS DE BARROS</t>
  </si>
  <si>
    <t>BENJAMIN HENRIQUE RAMPINELLI NETO (REPRESENTACOES)</t>
  </si>
  <si>
    <t>BRUNO MARTINS DUARTE BM DUARTE REPRESENTACOES</t>
  </si>
  <si>
    <t>JOAO RENI BISPO DOS SANTOS</t>
  </si>
  <si>
    <t>FABIO NASCIMENTO DE OLIVEIRA FN OLIVEIRA REPRESENTACAO COMERCIAL LTDA</t>
  </si>
  <si>
    <t>FABIO LUIZ DOS SANTOS CARVALHO</t>
  </si>
  <si>
    <t>ALEXSANDRO ALEIXO DA SILVA</t>
  </si>
  <si>
    <t>RAUL RODRIGUES DA SILVA</t>
  </si>
  <si>
    <t>GILSON WEIGMANN</t>
  </si>
  <si>
    <t>DIEGO HENRIQUE DE ALMEIDA FARIAS</t>
  </si>
  <si>
    <t>DAVIS BATISTA DE SOUZA</t>
  </si>
  <si>
    <t>GUSTAVO DE CARLES SILVA</t>
  </si>
  <si>
    <t>MASSEDJA DANIELI FAUSTINO MANO DE LIMA</t>
  </si>
  <si>
    <t>GEAN POULL BIAVA</t>
  </si>
  <si>
    <t>RICARDO ANTONIO CHINA CHINA REPRESENTACOES LTDA</t>
  </si>
  <si>
    <t>CARLOS ANDRE DA SILVA AGUIAR</t>
  </si>
  <si>
    <t>ERIVALDO PINTO SARAIVA SARAIVA E SILVA REPRESENTACAO COMERCIAL LTDA</t>
  </si>
  <si>
    <t>AGUINALDO PAGANELLI BANDEIRA</t>
  </si>
  <si>
    <t>ROBERTO FORESTO</t>
  </si>
  <si>
    <t>RICARDO SOLDI DE SOUZA DIAS RICARDO SOLDI DE SOUZA DIAS REPRESENTACA</t>
  </si>
  <si>
    <t>ELIZEU CANALLE REPRESENTACAO COMERCIAL</t>
  </si>
  <si>
    <t>GABRIEL DE JESUS CESTARI</t>
  </si>
  <si>
    <t>JOAO RENATO DOS SANTOS FERREIRA J. R. DOS S. FERREIRA PROMOCAO DE VENDAS</t>
  </si>
  <si>
    <t>ROMILDO DOS SANTOS PINTO</t>
  </si>
  <si>
    <t>LUCIANO TAKEMOTO FERNANDES MUNIZ</t>
  </si>
  <si>
    <t>JOSE PEREIRA JUNIOR</t>
  </si>
  <si>
    <t>RUBENS RODRIGUES DE OLIVEIRA</t>
  </si>
  <si>
    <t>PERICLES THAOLANI ARAUJO GOMES</t>
  </si>
  <si>
    <t>ADEMIR GOMES PEREIRA JUNIOR AGPJ REPRESENTACOES LTDA</t>
  </si>
  <si>
    <t>RICARDO ARGOSINI DE BRITO</t>
  </si>
  <si>
    <t>HUSSEN A EL TAKI REPRESENTACAO COMERCIAL LTDA</t>
  </si>
  <si>
    <t>CARLOS ALBERTO PEDROSO TOTAL REPRESENTACAO COMERCIAL LTDA</t>
  </si>
  <si>
    <t>FERNANDO MARTINS MORENO</t>
  </si>
  <si>
    <t>LUCIANO DE SOUZA SOUCHA</t>
  </si>
  <si>
    <t>ELIEZER MERCHAN JACOMASSI</t>
  </si>
  <si>
    <t>EDINEI KILIN</t>
  </si>
  <si>
    <t>ANTONIO ADOLFO</t>
  </si>
  <si>
    <t>DANIEL PEREIRA LIMA PEREIRA LIMA REPRESENTACOES LTDA</t>
  </si>
  <si>
    <t>XIBA ADRIELISON DOS SANTOS SILVA</t>
  </si>
  <si>
    <t>CLAYTON MARIANO</t>
  </si>
  <si>
    <t>JESSE MARIO DE MENDONCA</t>
  </si>
  <si>
    <t>FABIANO MARDEN OTONE ARANTES</t>
  </si>
  <si>
    <t>OSMAR MONTEIRO PINHO FILHO</t>
  </si>
  <si>
    <t>DEIVID HENRIQUE DE OLIVEIRA</t>
  </si>
  <si>
    <t>SARITA INES SALOMAO</t>
  </si>
  <si>
    <t>RAFAEL DAVID</t>
  </si>
  <si>
    <t>JAIME SILVA BORGES</t>
  </si>
  <si>
    <t>THULIO ARAO GOMES DE SOUZA MOURA</t>
  </si>
  <si>
    <t>GUSTAVO LOBATO LINO LL AGENTE DO COMERCIO PET LTDA</t>
  </si>
  <si>
    <t>MARCIO ROBERTO LOSCHI</t>
  </si>
  <si>
    <t>ECLYTON BASTOS</t>
  </si>
  <si>
    <t>JOSE CARLOS BARBOSA</t>
  </si>
  <si>
    <t>SILVIO JOSE BATISTA S J B REPRESENTACOES</t>
  </si>
  <si>
    <t>JOAO RAFAEL MARIANO DE LIMA</t>
  </si>
  <si>
    <t>DALMO CALABRESI DE PAULO</t>
  </si>
  <si>
    <t>DANIGE JOSE DA SILVA NETO</t>
  </si>
  <si>
    <t>JOAO PAULO PORTO MAIA</t>
  </si>
  <si>
    <t>GERALDO ANTONIO NONATO CRUZ</t>
  </si>
  <si>
    <t>ROMES GUIMARAES DE ARAUJO RM SERVICOS E REPRESENTACOES LTDA</t>
  </si>
  <si>
    <t>MICHAEL ALVES MAGALHAES</t>
  </si>
  <si>
    <t>DIEGO JOSE DA SILVA</t>
  </si>
  <si>
    <t>CRISTIANE KUABARA MINHAO CRISTIANE KUABARA MINHAO ME</t>
  </si>
  <si>
    <t>VANESSA MEDEIROS PRADO V M PRADO REPRESENTACAO EIRELI</t>
  </si>
  <si>
    <t>DANIEL RIBEIRO RODRIGUES RIBEIRO REPRESENTACOES E SERVICOS LTDA</t>
  </si>
  <si>
    <t>EDSON GERALDO DE SOUZA CAMELO</t>
  </si>
  <si>
    <t>JORGE PAULO FELICIANO</t>
  </si>
  <si>
    <t>THALYSSON ANDRE REPRESENTACOES LTDA</t>
  </si>
  <si>
    <t>MARCELO MATTOS DA SILVA REGO</t>
  </si>
  <si>
    <t>BRUNA CRISTINA DA SILVA ARAUJO BC REPRESENTACAO COMERCIAL</t>
  </si>
  <si>
    <t>FREDERICO ADELMO DE A FILGUEIRAS</t>
  </si>
  <si>
    <t>ERIVALDO LINS RAMOS</t>
  </si>
  <si>
    <t>ARTUR BARBOSA MARTINS ARTUR MARTINS LTDA</t>
  </si>
  <si>
    <t>CLAUDIO DE ASSIS BALDOINO</t>
  </si>
  <si>
    <t>ARTHUR SOUSA DE OLIVEIRA 10641466609</t>
  </si>
  <si>
    <t>ISABELA ALVES PIMENTEL NUNES PIMENTEL REPRESENTACOES LTDA</t>
  </si>
  <si>
    <t>PAULO DOS SANTOS LIMA</t>
  </si>
  <si>
    <t>KATIA NOGUEIRA</t>
  </si>
  <si>
    <t>IVANIO KELVER CASSIANO</t>
  </si>
  <si>
    <t>PAQUITO MINHAO</t>
  </si>
  <si>
    <t>WESLEY FERREIRA GIRARDI</t>
  </si>
  <si>
    <t>email_memphis</t>
  </si>
  <si>
    <t>ab.lago@hotmail.com</t>
  </si>
  <si>
    <t>adelan.lima07@gmail.com</t>
  </si>
  <si>
    <t>89adimaxpet@gmail.com</t>
  </si>
  <si>
    <t>ademirgpj@gmail.com</t>
  </si>
  <si>
    <t>fernandoriopretosp@gmail.com</t>
  </si>
  <si>
    <t>aglaupe0903@outlook.com</t>
  </si>
  <si>
    <t>aguinaldopaganelli@yahoo.com.br</t>
  </si>
  <si>
    <t>alanjpessoa@yahoo.com.br</t>
  </si>
  <si>
    <t>alankelvinvet@gmail.com</t>
  </si>
  <si>
    <t>albertoadimax@hotmail.com</t>
  </si>
  <si>
    <t>alexamlima@yahoo.com.br</t>
  </si>
  <si>
    <t>alexandre_mariano2013@yahoo.com.br</t>
  </si>
  <si>
    <t>alexsandro_aleixo@hotmail.com</t>
  </si>
  <si>
    <t>alhandraalves@hotmail.com</t>
  </si>
  <si>
    <t>aline_aleixo@hotmail.com</t>
  </si>
  <si>
    <t>representacoesalpar@gmail.com</t>
  </si>
  <si>
    <t>itoalyson@hotmail.com</t>
  </si>
  <si>
    <t>anna.clara.ribeiroo25@gmail.com</t>
  </si>
  <si>
    <t>a.paula.borges2405@gmail.com</t>
  </si>
  <si>
    <t>analice158@hotmail.com</t>
  </si>
  <si>
    <t>andrelucasmaia@gmail.com</t>
  </si>
  <si>
    <t>andrealves.filho@outlook.com</t>
  </si>
  <si>
    <t>andreroberto70@hotmail.com</t>
  </si>
  <si>
    <t>toninhorepresentanteadimax@hotmail.com</t>
  </si>
  <si>
    <t>antoniocarlos.escobarbaruffi@gmail.com</t>
  </si>
  <si>
    <t>antoniogui1313@gmail.com</t>
  </si>
  <si>
    <t>arthur_rj_assis@hotmail.com</t>
  </si>
  <si>
    <t>arturbarbosa212@gmail.com</t>
  </si>
  <si>
    <t>augusto-sf@hotmail.com</t>
  </si>
  <si>
    <t>bgaeski@yahoo.com.br</t>
  </si>
  <si>
    <t>bcfurquim91@gmail.com</t>
  </si>
  <si>
    <t>bruno28negreiros@gmail.com</t>
  </si>
  <si>
    <t>brc.repre@gmail.com</t>
  </si>
  <si>
    <t>caio.adimax@gmail.com</t>
  </si>
  <si>
    <t>caio.oppenheimer@gmail.com</t>
  </si>
  <si>
    <t>caio.barros44@gmail.com</t>
  </si>
  <si>
    <t>camirossi08@gmail.com</t>
  </si>
  <si>
    <t>carlosgrofoski@hotmail.com</t>
  </si>
  <si>
    <t>carlinhos.pedroso@hotmail.com</t>
  </si>
  <si>
    <t>carlosandre.1486@outlook.com</t>
  </si>
  <si>
    <t>diego.magnuspet@gmail.com</t>
  </si>
  <si>
    <t>edutonello@hotmail.com</t>
  </si>
  <si>
    <t>cesarmlj@hotmail.com</t>
  </si>
  <si>
    <t>cezarjrpsi@gmail.com</t>
  </si>
  <si>
    <t>chrisam114@gmail.com</t>
  </si>
  <si>
    <t>satiro.cicero@hotmail.com</t>
  </si>
  <si>
    <t>16adimaxpet@gmail.com</t>
  </si>
  <si>
    <t>cintiareis09@hotmail.com</t>
  </si>
  <si>
    <t>claudineimagalhaes17@gmail.com</t>
  </si>
  <si>
    <t>91adimaxpet@gmail.com</t>
  </si>
  <si>
    <t>claytonadimaxpet@gmail.com</t>
  </si>
  <si>
    <t>criskuabara@gmail.com</t>
  </si>
  <si>
    <t>28adimaxpet@gmail.com</t>
  </si>
  <si>
    <t>danfarleysantana@gmail.com</t>
  </si>
  <si>
    <t>dangelobette@gmail.com</t>
  </si>
  <si>
    <t>xgutierrezx@gmail.com</t>
  </si>
  <si>
    <t>futuro.daniel@gmail.com</t>
  </si>
  <si>
    <t>vendas.danielribeiro@gmail.com</t>
  </si>
  <si>
    <t>daniegreyce@hotmail.com</t>
  </si>
  <si>
    <t>danigeneto@yahoo.com.br</t>
  </si>
  <si>
    <t>danilooliveiraadimax@gmail.com</t>
  </si>
  <si>
    <t>daviddinizempreendedor@gmail.com</t>
  </si>
  <si>
    <t>ds_pe@hotmail.com</t>
  </si>
  <si>
    <t>deividhenriquevenda@gmail.com</t>
  </si>
  <si>
    <t>delviosampaio74@gmail.com</t>
  </si>
  <si>
    <t>derivaldodm@bol.com.br</t>
  </si>
  <si>
    <t>dhonathanmota29@gmail.com</t>
  </si>
  <si>
    <t>diegoj10.magnus@gmail.com</t>
  </si>
  <si>
    <t>dmc.16@hotmail.com</t>
  </si>
  <si>
    <t>diegoramalho1990@gmail.com</t>
  </si>
  <si>
    <t>maximuspetbsb@gmail.com</t>
  </si>
  <si>
    <t>djackson.araujo@outlook.com</t>
  </si>
  <si>
    <t>gaudenciorepresentacoes@gmail.com</t>
  </si>
  <si>
    <t>dyegohipernet@gmail.com</t>
  </si>
  <si>
    <t>tomadx@hotmail.com</t>
  </si>
  <si>
    <t>xarlesed@gmail.com</t>
  </si>
  <si>
    <t>ederadimax@yahoo.com</t>
  </si>
  <si>
    <t>550adimaxpet@gmail.com</t>
  </si>
  <si>
    <t>edsongambaro10@gmail.com</t>
  </si>
  <si>
    <t>edson99_@hotmail.com</t>
  </si>
  <si>
    <t>eduardosz777@gmail.com</t>
  </si>
  <si>
    <t>eduardoborth@hotmail.com</t>
  </si>
  <si>
    <t>eduardo.limasoares@yahoo.com.br</t>
  </si>
  <si>
    <t>eduardoleandroferraz@hotmail.com</t>
  </si>
  <si>
    <t>dupupo@hotmail.com</t>
  </si>
  <si>
    <t>ed.representacao20@gmail.com</t>
  </si>
  <si>
    <t>edvardo.jr@hotmail.com</t>
  </si>
  <si>
    <t>edysouza199324@gmail.com</t>
  </si>
  <si>
    <t>elianerocha165@gmail.com</t>
  </si>
  <si>
    <t>eliezer.merchan@hotmail.com</t>
  </si>
  <si>
    <t>elizeucanalle@gmail.com</t>
  </si>
  <si>
    <t>emersonsu05@gmail.com</t>
  </si>
  <si>
    <t>emersoncomercialpet@gmail.com</t>
  </si>
  <si>
    <t>erivaldo.lins1977@gmail.com</t>
  </si>
  <si>
    <t>valdo18adimax@hotmail.com</t>
  </si>
  <si>
    <t>euripedesarcanjo@gmail.com</t>
  </si>
  <si>
    <t>evandrorodrigues.jau@gmail.com</t>
  </si>
  <si>
    <t>fabianoandrenascimento@gmail.com</t>
  </si>
  <si>
    <t>fabianocampello77@gmail.com</t>
  </si>
  <si>
    <t>fabiano_adm@yahoo.com.br</t>
  </si>
  <si>
    <t>fabianomarden9@gmail.com</t>
  </si>
  <si>
    <t>fvbrepresentacoes@gmail.com</t>
  </si>
  <si>
    <t>faramos82@gmail.com</t>
  </si>
  <si>
    <t>juliomagazine.magazine@yahoo.com.br</t>
  </si>
  <si>
    <t>fabio.representacaocomercial@outlook.com</t>
  </si>
  <si>
    <t>buduoliver@gmail.com</t>
  </si>
  <si>
    <t>f.lrepresentacoespet@gmail.com</t>
  </si>
  <si>
    <t>felipealeixo.21@hotmail.com</t>
  </si>
  <si>
    <t>lipecardosocoxinha@gmail.com</t>
  </si>
  <si>
    <t>felipejosegouveia@outlook.pt</t>
  </si>
  <si>
    <t>felippe.laurino@gmail.com</t>
  </si>
  <si>
    <t>fernanda.magnuspet@gmail.com</t>
  </si>
  <si>
    <t>joecabral5@hotmail.com</t>
  </si>
  <si>
    <t>simoeslopesf@gmail.com</t>
  </si>
  <si>
    <t>fmartinsmoreno1@yahoo.com</t>
  </si>
  <si>
    <t>flaviomt36@hotmail.com</t>
  </si>
  <si>
    <t>diegopinheiro.investimentos@gmail.com</t>
  </si>
  <si>
    <t>ednardocavalcante@hotmail.com</t>
  </si>
  <si>
    <t>campinarepresentacoesen@gmail.com</t>
  </si>
  <si>
    <t>fcohenrique196@gmail.com</t>
  </si>
  <si>
    <t>chico85_zoo@hotmail.com</t>
  </si>
  <si>
    <t>gjcestari@hotmail.com</t>
  </si>
  <si>
    <t>gabriel_duarte_14@hotmail.com</t>
  </si>
  <si>
    <t>gabrieldeitape@gmail.com</t>
  </si>
  <si>
    <t>gabrielamaralrep@gmail.com</t>
  </si>
  <si>
    <t>gabrieleribeiromagalhaes@gmail.com</t>
  </si>
  <si>
    <t>gabriellimarcondesramos@gmail.com</t>
  </si>
  <si>
    <t>geanpoull@hotmail.com</t>
  </si>
  <si>
    <t>geraldoadimax@gmail.com</t>
  </si>
  <si>
    <t>giliardyapr@yahoo.com.br</t>
  </si>
  <si>
    <t>gilson.magnus@yahoo.com.br</t>
  </si>
  <si>
    <t>gichinaglia@outlook.com</t>
  </si>
  <si>
    <t>gi_montechieze@hotmail.com</t>
  </si>
  <si>
    <t>guipossetti@hotmail.com</t>
  </si>
  <si>
    <t>guilhermeoliv.adimax@gmail.com</t>
  </si>
  <si>
    <t>gsabioni82@gmail.com</t>
  </si>
  <si>
    <t>gustavodecarles@hotmail.com</t>
  </si>
  <si>
    <t>gusttavo.g.reis@hotmail.com</t>
  </si>
  <si>
    <t>gustavoagmm@gmail.com</t>
  </si>
  <si>
    <t>gustavorcorrea2016@hotmail.com</t>
  </si>
  <si>
    <t>representante.gustavowd@gmail.com</t>
  </si>
  <si>
    <t>eliane2011lopes@hotmail.com</t>
  </si>
  <si>
    <t>hu.ssen@hotmail.com</t>
  </si>
  <si>
    <t>isabelaapimentel@hotmail.com</t>
  </si>
  <si>
    <t>isaaccunha21@hotmail.com</t>
  </si>
  <si>
    <t>ismael.quadros23@hotmail.com</t>
  </si>
  <si>
    <t>irdasilveirarepresentacoes@outlook.com</t>
  </si>
  <si>
    <t>ivaniokelver@gmail.com</t>
  </si>
  <si>
    <t>jaimeborges1@yahoo.com.br</t>
  </si>
  <si>
    <t>jaminhosilva48@gmail.com</t>
  </si>
  <si>
    <t>jonathapbo@gmail.com</t>
  </si>
  <si>
    <t>januarionuca@gmail.com</t>
  </si>
  <si>
    <t>jeancarlos.magnus@gmail.com</t>
  </si>
  <si>
    <t>jeferson.falossi@hotmail.com</t>
  </si>
  <si>
    <t>jefmarcos7@hotmail.com</t>
  </si>
  <si>
    <t>jenifer-geanine@hotmail.com</t>
  </si>
  <si>
    <t>jennitonrocha@gmail.com</t>
  </si>
  <si>
    <t>jesse.mario@hotmail.com</t>
  </si>
  <si>
    <t>jessicacfp90@gmail.com</t>
  </si>
  <si>
    <t>joaorep.rj@gmail.com</t>
  </si>
  <si>
    <t>joaopaulo-.17@hotmail.com</t>
  </si>
  <si>
    <t>rafael-iron@hotmail.com</t>
  </si>
  <si>
    <t>joaorenato.sferreira@gmail.com</t>
  </si>
  <si>
    <t>jrbs2704@gmail.com</t>
  </si>
  <si>
    <t>joao120699@gmail.com</t>
  </si>
  <si>
    <t>darosafloresconsultoria@outlook.com</t>
  </si>
  <si>
    <t>felicianojp@hotmail.com</t>
  </si>
  <si>
    <t>jabrum.jr@gmail.com</t>
  </si>
  <si>
    <t>josefialhovendasmt@gmail.com</t>
  </si>
  <si>
    <t>jcarlosb1971@gmail.com</t>
  </si>
  <si>
    <t>je672865@gmail.com</t>
  </si>
  <si>
    <t>joseoseias_deoliveira@hotmail.com</t>
  </si>
  <si>
    <t>jpereirajcl@hotmail.com</t>
  </si>
  <si>
    <t>jroliveirasagui@gmail.com</t>
  </si>
  <si>
    <t>mmriodouro@hotmail.com</t>
  </si>
  <si>
    <t>benrkrep@gmail.com</t>
  </si>
  <si>
    <t>valdircirilo@gmail.com</t>
  </si>
  <si>
    <t>wemersonoliveiraourem@gmail.com</t>
  </si>
  <si>
    <t>josimardesouzal@outlook.com</t>
  </si>
  <si>
    <t>julysanchezpp@hotmail.com</t>
  </si>
  <si>
    <t>julio.f.messias@gmail.com</t>
  </si>
  <si>
    <t>karinalumbierimagg@gmail.com</t>
  </si>
  <si>
    <t>katiafurreca@gmail.com</t>
  </si>
  <si>
    <t>keller.representacoes99@gmail.com</t>
  </si>
  <si>
    <t>kellyluiza.2507@gmail.com</t>
  </si>
  <si>
    <t>kleber.ligero@gmail.com</t>
  </si>
  <si>
    <t>kleber.tozzo@hotmail.com</t>
  </si>
  <si>
    <t>laridepaulavet@outlook.com</t>
  </si>
  <si>
    <t>leandroalvesdna@gmail.com</t>
  </si>
  <si>
    <t>leandropelissari@hotmail.com</t>
  </si>
  <si>
    <t>leonardocanalle@hotmail.com</t>
  </si>
  <si>
    <t>luaneaguiar19@gmail.com</t>
  </si>
  <si>
    <t>lucas_fonseca98@outlook.com</t>
  </si>
  <si>
    <t>lucianosoucha@hotmail.com</t>
  </si>
  <si>
    <t>luciano.adimaxpet@gmail.com</t>
  </si>
  <si>
    <t>lucianotakemoto@hotmail.com</t>
  </si>
  <si>
    <t>luizsoares73@hotmail.com</t>
  </si>
  <si>
    <t>pardorepresentacao@gmail.com</t>
  </si>
  <si>
    <t>luizlucas07@hotmail.com</t>
  </si>
  <si>
    <t>luizcharambalira36@gmail.com</t>
  </si>
  <si>
    <t>lfernando-santos@hotmail.com</t>
  </si>
  <si>
    <t>magno.cosmo@gmail.com</t>
  </si>
  <si>
    <t>magnus.teixeira@hotmail.com</t>
  </si>
  <si>
    <t>maicon.oliveira1234@gmail.com</t>
  </si>
  <si>
    <t>marcelo.mo227@gmail.com</t>
  </si>
  <si>
    <t>marcelo-mattos@uol.com.br</t>
  </si>
  <si>
    <t>marcelo.09vendas@gmail.com</t>
  </si>
  <si>
    <t>marcilenecarvalho44@hotmail.com</t>
  </si>
  <si>
    <t>marcio_loschi@hotmail.com</t>
  </si>
  <si>
    <t>marco_deoliveira@hotmail.com</t>
  </si>
  <si>
    <t>marcosfleitasximenes@gmail.com</t>
  </si>
  <si>
    <t>marcos.flc@outlook.com.br</t>
  </si>
  <si>
    <t>marcos.lgdr@gmail.com</t>
  </si>
  <si>
    <t>marcos.frageri0000@gmail.com</t>
  </si>
  <si>
    <t>marcossuel1996@gmail.com</t>
  </si>
  <si>
    <t>marlon.anastacio@yahoo.com.br</t>
  </si>
  <si>
    <t>msrepresentacao2817@gmail.com</t>
  </si>
  <si>
    <t>massinha79@hotmail.com</t>
  </si>
  <si>
    <t>matheusfariarj@gmail.com</t>
  </si>
  <si>
    <t>bezerramatheus426@gmail.com</t>
  </si>
  <si>
    <t>tamburomauricio@gmail.com</t>
  </si>
  <si>
    <t>mauriliomarlon76@gmail.com</t>
  </si>
  <si>
    <t>mdvm18@gmail.com</t>
  </si>
  <si>
    <t>michelly.nogueirasouza@gmail.com</t>
  </si>
  <si>
    <t>natalia.delmoro@gmail.com</t>
  </si>
  <si>
    <t>natalinopestana10@outlook.com.br</t>
  </si>
  <si>
    <t>nathaliammarques@yahoo.com.br</t>
  </si>
  <si>
    <t>assiscesar@yahoo.com.br</t>
  </si>
  <si>
    <t>santanapnilton@gmail.com</t>
  </si>
  <si>
    <t>ninaloss@gmail.com</t>
  </si>
  <si>
    <t>o.georgemedeiros@gmail.com</t>
  </si>
  <si>
    <t>198adimaxpet@gmail.com</t>
  </si>
  <si>
    <t>tochocajp@gmail.com</t>
  </si>
  <si>
    <t>ozeni2828@gmail.com</t>
  </si>
  <si>
    <t>representacoescostaazul@gmail.com</t>
  </si>
  <si>
    <t>paquitominhao@hotmail.com</t>
  </si>
  <si>
    <t>paulo.c4vic@gmail.com</t>
  </si>
  <si>
    <t>paulocesarmelo@yahoo.com.br</t>
  </si>
  <si>
    <t>sabino.representacoes@yahoo.com.br</t>
  </si>
  <si>
    <t>paulolima_adimax@hotmail.com</t>
  </si>
  <si>
    <t>paulosousanovaes@gmail.com</t>
  </si>
  <si>
    <t>phmarques1988@hotmail.com</t>
  </si>
  <si>
    <t>prm_souza@hotmail.com</t>
  </si>
  <si>
    <t>sardarepresentacaoagro@yahoo.com.br</t>
  </si>
  <si>
    <t>peri.thaloani@hotmail.com</t>
  </si>
  <si>
    <t>phelipe.gongora@hotmail.com</t>
  </si>
  <si>
    <t>baptistapietra@gmail.com</t>
  </si>
  <si>
    <t>priscilamonteiro.trabalho@hotmail.com</t>
  </si>
  <si>
    <t>priscilatupinamba@gmail.com</t>
  </si>
  <si>
    <t>rafaportugues@hotmail.com</t>
  </si>
  <si>
    <t>rafaelscuparine@gmail.com</t>
  </si>
  <si>
    <t>rafaelrosarioaju@gmail.com</t>
  </si>
  <si>
    <t>rafaelaluiza1@hotmail.com</t>
  </si>
  <si>
    <t>raphaelxborges@hotmail.com</t>
  </si>
  <si>
    <t>raulrodriguessilva@hotmail.com</t>
  </si>
  <si>
    <t>regielisilvieri.adimax@gmail.com</t>
  </si>
  <si>
    <t>reginaldoadimaxpet@hotmail.com</t>
  </si>
  <si>
    <t>geresena@gmail.com</t>
  </si>
  <si>
    <t>r.augustodefariasrepresentacoes@hotmail.com</t>
  </si>
  <si>
    <t>rbjprotegido@gmail.com</t>
  </si>
  <si>
    <t>renatocordeirobraga@yahoo.com</t>
  </si>
  <si>
    <t>rhfranca@hotmail.com</t>
  </si>
  <si>
    <t>ricelli0505@gmail.com</t>
  </si>
  <si>
    <t>ricardo.andrade3003@gmail.com</t>
  </si>
  <si>
    <t>33adimaxpet@gmail.com</t>
  </si>
  <si>
    <t>ricbill@gmail.com</t>
  </si>
  <si>
    <t>roberto.effem@hotmail.com</t>
  </si>
  <si>
    <t>roberto_carlosrg@hotmail.com</t>
  </si>
  <si>
    <t>betoforesto@hotmail.com</t>
  </si>
  <si>
    <t>bradock1969@hotmail.com</t>
  </si>
  <si>
    <t>rodrigobraaga@gmail.com</t>
  </si>
  <si>
    <t>rodrigodegracia@hotmail.com</t>
  </si>
  <si>
    <t>rodrigo_reiz@hotmail.com</t>
  </si>
  <si>
    <t>rfmrepresentacoes2024@gmail.com</t>
  </si>
  <si>
    <t>ro.monge@hotmail.com</t>
  </si>
  <si>
    <t>224adimaxpet@gmail.com</t>
  </si>
  <si>
    <t>ronaldogodoy60@gmail.com</t>
  </si>
  <si>
    <t>ronemarcio17@gmail.com</t>
  </si>
  <si>
    <t>guiadenegociosmga@gmail.com</t>
  </si>
  <si>
    <t>rosebarretofialho@gmail.com</t>
  </si>
  <si>
    <t>rosivaldo.vendas@hotmail.com</t>
  </si>
  <si>
    <t>rubensrodriguesoliveira@outlook.com</t>
  </si>
  <si>
    <t>exitossarc@gmail.com</t>
  </si>
  <si>
    <t>costatomazalencar@outlook.com</t>
  </si>
  <si>
    <t>samuelqueirozz0@gmail.com</t>
  </si>
  <si>
    <t>sandroadvir@gmail.com</t>
  </si>
  <si>
    <t>sarita.salomao@outlook.com</t>
  </si>
  <si>
    <t>ramossantos.gestor@gmail.com</t>
  </si>
  <si>
    <t>venturasidiney@gmail.com</t>
  </si>
  <si>
    <t>silviobatista682@gmail.com.br</t>
  </si>
  <si>
    <t>susy.suzinha@hotmail.com</t>
  </si>
  <si>
    <t>tamires.stacruz@gmail.com</t>
  </si>
  <si>
    <t>tatiana_dutra154@hotmail.com</t>
  </si>
  <si>
    <t>thaisschagas1@gmail.com</t>
  </si>
  <si>
    <t>thalysson774@outlook.com</t>
  </si>
  <si>
    <t>jr_thigo@hotmail.com</t>
  </si>
  <si>
    <t>thiago.rogerio@yahoo.com.br</t>
  </si>
  <si>
    <t>thulioagsm@gmail.com</t>
  </si>
  <si>
    <t>tiagocarvalho_25@hotmail.com</t>
  </si>
  <si>
    <t>tiagoluizborges78@gmail.com</t>
  </si>
  <si>
    <t>moreira.marcelino@hotmail.com</t>
  </si>
  <si>
    <t>tiago.nc@live.com</t>
  </si>
  <si>
    <t>tomazalamonnn@gmail.com</t>
  </si>
  <si>
    <t>toni.apereira53@gmail.com</t>
  </si>
  <si>
    <t>valdairtavares2012@gmail.com</t>
  </si>
  <si>
    <t>valdeirjnr87@gmail.com</t>
  </si>
  <si>
    <t>junior.valdemirovendas@gmail.com</t>
  </si>
  <si>
    <t>vanderleijna.marinelli@gmail.com</t>
  </si>
  <si>
    <t>medeirostty@gmail.com</t>
  </si>
  <si>
    <t>victor765fl@gmail.com</t>
  </si>
  <si>
    <t>vicspolitano@gmail.com</t>
  </si>
  <si>
    <t>vgontijo0@gmail.com</t>
  </si>
  <si>
    <t>viniciussoares.1084@hotmail.com</t>
  </si>
  <si>
    <t>vitor.sgomes1983@gmail.com</t>
  </si>
  <si>
    <t>vet.vivienpandossio@gmail.com</t>
  </si>
  <si>
    <t>wagner.ffernando@gmail.com</t>
  </si>
  <si>
    <t>waldirjuniorrepresentante2024@gmail.com</t>
  </si>
  <si>
    <t>walebp2@gmail.com</t>
  </si>
  <si>
    <t>wesleygirardi@gmail.com</t>
  </si>
  <si>
    <t>wil1899oliveira@gmail.com</t>
  </si>
  <si>
    <t>wilianleones@yahoo.com.br</t>
  </si>
  <si>
    <t>wcoutinhodasilva@gmail.com</t>
  </si>
  <si>
    <t>willianfjosealcantara@gmail.com</t>
  </si>
  <si>
    <t>williansoliveira0105@yahoo.com</t>
  </si>
  <si>
    <t>wilsoncarellijunior@gmail.com</t>
  </si>
  <si>
    <t>xiba02@hotmail.com</t>
  </si>
  <si>
    <t>yararodriguespba@hotmail.com</t>
  </si>
  <si>
    <t>yuriuzzun@hotmail.com</t>
  </si>
  <si>
    <t xml:space="preserve">WAGNER FERNANDO DOS SANTOS </t>
  </si>
  <si>
    <t>Victor Hugo Nunes Silva</t>
  </si>
  <si>
    <t>ANTONIO GUILHERME OLIVEIRA RIBEIRO REPRESENTANTE COMERCIAL AS</t>
  </si>
  <si>
    <t>11 98292-9741</t>
  </si>
  <si>
    <t>17 98134-9054</t>
  </si>
  <si>
    <t>11 99845-4629</t>
  </si>
  <si>
    <t>11 94184-8626</t>
  </si>
  <si>
    <t>17 99184-4346</t>
  </si>
  <si>
    <t>11 98260-3085</t>
  </si>
  <si>
    <t>11 95226-2953</t>
  </si>
  <si>
    <t>1195381-5600</t>
  </si>
  <si>
    <t>16 99324-0528</t>
  </si>
  <si>
    <t>16 98208-5654</t>
  </si>
  <si>
    <t>17 98124-3432</t>
  </si>
  <si>
    <t>11 99297-7904</t>
  </si>
  <si>
    <t>1197640-9193</t>
  </si>
  <si>
    <t>17 99656-7999</t>
  </si>
  <si>
    <t>19 97410-8070</t>
  </si>
  <si>
    <t>15 99607-9219</t>
  </si>
  <si>
    <t>15 99622-9886</t>
  </si>
  <si>
    <t>15 99712-0865</t>
  </si>
  <si>
    <t>15 99848-1804</t>
  </si>
  <si>
    <t>1198426-9301</t>
  </si>
  <si>
    <t>1196467-2515</t>
  </si>
  <si>
    <t>13 98840-2084</t>
  </si>
  <si>
    <t>11 97168-7510</t>
  </si>
  <si>
    <t>15 97402-0760</t>
  </si>
  <si>
    <t>11 96432-7747</t>
  </si>
  <si>
    <t>11 92035-2929</t>
  </si>
  <si>
    <t>15 9 9774-1967</t>
  </si>
  <si>
    <t xml:space="preserve"> 12 99114-3824</t>
  </si>
  <si>
    <t>14 9 9793-9089</t>
  </si>
  <si>
    <t>11 91313-0630</t>
  </si>
  <si>
    <t>13 99713-2578</t>
  </si>
  <si>
    <t>19 99116-8346</t>
  </si>
  <si>
    <t>1191286-5904</t>
  </si>
  <si>
    <t>19 98173-3697</t>
  </si>
  <si>
    <t>19 99194-8725</t>
  </si>
  <si>
    <t>15 99809-1613</t>
  </si>
  <si>
    <t>11 91123-3979</t>
  </si>
  <si>
    <t>11 96573-5038</t>
  </si>
  <si>
    <t>11 99251-1661</t>
  </si>
  <si>
    <t>11 9 4711-6350</t>
  </si>
  <si>
    <t>18 99649-9201</t>
  </si>
  <si>
    <t>17 99145-7555</t>
  </si>
  <si>
    <t>15 99613-8590</t>
  </si>
  <si>
    <t>16 99107-4883</t>
  </si>
  <si>
    <t>11 97026-2873</t>
  </si>
  <si>
    <t>1192499-9024</t>
  </si>
  <si>
    <t>19 98397-5767</t>
  </si>
  <si>
    <t xml:space="preserve">11 9 9549-4790 </t>
  </si>
  <si>
    <t>11 94772-1833</t>
  </si>
  <si>
    <t>11 96084-0340</t>
  </si>
  <si>
    <t>11 94113-0470</t>
  </si>
  <si>
    <t>15 98139-2265</t>
  </si>
  <si>
    <t>11 97975-3177</t>
  </si>
  <si>
    <t>15 99117-8768</t>
  </si>
  <si>
    <t>11 9 1333-9489</t>
  </si>
  <si>
    <t>18 99799-2703</t>
  </si>
  <si>
    <t>17 99706-1578</t>
  </si>
  <si>
    <t>11 97152-1077</t>
  </si>
  <si>
    <t>16 99766-7469</t>
  </si>
  <si>
    <t>11 98101-4907</t>
  </si>
  <si>
    <t>11 95976-5401</t>
  </si>
  <si>
    <t>19 99165-8995</t>
  </si>
  <si>
    <t xml:space="preserve"> 12 98800-1983</t>
  </si>
  <si>
    <t>11 94794-1818</t>
  </si>
  <si>
    <t>11 95100-2644</t>
  </si>
  <si>
    <t>14 98813-0010</t>
  </si>
  <si>
    <t>11 96914-7645</t>
  </si>
  <si>
    <t>13 99607-8079</t>
  </si>
  <si>
    <t>11 96120-3538</t>
  </si>
  <si>
    <t>16 98111-4900</t>
  </si>
  <si>
    <t>11 99675-1721</t>
  </si>
  <si>
    <t>15 99634-3345</t>
  </si>
  <si>
    <t>14 99723-5771</t>
  </si>
  <si>
    <t>18 99795-2282</t>
  </si>
  <si>
    <t>18 9798-1533</t>
  </si>
  <si>
    <t>12 99654-8188</t>
  </si>
  <si>
    <t>11 99863-9785</t>
  </si>
  <si>
    <t>15 99630-2113</t>
  </si>
  <si>
    <t>11 97591-5032</t>
  </si>
  <si>
    <t>19 99642-8907</t>
  </si>
  <si>
    <t>13 99797-2575</t>
  </si>
  <si>
    <t>14 99696-0125</t>
  </si>
  <si>
    <t>11 99518-7001</t>
  </si>
  <si>
    <t>12 98813-0002</t>
  </si>
  <si>
    <t>19 98355-5005</t>
  </si>
  <si>
    <t>11 99143-0810</t>
  </si>
  <si>
    <t>11 98141-7482</t>
  </si>
  <si>
    <t>11 91700-3003</t>
  </si>
  <si>
    <t>19 99279-6182</t>
  </si>
  <si>
    <t>11 99153-2417</t>
  </si>
  <si>
    <t>14 99840-0161</t>
  </si>
  <si>
    <t>19 99779-2310</t>
  </si>
  <si>
    <t>11 98333-4949</t>
  </si>
  <si>
    <t xml:space="preserve">11 9 8545-4268 </t>
  </si>
  <si>
    <t>12 97101-7837</t>
  </si>
  <si>
    <t>13 97402-6057</t>
  </si>
  <si>
    <t>13 98229-5205</t>
  </si>
  <si>
    <t>11 95295-7620</t>
  </si>
  <si>
    <t>11 94710-7185</t>
  </si>
  <si>
    <t>15 99725-0197</t>
  </si>
  <si>
    <t>18 999772-0580</t>
  </si>
  <si>
    <t>15 99800-9985</t>
  </si>
  <si>
    <t>13 98201-5292</t>
  </si>
  <si>
    <t>1197793-2746</t>
  </si>
  <si>
    <t>11 97325-2558</t>
  </si>
  <si>
    <t>11 94452-9676</t>
  </si>
  <si>
    <t>15 99773-5451</t>
  </si>
  <si>
    <t>11 98171-7255</t>
  </si>
  <si>
    <t>11 94766-1409</t>
  </si>
  <si>
    <t>13 99748-0548</t>
  </si>
  <si>
    <t xml:space="preserve">11 94704-4488 </t>
  </si>
  <si>
    <t>14 99786-2695</t>
  </si>
  <si>
    <t>15 99748-8989</t>
  </si>
  <si>
    <t>12 99721-2323</t>
  </si>
  <si>
    <t>11 99856-3160</t>
  </si>
  <si>
    <t>14 99603-2646</t>
  </si>
  <si>
    <t>19 97410-8068</t>
  </si>
  <si>
    <t>14 99724-9974</t>
  </si>
  <si>
    <t>11 93268-9045</t>
  </si>
  <si>
    <t>17 98115-9667</t>
  </si>
  <si>
    <t>11 9 4452-9676</t>
  </si>
  <si>
    <t>11 98230-0575</t>
  </si>
  <si>
    <t>16 99317-1771</t>
  </si>
  <si>
    <t>12 99103-7372</t>
  </si>
  <si>
    <t>19 98183-6301</t>
  </si>
  <si>
    <t>11 98792-1529</t>
  </si>
  <si>
    <t>14 99721-2357</t>
  </si>
  <si>
    <t>13 98120-3155</t>
  </si>
  <si>
    <t>15 99661-1698</t>
  </si>
  <si>
    <t xml:space="preserve"> 19 99695-9185</t>
  </si>
  <si>
    <t>Representantes</t>
  </si>
  <si>
    <t>ALEXANDRE AUGUSTO MARQUES DE LIMA MARQUES E LIMA REPRESENTCOES LTDA</t>
  </si>
  <si>
    <t>ALHANDRA ALVES PEDROSO</t>
  </si>
  <si>
    <t>FABIO BARBOSA 40712727 FABIO BARBOSA RAMOS FILHO</t>
  </si>
  <si>
    <t>ITALLO RODRIGUES DA SILVEIRA IR DA SILVEIRA REPRESENTACOES</t>
  </si>
  <si>
    <t>PIETRA DE SA 61600842 PIETRA DE SA FONSECA BAPTISTA DE SOUSA</t>
  </si>
  <si>
    <t>TIAGO CARVALHO GOIS T &amp; C COMERCIO REPRESENTACAO E SERVICOS</t>
  </si>
  <si>
    <t>MARCOS VINICIUS NASCIMENTO CONCEIÇÃO AS MW PROMOÇOES DE VENDAS E PRESTAÇÕES LTDA-ME</t>
  </si>
  <si>
    <t>LUANE PEREIRA AGUIAR</t>
  </si>
  <si>
    <t>FABIANO ANDRE SILVA NASCIMENTO GO</t>
  </si>
  <si>
    <t>ADELAN LIMA PINTO LIMA REPRESENTACOES LTDA</t>
  </si>
  <si>
    <t>ALYSON SHUDI ITO ATLX NEGOCIOS E REPRESENTACOES LTDA</t>
  </si>
  <si>
    <t>ANTONIO CARLOS ESCOBAR BARUFFI</t>
  </si>
  <si>
    <t>BRUNO RODRIGUES ARAUJO BRC REPRESENTACOES LTDA</t>
  </si>
  <si>
    <t>CINTIA LUCIANA REIS REIS REPRESENTACOES COMERCIAIS LTDA</t>
  </si>
  <si>
    <t>DAN FARLEY GONCALVES DE SANTANA</t>
  </si>
  <si>
    <t>DANIEL GUTIERREZ DRL REPRESENTACOES LTDA</t>
  </si>
  <si>
    <t>DAVID DINIZ CAMPOS DINIZ CAMPOS REPRESENTACOES LTDA</t>
  </si>
  <si>
    <t>EDY SOUSA SILVA FR REPRESENTACOES LTDA</t>
  </si>
  <si>
    <t>EDUARDO MARCEL DE OLIVEIRA PUPO SERVICOS LTDA</t>
  </si>
  <si>
    <t>novo_email</t>
  </si>
  <si>
    <t>vhns.representacoes@gmail.com</t>
  </si>
  <si>
    <t>cleibedcarneiro@gmail.com</t>
  </si>
  <si>
    <t>fabioferrazrepresentacao@gmail.com</t>
  </si>
  <si>
    <t>hermanoflavio2015@gmail.com</t>
  </si>
  <si>
    <t>osvaldopedrosooares.66@gmail.com</t>
  </si>
  <si>
    <t>romesaraujorv@hotmail.com</t>
  </si>
  <si>
    <t>id_memphis</t>
  </si>
  <si>
    <t>id_protheus</t>
  </si>
  <si>
    <t xml:space="preserve">Gestor Comercial </t>
  </si>
  <si>
    <t xml:space="preserve">Gestor Regional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</si>
</sst>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0&quot;.&quot;000&quot;.&quot;000&quot;/&quot;0000\-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8"/>
      <name val="Aptos Narrow"/>
      <family val="2"/>
      <scheme val="minor"/>
    </font>
    <font>
      <sz val="9"/>
      <color rgb="FFFF0000"/>
      <name val="Arial"/>
      <family val="2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</cellStyleXfs>
  <cellXfs count="44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164" fontId="4" fillId="0" borderId="1" xfId="3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4" fontId="7" fillId="0" borderId="4" xfId="2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164" fontId="2" fillId="0" borderId="1" xfId="1" applyNumberForma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4" fillId="0" borderId="4" xfId="2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164" fontId="7" fillId="0" borderId="7" xfId="2" applyNumberFormat="1" applyFont="1" applyBorder="1" applyAlignment="1">
      <alignment horizontal="left" vertical="center"/>
    </xf>
    <xf numFmtId="164" fontId="4" fillId="0" borderId="6" xfId="2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/>
    <xf numFmtId="164" fontId="4" fillId="2" borderId="1" xfId="0" applyNumberFormat="1" applyFont="1" applyFill="1" applyBorder="1" applyAlignment="1">
      <alignment horizontal="left" vertical="center"/>
    </xf>
    <xf numFmtId="164" fontId="4" fillId="2" borderId="1" xfId="2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</cellXfs>
  <cellStyles count="5">
    <cellStyle name="Hiperlink" xfId="1" builtinId="8"/>
    <cellStyle name="Normal" xfId="0" builtinId="0"/>
    <cellStyle name="Normal 2" xfId="4" xr:uid="{2144E6C5-6B84-4C3E-A8B8-BC268E4D3690}"/>
    <cellStyle name="Normal 23" xfId="2" xr:uid="{46EA0582-5E2B-487C-AB9A-BA637AC53F8E}"/>
    <cellStyle name="Normal 24" xfId="3" xr:uid="{8EAA68E3-C741-4C2F-8A21-D23B3E34714E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ownloads\Planilha%20Consolidada2025.xlsx" TargetMode="External"/><Relationship Id="rId1" Type="http://schemas.openxmlformats.org/officeDocument/2006/relationships/externalLinkPath" Target="/Users/thalissa.mariana/Downloads/Planilha%20Consolidada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ownloads\CONTATO%20REPRESENTANTE%20-%20atualizada.xlsx" TargetMode="External"/><Relationship Id="rId1" Type="http://schemas.openxmlformats.org/officeDocument/2006/relationships/externalLinkPath" Target="/Users/thalissa.mariana/Downloads/CONTATO%20REPRESENTANTE%20-%20atualizad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ocuments\PROJETOS%20THALISSA\PROJETOS\projeto_email\nomes\DADOS%20RC%20ATLZDO.xlsx" TargetMode="External"/><Relationship Id="rId1" Type="http://schemas.openxmlformats.org/officeDocument/2006/relationships/externalLinkPath" Target="/Users/thalissa.mariana/Documents/PROJETOS%20THALISSA/PROJETOS/projeto_email/main.py/dados/DADOS%20RC%20ATLZD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esktop\teste\planilhaa.xlsx" TargetMode="External"/><Relationship Id="rId1" Type="http://schemas.openxmlformats.org/officeDocument/2006/relationships/externalLinkPath" Target="/Users/thalissa.mariana/Desktop/teste/planilha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esktop\teste\a_atualizada.xlsx" TargetMode="External"/><Relationship Id="rId1" Type="http://schemas.openxmlformats.org/officeDocument/2006/relationships/externalLinkPath" Target="/Users/thalissa.mariana/Desktop/teste/a_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RESENTANTES"/>
    </sheetNames>
    <sheetDataSet>
      <sheetData sheetId="0">
        <row r="1">
          <cell r="B1" t="str">
            <v>Gestor Regional</v>
          </cell>
          <cell r="C1" t="str">
            <v>Gestor Comercial</v>
          </cell>
          <cell r="E1" t="str">
            <v>CNPJ do RC</v>
          </cell>
        </row>
        <row r="2">
          <cell r="B2" t="str">
            <v xml:space="preserve">Wilian Bataglioli </v>
          </cell>
          <cell r="C2" t="str">
            <v>Regiane Ventz</v>
          </cell>
          <cell r="E2" t="str">
            <v>10.886.444/0001-20</v>
          </cell>
        </row>
        <row r="3">
          <cell r="B3" t="str">
            <v xml:space="preserve">Wilian Bataglioli </v>
          </cell>
          <cell r="C3" t="str">
            <v>Regiane Ventz</v>
          </cell>
          <cell r="E3" t="str">
            <v>05.970.251/0001-12</v>
          </cell>
        </row>
        <row r="4">
          <cell r="B4" t="str">
            <v xml:space="preserve">Wilian Bataglioli </v>
          </cell>
          <cell r="C4" t="str">
            <v>Regiane Ventz</v>
          </cell>
          <cell r="E4" t="str">
            <v>49.247.104/0001-94</v>
          </cell>
        </row>
        <row r="5">
          <cell r="B5" t="str">
            <v xml:space="preserve">Wilian Bataglioli </v>
          </cell>
          <cell r="C5" t="str">
            <v>Regiane Ventz</v>
          </cell>
          <cell r="E5" t="str">
            <v>11.244.553/0001-06</v>
          </cell>
        </row>
        <row r="6">
          <cell r="B6" t="str">
            <v xml:space="preserve">Wilian Bataglioli </v>
          </cell>
          <cell r="C6" t="str">
            <v>Erick Habermann</v>
          </cell>
          <cell r="E6" t="str">
            <v>17.822.300/0001-59</v>
          </cell>
        </row>
        <row r="7">
          <cell r="B7" t="str">
            <v xml:space="preserve">Wilian Bataglioli </v>
          </cell>
          <cell r="C7" t="str">
            <v>Dimas Almeida</v>
          </cell>
          <cell r="E7" t="str">
            <v>04.739.291/0001-95</v>
          </cell>
        </row>
        <row r="8">
          <cell r="B8" t="str">
            <v xml:space="preserve">Wilian Bataglioli </v>
          </cell>
          <cell r="C8" t="str">
            <v xml:space="preserve">Dimas Almeida </v>
          </cell>
          <cell r="E8" t="str">
            <v>13.681.435/0001-90</v>
          </cell>
        </row>
        <row r="9">
          <cell r="B9" t="str">
            <v xml:space="preserve">Wilian Bataglioli </v>
          </cell>
          <cell r="C9" t="str">
            <v>Erick Habermann</v>
          </cell>
          <cell r="E9" t="str">
            <v>17.227.969/0001-00</v>
          </cell>
        </row>
        <row r="10">
          <cell r="B10" t="str">
            <v xml:space="preserve">Wilian Bataglioli </v>
          </cell>
          <cell r="C10" t="str">
            <v xml:space="preserve">Dimas Almeida </v>
          </cell>
          <cell r="E10" t="str">
            <v>20.413.833/0001-91</v>
          </cell>
        </row>
        <row r="11">
          <cell r="B11" t="str">
            <v xml:space="preserve">Wilian Bataglioli </v>
          </cell>
          <cell r="C11" t="str">
            <v xml:space="preserve">Dimas Almeida </v>
          </cell>
          <cell r="E11" t="str">
            <v>21.198.184/0001-16</v>
          </cell>
        </row>
        <row r="12">
          <cell r="B12" t="str">
            <v xml:space="preserve">Wilian Bataglioli </v>
          </cell>
          <cell r="C12" t="str">
            <v xml:space="preserve">Julio Zanetti </v>
          </cell>
          <cell r="E12" t="str">
            <v>17.906.807/0001-90</v>
          </cell>
        </row>
        <row r="13">
          <cell r="B13" t="str">
            <v xml:space="preserve">Wilian Bataglioli </v>
          </cell>
          <cell r="C13" t="str">
            <v xml:space="preserve">Dimas Almeida </v>
          </cell>
          <cell r="E13" t="str">
            <v>20.830.471/0001-34</v>
          </cell>
        </row>
        <row r="14">
          <cell r="B14" t="str">
            <v xml:space="preserve">Wilian Bataglioli </v>
          </cell>
          <cell r="C14" t="str">
            <v xml:space="preserve">Dimas Almeida </v>
          </cell>
          <cell r="E14" t="str">
            <v>22.387.988/0001-26</v>
          </cell>
        </row>
        <row r="15">
          <cell r="B15" t="str">
            <v xml:space="preserve">Wilian Bataglioli </v>
          </cell>
          <cell r="C15" t="str">
            <v xml:space="preserve">Guilherme Basilio </v>
          </cell>
          <cell r="E15" t="str">
            <v>32.274.660/0001-57</v>
          </cell>
        </row>
        <row r="16">
          <cell r="B16" t="str">
            <v xml:space="preserve">Wilian Bataglioli </v>
          </cell>
          <cell r="C16" t="str">
            <v xml:space="preserve">Guilherme Basilio </v>
          </cell>
          <cell r="E16" t="str">
            <v>05.800.593/0001-94</v>
          </cell>
        </row>
        <row r="17">
          <cell r="B17" t="str">
            <v xml:space="preserve">Ricardo Maas </v>
          </cell>
          <cell r="C17" t="str">
            <v xml:space="preserve">Jorge Alberto </v>
          </cell>
          <cell r="E17" t="str">
            <v>22.895.835/0001-90</v>
          </cell>
        </row>
        <row r="18">
          <cell r="B18" t="str">
            <v xml:space="preserve">Wilian Bataglioli </v>
          </cell>
          <cell r="C18" t="str">
            <v>Regiane Ventz</v>
          </cell>
          <cell r="E18" t="str">
            <v>18.960.513/0001-00</v>
          </cell>
        </row>
        <row r="19">
          <cell r="B19" t="str">
            <v xml:space="preserve">Ricardo Maas </v>
          </cell>
          <cell r="C19" t="str">
            <v xml:space="preserve">Ricardo Maas </v>
          </cell>
          <cell r="E19" t="str">
            <v>24.284.662/0001-07</v>
          </cell>
        </row>
        <row r="20">
          <cell r="B20" t="str">
            <v xml:space="preserve">Wilian Bataglioli </v>
          </cell>
          <cell r="C20" t="str">
            <v>Regiane Ventz</v>
          </cell>
          <cell r="E20" t="str">
            <v>26.001.463/0001-61</v>
          </cell>
        </row>
        <row r="21">
          <cell r="B21" t="str">
            <v xml:space="preserve">Alex Roberto </v>
          </cell>
          <cell r="C21" t="str">
            <v xml:space="preserve">Jonathas Soares </v>
          </cell>
          <cell r="E21" t="str">
            <v>26.959.576/0001-74</v>
          </cell>
        </row>
        <row r="22">
          <cell r="B22" t="str">
            <v xml:space="preserve">Alex Roberto </v>
          </cell>
          <cell r="C22" t="str">
            <v xml:space="preserve">Jonathas Soares </v>
          </cell>
          <cell r="E22" t="str">
            <v>54.441.818/0001-79</v>
          </cell>
        </row>
        <row r="23">
          <cell r="B23" t="str">
            <v xml:space="preserve">Wilian Bataglioli </v>
          </cell>
          <cell r="C23" t="str">
            <v xml:space="preserve">Dimas Almeida </v>
          </cell>
          <cell r="E23" t="str">
            <v>23.449.703/0001-05</v>
          </cell>
        </row>
        <row r="24">
          <cell r="B24" t="str">
            <v xml:space="preserve">Wilian Bataglioli </v>
          </cell>
          <cell r="C24" t="str">
            <v>Regiane Ventz</v>
          </cell>
          <cell r="E24" t="str">
            <v>28.714.243/0001-00</v>
          </cell>
        </row>
        <row r="25">
          <cell r="B25" t="str">
            <v xml:space="preserve">Wilian Bataglioli </v>
          </cell>
          <cell r="C25" t="str">
            <v xml:space="preserve">Dimas Almeida </v>
          </cell>
          <cell r="E25" t="str">
            <v>28.707.960/0001-05</v>
          </cell>
        </row>
        <row r="26">
          <cell r="B26" t="str">
            <v xml:space="preserve">Wilian Bataglioli </v>
          </cell>
          <cell r="C26" t="str">
            <v>Regiane Ventz</v>
          </cell>
          <cell r="E26" t="str">
            <v>30.978.821/0001-68</v>
          </cell>
        </row>
        <row r="27">
          <cell r="B27" t="str">
            <v xml:space="preserve">Wilian Bataglioli </v>
          </cell>
          <cell r="C27" t="str">
            <v xml:space="preserve">Julio Zanetti </v>
          </cell>
          <cell r="E27" t="str">
            <v>27.256.915/0001-19</v>
          </cell>
        </row>
        <row r="28">
          <cell r="B28" t="str">
            <v xml:space="preserve">Alex Roberto </v>
          </cell>
          <cell r="C28" t="str">
            <v xml:space="preserve">Andre Morais </v>
          </cell>
          <cell r="E28" t="str">
            <v>14.173.245/0001-25</v>
          </cell>
        </row>
        <row r="29">
          <cell r="B29" t="str">
            <v xml:space="preserve">Ricardo Maas </v>
          </cell>
          <cell r="C29" t="str">
            <v xml:space="preserve">Fernando Martins </v>
          </cell>
          <cell r="E29" t="str">
            <v>32.054.627/0001-11</v>
          </cell>
        </row>
        <row r="30">
          <cell r="B30" t="str">
            <v xml:space="preserve">Wilian Bataglioli </v>
          </cell>
          <cell r="C30" t="str">
            <v xml:space="preserve">Guilherme Basilio </v>
          </cell>
          <cell r="E30" t="str">
            <v>54.070.616/0001-68</v>
          </cell>
        </row>
        <row r="31">
          <cell r="B31" t="str">
            <v xml:space="preserve">Wilian Bataglioli </v>
          </cell>
          <cell r="C31" t="str">
            <v xml:space="preserve">Guilherme Basilio </v>
          </cell>
          <cell r="E31" t="str">
            <v>37.628.897/0001-02</v>
          </cell>
        </row>
        <row r="32">
          <cell r="B32" t="str">
            <v xml:space="preserve">Wilian Bataglioli </v>
          </cell>
          <cell r="C32" t="str">
            <v>Regiane Ventz</v>
          </cell>
          <cell r="E32" t="str">
            <v>11.579.112/0001-65</v>
          </cell>
        </row>
        <row r="33">
          <cell r="B33" t="str">
            <v xml:space="preserve">Alex Roberto </v>
          </cell>
          <cell r="C33" t="str">
            <v xml:space="preserve">Alexandre Queiroz </v>
          </cell>
          <cell r="E33" t="str">
            <v>19.760.006/0001-95</v>
          </cell>
        </row>
        <row r="34">
          <cell r="B34" t="str">
            <v xml:space="preserve">Alex Roberto </v>
          </cell>
          <cell r="C34" t="str">
            <v xml:space="preserve">Alexandre Queiroz </v>
          </cell>
          <cell r="E34" t="str">
            <v>33.936.029/0001-39</v>
          </cell>
        </row>
        <row r="35">
          <cell r="B35" t="str">
            <v xml:space="preserve">Alex Roberto </v>
          </cell>
          <cell r="C35" t="str">
            <v xml:space="preserve">Alexandre Queiroz </v>
          </cell>
          <cell r="E35" t="str">
            <v>33.672.674/0001-91</v>
          </cell>
        </row>
        <row r="36">
          <cell r="B36" t="str">
            <v xml:space="preserve">Ricardo Maas </v>
          </cell>
          <cell r="C36" t="str">
            <v xml:space="preserve">Fernando Martins </v>
          </cell>
          <cell r="E36" t="str">
            <v>30.044.714/0001-62</v>
          </cell>
        </row>
        <row r="37">
          <cell r="B37" t="str">
            <v xml:space="preserve">Ricardo Maas </v>
          </cell>
          <cell r="C37" t="str">
            <v xml:space="preserve">Jorge Alberto </v>
          </cell>
          <cell r="E37" t="str">
            <v>33.323.651/0001-71</v>
          </cell>
        </row>
        <row r="38">
          <cell r="B38" t="str">
            <v xml:space="preserve">Wilian Bataglioli </v>
          </cell>
          <cell r="C38" t="str">
            <v xml:space="preserve">Dimas Almeida </v>
          </cell>
          <cell r="E38" t="str">
            <v>36.503.123/0001-92</v>
          </cell>
        </row>
        <row r="39">
          <cell r="B39" t="str">
            <v xml:space="preserve">Alex Roberto </v>
          </cell>
          <cell r="C39" t="str">
            <v xml:space="preserve">Andre Morais </v>
          </cell>
          <cell r="E39" t="str">
            <v>37.364.836/0001-85</v>
          </cell>
        </row>
        <row r="40">
          <cell r="B40" t="str">
            <v xml:space="preserve">Ricardo Maas </v>
          </cell>
          <cell r="C40" t="str">
            <v xml:space="preserve">Jorge Alberto </v>
          </cell>
          <cell r="E40" t="str">
            <v>37.600.413/0001-17</v>
          </cell>
        </row>
        <row r="41">
          <cell r="B41" t="str">
            <v xml:space="preserve">Wilian Bataglioli </v>
          </cell>
          <cell r="C41" t="str">
            <v xml:space="preserve">Dimas Almeida </v>
          </cell>
          <cell r="E41" t="str">
            <v>37.411.616/0001-65</v>
          </cell>
        </row>
        <row r="42">
          <cell r="B42" t="str">
            <v xml:space="preserve">Alex Roberto </v>
          </cell>
          <cell r="C42" t="str">
            <v xml:space="preserve">Alexandre Queiroz </v>
          </cell>
          <cell r="E42" t="str">
            <v>23.243.974/0001-00</v>
          </cell>
        </row>
        <row r="43">
          <cell r="B43" t="str">
            <v xml:space="preserve">Wilian Bataglioli </v>
          </cell>
          <cell r="C43" t="str">
            <v xml:space="preserve">Dimas Almeida </v>
          </cell>
          <cell r="E43" t="str">
            <v>38.483.909/0001-10</v>
          </cell>
        </row>
        <row r="44">
          <cell r="B44" t="str">
            <v xml:space="preserve">Ricardo Maas </v>
          </cell>
          <cell r="C44" t="str">
            <v xml:space="preserve">Ricardo Maas </v>
          </cell>
          <cell r="E44" t="str">
            <v>39.775.658/0001-00</v>
          </cell>
        </row>
        <row r="45">
          <cell r="B45" t="str">
            <v xml:space="preserve">Ricardo Maas </v>
          </cell>
          <cell r="C45" t="str">
            <v xml:space="preserve">Fernando Martins </v>
          </cell>
          <cell r="E45" t="str">
            <v>10.512.038/0001-05</v>
          </cell>
        </row>
        <row r="46">
          <cell r="B46" t="str">
            <v xml:space="preserve">Alex Roberto </v>
          </cell>
          <cell r="C46" t="str">
            <v xml:space="preserve">Rodney Taques  </v>
          </cell>
          <cell r="E46" t="str">
            <v>26.576.597/0001-00</v>
          </cell>
        </row>
        <row r="47">
          <cell r="B47" t="str">
            <v xml:space="preserve">Alex Roberto </v>
          </cell>
          <cell r="C47" t="str">
            <v xml:space="preserve">Rodney Taques  </v>
          </cell>
          <cell r="E47" t="str">
            <v>42.792.316/0001-03</v>
          </cell>
        </row>
        <row r="48">
          <cell r="B48" t="str">
            <v xml:space="preserve">Alex Roberto </v>
          </cell>
          <cell r="C48" t="str">
            <v xml:space="preserve">Rodney Taques  </v>
          </cell>
          <cell r="E48" t="str">
            <v>30.413.933/0001-71</v>
          </cell>
        </row>
        <row r="49">
          <cell r="B49" t="str">
            <v xml:space="preserve">Alex Roberto </v>
          </cell>
          <cell r="C49" t="str">
            <v xml:space="preserve">Rodney Taques  </v>
          </cell>
          <cell r="E49" t="str">
            <v>61.191.142/0001-78</v>
          </cell>
        </row>
        <row r="50">
          <cell r="B50" t="str">
            <v xml:space="preserve">Wilian Bataglioli </v>
          </cell>
          <cell r="C50" t="str">
            <v>Erick Habermann</v>
          </cell>
          <cell r="E50" t="str">
            <v>42.457.533/0001-47</v>
          </cell>
        </row>
        <row r="51">
          <cell r="B51" t="str">
            <v xml:space="preserve">Wilian Bataglioli </v>
          </cell>
          <cell r="C51" t="str">
            <v xml:space="preserve">Julio Zanetti </v>
          </cell>
          <cell r="E51" t="str">
            <v>43.790.117/0001-29</v>
          </cell>
        </row>
        <row r="52">
          <cell r="B52" t="str">
            <v xml:space="preserve">Ricardo Maas </v>
          </cell>
          <cell r="C52" t="str">
            <v xml:space="preserve">Fernando Martins </v>
          </cell>
          <cell r="E52" t="str">
            <v>43.698.799/0001-44</v>
          </cell>
        </row>
        <row r="53">
          <cell r="B53" t="str">
            <v xml:space="preserve">Wilian Bataglioli </v>
          </cell>
          <cell r="C53" t="str">
            <v>Daniele Araujo</v>
          </cell>
          <cell r="E53" t="str">
            <v>45.018.106/0001-50</v>
          </cell>
        </row>
        <row r="54">
          <cell r="B54" t="str">
            <v xml:space="preserve">Wilian Bataglioli </v>
          </cell>
          <cell r="C54" t="str">
            <v>Erick Habermann</v>
          </cell>
          <cell r="E54" t="str">
            <v>44.167.696/0001-10</v>
          </cell>
        </row>
        <row r="55">
          <cell r="B55" t="str">
            <v xml:space="preserve">Alex Roberto </v>
          </cell>
          <cell r="C55" t="str">
            <v xml:space="preserve">Renan Pereira </v>
          </cell>
          <cell r="E55" t="str">
            <v>44.012.806/0001-75</v>
          </cell>
        </row>
        <row r="56">
          <cell r="B56" t="str">
            <v xml:space="preserve">Wilian Bataglioli </v>
          </cell>
          <cell r="C56" t="str">
            <v xml:space="preserve">Guilherme Basilio </v>
          </cell>
          <cell r="E56" t="str">
            <v>45.063.502/0001-08</v>
          </cell>
        </row>
        <row r="57">
          <cell r="B57" t="str">
            <v xml:space="preserve">Alex Roberto </v>
          </cell>
          <cell r="C57" t="str">
            <v xml:space="preserve">Rodney Taques  </v>
          </cell>
          <cell r="E57" t="str">
            <v>44.307.578/0001-60</v>
          </cell>
        </row>
        <row r="58">
          <cell r="B58" t="str">
            <v xml:space="preserve">Alex Roberto </v>
          </cell>
          <cell r="C58" t="str">
            <v xml:space="preserve">Rodney Taques  </v>
          </cell>
          <cell r="E58" t="str">
            <v>29.583.209/0001-07</v>
          </cell>
        </row>
        <row r="59">
          <cell r="B59" t="str">
            <v xml:space="preserve">Alex Roberto </v>
          </cell>
          <cell r="C59" t="str">
            <v xml:space="preserve">Andre Morais </v>
          </cell>
          <cell r="E59" t="str">
            <v>44.857.461/0001-50</v>
          </cell>
        </row>
        <row r="60">
          <cell r="B60" t="str">
            <v xml:space="preserve">Alex Roberto </v>
          </cell>
          <cell r="C60" t="str">
            <v xml:space="preserve">Alexandre Queiroz </v>
          </cell>
          <cell r="E60" t="str">
            <v>43.521.429/0001-37</v>
          </cell>
        </row>
        <row r="61">
          <cell r="B61" t="str">
            <v xml:space="preserve">Wilian Bataglioli </v>
          </cell>
          <cell r="C61" t="str">
            <v xml:space="preserve">Dimas Almeida </v>
          </cell>
          <cell r="E61" t="str">
            <v>45.280.821/0001-67</v>
          </cell>
        </row>
        <row r="62">
          <cell r="B62" t="str">
            <v xml:space="preserve">Wilian Bataglioli </v>
          </cell>
          <cell r="C62" t="str">
            <v>Daniele Araujo</v>
          </cell>
          <cell r="E62" t="str">
            <v>45.705.978/0001-97</v>
          </cell>
        </row>
        <row r="63">
          <cell r="B63" t="str">
            <v xml:space="preserve">Wilian Bataglioli </v>
          </cell>
          <cell r="C63" t="str">
            <v>Daniele Araujo</v>
          </cell>
          <cell r="E63" t="str">
            <v>22.115.718/0001-66</v>
          </cell>
        </row>
        <row r="64">
          <cell r="B64" t="str">
            <v xml:space="preserve">Wilian Bataglioli </v>
          </cell>
          <cell r="C64" t="str">
            <v>Daniele Araujo</v>
          </cell>
          <cell r="E64" t="str">
            <v>46.745.990/0001-98</v>
          </cell>
        </row>
        <row r="65">
          <cell r="B65" t="str">
            <v xml:space="preserve">Alex Roberto </v>
          </cell>
          <cell r="C65" t="str">
            <v xml:space="preserve">Alexandre Queiroz </v>
          </cell>
          <cell r="E65" t="str">
            <v>45.674.828/0001-63</v>
          </cell>
        </row>
        <row r="66">
          <cell r="B66" t="str">
            <v xml:space="preserve">Wilian Bataglioli </v>
          </cell>
          <cell r="C66" t="str">
            <v>Erick Habermann</v>
          </cell>
          <cell r="E66" t="str">
            <v>21.906.575/0001-48</v>
          </cell>
        </row>
        <row r="67">
          <cell r="B67" t="str">
            <v xml:space="preserve">Wilian Bataglioli </v>
          </cell>
          <cell r="C67" t="str">
            <v xml:space="preserve">Guilherme Basilio </v>
          </cell>
          <cell r="E67" t="str">
            <v>46.459.740/0001-91</v>
          </cell>
        </row>
        <row r="68">
          <cell r="B68" t="str">
            <v xml:space="preserve">Ricardo Maas </v>
          </cell>
          <cell r="C68" t="str">
            <v xml:space="preserve">Fernando Martins </v>
          </cell>
          <cell r="E68" t="str">
            <v>46.671.114/0001-64</v>
          </cell>
        </row>
        <row r="69">
          <cell r="B69" t="str">
            <v xml:space="preserve">Ricardo Maas </v>
          </cell>
          <cell r="C69" t="str">
            <v xml:space="preserve">Adilson Esposito </v>
          </cell>
          <cell r="E69" t="str">
            <v>45.653.440/0001-86</v>
          </cell>
        </row>
        <row r="70">
          <cell r="B70" t="str">
            <v xml:space="preserve">Alex Roberto </v>
          </cell>
          <cell r="C70" t="str">
            <v xml:space="preserve">Jonathas Soares </v>
          </cell>
          <cell r="E70" t="str">
            <v>45.644.565/0001-40</v>
          </cell>
        </row>
        <row r="71">
          <cell r="B71" t="str">
            <v xml:space="preserve">Wilian Bataglioli </v>
          </cell>
          <cell r="C71" t="str">
            <v xml:space="preserve">Dimas Almeida </v>
          </cell>
          <cell r="E71" t="str">
            <v>20.358.138/0001-74</v>
          </cell>
        </row>
        <row r="72">
          <cell r="B72" t="str">
            <v xml:space="preserve">Wilian Bataglioli </v>
          </cell>
          <cell r="C72" t="str">
            <v xml:space="preserve">Dimas Almeida </v>
          </cell>
          <cell r="E72" t="str">
            <v>47.310.851/0001-02</v>
          </cell>
        </row>
        <row r="73">
          <cell r="B73" t="str">
            <v xml:space="preserve">Wilian Bataglioli </v>
          </cell>
          <cell r="C73" t="str">
            <v>Erick Habermann</v>
          </cell>
          <cell r="E73" t="str">
            <v>46.408.013/0001-03</v>
          </cell>
        </row>
        <row r="74">
          <cell r="B74" t="str">
            <v xml:space="preserve">Ricardo Maas </v>
          </cell>
          <cell r="C74" t="str">
            <v xml:space="preserve">Jorge Alberto </v>
          </cell>
          <cell r="E74" t="str">
            <v>46.698.315/0001-55</v>
          </cell>
        </row>
        <row r="75">
          <cell r="B75" t="str">
            <v xml:space="preserve">Alex Roberto </v>
          </cell>
          <cell r="C75" t="str">
            <v xml:space="preserve">Alexandre Queiroz </v>
          </cell>
          <cell r="E75" t="str">
            <v>47.567.933/0001-29</v>
          </cell>
        </row>
        <row r="76">
          <cell r="B76" t="str">
            <v xml:space="preserve">Wilian Bataglioli </v>
          </cell>
          <cell r="C76" t="str">
            <v xml:space="preserve">Julio Zanetti </v>
          </cell>
          <cell r="E76" t="str">
            <v>47.586.990/0001-55</v>
          </cell>
        </row>
        <row r="77">
          <cell r="B77" t="str">
            <v xml:space="preserve">Ricardo Maas </v>
          </cell>
          <cell r="C77" t="str">
            <v xml:space="preserve">Fernando Martins </v>
          </cell>
          <cell r="E77" t="str">
            <v>20.256.045/0001-39</v>
          </cell>
        </row>
        <row r="78">
          <cell r="B78" t="str">
            <v xml:space="preserve">Ricardo Maas </v>
          </cell>
          <cell r="C78" t="str">
            <v xml:space="preserve">Fernando Martins </v>
          </cell>
          <cell r="E78" t="str">
            <v>47.440.335/0001-94</v>
          </cell>
        </row>
        <row r="79">
          <cell r="B79" t="str">
            <v xml:space="preserve">Wilian Bataglioli </v>
          </cell>
          <cell r="C79" t="str">
            <v>Erick Habermann</v>
          </cell>
          <cell r="E79" t="str">
            <v>46.775.717/0001-06</v>
          </cell>
        </row>
        <row r="80">
          <cell r="B80" t="str">
            <v xml:space="preserve">Alex Roberto </v>
          </cell>
          <cell r="C80" t="str">
            <v xml:space="preserve">Renan Pereira </v>
          </cell>
          <cell r="E80" t="str">
            <v>47.271.633/0001-06</v>
          </cell>
        </row>
        <row r="81">
          <cell r="B81" t="str">
            <v xml:space="preserve">Alex Roberto </v>
          </cell>
          <cell r="C81" t="str">
            <v xml:space="preserve">Andre Morais </v>
          </cell>
          <cell r="E81" t="str">
            <v>07.461.693/0001-69</v>
          </cell>
        </row>
        <row r="82">
          <cell r="B82" t="str">
            <v xml:space="preserve">Ricardo Maas </v>
          </cell>
          <cell r="C82" t="str">
            <v xml:space="preserve">Ricardo Maas </v>
          </cell>
          <cell r="E82" t="str">
            <v>43.400.067/0001-26</v>
          </cell>
        </row>
        <row r="83">
          <cell r="B83" t="str">
            <v xml:space="preserve">Ricardo Maas </v>
          </cell>
          <cell r="C83" t="str">
            <v xml:space="preserve">Elisandra Mendes </v>
          </cell>
          <cell r="E83" t="str">
            <v>24.214.681/0001-59</v>
          </cell>
        </row>
        <row r="84">
          <cell r="B84" t="str">
            <v xml:space="preserve">Alex Roberto </v>
          </cell>
          <cell r="C84" t="str">
            <v xml:space="preserve">Alexandre Queiroz </v>
          </cell>
          <cell r="E84" t="str">
            <v>41.714.314/0001-33</v>
          </cell>
        </row>
        <row r="85">
          <cell r="B85" t="str">
            <v xml:space="preserve">Wilian Bataglioli </v>
          </cell>
          <cell r="C85" t="str">
            <v xml:space="preserve">Guilherme Basilio </v>
          </cell>
          <cell r="E85" t="str">
            <v>49.367.406/0001-04</v>
          </cell>
        </row>
        <row r="86">
          <cell r="B86" t="str">
            <v xml:space="preserve">Ricardo Maas </v>
          </cell>
          <cell r="C86" t="str">
            <v xml:space="preserve">Ricardo Maas </v>
          </cell>
          <cell r="E86" t="str">
            <v>44.488.508/0001-56</v>
          </cell>
        </row>
        <row r="87">
          <cell r="B87" t="str">
            <v xml:space="preserve">Wilian Bataglioli </v>
          </cell>
          <cell r="C87" t="str">
            <v>Erick Habermann</v>
          </cell>
          <cell r="E87" t="str">
            <v>08.903.160/0001-52</v>
          </cell>
        </row>
        <row r="88">
          <cell r="B88" t="str">
            <v xml:space="preserve">Alex Roberto </v>
          </cell>
          <cell r="C88" t="str">
            <v xml:space="preserve">Renan Pereira </v>
          </cell>
          <cell r="E88" t="str">
            <v>48.225.140/0001-94</v>
          </cell>
        </row>
        <row r="89">
          <cell r="B89" t="str">
            <v xml:space="preserve">Alex Roberto </v>
          </cell>
          <cell r="C89" t="str">
            <v xml:space="preserve">Alexandre Queiroz </v>
          </cell>
          <cell r="E89" t="str">
            <v>10.608.754/0001-82</v>
          </cell>
        </row>
        <row r="90">
          <cell r="B90" t="str">
            <v xml:space="preserve">Alex Roberto </v>
          </cell>
          <cell r="C90" t="str">
            <v xml:space="preserve">Alexandre Queiroz </v>
          </cell>
          <cell r="E90" t="str">
            <v>23.467.214/0001-78</v>
          </cell>
        </row>
        <row r="91">
          <cell r="B91" t="str">
            <v xml:space="preserve">Ricardo Maas </v>
          </cell>
          <cell r="C91" t="str">
            <v xml:space="preserve">Jorge Alberto </v>
          </cell>
          <cell r="E91" t="str">
            <v>47.846.870/0001-40</v>
          </cell>
        </row>
        <row r="92">
          <cell r="B92" t="str">
            <v xml:space="preserve">Ricardo Maas </v>
          </cell>
          <cell r="C92" t="str">
            <v xml:space="preserve">Jorge Alberto </v>
          </cell>
          <cell r="E92" t="str">
            <v>09.462.945/0001-08</v>
          </cell>
        </row>
        <row r="93">
          <cell r="B93" t="str">
            <v xml:space="preserve">Alex Roberto </v>
          </cell>
          <cell r="C93" t="str">
            <v xml:space="preserve">Andre Morais </v>
          </cell>
          <cell r="E93" t="str">
            <v>36.357.909/0001-49</v>
          </cell>
        </row>
        <row r="94">
          <cell r="B94" t="str">
            <v xml:space="preserve">Ricardo Maas </v>
          </cell>
          <cell r="C94" t="str">
            <v xml:space="preserve">Jorge Alberto </v>
          </cell>
          <cell r="E94" t="str">
            <v>00.858.615/0001-53</v>
          </cell>
        </row>
        <row r="95">
          <cell r="E95" t="str">
            <v>45.287.496/0001-64</v>
          </cell>
        </row>
        <row r="96">
          <cell r="B96" t="str">
            <v xml:space="preserve">Ricardo Maas </v>
          </cell>
          <cell r="C96" t="str">
            <v xml:space="preserve">Ricardo Maas </v>
          </cell>
          <cell r="E96" t="str">
            <v>53.652.024/0001-91</v>
          </cell>
        </row>
        <row r="97">
          <cell r="B97" t="str">
            <v xml:space="preserve">Ricardo Maas </v>
          </cell>
          <cell r="C97" t="str">
            <v xml:space="preserve">Jorge Alberto </v>
          </cell>
          <cell r="E97" t="str">
            <v>21.898.112/0001-81</v>
          </cell>
        </row>
        <row r="98">
          <cell r="B98" t="str">
            <v xml:space="preserve">Wilian Bataglioli </v>
          </cell>
          <cell r="C98" t="str">
            <v xml:space="preserve">Guilherme Basilio </v>
          </cell>
          <cell r="E98" t="str">
            <v>18.948.073/0001-75</v>
          </cell>
        </row>
        <row r="99">
          <cell r="B99" t="str">
            <v xml:space="preserve">Wilian Bataglioli </v>
          </cell>
          <cell r="C99" t="str">
            <v xml:space="preserve">Dimas Almeida </v>
          </cell>
          <cell r="E99" t="str">
            <v>50.108.603/0001-80</v>
          </cell>
        </row>
        <row r="100">
          <cell r="B100" t="str">
            <v xml:space="preserve">Alex Roberto </v>
          </cell>
          <cell r="C100" t="str">
            <v xml:space="preserve">Renan Pereira </v>
          </cell>
          <cell r="E100" t="str">
            <v>15.116.581/0001-07</v>
          </cell>
        </row>
        <row r="101">
          <cell r="B101" t="str">
            <v xml:space="preserve">Wilian Bataglioli </v>
          </cell>
          <cell r="C101" t="str">
            <v>Daniele Araujo</v>
          </cell>
          <cell r="E101" t="str">
            <v>43.922.456/0001-11</v>
          </cell>
        </row>
        <row r="102">
          <cell r="B102" t="str">
            <v xml:space="preserve">Ricardo Maas </v>
          </cell>
          <cell r="C102" t="str">
            <v xml:space="preserve">Fernando Martins </v>
          </cell>
          <cell r="E102" t="str">
            <v>50.425.199/0001-78</v>
          </cell>
        </row>
        <row r="103">
          <cell r="B103" t="str">
            <v xml:space="preserve">Alex Roberto </v>
          </cell>
          <cell r="C103" t="str">
            <v xml:space="preserve">Jonathas Soares </v>
          </cell>
          <cell r="E103" t="str">
            <v>50.862.008/0001-35</v>
          </cell>
        </row>
        <row r="104">
          <cell r="B104" t="str">
            <v xml:space="preserve">Wilian Bataglioli </v>
          </cell>
          <cell r="C104" t="str">
            <v>Erick Habermann</v>
          </cell>
          <cell r="E104" t="str">
            <v>28.435.342/0001-53</v>
          </cell>
        </row>
        <row r="105">
          <cell r="B105" t="str">
            <v xml:space="preserve">Alex Roberto </v>
          </cell>
          <cell r="C105" t="str">
            <v xml:space="preserve">Jonathas Soares </v>
          </cell>
          <cell r="E105" t="str">
            <v>52.505.444/0001-82</v>
          </cell>
        </row>
        <row r="106">
          <cell r="B106" t="str">
            <v xml:space="preserve">Alex Roberto </v>
          </cell>
          <cell r="C106" t="str">
            <v xml:space="preserve">Rodney Taques  </v>
          </cell>
          <cell r="E106" t="str">
            <v>38.373.495/0001-77</v>
          </cell>
        </row>
        <row r="107">
          <cell r="B107" t="str">
            <v xml:space="preserve">Wilian Bataglioli </v>
          </cell>
          <cell r="C107" t="str">
            <v xml:space="preserve">Guilherme Basilio </v>
          </cell>
          <cell r="E107" t="str">
            <v>51.504.758/0001-06</v>
          </cell>
        </row>
        <row r="108">
          <cell r="B108" t="str">
            <v xml:space="preserve">Alex Roberto </v>
          </cell>
          <cell r="C108" t="str">
            <v xml:space="preserve">Andre Morais </v>
          </cell>
          <cell r="E108" t="str">
            <v>46.529.629/0001-24</v>
          </cell>
        </row>
        <row r="109">
          <cell r="B109" t="str">
            <v xml:space="preserve">Alex Roberto </v>
          </cell>
          <cell r="C109" t="str">
            <v xml:space="preserve">Rodney Taques  </v>
          </cell>
          <cell r="E109" t="str">
            <v>47.038.551/0001-08</v>
          </cell>
        </row>
        <row r="110">
          <cell r="B110" t="str">
            <v xml:space="preserve">Alex Roberto </v>
          </cell>
          <cell r="C110" t="str">
            <v xml:space="preserve">Jonathas Soares </v>
          </cell>
          <cell r="E110" t="str">
            <v>52.881.691/0001-83</v>
          </cell>
        </row>
        <row r="111">
          <cell r="B111" t="str">
            <v xml:space="preserve">Alex Roberto </v>
          </cell>
          <cell r="C111" t="str">
            <v xml:space="preserve">Andre Morais </v>
          </cell>
          <cell r="E111" t="str">
            <v>52.957.910/0001-60</v>
          </cell>
        </row>
        <row r="112">
          <cell r="B112" t="str">
            <v xml:space="preserve">Alex Roberto </v>
          </cell>
          <cell r="C112" t="str">
            <v xml:space="preserve">Jonathas Soares </v>
          </cell>
          <cell r="E112" t="str">
            <v>54.238.160/0001-00</v>
          </cell>
        </row>
        <row r="113">
          <cell r="B113" t="str">
            <v xml:space="preserve">Alex Roberto </v>
          </cell>
          <cell r="C113" t="str">
            <v xml:space="preserve">Rodney Taques  </v>
          </cell>
          <cell r="E113" t="str">
            <v>52.496.162/0001-66</v>
          </cell>
        </row>
        <row r="114">
          <cell r="B114" t="str">
            <v xml:space="preserve">Wilian Bataglioli </v>
          </cell>
          <cell r="C114" t="str">
            <v>Daniele Araujo</v>
          </cell>
          <cell r="E114" t="str">
            <v>25.212.871/0001-08</v>
          </cell>
        </row>
        <row r="115">
          <cell r="B115" t="str">
            <v xml:space="preserve">Ricardo Maas </v>
          </cell>
          <cell r="C115" t="str">
            <v xml:space="preserve">Jorge Alberto </v>
          </cell>
          <cell r="E115" t="str">
            <v>30.148.403/0001-43</v>
          </cell>
        </row>
        <row r="116">
          <cell r="B116" t="str">
            <v xml:space="preserve">Wilian Bataglioli </v>
          </cell>
          <cell r="C116" t="str">
            <v>Erick Habermann</v>
          </cell>
          <cell r="E116" t="str">
            <v>54.308.401/0001-32</v>
          </cell>
        </row>
        <row r="117">
          <cell r="B117" t="str">
            <v xml:space="preserve">Alex Roberto </v>
          </cell>
          <cell r="C117" t="str">
            <v xml:space="preserve">Andre Morais </v>
          </cell>
          <cell r="E117" t="str">
            <v>35.372.982/0001-27</v>
          </cell>
        </row>
        <row r="118">
          <cell r="B118" t="str">
            <v xml:space="preserve">Wilian Bataglioli </v>
          </cell>
          <cell r="C118" t="str">
            <v xml:space="preserve">Guilherme Basilio </v>
          </cell>
          <cell r="E118" t="str">
            <v>55.073.342/0001-23</v>
          </cell>
        </row>
        <row r="119">
          <cell r="B119" t="str">
            <v xml:space="preserve">Ricardo Maas </v>
          </cell>
          <cell r="C119" t="str">
            <v xml:space="preserve">Jorge Alberto </v>
          </cell>
          <cell r="E119" t="str">
            <v>56.101.321/0001-37</v>
          </cell>
        </row>
        <row r="120">
          <cell r="B120" t="str">
            <v xml:space="preserve">Ricardo Maas </v>
          </cell>
          <cell r="C120" t="str">
            <v xml:space="preserve">Jorge Alberto </v>
          </cell>
          <cell r="E120" t="str">
            <v>54.098.812/0001-40</v>
          </cell>
        </row>
        <row r="121">
          <cell r="B121" t="str">
            <v xml:space="preserve">Wilian Bataglioli </v>
          </cell>
          <cell r="C121" t="str">
            <v>Erick Habermann</v>
          </cell>
          <cell r="E121" t="str">
            <v>55.521.644/0001-17</v>
          </cell>
        </row>
        <row r="122">
          <cell r="B122" t="str">
            <v xml:space="preserve">Ricardo Maas </v>
          </cell>
          <cell r="C122" t="str">
            <v xml:space="preserve">Jorge Alberto </v>
          </cell>
          <cell r="E122" t="str">
            <v>43.357.397/0001-86</v>
          </cell>
        </row>
        <row r="123">
          <cell r="B123" t="str">
            <v xml:space="preserve">Ricardo Maas </v>
          </cell>
          <cell r="C123" t="str">
            <v xml:space="preserve">Ricardo Maas </v>
          </cell>
          <cell r="E123" t="str">
            <v>50.031.205/0001-02</v>
          </cell>
        </row>
        <row r="124">
          <cell r="B124" t="str">
            <v xml:space="preserve">Wilian Bataglioli </v>
          </cell>
          <cell r="C124" t="str">
            <v>Erick Habermann</v>
          </cell>
          <cell r="E124" t="str">
            <v>57.049.527/0001-28</v>
          </cell>
        </row>
        <row r="125">
          <cell r="B125" t="str">
            <v xml:space="preserve">Ricardo Maas </v>
          </cell>
          <cell r="C125" t="str">
            <v xml:space="preserve">Jorge Alberto </v>
          </cell>
          <cell r="E125" t="str">
            <v>50.954.690/0001-96</v>
          </cell>
        </row>
        <row r="126">
          <cell r="B126" t="str">
            <v xml:space="preserve">Wilian Bataglioli </v>
          </cell>
          <cell r="C126" t="str">
            <v xml:space="preserve">Julio Zanetti </v>
          </cell>
          <cell r="E126" t="str">
            <v>23.628.272/0001-36</v>
          </cell>
        </row>
        <row r="127">
          <cell r="B127" t="str">
            <v xml:space="preserve">Ricardo Maas </v>
          </cell>
          <cell r="C127" t="str">
            <v xml:space="preserve">Elisandra Mendes </v>
          </cell>
          <cell r="E127" t="str">
            <v>58.844.651/0001-48</v>
          </cell>
        </row>
        <row r="128">
          <cell r="B128" t="str">
            <v xml:space="preserve">Ricardo Maas </v>
          </cell>
          <cell r="C128" t="str">
            <v xml:space="preserve">Elisandra Mendes </v>
          </cell>
          <cell r="E128" t="str">
            <v>58.181.992/0001-80</v>
          </cell>
        </row>
        <row r="129">
          <cell r="B129" t="str">
            <v xml:space="preserve">Wilian Bataglioli </v>
          </cell>
          <cell r="C129" t="str">
            <v>Erick Habermann</v>
          </cell>
          <cell r="E129" t="str">
            <v>58.362.830/0001-49</v>
          </cell>
        </row>
        <row r="130">
          <cell r="B130" t="str">
            <v xml:space="preserve">Wilian Bataglioli </v>
          </cell>
          <cell r="C130" t="str">
            <v xml:space="preserve">Julio Zanetti </v>
          </cell>
          <cell r="E130" t="str">
            <v>58.092.698/0001-00</v>
          </cell>
        </row>
        <row r="131">
          <cell r="B131" t="str">
            <v xml:space="preserve">Wilian Bataglioli </v>
          </cell>
          <cell r="C131" t="str">
            <v xml:space="preserve">Julio Zanetti </v>
          </cell>
          <cell r="E131" t="str">
            <v>58.498.354/0001-98</v>
          </cell>
        </row>
        <row r="132">
          <cell r="B132" t="str">
            <v xml:space="preserve">Ricardo Maas </v>
          </cell>
          <cell r="C132" t="str">
            <v xml:space="preserve">Ricardo Maas </v>
          </cell>
          <cell r="E132" t="str">
            <v>59.199.453/0001-31</v>
          </cell>
        </row>
        <row r="133">
          <cell r="B133" t="str">
            <v xml:space="preserve">Ricardo Maas </v>
          </cell>
          <cell r="C133" t="str">
            <v xml:space="preserve">Ricardo Maas </v>
          </cell>
          <cell r="E133" t="str">
            <v>58.672.525/0001-53</v>
          </cell>
        </row>
        <row r="134">
          <cell r="B134" t="str">
            <v xml:space="preserve">Ricardo Maas </v>
          </cell>
          <cell r="C134" t="str">
            <v xml:space="preserve">Elisandra Mendes </v>
          </cell>
          <cell r="E134" t="str">
            <v>34.090.618/0001-01</v>
          </cell>
        </row>
        <row r="135">
          <cell r="B135" t="str">
            <v xml:space="preserve">Ricardo Maas </v>
          </cell>
          <cell r="C135" t="str">
            <v xml:space="preserve">Elisandra Mendes </v>
          </cell>
          <cell r="E135" t="str">
            <v>58.775.754/0001-01</v>
          </cell>
        </row>
        <row r="136">
          <cell r="B136" t="str">
            <v xml:space="preserve">Ricardo Maas </v>
          </cell>
          <cell r="C136" t="str">
            <v xml:space="preserve">Elisandra Mendes </v>
          </cell>
          <cell r="E136" t="str">
            <v>55.438.713/0001-23</v>
          </cell>
        </row>
        <row r="137">
          <cell r="B137" t="str">
            <v xml:space="preserve">Ricardo Maas </v>
          </cell>
          <cell r="C137" t="str">
            <v xml:space="preserve">Fernando Martins </v>
          </cell>
          <cell r="E137" t="str">
            <v>55.865.623/0001-19</v>
          </cell>
        </row>
        <row r="138">
          <cell r="B138" t="str">
            <v xml:space="preserve">Ricardo Maas </v>
          </cell>
          <cell r="C138" t="str">
            <v xml:space="preserve">Fernando Martins </v>
          </cell>
          <cell r="E138" t="str">
            <v>58.924.252/0001-97</v>
          </cell>
        </row>
        <row r="139">
          <cell r="B139" t="str">
            <v xml:space="preserve">Wilian Bataglioli </v>
          </cell>
          <cell r="C139" t="str">
            <v>Regiane Ventz</v>
          </cell>
          <cell r="E139" t="str">
            <v>39.308.074/0001-25</v>
          </cell>
        </row>
        <row r="140">
          <cell r="B140" t="str">
            <v xml:space="preserve">Wilian Bataglioli </v>
          </cell>
          <cell r="C140" t="str">
            <v xml:space="preserve">Julio Zanetti </v>
          </cell>
          <cell r="E140" t="str">
            <v>31.499.920/0001-20</v>
          </cell>
        </row>
        <row r="141">
          <cell r="B141" t="str">
            <v xml:space="preserve">Alex Roberto </v>
          </cell>
          <cell r="C141" t="str">
            <v xml:space="preserve">Alexandre Queiroz </v>
          </cell>
          <cell r="E141" t="str">
            <v>08.331.822/0001-67</v>
          </cell>
        </row>
        <row r="142">
          <cell r="B142" t="str">
            <v xml:space="preserve">Ricardo Maas </v>
          </cell>
          <cell r="C142" t="str">
            <v xml:space="preserve">Jorge Alberto </v>
          </cell>
          <cell r="E142" t="str">
            <v>47.432.161/0001-18</v>
          </cell>
        </row>
        <row r="143">
          <cell r="B143" t="str">
            <v xml:space="preserve">Wilian Bataglioli </v>
          </cell>
          <cell r="C143" t="str">
            <v xml:space="preserve">Guilherme Basilio </v>
          </cell>
          <cell r="E143" t="str">
            <v>40.712.727/0001-16</v>
          </cell>
        </row>
        <row r="144">
          <cell r="B144" t="str">
            <v xml:space="preserve">Wilian Bataglioli </v>
          </cell>
          <cell r="C144" t="str">
            <v xml:space="preserve">Guilherme Basilio </v>
          </cell>
          <cell r="E144" t="str">
            <v>52.302.402/0001-44</v>
          </cell>
        </row>
        <row r="145">
          <cell r="B145" t="str">
            <v xml:space="preserve">Ricardo Maas </v>
          </cell>
          <cell r="C145" t="str">
            <v xml:space="preserve">Fernando Martins </v>
          </cell>
          <cell r="E145" t="str">
            <v>18.535.768/0001-25</v>
          </cell>
        </row>
        <row r="146">
          <cell r="B146" t="str">
            <v xml:space="preserve">Alex Roberto </v>
          </cell>
          <cell r="C146" t="str">
            <v xml:space="preserve">Jonathas Soares </v>
          </cell>
          <cell r="E146" t="str">
            <v>34.038.121/0001-44</v>
          </cell>
        </row>
        <row r="147">
          <cell r="B147" t="str">
            <v xml:space="preserve">Ricardo Maas </v>
          </cell>
          <cell r="C147" t="str">
            <v xml:space="preserve">Jorge Alberto </v>
          </cell>
          <cell r="E147" t="str">
            <v>59.786.203/0001-06</v>
          </cell>
        </row>
        <row r="148">
          <cell r="B148" t="str">
            <v xml:space="preserve">Ricardo Maas </v>
          </cell>
          <cell r="C148" t="str">
            <v xml:space="preserve">Jorge Alberto </v>
          </cell>
          <cell r="E148" t="str">
            <v>43.583.078/0001-99</v>
          </cell>
        </row>
        <row r="149">
          <cell r="B149" t="str">
            <v xml:space="preserve">Ricardo Maas </v>
          </cell>
          <cell r="C149" t="str">
            <v xml:space="preserve">Ricardo Maas </v>
          </cell>
          <cell r="E149" t="str">
            <v>59.978.133/0001-80</v>
          </cell>
        </row>
        <row r="150">
          <cell r="B150" t="str">
            <v xml:space="preserve">Alex Roberto </v>
          </cell>
          <cell r="C150" t="str">
            <v xml:space="preserve">Andre Morais </v>
          </cell>
          <cell r="E150" t="str">
            <v>49.633.157/0001-43</v>
          </cell>
        </row>
        <row r="151">
          <cell r="B151" t="str">
            <v xml:space="preserve">Ricardo Maas </v>
          </cell>
          <cell r="C151" t="str">
            <v xml:space="preserve">Ricardo Maas </v>
          </cell>
          <cell r="E151" t="str">
            <v>59.215.197/0001-29</v>
          </cell>
        </row>
        <row r="152">
          <cell r="B152" t="str">
            <v xml:space="preserve">Alex Roberto </v>
          </cell>
          <cell r="C152" t="str">
            <v xml:space="preserve">Jonathas Soares </v>
          </cell>
          <cell r="E152" t="str">
            <v>61.169.536/0001-20</v>
          </cell>
        </row>
        <row r="153">
          <cell r="B153" t="str">
            <v xml:space="preserve">Ricardo Maas </v>
          </cell>
          <cell r="C153" t="str">
            <v xml:space="preserve">Ricardo Maas </v>
          </cell>
          <cell r="E153" t="str">
            <v>36.491.610/0001-82</v>
          </cell>
        </row>
        <row r="154">
          <cell r="B154" t="str">
            <v xml:space="preserve">Ricardo Maas </v>
          </cell>
          <cell r="C154" t="str">
            <v xml:space="preserve">Rodney Taques  </v>
          </cell>
          <cell r="E154" t="str">
            <v>61.570.978/0001-83</v>
          </cell>
        </row>
        <row r="155">
          <cell r="B155" t="str">
            <v xml:space="preserve">Wilian Bataglioli </v>
          </cell>
          <cell r="C155" t="str">
            <v xml:space="preserve">Julio Zanetti </v>
          </cell>
          <cell r="E155" t="str">
            <v>12.592.710/0001-37</v>
          </cell>
        </row>
        <row r="156">
          <cell r="B156" t="str">
            <v xml:space="preserve">Alex Roberto </v>
          </cell>
          <cell r="C156" t="str">
            <v xml:space="preserve">Andre Morais </v>
          </cell>
          <cell r="E156" t="str">
            <v>22.086.267/0001-86</v>
          </cell>
        </row>
        <row r="157">
          <cell r="B157" t="str">
            <v xml:space="preserve">Alex Roberto </v>
          </cell>
          <cell r="C157" t="str">
            <v xml:space="preserve">Andre Morais </v>
          </cell>
          <cell r="E157" t="str">
            <v>62.267.405/0001-48</v>
          </cell>
        </row>
        <row r="158">
          <cell r="B158" t="str">
            <v>Alexandre Barbosa</v>
          </cell>
          <cell r="C158" t="str">
            <v>Andressa Nascimento</v>
          </cell>
          <cell r="E158" t="str">
            <v>43.883.871/0001-03</v>
          </cell>
        </row>
        <row r="159">
          <cell r="B159" t="str">
            <v>Renato Aguiar</v>
          </cell>
          <cell r="C159" t="str">
            <v>Irineu Biava</v>
          </cell>
          <cell r="E159" t="str">
            <v>06.910.827/0001-19</v>
          </cell>
        </row>
        <row r="160">
          <cell r="B160" t="str">
            <v>Renato Aguiar</v>
          </cell>
          <cell r="C160" t="str">
            <v>Flavio Oliveira</v>
          </cell>
          <cell r="E160" t="str">
            <v>09.308.752/0001-99</v>
          </cell>
        </row>
        <row r="161">
          <cell r="B161" t="str">
            <v>Renato Aguiar</v>
          </cell>
          <cell r="C161" t="str">
            <v>Daniel Panariello</v>
          </cell>
          <cell r="E161" t="str">
            <v>11.062.923/0001-94</v>
          </cell>
        </row>
        <row r="162">
          <cell r="B162" t="str">
            <v>Renato Aguiar</v>
          </cell>
          <cell r="C162" t="str">
            <v>Patricia Lopes</v>
          </cell>
          <cell r="E162" t="str">
            <v>10.719.024/0001-59</v>
          </cell>
        </row>
        <row r="163">
          <cell r="B163" t="str">
            <v>Renato Aguiar</v>
          </cell>
          <cell r="C163" t="str">
            <v>Patricia Lopes</v>
          </cell>
          <cell r="E163" t="str">
            <v>10.718.763/0001-26</v>
          </cell>
        </row>
        <row r="164">
          <cell r="B164" t="str">
            <v>Renato Aguiar</v>
          </cell>
          <cell r="C164" t="str">
            <v>Flavio Oliveira</v>
          </cell>
          <cell r="E164" t="str">
            <v>10.718.833/0001-46</v>
          </cell>
        </row>
        <row r="165">
          <cell r="B165" t="str">
            <v>Alexandre Barbosa</v>
          </cell>
          <cell r="C165" t="str">
            <v>Fabio Abreu</v>
          </cell>
          <cell r="E165" t="str">
            <v>12.521.356/0001-50</v>
          </cell>
        </row>
        <row r="166">
          <cell r="B166" t="str">
            <v>Alexandre Barbosa</v>
          </cell>
          <cell r="C166" t="str">
            <v>Fabio Abreu</v>
          </cell>
          <cell r="E166" t="str">
            <v>10.512.763/0001-75</v>
          </cell>
        </row>
        <row r="167">
          <cell r="B167" t="str">
            <v>Renato Aguiar</v>
          </cell>
          <cell r="C167" t="str">
            <v>Abel Nascimento</v>
          </cell>
          <cell r="E167" t="str">
            <v>10.824.998/0001-00</v>
          </cell>
        </row>
        <row r="168">
          <cell r="B168" t="str">
            <v>Renato Aguiar</v>
          </cell>
          <cell r="C168" t="str">
            <v>Abel Nascimento</v>
          </cell>
          <cell r="E168" t="str">
            <v>45.856.108/0001-19</v>
          </cell>
        </row>
        <row r="169">
          <cell r="B169" t="str">
            <v>Alexandre Barbosa</v>
          </cell>
          <cell r="C169" t="str">
            <v>Fabio Abreu</v>
          </cell>
          <cell r="E169" t="str">
            <v>26.063.555/0001-76</v>
          </cell>
        </row>
        <row r="170">
          <cell r="B170" t="str">
            <v>Alexandre Barbosa</v>
          </cell>
          <cell r="C170" t="str">
            <v>Frank Resende</v>
          </cell>
          <cell r="E170" t="str">
            <v>12.931.026/0001-32</v>
          </cell>
        </row>
        <row r="171">
          <cell r="B171" t="str">
            <v>Alexandre Barbosa</v>
          </cell>
          <cell r="C171" t="str">
            <v>Alcino Martins</v>
          </cell>
          <cell r="E171" t="str">
            <v>55.912.806/0001-48</v>
          </cell>
        </row>
        <row r="172">
          <cell r="B172" t="str">
            <v>Alexandre Barbosa</v>
          </cell>
          <cell r="C172" t="str">
            <v>Fabio Abreu</v>
          </cell>
          <cell r="E172" t="str">
            <v>07.475.223/0001-54</v>
          </cell>
        </row>
        <row r="173">
          <cell r="B173" t="str">
            <v>Alexandre Barbosa</v>
          </cell>
          <cell r="C173" t="str">
            <v>Frank Resende</v>
          </cell>
          <cell r="E173" t="str">
            <v>15.200.201/0001-00</v>
          </cell>
        </row>
        <row r="174">
          <cell r="B174" t="str">
            <v>Renato Aguiar</v>
          </cell>
          <cell r="C174" t="str">
            <v>Abel Nascimento</v>
          </cell>
          <cell r="E174" t="str">
            <v>15.651.395/0001-60</v>
          </cell>
        </row>
        <row r="175">
          <cell r="B175" t="str">
            <v>Renato Aguiar</v>
          </cell>
          <cell r="C175" t="str">
            <v>Daniel Panariello</v>
          </cell>
          <cell r="E175" t="str">
            <v>17.665.962/0001-62</v>
          </cell>
        </row>
        <row r="176">
          <cell r="B176" t="str">
            <v>Renato Aguiar</v>
          </cell>
          <cell r="C176" t="str">
            <v>Daniel Panariello</v>
          </cell>
          <cell r="E176" t="str">
            <v>59.008.901/0001-72</v>
          </cell>
        </row>
        <row r="177">
          <cell r="B177" t="str">
            <v>Renato Aguiar</v>
          </cell>
          <cell r="C177" t="str">
            <v>Patricia Lopes</v>
          </cell>
          <cell r="E177" t="str">
            <v>26.362.413/0001-00</v>
          </cell>
        </row>
        <row r="178">
          <cell r="B178" t="str">
            <v>Renato Aguiar</v>
          </cell>
          <cell r="C178" t="str">
            <v>Patricia Lopes</v>
          </cell>
          <cell r="E178" t="str">
            <v>14.184.032/0001-07</v>
          </cell>
        </row>
        <row r="179">
          <cell r="B179" t="str">
            <v>Alexandre Barbosa</v>
          </cell>
          <cell r="C179" t="str">
            <v>Alcino Martins</v>
          </cell>
          <cell r="E179" t="str">
            <v>21.879.686/0001-02</v>
          </cell>
        </row>
        <row r="180">
          <cell r="B180" t="str">
            <v>Alexandre Barbosa</v>
          </cell>
          <cell r="C180" t="str">
            <v>Alcino Martins</v>
          </cell>
          <cell r="E180" t="str">
            <v>02.642.801/0001-86</v>
          </cell>
        </row>
        <row r="181">
          <cell r="B181" t="str">
            <v>Alexandre Barbosa</v>
          </cell>
          <cell r="C181" t="str">
            <v>Andressa Nascimento</v>
          </cell>
          <cell r="E181" t="str">
            <v>23.038.936/0001-07</v>
          </cell>
        </row>
        <row r="182">
          <cell r="B182" t="str">
            <v>Alexandre Barbosa</v>
          </cell>
          <cell r="C182" t="str">
            <v>Daniel Ribas</v>
          </cell>
          <cell r="E182" t="str">
            <v>23.093.240/0001-83</v>
          </cell>
        </row>
        <row r="183">
          <cell r="B183" t="str">
            <v>Alexandre Barbosa</v>
          </cell>
          <cell r="C183" t="str">
            <v>Daniel Ribas</v>
          </cell>
          <cell r="E183" t="str">
            <v>22.399.832/0001-65</v>
          </cell>
        </row>
        <row r="184">
          <cell r="B184" t="str">
            <v>Renato Aguiar</v>
          </cell>
          <cell r="C184" t="str">
            <v>Abel Nascimento</v>
          </cell>
          <cell r="E184" t="str">
            <v>53.939.356/0001-51</v>
          </cell>
        </row>
        <row r="185">
          <cell r="B185" t="str">
            <v>Fernando Braga</v>
          </cell>
          <cell r="C185" t="str">
            <v>Fernando Braga</v>
          </cell>
          <cell r="E185" t="str">
            <v>20.438.408/0001-57</v>
          </cell>
        </row>
        <row r="186">
          <cell r="B186" t="str">
            <v>Alexandre Barbosa</v>
          </cell>
          <cell r="C186" t="str">
            <v>Daniel Ribas</v>
          </cell>
          <cell r="E186" t="str">
            <v>26.825.320/0001-74</v>
          </cell>
        </row>
        <row r="187">
          <cell r="B187" t="str">
            <v>Alexandre Barbosa</v>
          </cell>
          <cell r="C187" t="str">
            <v>Fabio Abreu</v>
          </cell>
          <cell r="E187" t="str">
            <v>26.745.142/0001-71</v>
          </cell>
        </row>
        <row r="188">
          <cell r="B188" t="str">
            <v>Renato Aguiar</v>
          </cell>
          <cell r="C188" t="str">
            <v>Abel Nascimento</v>
          </cell>
          <cell r="E188" t="str">
            <v>59.013.473/0001-76</v>
          </cell>
        </row>
        <row r="189">
          <cell r="B189" t="str">
            <v>Renato Aguiar</v>
          </cell>
          <cell r="C189" t="str">
            <v>Abel Nascimento</v>
          </cell>
          <cell r="E189" t="str">
            <v>52.315.534/0001-00</v>
          </cell>
        </row>
        <row r="190">
          <cell r="B190" t="str">
            <v>Renato Aguiar</v>
          </cell>
          <cell r="C190" t="str">
            <v>Abel Nascimento</v>
          </cell>
          <cell r="E190" t="str">
            <v>28.130.504/0001-45</v>
          </cell>
        </row>
        <row r="191">
          <cell r="B191" t="str">
            <v>Alexandre Barbosa</v>
          </cell>
          <cell r="C191" t="str">
            <v>Frank Resende</v>
          </cell>
          <cell r="E191" t="str">
            <v>28.195.193/0001-00</v>
          </cell>
        </row>
        <row r="192">
          <cell r="B192" t="str">
            <v>Renato Aguiar</v>
          </cell>
          <cell r="C192" t="str">
            <v>Patricia Lopes</v>
          </cell>
          <cell r="E192" t="str">
            <v>45.300.345/0001-07</v>
          </cell>
        </row>
        <row r="193">
          <cell r="B193" t="str">
            <v>Renato Aguiar</v>
          </cell>
          <cell r="C193" t="str">
            <v>Daniel Panariello</v>
          </cell>
          <cell r="E193" t="str">
            <v>43.098.989/0001-20</v>
          </cell>
        </row>
        <row r="194">
          <cell r="B194" t="str">
            <v>Alexandre Barbosa</v>
          </cell>
          <cell r="C194" t="str">
            <v>Fabio Almeida</v>
          </cell>
          <cell r="E194" t="str">
            <v>29.315.450/0001-55</v>
          </cell>
        </row>
        <row r="195">
          <cell r="B195" t="str">
            <v>Renato Aguiar</v>
          </cell>
          <cell r="C195" t="str">
            <v>Flavio Oliveira</v>
          </cell>
          <cell r="E195" t="str">
            <v>29.315.548/0001-02</v>
          </cell>
        </row>
        <row r="196">
          <cell r="B196" t="str">
            <v>Alexandre Barbosa</v>
          </cell>
          <cell r="C196" t="str">
            <v>Fabio Almeida</v>
          </cell>
          <cell r="E196" t="str">
            <v>31.012.245/0001-62</v>
          </cell>
        </row>
        <row r="197">
          <cell r="B197" t="str">
            <v>Renato Aguiar</v>
          </cell>
          <cell r="C197" t="str">
            <v>Irineu Biava</v>
          </cell>
          <cell r="E197" t="str">
            <v>61.600.842/0001-79</v>
          </cell>
        </row>
        <row r="198">
          <cell r="B198" t="str">
            <v>Renato Aguiar</v>
          </cell>
          <cell r="C198" t="str">
            <v>Irineu Biava</v>
          </cell>
          <cell r="E198" t="str">
            <v>32.508.782/0001-60</v>
          </cell>
        </row>
        <row r="199">
          <cell r="B199" t="str">
            <v>Alexandre Barbosa</v>
          </cell>
          <cell r="C199" t="str">
            <v>Fabio Abreu</v>
          </cell>
          <cell r="E199" t="str">
            <v>33.293.294/0001-46</v>
          </cell>
        </row>
        <row r="200">
          <cell r="B200" t="str">
            <v>Renato Aguiar</v>
          </cell>
          <cell r="C200" t="str">
            <v>Patricia Lopes</v>
          </cell>
          <cell r="E200" t="str">
            <v>10.469.891/0001-83</v>
          </cell>
        </row>
        <row r="201">
          <cell r="B201" t="str">
            <v>Renato Aguiar</v>
          </cell>
          <cell r="C201" t="str">
            <v>Daniel Panariello</v>
          </cell>
          <cell r="E201" t="str">
            <v>33.377.209/0001-28</v>
          </cell>
        </row>
        <row r="202">
          <cell r="B202" t="str">
            <v>Renato Aguiar</v>
          </cell>
          <cell r="C202" t="str">
            <v>Daniel Panariello</v>
          </cell>
          <cell r="E202" t="str">
            <v>23.573.566/0001-08</v>
          </cell>
        </row>
        <row r="203">
          <cell r="B203" t="str">
            <v>Alexandre Barbosa</v>
          </cell>
          <cell r="C203" t="str">
            <v>Fabio Abreu</v>
          </cell>
          <cell r="E203" t="str">
            <v>33.385.706/0001-78</v>
          </cell>
        </row>
        <row r="204">
          <cell r="B204" t="str">
            <v>Renato Aguiar</v>
          </cell>
          <cell r="C204" t="str">
            <v>Patricia Lopes</v>
          </cell>
          <cell r="E204" t="str">
            <v>33.828.466/0001-39</v>
          </cell>
        </row>
        <row r="205">
          <cell r="B205" t="str">
            <v>Renato Aguiar</v>
          </cell>
          <cell r="C205" t="str">
            <v>Flavio Oliveira</v>
          </cell>
          <cell r="E205" t="str">
            <v>32.770.333/0001-96</v>
          </cell>
        </row>
        <row r="206">
          <cell r="B206" t="str">
            <v>Renato Aguiar</v>
          </cell>
          <cell r="C206" t="str">
            <v>Daniel Panariello</v>
          </cell>
          <cell r="E206" t="str">
            <v>32.083.364/0001-79</v>
          </cell>
        </row>
        <row r="207">
          <cell r="B207" t="str">
            <v>Renato Aguiar</v>
          </cell>
          <cell r="C207" t="str">
            <v>Irineu Biava</v>
          </cell>
          <cell r="E207" t="str">
            <v>33.978.262/0001-84</v>
          </cell>
        </row>
        <row r="208">
          <cell r="B208" t="str">
            <v>Alexandre Barbosa</v>
          </cell>
          <cell r="C208" t="str">
            <v>Fabio Almeida</v>
          </cell>
          <cell r="E208" t="str">
            <v>35.001.689/0001-53</v>
          </cell>
        </row>
        <row r="209">
          <cell r="B209" t="str">
            <v>Alexandre Barbosa</v>
          </cell>
          <cell r="C209" t="str">
            <v>Frank Resende</v>
          </cell>
          <cell r="E209" t="str">
            <v>34.536.478/0001-52</v>
          </cell>
        </row>
        <row r="210">
          <cell r="B210" t="str">
            <v>Renato Aguiar</v>
          </cell>
          <cell r="C210" t="str">
            <v>Irineu Biava</v>
          </cell>
          <cell r="E210" t="str">
            <v>34.883.151/0001-57</v>
          </cell>
        </row>
        <row r="211">
          <cell r="B211" t="str">
            <v>Renato Aguiar</v>
          </cell>
          <cell r="C211" t="str">
            <v>Flavio Oliveira</v>
          </cell>
          <cell r="E211" t="str">
            <v>34.969.631/0001-35</v>
          </cell>
        </row>
        <row r="212">
          <cell r="B212" t="str">
            <v>Alexandre Barbosa</v>
          </cell>
          <cell r="C212" t="str">
            <v>Frank Resende</v>
          </cell>
          <cell r="E212" t="str">
            <v>18.230.910/0001-26</v>
          </cell>
        </row>
        <row r="213">
          <cell r="B213" t="str">
            <v>Renato Aguiar</v>
          </cell>
          <cell r="C213" t="str">
            <v>Abel Nascimento</v>
          </cell>
          <cell r="E213" t="str">
            <v>34.884.883/0001-61</v>
          </cell>
        </row>
        <row r="214">
          <cell r="B214" t="str">
            <v>Renato Aguiar</v>
          </cell>
          <cell r="C214" t="str">
            <v>Abel Nascimento</v>
          </cell>
          <cell r="E214" t="str">
            <v>32.233.287/0001-96</v>
          </cell>
        </row>
        <row r="215">
          <cell r="B215" t="str">
            <v>Alexandre Barbosa</v>
          </cell>
          <cell r="C215" t="str">
            <v>Daniel Ribas</v>
          </cell>
          <cell r="E215" t="str">
            <v>35.575.576/0001-61</v>
          </cell>
        </row>
        <row r="216">
          <cell r="B216" t="str">
            <v>Alexandre Barbosa</v>
          </cell>
          <cell r="C216" t="str">
            <v>Andressa Nascimento</v>
          </cell>
          <cell r="E216" t="str">
            <v>36.088.476/0001-73</v>
          </cell>
        </row>
        <row r="217">
          <cell r="B217" t="str">
            <v>Renato Aguiar</v>
          </cell>
          <cell r="C217" t="str">
            <v>Flavio Oliveira</v>
          </cell>
          <cell r="E217" t="str">
            <v>54.048.488/0001-56</v>
          </cell>
        </row>
        <row r="218">
          <cell r="B218" t="str">
            <v>Alexandre Barbosa</v>
          </cell>
          <cell r="C218" t="str">
            <v>Alcino Martins</v>
          </cell>
          <cell r="E218" t="str">
            <v>19.073.489/0001-50</v>
          </cell>
        </row>
        <row r="219">
          <cell r="B219" t="str">
            <v>Alexandre Barbosa</v>
          </cell>
          <cell r="C219" t="str">
            <v>Alcino Martins</v>
          </cell>
          <cell r="E219" t="str">
            <v>37.497.391/0001-01</v>
          </cell>
        </row>
        <row r="220">
          <cell r="B220" t="str">
            <v>Renato Aguiar</v>
          </cell>
          <cell r="C220" t="str">
            <v>Irineu Biava</v>
          </cell>
          <cell r="E220" t="str">
            <v>37.502.740/0001-36</v>
          </cell>
        </row>
        <row r="221">
          <cell r="B221" t="str">
            <v>Alexandre Barbosa</v>
          </cell>
          <cell r="C221" t="str">
            <v>Andressa Nascimento</v>
          </cell>
          <cell r="E221" t="str">
            <v>37.781.948/0001-31</v>
          </cell>
        </row>
        <row r="222">
          <cell r="B222" t="str">
            <v>Renato Aguiar</v>
          </cell>
          <cell r="C222" t="str">
            <v>Abel Nascimento</v>
          </cell>
          <cell r="E222" t="str">
            <v>41.837.560/0001-82</v>
          </cell>
        </row>
        <row r="223">
          <cell r="B223" t="str">
            <v>Alexandre Barbosa</v>
          </cell>
          <cell r="C223" t="str">
            <v>Fabio Almeida</v>
          </cell>
          <cell r="E223" t="str">
            <v>30.834.544/0001-10</v>
          </cell>
        </row>
        <row r="224">
          <cell r="B224" t="str">
            <v>Alexandre Barbosa</v>
          </cell>
          <cell r="C224" t="str">
            <v>Andressa Nascimento</v>
          </cell>
          <cell r="E224" t="str">
            <v>42.020.406/0001-86</v>
          </cell>
        </row>
        <row r="225">
          <cell r="B225" t="str">
            <v>Fernando Braga</v>
          </cell>
          <cell r="C225" t="str">
            <v>Fernando Braga</v>
          </cell>
          <cell r="E225" t="str">
            <v>58.222.791/0001-84</v>
          </cell>
        </row>
        <row r="226">
          <cell r="B226" t="str">
            <v>Fernando Braga</v>
          </cell>
          <cell r="C226" t="str">
            <v>Fernando Braga</v>
          </cell>
          <cell r="E226" t="str">
            <v>31.581.932/0001-07</v>
          </cell>
        </row>
        <row r="227">
          <cell r="B227" t="str">
            <v>Renato Aguiar</v>
          </cell>
          <cell r="C227" t="str">
            <v>Patricia Lopes</v>
          </cell>
          <cell r="E227" t="str">
            <v>44.571.122/0001-03</v>
          </cell>
        </row>
        <row r="228">
          <cell r="B228" t="str">
            <v>Renato Aguiar</v>
          </cell>
          <cell r="C228" t="str">
            <v>Patricia Lopes</v>
          </cell>
          <cell r="E228" t="str">
            <v>44.752.807/0001-56</v>
          </cell>
        </row>
        <row r="229">
          <cell r="B229" t="str">
            <v>Renato Aguiar</v>
          </cell>
          <cell r="C229" t="str">
            <v>Flavio Oliveira</v>
          </cell>
          <cell r="E229" t="str">
            <v>44.640.410/0001-72</v>
          </cell>
        </row>
        <row r="230">
          <cell r="B230" t="str">
            <v>Alexandre Barbosa</v>
          </cell>
          <cell r="C230" t="str">
            <v>Alcino Martins</v>
          </cell>
          <cell r="E230" t="str">
            <v>24.591.409/0001-98</v>
          </cell>
        </row>
        <row r="231">
          <cell r="B231" t="str">
            <v>Alexandre Barbosa</v>
          </cell>
          <cell r="C231" t="str">
            <v>Frank Resende</v>
          </cell>
          <cell r="E231" t="str">
            <v>44.533.338/0001-84</v>
          </cell>
        </row>
        <row r="232">
          <cell r="B232" t="str">
            <v>Alexandre Barbosa</v>
          </cell>
          <cell r="C232" t="str">
            <v>Alcino Martins</v>
          </cell>
          <cell r="E232" t="str">
            <v>49.198.554/0001-34</v>
          </cell>
        </row>
        <row r="233">
          <cell r="B233" t="str">
            <v>Alexandre Barbosa</v>
          </cell>
          <cell r="C233" t="str">
            <v>Fabio Abreu</v>
          </cell>
          <cell r="E233" t="str">
            <v>44.889.984/0001-89</v>
          </cell>
        </row>
        <row r="234">
          <cell r="B234" t="str">
            <v>Alexandre Barbosa</v>
          </cell>
          <cell r="C234" t="str">
            <v>Daniel Ribas</v>
          </cell>
          <cell r="E234" t="str">
            <v>20.426.816/0001-99</v>
          </cell>
        </row>
        <row r="235">
          <cell r="B235" t="str">
            <v>Alexandre Barbosa</v>
          </cell>
          <cell r="C235" t="str">
            <v>Andressa Nascimento</v>
          </cell>
          <cell r="E235" t="str">
            <v>39.940.107/0001-55</v>
          </cell>
        </row>
        <row r="236">
          <cell r="B236" t="str">
            <v>Renato Aguiar</v>
          </cell>
          <cell r="C236" t="str">
            <v>Abel Nascimento</v>
          </cell>
          <cell r="E236" t="str">
            <v>29.174.200/0001-42</v>
          </cell>
        </row>
        <row r="237">
          <cell r="B237" t="str">
            <v>Renato Aguiar</v>
          </cell>
          <cell r="C237" t="str">
            <v>Irineu Biava</v>
          </cell>
          <cell r="E237" t="str">
            <v>46.625.151/0001-36</v>
          </cell>
        </row>
        <row r="238">
          <cell r="B238" t="str">
            <v>Alexandre Barbosa</v>
          </cell>
          <cell r="C238" t="str">
            <v>Fabio Almeida</v>
          </cell>
          <cell r="E238" t="str">
            <v>47.325.298/0001-73</v>
          </cell>
        </row>
        <row r="239">
          <cell r="B239" t="str">
            <v>Renato Aguiar</v>
          </cell>
          <cell r="C239" t="str">
            <v>Patricia Lopes</v>
          </cell>
          <cell r="E239" t="str">
            <v>47.444.028/0001-81</v>
          </cell>
        </row>
        <row r="240">
          <cell r="B240" t="str">
            <v>Alexandre Barbosa</v>
          </cell>
          <cell r="C240" t="str">
            <v>Fabio Almeida</v>
          </cell>
          <cell r="E240" t="str">
            <v>41.910.305/0001-18</v>
          </cell>
        </row>
        <row r="241">
          <cell r="B241" t="str">
            <v>Renato Aguiar</v>
          </cell>
          <cell r="C241" t="str">
            <v>Irineu Biava</v>
          </cell>
          <cell r="E241" t="str">
            <v>47.259.343/0001-39</v>
          </cell>
        </row>
        <row r="242">
          <cell r="B242" t="str">
            <v>Renato Aguiar</v>
          </cell>
          <cell r="C242" t="str">
            <v>Abel Nascimento</v>
          </cell>
          <cell r="E242" t="str">
            <v>35.612.443/0001-18</v>
          </cell>
        </row>
        <row r="243">
          <cell r="B243" t="str">
            <v>Alexandre Barbosa</v>
          </cell>
          <cell r="C243" t="str">
            <v>Fabio Abreu</v>
          </cell>
          <cell r="E243" t="str">
            <v>46.850.217/0001-91</v>
          </cell>
        </row>
        <row r="244">
          <cell r="B244" t="str">
            <v>Alexandre Barbosa</v>
          </cell>
          <cell r="C244" t="str">
            <v>Alcino Martins</v>
          </cell>
          <cell r="E244" t="str">
            <v>20.431.028/0001-90</v>
          </cell>
        </row>
        <row r="245">
          <cell r="B245" t="str">
            <v>Alexandre Barbosa</v>
          </cell>
          <cell r="C245" t="str">
            <v>Frank Resende</v>
          </cell>
          <cell r="E245" t="str">
            <v>48.181.726/0001-02</v>
          </cell>
        </row>
        <row r="246">
          <cell r="B246" t="str">
            <v>Alexandre Barbosa</v>
          </cell>
          <cell r="C246" t="str">
            <v>Frank Resende</v>
          </cell>
          <cell r="E246" t="str">
            <v>48.708.016/0001-80</v>
          </cell>
        </row>
        <row r="247">
          <cell r="E247" t="str">
            <v>30.939.905/0001-92</v>
          </cell>
        </row>
        <row r="248">
          <cell r="B248" t="str">
            <v>Alexandre Barbosa</v>
          </cell>
          <cell r="C248" t="str">
            <v>Fabio Abreu</v>
          </cell>
          <cell r="E248" t="str">
            <v>49.328.489/0001-14</v>
          </cell>
        </row>
        <row r="249">
          <cell r="B249" t="str">
            <v>Alexandre Barbosa</v>
          </cell>
          <cell r="C249" t="str">
            <v>Frank Resende</v>
          </cell>
          <cell r="E249" t="str">
            <v>27.821.934/0001-40</v>
          </cell>
        </row>
        <row r="250">
          <cell r="B250" t="str">
            <v>Alexandre Barbosa</v>
          </cell>
          <cell r="C250" t="str">
            <v>Alcino Martins</v>
          </cell>
          <cell r="E250" t="str">
            <v>26.621.090/0001-21</v>
          </cell>
        </row>
        <row r="251">
          <cell r="B251" t="str">
            <v>Renato Aguiar</v>
          </cell>
          <cell r="C251" t="str">
            <v>Daniel Panariello</v>
          </cell>
          <cell r="E251" t="str">
            <v>51.375.852/0001-02</v>
          </cell>
        </row>
        <row r="252">
          <cell r="B252" t="str">
            <v>Alexandre Barbosa</v>
          </cell>
          <cell r="C252" t="str">
            <v>Alcino Martins</v>
          </cell>
          <cell r="E252" t="str">
            <v>51.595.111/0001-29</v>
          </cell>
        </row>
        <row r="253">
          <cell r="B253" t="str">
            <v>Fernando Braga</v>
          </cell>
          <cell r="C253" t="str">
            <v>Fernando Braga</v>
          </cell>
          <cell r="E253" t="str">
            <v>34.426.473/0001-77</v>
          </cell>
        </row>
        <row r="254">
          <cell r="B254" t="str">
            <v>Alexandre Barbosa</v>
          </cell>
          <cell r="C254" t="str">
            <v>Andressa Nascimento</v>
          </cell>
          <cell r="E254" t="str">
            <v>51.918.535/0001-87</v>
          </cell>
        </row>
        <row r="255">
          <cell r="B255" t="str">
            <v>Alexandre Barbosa</v>
          </cell>
          <cell r="C255" t="str">
            <v>Frank Resende</v>
          </cell>
          <cell r="E255" t="str">
            <v>52.904.409/0001-36</v>
          </cell>
        </row>
        <row r="256">
          <cell r="B256" t="str">
            <v>Alexandre Barbosa</v>
          </cell>
          <cell r="C256" t="str">
            <v>Frank Resende</v>
          </cell>
          <cell r="E256" t="str">
            <v>43.997.706/0001-82</v>
          </cell>
        </row>
        <row r="257">
          <cell r="B257" t="str">
            <v>Alexandre Barbosa</v>
          </cell>
          <cell r="C257" t="str">
            <v>Fabio Almeida</v>
          </cell>
          <cell r="E257" t="str">
            <v>45.452.071/0001-63</v>
          </cell>
        </row>
        <row r="258">
          <cell r="B258" t="str">
            <v>Fernando Braga</v>
          </cell>
          <cell r="C258" t="str">
            <v>Fernando Braga</v>
          </cell>
          <cell r="E258" t="str">
            <v>53.720.499/0001-78</v>
          </cell>
        </row>
        <row r="259">
          <cell r="B259" t="str">
            <v>Alexandre Barbosa</v>
          </cell>
          <cell r="C259" t="str">
            <v>Frank Resende</v>
          </cell>
          <cell r="E259" t="str">
            <v>53.595.069/0001-71</v>
          </cell>
        </row>
        <row r="260">
          <cell r="B260" t="str">
            <v>Fernando Braga</v>
          </cell>
          <cell r="C260" t="str">
            <v>Fernando Braga</v>
          </cell>
          <cell r="E260" t="str">
            <v>54.077.498/0001-10</v>
          </cell>
        </row>
        <row r="261">
          <cell r="B261" t="str">
            <v>Renato Aguiar</v>
          </cell>
          <cell r="C261" t="str">
            <v>Irineu Biava</v>
          </cell>
          <cell r="E261" t="str">
            <v>51.081.393/0001-46</v>
          </cell>
        </row>
        <row r="262">
          <cell r="B262" t="str">
            <v>Renato Aguiar</v>
          </cell>
          <cell r="C262" t="str">
            <v>Patricia Lopes</v>
          </cell>
          <cell r="E262" t="str">
            <v>43.291.522/0001-00</v>
          </cell>
        </row>
        <row r="263">
          <cell r="B263" t="str">
            <v>Fernando Braga</v>
          </cell>
          <cell r="C263" t="str">
            <v>Fernando Braga</v>
          </cell>
          <cell r="E263" t="str">
            <v>51.224.312/0001-10</v>
          </cell>
        </row>
        <row r="264">
          <cell r="B264" t="str">
            <v>Renato Aguiar</v>
          </cell>
          <cell r="C264" t="str">
            <v>Abel Nascimento</v>
          </cell>
          <cell r="E264" t="str">
            <v>55.650.630/0001-01</v>
          </cell>
        </row>
        <row r="265">
          <cell r="B265" t="str">
            <v>Renato Aguiar</v>
          </cell>
          <cell r="C265" t="str">
            <v>Flavio Oliveira</v>
          </cell>
          <cell r="E265" t="str">
            <v>30.566.096/0001-10</v>
          </cell>
        </row>
        <row r="266">
          <cell r="B266" t="str">
            <v>Renato Aguiar</v>
          </cell>
          <cell r="C266" t="str">
            <v>Patricia Lopes</v>
          </cell>
          <cell r="E266" t="str">
            <v>54.618.366/0001-58</v>
          </cell>
        </row>
        <row r="267">
          <cell r="B267" t="str">
            <v>Alexandre Barbosa</v>
          </cell>
          <cell r="C267" t="str">
            <v>Fabio Almeida</v>
          </cell>
          <cell r="E267" t="str">
            <v>37.787.482/0001-81</v>
          </cell>
        </row>
        <row r="268">
          <cell r="B268" t="str">
            <v>Alexandre Barbosa</v>
          </cell>
          <cell r="C268" t="str">
            <v>Frank Resende</v>
          </cell>
          <cell r="E268" t="str">
            <v>54.573.314/0001-02</v>
          </cell>
        </row>
        <row r="269">
          <cell r="B269" t="str">
            <v>Renato Aguiar</v>
          </cell>
          <cell r="C269" t="str">
            <v>Daniel Panariello</v>
          </cell>
          <cell r="E269" t="str">
            <v>55.787.370/0001-02</v>
          </cell>
        </row>
        <row r="270">
          <cell r="B270" t="str">
            <v>Renato Aguiar</v>
          </cell>
          <cell r="C270" t="str">
            <v>Irineu Biava</v>
          </cell>
          <cell r="E270" t="str">
            <v>55.359.652/0001-09</v>
          </cell>
        </row>
        <row r="271">
          <cell r="B271" t="str">
            <v>Alexandre Barbosa</v>
          </cell>
          <cell r="C271" t="str">
            <v>Fabio Abreu</v>
          </cell>
          <cell r="E271" t="str">
            <v>55.272.639/0001-18</v>
          </cell>
        </row>
        <row r="272">
          <cell r="B272" t="str">
            <v>Fernando Braga</v>
          </cell>
          <cell r="C272" t="str">
            <v>Fernando Braga</v>
          </cell>
          <cell r="E272" t="str">
            <v>21.571.804/0001-10</v>
          </cell>
        </row>
        <row r="273">
          <cell r="B273" t="str">
            <v>Alexandre Barbosa</v>
          </cell>
          <cell r="C273" t="str">
            <v>Fabio Almeida</v>
          </cell>
          <cell r="E273" t="str">
            <v>47.975.400/0001-86</v>
          </cell>
        </row>
        <row r="274">
          <cell r="B274" t="str">
            <v>Alexandre Barbosa</v>
          </cell>
          <cell r="C274" t="str">
            <v>Alcino Martins</v>
          </cell>
          <cell r="E274" t="str">
            <v>48.278.338/0001-36</v>
          </cell>
        </row>
        <row r="275">
          <cell r="B275" t="str">
            <v>Renato Aguiar</v>
          </cell>
          <cell r="C275" t="str">
            <v>Patricia Lopes</v>
          </cell>
          <cell r="E275" t="str">
            <v>33.692.053/0001-70</v>
          </cell>
        </row>
        <row r="276">
          <cell r="B276" t="str">
            <v>Alexandre Barbosa</v>
          </cell>
          <cell r="C276" t="str">
            <v>Daniel Ribas</v>
          </cell>
          <cell r="E276" t="str">
            <v>51.276.329/0001-10</v>
          </cell>
        </row>
        <row r="277">
          <cell r="B277" t="str">
            <v>Renato Aguiar</v>
          </cell>
          <cell r="C277" t="str">
            <v>Irineu Biava</v>
          </cell>
          <cell r="E277" t="str">
            <v>59.598.437/0001-11</v>
          </cell>
        </row>
        <row r="278">
          <cell r="B278" t="str">
            <v>Renato Aguiar</v>
          </cell>
          <cell r="C278" t="str">
            <v>Daniel Panariello</v>
          </cell>
          <cell r="E278" t="str">
            <v>21.566.936/0001-54</v>
          </cell>
        </row>
        <row r="279">
          <cell r="B279" t="str">
            <v>Renato Aguiar</v>
          </cell>
          <cell r="C279" t="str">
            <v>Abel Nascimento</v>
          </cell>
          <cell r="E279" t="str">
            <v>58.555.652/0001-72</v>
          </cell>
        </row>
        <row r="280">
          <cell r="B280" t="str">
            <v>Renato Aguiar</v>
          </cell>
          <cell r="C280" t="str">
            <v>Flavio Oliveira</v>
          </cell>
          <cell r="E280" t="str">
            <v>46.417.691/0001-24</v>
          </cell>
        </row>
        <row r="281">
          <cell r="B281" t="str">
            <v>Renato Aguiar</v>
          </cell>
          <cell r="C281" t="str">
            <v>Patricia Lopes</v>
          </cell>
          <cell r="E281" t="str">
            <v>59.465.420/0001-96</v>
          </cell>
        </row>
        <row r="282">
          <cell r="B282" t="str">
            <v>Renato Aguiar</v>
          </cell>
          <cell r="C282" t="str">
            <v>Flavio Oliveira</v>
          </cell>
          <cell r="E282" t="str">
            <v>42.836.984/0001-95</v>
          </cell>
        </row>
        <row r="283">
          <cell r="B283" t="str">
            <v>Renato Aguiar</v>
          </cell>
          <cell r="C283" t="str">
            <v>Patricia Lopes</v>
          </cell>
          <cell r="E283" t="str">
            <v>21.078.973/0001-13</v>
          </cell>
        </row>
        <row r="284">
          <cell r="B284" t="str">
            <v>Renato Aguiar</v>
          </cell>
          <cell r="C284" t="str">
            <v>Patricia Lopes</v>
          </cell>
          <cell r="E284" t="str">
            <v>59.786.933/0001-07</v>
          </cell>
        </row>
        <row r="285">
          <cell r="B285" t="str">
            <v>Fernando Braga</v>
          </cell>
          <cell r="C285" t="str">
            <v>Fernando Braga</v>
          </cell>
          <cell r="E285" t="str">
            <v>51.334.075/0001-40</v>
          </cell>
        </row>
        <row r="286">
          <cell r="B286" t="str">
            <v>Fernando Braga</v>
          </cell>
          <cell r="C286" t="str">
            <v>Fernando Braga</v>
          </cell>
          <cell r="E286" t="str">
            <v>59.757.400/0001-99</v>
          </cell>
        </row>
        <row r="287">
          <cell r="B287" t="str">
            <v>Alexandre Barbosa</v>
          </cell>
          <cell r="C287" t="str">
            <v>Fabio Almeida</v>
          </cell>
          <cell r="E287" t="str">
            <v>60.053.749/0001-29</v>
          </cell>
        </row>
        <row r="288">
          <cell r="B288" t="str">
            <v>Fernando Braga</v>
          </cell>
          <cell r="C288" t="str">
            <v>Fernando Braga</v>
          </cell>
          <cell r="E288" t="str">
            <v>42.251.135/0001-70</v>
          </cell>
        </row>
        <row r="289">
          <cell r="B289" t="str">
            <v>Alexandre Barbosa</v>
          </cell>
          <cell r="C289" t="str">
            <v>Andressa Nascimento</v>
          </cell>
          <cell r="E289" t="str">
            <v>60.242.204/0001-60</v>
          </cell>
        </row>
        <row r="290">
          <cell r="B290" t="str">
            <v>Alexandre Barbosa</v>
          </cell>
          <cell r="C290" t="str">
            <v>Andressa Nascimento</v>
          </cell>
          <cell r="E290" t="str">
            <v>57.477.998/0001-37</v>
          </cell>
        </row>
        <row r="291">
          <cell r="B291" t="str">
            <v>Renato Aguiar</v>
          </cell>
          <cell r="C291" t="str">
            <v>daniel panariello</v>
          </cell>
          <cell r="E291" t="str">
            <v>60.296.455/0001-28</v>
          </cell>
        </row>
        <row r="292">
          <cell r="B292" t="str">
            <v>Alexandre Barbosa</v>
          </cell>
          <cell r="C292" t="str">
            <v>Andressa Nascimento</v>
          </cell>
          <cell r="E292" t="str">
            <v>59.840.191/0001-42</v>
          </cell>
        </row>
        <row r="293">
          <cell r="B293" t="str">
            <v>Alexandre Barbosa</v>
          </cell>
          <cell r="C293" t="str">
            <v>Andressa Nascimento</v>
          </cell>
          <cell r="E293" t="str">
            <v>60.406.202/0001-60</v>
          </cell>
        </row>
        <row r="294">
          <cell r="B294" t="str">
            <v>Alexandre Barbosa</v>
          </cell>
          <cell r="C294" t="str">
            <v>Andressa Nascimento</v>
          </cell>
          <cell r="E294" t="str">
            <v>35.462.251/0001-72</v>
          </cell>
        </row>
        <row r="295">
          <cell r="B295" t="str">
            <v>Renato Aguiar</v>
          </cell>
          <cell r="C295" t="str">
            <v>Daniel Panariello</v>
          </cell>
          <cell r="E295" t="str">
            <v>47.505.770/0001-50</v>
          </cell>
        </row>
        <row r="296">
          <cell r="B296" t="str">
            <v>Renato Aguiar</v>
          </cell>
          <cell r="C296" t="str">
            <v>Daniel Panariello</v>
          </cell>
          <cell r="E296" t="str">
            <v>62.000.888/0001-10</v>
          </cell>
        </row>
        <row r="297">
          <cell r="B297" t="str">
            <v>Fernando Braga</v>
          </cell>
          <cell r="C297" t="str">
            <v>Fernando Braga</v>
          </cell>
          <cell r="E297" t="str">
            <v>61.187.403/0001-86</v>
          </cell>
        </row>
        <row r="298">
          <cell r="B298" t="str">
            <v>Renato Aguiar</v>
          </cell>
          <cell r="C298" t="str">
            <v>Daniel Panariello</v>
          </cell>
          <cell r="E298" t="str">
            <v>61.351.041/0001-17</v>
          </cell>
        </row>
        <row r="299">
          <cell r="B299" t="str">
            <v>Alexandre Barbosa</v>
          </cell>
          <cell r="C299" t="str">
            <v>Daniel Ribas</v>
          </cell>
          <cell r="E299" t="str">
            <v>34.771.657/0001-74</v>
          </cell>
        </row>
        <row r="300">
          <cell r="B300" t="str">
            <v>Alexandre Barbosa</v>
          </cell>
          <cell r="C300" t="str">
            <v>Daniel Ribas</v>
          </cell>
          <cell r="E300" t="str">
            <v>37.088.035/0001-34</v>
          </cell>
        </row>
        <row r="301">
          <cell r="B301" t="str">
            <v>Renato Aguiar</v>
          </cell>
          <cell r="C301" t="str">
            <v>Patricia Lopes</v>
          </cell>
          <cell r="E301" t="str">
            <v>60.921.585/0001-04</v>
          </cell>
        </row>
        <row r="302">
          <cell r="B302" t="str">
            <v>Andreza Ferreira</v>
          </cell>
          <cell r="C302" t="str">
            <v>Fabricio Santiago</v>
          </cell>
          <cell r="E302" t="str">
            <v>13.596.936/0001-79</v>
          </cell>
        </row>
        <row r="303">
          <cell r="B303" t="str">
            <v>Andreza Ferreira</v>
          </cell>
          <cell r="C303" t="str">
            <v>Carlos Alberto</v>
          </cell>
          <cell r="E303" t="str">
            <v>18.192.673/0001-56</v>
          </cell>
        </row>
        <row r="304">
          <cell r="B304" t="str">
            <v>Andreza Ferreira</v>
          </cell>
          <cell r="C304" t="str">
            <v>Maira Alencar</v>
          </cell>
          <cell r="E304" t="str">
            <v>14.969.697/0001-18</v>
          </cell>
        </row>
        <row r="305">
          <cell r="B305" t="str">
            <v>Andreza Ferreira</v>
          </cell>
          <cell r="C305" t="str">
            <v>Maira Alencar</v>
          </cell>
          <cell r="E305" t="str">
            <v>18.116.926/0001-02</v>
          </cell>
        </row>
        <row r="306">
          <cell r="B306" t="str">
            <v>Andreza Ferreira</v>
          </cell>
          <cell r="C306" t="str">
            <v>Maira Alencar</v>
          </cell>
          <cell r="E306" t="str">
            <v>20.281.313/0001-72</v>
          </cell>
        </row>
        <row r="307">
          <cell r="B307" t="str">
            <v>Andreza Ferreira</v>
          </cell>
          <cell r="C307" t="str">
            <v>Fabricio Santiago</v>
          </cell>
          <cell r="E307" t="str">
            <v>21.018.518/0001-22</v>
          </cell>
        </row>
        <row r="308">
          <cell r="B308" t="str">
            <v>Andreza Ferreira</v>
          </cell>
          <cell r="C308" t="str">
            <v>Fabricio Santiago</v>
          </cell>
          <cell r="E308" t="str">
            <v>23.218.086/0001-29</v>
          </cell>
        </row>
        <row r="309">
          <cell r="B309" t="str">
            <v>Andreza Ferreira</v>
          </cell>
          <cell r="C309" t="str">
            <v>Carlos Alberto</v>
          </cell>
          <cell r="E309" t="str">
            <v>23.679.516/0001-00</v>
          </cell>
        </row>
        <row r="310">
          <cell r="B310" t="str">
            <v>Gustavo Henrique</v>
          </cell>
          <cell r="C310" t="str">
            <v>Rogerio Maciel</v>
          </cell>
          <cell r="E310" t="str">
            <v>24.400.200/0001-08</v>
          </cell>
        </row>
        <row r="311">
          <cell r="B311" t="str">
            <v>Andreza Ferreira</v>
          </cell>
          <cell r="C311" t="str">
            <v>Fabricio Santiago</v>
          </cell>
          <cell r="E311" t="str">
            <v>26.919.454/0001-54</v>
          </cell>
        </row>
        <row r="312">
          <cell r="B312" t="str">
            <v>Andreza Ferreira</v>
          </cell>
          <cell r="C312" t="str">
            <v>Fabricio Santiago</v>
          </cell>
          <cell r="E312" t="str">
            <v>26.786.295/0001-67</v>
          </cell>
        </row>
        <row r="313">
          <cell r="B313" t="str">
            <v>Andreza Ferreira</v>
          </cell>
          <cell r="C313" t="str">
            <v>Fabricio Santiago</v>
          </cell>
          <cell r="E313" t="str">
            <v>28.041.930/0001-02</v>
          </cell>
        </row>
        <row r="314">
          <cell r="B314" t="str">
            <v>Andreza Ferreira</v>
          </cell>
          <cell r="C314" t="str">
            <v>Alexandre Lima</v>
          </cell>
          <cell r="E314" t="str">
            <v>26.289.458/0001-04</v>
          </cell>
        </row>
        <row r="315">
          <cell r="B315" t="str">
            <v>Andreza Ferreira</v>
          </cell>
          <cell r="C315" t="str">
            <v>Alexandre Lima</v>
          </cell>
          <cell r="E315" t="str">
            <v>30.118.553/0001-04</v>
          </cell>
        </row>
        <row r="316">
          <cell r="B316" t="str">
            <v>Andreza Ferreira</v>
          </cell>
          <cell r="C316" t="str">
            <v>Fabricio Santiago</v>
          </cell>
          <cell r="E316" t="str">
            <v>33.538.506/0001-08</v>
          </cell>
        </row>
        <row r="317">
          <cell r="B317" t="str">
            <v>Andreza Ferreira</v>
          </cell>
          <cell r="C317" t="str">
            <v>Carlos Alberto</v>
          </cell>
          <cell r="E317" t="str">
            <v>01.699.807/0001-27</v>
          </cell>
        </row>
        <row r="318">
          <cell r="B318" t="str">
            <v>Agenor Moreira</v>
          </cell>
          <cell r="C318" t="str">
            <v>Charles Costa</v>
          </cell>
          <cell r="E318" t="str">
            <v>33.722.428/0001-05</v>
          </cell>
        </row>
        <row r="319">
          <cell r="B319" t="str">
            <v>Andreza Ferreira</v>
          </cell>
          <cell r="C319" t="str">
            <v>Carlos Alberto</v>
          </cell>
          <cell r="E319" t="str">
            <v>37.348.359/0001-64</v>
          </cell>
        </row>
        <row r="320">
          <cell r="B320" t="str">
            <v>Andreza Ferreira</v>
          </cell>
          <cell r="C320" t="str">
            <v>Maira Alencar</v>
          </cell>
          <cell r="E320" t="str">
            <v>30.394.918/0001-23</v>
          </cell>
        </row>
        <row r="321">
          <cell r="B321" t="str">
            <v>Andreza Ferreira</v>
          </cell>
          <cell r="C321" t="str">
            <v>Fabricio Santiago</v>
          </cell>
          <cell r="E321" t="str">
            <v>41.734.530/0001-40</v>
          </cell>
        </row>
        <row r="322">
          <cell r="B322" t="str">
            <v>Gustavo Henrique</v>
          </cell>
          <cell r="C322" t="str">
            <v>Rogerio Maciel</v>
          </cell>
          <cell r="E322" t="str">
            <v>42.492.713/0001-60</v>
          </cell>
        </row>
        <row r="323">
          <cell r="B323" t="str">
            <v>Andreza Ferreira</v>
          </cell>
          <cell r="C323" t="str">
            <v>Alexandre Lima</v>
          </cell>
          <cell r="E323" t="str">
            <v>44.326.929/0001-80</v>
          </cell>
        </row>
        <row r="324">
          <cell r="B324" t="str">
            <v>Gustavo Henrique</v>
          </cell>
          <cell r="C324" t="str">
            <v>Rogerio Maciel</v>
          </cell>
          <cell r="E324" t="str">
            <v>21.464.962/0001-71</v>
          </cell>
        </row>
        <row r="325">
          <cell r="B325" t="str">
            <v>Andreza Ferreira</v>
          </cell>
          <cell r="C325" t="str">
            <v>Carlos Alberto</v>
          </cell>
          <cell r="E325" t="str">
            <v>46.315.920/0001-08</v>
          </cell>
        </row>
        <row r="326">
          <cell r="B326" t="str">
            <v>Andreza Ferreira</v>
          </cell>
          <cell r="C326" t="str">
            <v>Carlos Alberto</v>
          </cell>
          <cell r="E326" t="str">
            <v>46.589.769/0001-98</v>
          </cell>
        </row>
        <row r="327">
          <cell r="B327" t="str">
            <v>Andreza Ferreira</v>
          </cell>
          <cell r="C327" t="str">
            <v>Fabricio Santiago</v>
          </cell>
          <cell r="E327" t="str">
            <v>46.162.139/0001-32</v>
          </cell>
        </row>
        <row r="328">
          <cell r="B328" t="str">
            <v>Agenor Moreira</v>
          </cell>
          <cell r="C328" t="str">
            <v>Charles Costa</v>
          </cell>
          <cell r="E328" t="str">
            <v>40.159.770/0001-04</v>
          </cell>
        </row>
        <row r="329">
          <cell r="B329" t="str">
            <v>Andreza Ferreira</v>
          </cell>
          <cell r="C329" t="str">
            <v>Carlos Alberto</v>
          </cell>
          <cell r="E329" t="str">
            <v>46.082.887/0001-05</v>
          </cell>
        </row>
        <row r="330">
          <cell r="B330" t="str">
            <v>Andreza Ferreira</v>
          </cell>
          <cell r="C330" t="str">
            <v>Alexandre Lima</v>
          </cell>
          <cell r="E330" t="str">
            <v>47.198.345/0001-65</v>
          </cell>
        </row>
        <row r="331">
          <cell r="B331" t="str">
            <v>Andreza Ferreira</v>
          </cell>
          <cell r="C331" t="str">
            <v>Fabricio Santiago</v>
          </cell>
          <cell r="E331" t="str">
            <v>37.075.475/0001-57</v>
          </cell>
        </row>
        <row r="332">
          <cell r="B332" t="str">
            <v>Gustavo Henrique</v>
          </cell>
          <cell r="C332" t="str">
            <v>Rogerio Maciel</v>
          </cell>
          <cell r="E332" t="str">
            <v>48.196.276/0001-13</v>
          </cell>
        </row>
        <row r="333">
          <cell r="B333" t="str">
            <v>Andreza Ferreira</v>
          </cell>
          <cell r="C333" t="str">
            <v>Fabricio Santiago</v>
          </cell>
          <cell r="E333" t="str">
            <v>49.211.660/0001-00</v>
          </cell>
        </row>
        <row r="334">
          <cell r="B334" t="str">
            <v>Gustavo Henrique</v>
          </cell>
          <cell r="C334" t="str">
            <v>Rogerio Maciel</v>
          </cell>
          <cell r="E334" t="str">
            <v>50.290.047/0001-05</v>
          </cell>
        </row>
        <row r="335">
          <cell r="B335" t="str">
            <v>Gustavo Henrique</v>
          </cell>
          <cell r="C335" t="str">
            <v>Rogerio Maciel</v>
          </cell>
          <cell r="E335" t="str">
            <v>40.477.230/0001-60</v>
          </cell>
        </row>
        <row r="336">
          <cell r="B336" t="str">
            <v>Andreza Ferreira</v>
          </cell>
          <cell r="C336" t="str">
            <v>Fabricio Santiago</v>
          </cell>
          <cell r="E336" t="str">
            <v>59.154.056/0001-43</v>
          </cell>
        </row>
        <row r="337">
          <cell r="B337" t="str">
            <v>Agenor Moreira</v>
          </cell>
          <cell r="C337" t="str">
            <v>Charles Costa</v>
          </cell>
          <cell r="E337" t="str">
            <v>19.504.769/0001-75</v>
          </cell>
        </row>
        <row r="338">
          <cell r="B338" t="str">
            <v>Andreza Ferreira</v>
          </cell>
          <cell r="C338" t="str">
            <v>Fabricio Santiago</v>
          </cell>
          <cell r="E338" t="str">
            <v>45.530.467/0001-81</v>
          </cell>
        </row>
        <row r="339">
          <cell r="B339" t="str">
            <v>Andreza Ferreira</v>
          </cell>
          <cell r="C339" t="str">
            <v>Fabricio Santiago</v>
          </cell>
          <cell r="E339" t="str">
            <v>51.937.540/0001-37</v>
          </cell>
        </row>
        <row r="340">
          <cell r="B340" t="str">
            <v>Andreza Ferreira</v>
          </cell>
          <cell r="C340" t="str">
            <v>Maira Alencar</v>
          </cell>
          <cell r="E340" t="str">
            <v>45.768.902/0001-00</v>
          </cell>
        </row>
        <row r="341">
          <cell r="B341" t="str">
            <v>Agenor Moreira</v>
          </cell>
          <cell r="C341" t="str">
            <v>Charles Costa</v>
          </cell>
          <cell r="E341" t="str">
            <v>52.316.211/0001-31</v>
          </cell>
        </row>
        <row r="342">
          <cell r="B342" t="str">
            <v>Andreza Ferreira</v>
          </cell>
          <cell r="C342" t="str">
            <v>Alexandre Lima</v>
          </cell>
          <cell r="E342" t="str">
            <v>52.455.770/0001-22</v>
          </cell>
        </row>
        <row r="343">
          <cell r="B343" t="str">
            <v>Gustavo Henrique</v>
          </cell>
          <cell r="C343" t="str">
            <v>Rogerio Maciel</v>
          </cell>
          <cell r="E343" t="str">
            <v>53.778.328/0001-08</v>
          </cell>
        </row>
        <row r="344">
          <cell r="B344" t="str">
            <v>Andreza Ferreira</v>
          </cell>
          <cell r="C344" t="str">
            <v>Fabricio Santiago</v>
          </cell>
          <cell r="E344" t="str">
            <v>54.883.619/0001-10</v>
          </cell>
        </row>
        <row r="345">
          <cell r="B345" t="str">
            <v>Andreza Ferreira</v>
          </cell>
          <cell r="C345" t="str">
            <v>Fabricio Santiago</v>
          </cell>
          <cell r="E345" t="str">
            <v>56.777.960/0001-17</v>
          </cell>
        </row>
        <row r="346">
          <cell r="B346" t="str">
            <v>Andreza Ferreira</v>
          </cell>
          <cell r="C346" t="str">
            <v>Carlos Alberto</v>
          </cell>
          <cell r="E346" t="str">
            <v>56.149.811/0001-03</v>
          </cell>
        </row>
        <row r="347">
          <cell r="B347" t="str">
            <v>Gustavo Henrique</v>
          </cell>
          <cell r="C347" t="str">
            <v>Rogerio Maciel</v>
          </cell>
          <cell r="E347" t="str">
            <v>56.223.939/0001-70</v>
          </cell>
        </row>
        <row r="348">
          <cell r="B348" t="str">
            <v>Agenor Moreira</v>
          </cell>
          <cell r="C348" t="str">
            <v>Charles Costa</v>
          </cell>
          <cell r="E348" t="str">
            <v>11.336.695/0001-01</v>
          </cell>
        </row>
        <row r="349">
          <cell r="B349" t="str">
            <v>Agenor Moreira</v>
          </cell>
          <cell r="C349" t="str">
            <v>Charles Costa</v>
          </cell>
          <cell r="E349" t="str">
            <v>58.568.495/0001-30</v>
          </cell>
        </row>
        <row r="350">
          <cell r="B350" t="str">
            <v>Andreza Ferreira</v>
          </cell>
          <cell r="C350" t="str">
            <v>Alexandre Lima</v>
          </cell>
          <cell r="E350" t="str">
            <v>55.363.572/0001-27</v>
          </cell>
        </row>
        <row r="351">
          <cell r="B351" t="str">
            <v>Andreza Ferreira</v>
          </cell>
          <cell r="C351" t="str">
            <v>Alexandre Lima</v>
          </cell>
          <cell r="E351" t="str">
            <v>51.768.460/0001-03</v>
          </cell>
        </row>
        <row r="352">
          <cell r="B352" t="str">
            <v>Andreza Ferreira</v>
          </cell>
          <cell r="C352" t="str">
            <v>Alexandre Lima</v>
          </cell>
          <cell r="E352" t="str">
            <v>42.205.406/0001-50</v>
          </cell>
        </row>
        <row r="353">
          <cell r="B353" t="str">
            <v>Agenor Moreira</v>
          </cell>
          <cell r="C353" t="str">
            <v>Charles Costa</v>
          </cell>
          <cell r="E353" t="str">
            <v>31.894.894/0001-34</v>
          </cell>
        </row>
        <row r="354">
          <cell r="B354" t="str">
            <v>Agenor Moreira</v>
          </cell>
          <cell r="C354" t="str">
            <v>Charles Costa</v>
          </cell>
          <cell r="E354" t="str">
            <v>58.957.131/0001-41</v>
          </cell>
        </row>
        <row r="355">
          <cell r="B355" t="str">
            <v>Gustavo Henrique</v>
          </cell>
          <cell r="C355" t="str">
            <v>Rogerio Maciel</v>
          </cell>
          <cell r="E355" t="str">
            <v>58.647.064/0001-69</v>
          </cell>
        </row>
        <row r="356">
          <cell r="B356" t="str">
            <v>Gustavo Henrique</v>
          </cell>
          <cell r="C356" t="str">
            <v>Rogerio Maciel</v>
          </cell>
          <cell r="E356" t="str">
            <v>39.294.859/0001-96</v>
          </cell>
        </row>
        <row r="357">
          <cell r="B357" t="str">
            <v>Agenor Moreira</v>
          </cell>
          <cell r="C357" t="str">
            <v>Charles Costa</v>
          </cell>
          <cell r="E357" t="str">
            <v>53.575.553/0001-39</v>
          </cell>
        </row>
        <row r="358">
          <cell r="B358" t="str">
            <v>Gustavo Henrique</v>
          </cell>
          <cell r="C358" t="str">
            <v>Rogerio Maciel</v>
          </cell>
          <cell r="E358" t="str">
            <v>60.112.598/0001-32</v>
          </cell>
        </row>
        <row r="359">
          <cell r="B359" t="str">
            <v>Andreza Ferreira</v>
          </cell>
          <cell r="C359" t="str">
            <v>Maira Alencar</v>
          </cell>
          <cell r="E359" t="str">
            <v>61.195.506/0001-98</v>
          </cell>
        </row>
        <row r="360">
          <cell r="B360" t="str">
            <v>Andreza Ferreira</v>
          </cell>
          <cell r="C360" t="str">
            <v>Carlos Alberto</v>
          </cell>
          <cell r="E360" t="str">
            <v>60.363.668/0001-25</v>
          </cell>
        </row>
        <row r="361">
          <cell r="B361" t="str">
            <v>Andreza Ferreira</v>
          </cell>
          <cell r="C361" t="str">
            <v>Maira Alencar</v>
          </cell>
          <cell r="E361" t="str">
            <v>42.187.043/0001-78</v>
          </cell>
        </row>
        <row r="362">
          <cell r="B362" t="str">
            <v>Gustavo Henrique</v>
          </cell>
          <cell r="C362" t="str">
            <v>Rogerio Maciel</v>
          </cell>
          <cell r="E362" t="str">
            <v>61.546.160/0001-25</v>
          </cell>
        </row>
        <row r="363">
          <cell r="B363" t="str">
            <v>Andreza Ferreira</v>
          </cell>
          <cell r="C363" t="str">
            <v>Maira Alencar</v>
          </cell>
          <cell r="E363" t="str">
            <v>61.721.418/0001-82</v>
          </cell>
        </row>
        <row r="364">
          <cell r="B364" t="str">
            <v>Andreza Ferreira</v>
          </cell>
          <cell r="C364" t="str">
            <v>Maira Alencar</v>
          </cell>
          <cell r="E364" t="str">
            <v>61.446.947/0001-15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G1" t="str">
            <v>NOME DO REPRESENTANTE</v>
          </cell>
          <cell r="I1" t="str">
            <v>CONTATO TELEFONICO</v>
          </cell>
        </row>
        <row r="2">
          <cell r="G2" t="str">
            <v>Deivid Henrique De Oliveira</v>
          </cell>
          <cell r="I2" t="str">
            <v>62 993553070</v>
          </cell>
        </row>
        <row r="3">
          <cell r="G3" t="str">
            <v>Daniel Pereira Lima</v>
          </cell>
          <cell r="I3" t="str">
            <v>62 992600590</v>
          </cell>
        </row>
        <row r="4">
          <cell r="G4" t="str">
            <v xml:space="preserve">Ivanio Kelver Cassiano </v>
          </cell>
          <cell r="I4" t="str">
            <v>62 981614546</v>
          </cell>
        </row>
        <row r="5">
          <cell r="G5" t="str">
            <v xml:space="preserve">Benedito Freitas da Silva </v>
          </cell>
          <cell r="I5" t="str">
            <v>61 9.9439-4473</v>
          </cell>
        </row>
        <row r="6">
          <cell r="G6" t="str">
            <v xml:space="preserve">Bruno Alberto Alves </v>
          </cell>
          <cell r="I6" t="str">
            <v>61 9.8404-0475</v>
          </cell>
        </row>
        <row r="7">
          <cell r="G7" t="str">
            <v xml:space="preserve">Diogo Pinheiro Dourado </v>
          </cell>
          <cell r="I7" t="str">
            <v>61 9.8110-9612</v>
          </cell>
        </row>
        <row r="8">
          <cell r="G8" t="str">
            <v xml:space="preserve">Rubens Rodrigues de Oliveira </v>
          </cell>
          <cell r="I8" t="str">
            <v>62 984725885</v>
          </cell>
        </row>
        <row r="9">
          <cell r="G9" t="str">
            <v xml:space="preserve">Edvandro da Silva Santos </v>
          </cell>
          <cell r="I9" t="str">
            <v>61 9.9635-2596</v>
          </cell>
        </row>
        <row r="10">
          <cell r="G10" t="str">
            <v>Vanderlei A Marinelli</v>
          </cell>
          <cell r="I10">
            <v>66984464432</v>
          </cell>
        </row>
        <row r="11">
          <cell r="G11" t="str">
            <v xml:space="preserve">Fabio Luiz dos Santos Carvalho </v>
          </cell>
          <cell r="I11">
            <v>66999897684</v>
          </cell>
        </row>
        <row r="12">
          <cell r="G12" t="str">
            <v xml:space="preserve">Paulo Henrique Taques Marques </v>
          </cell>
          <cell r="I12">
            <v>69993741002</v>
          </cell>
        </row>
        <row r="13">
          <cell r="G13" t="str">
            <v xml:space="preserve">Janata Pinheiro da Silva </v>
          </cell>
          <cell r="I13">
            <v>69992139293</v>
          </cell>
        </row>
        <row r="14">
          <cell r="G14" t="str">
            <v xml:space="preserve">Adalberto Rodrigues Lago </v>
          </cell>
          <cell r="I14" t="str">
            <v>63 9208-8370</v>
          </cell>
        </row>
        <row r="15">
          <cell r="G15" t="str">
            <v xml:space="preserve">Alan Kelvin da Silva </v>
          </cell>
          <cell r="I15">
            <v>69993625000</v>
          </cell>
        </row>
        <row r="16">
          <cell r="G16" t="str">
            <v xml:space="preserve">Marco Antonio dos Santos de Oliveira  </v>
          </cell>
          <cell r="I16">
            <v>66999540807</v>
          </cell>
        </row>
        <row r="17">
          <cell r="G17" t="str">
            <v xml:space="preserve">Thulio Arao Gomes de Souza Moura </v>
          </cell>
          <cell r="I17" t="str">
            <v>62 981660037</v>
          </cell>
        </row>
        <row r="18">
          <cell r="G18" t="str">
            <v xml:space="preserve">Fabiano Andre Silva Nascimento </v>
          </cell>
          <cell r="I18" t="str">
            <v>61 9.8424-0472</v>
          </cell>
        </row>
        <row r="19">
          <cell r="G19" t="str">
            <v xml:space="preserve">Joao Reni Bispo dos Santos </v>
          </cell>
          <cell r="I19" t="str">
            <v>61 9.9209-7278</v>
          </cell>
        </row>
        <row r="20">
          <cell r="G20" t="str">
            <v xml:space="preserve">Joao Paulo Porto Maia </v>
          </cell>
          <cell r="I20" t="str">
            <v>62 991494963</v>
          </cell>
        </row>
        <row r="21">
          <cell r="G21" t="str">
            <v xml:space="preserve">Julio cesar de Melo </v>
          </cell>
          <cell r="I21" t="str">
            <v>61 9.8111-9919</v>
          </cell>
        </row>
        <row r="22">
          <cell r="G22" t="str">
            <v>Dan Farley Goncalves de Santana</v>
          </cell>
          <cell r="I22" t="str">
            <v>63 8413-8036</v>
          </cell>
        </row>
        <row r="23">
          <cell r="G23" t="str">
            <v xml:space="preserve">Gustavo de Carles Silva </v>
          </cell>
          <cell r="I23" t="str">
            <v>62 985349870</v>
          </cell>
        </row>
        <row r="24">
          <cell r="G24" t="str">
            <v xml:space="preserve">Marcus Suel Rocha Santos </v>
          </cell>
          <cell r="I24" t="str">
            <v>62 9.9686-4807</v>
          </cell>
        </row>
        <row r="25">
          <cell r="G25" t="str">
            <v xml:space="preserve">Adelan Lima Pinto </v>
          </cell>
          <cell r="I25" t="str">
            <v>63 9245-7133</v>
          </cell>
        </row>
        <row r="26">
          <cell r="G26" t="str">
            <v>Nilton Pereira Santana</v>
          </cell>
          <cell r="I26" t="str">
            <v>61 9.9654-0230</v>
          </cell>
        </row>
        <row r="27">
          <cell r="G27" t="str">
            <v xml:space="preserve">Samuel Cunha de Queiroz </v>
          </cell>
          <cell r="I27" t="str">
            <v>61 9.9592-0156</v>
          </cell>
        </row>
        <row r="28">
          <cell r="G28" t="str">
            <v>Romes Guimaraes de Araujo</v>
          </cell>
          <cell r="I28" t="str">
            <v>64 992388077</v>
          </cell>
        </row>
        <row r="29">
          <cell r="G29" t="str">
            <v xml:space="preserve">Thiago da Silva Siqueira </v>
          </cell>
          <cell r="I29" t="str">
            <v>63 9219-7067</v>
          </cell>
        </row>
        <row r="30">
          <cell r="G30" t="str">
            <v xml:space="preserve">Yara Rodrigues Carmo </v>
          </cell>
          <cell r="I30" t="str">
            <v>62 998781317</v>
          </cell>
        </row>
        <row r="31">
          <cell r="G31" t="str">
            <v>Rodrigo Braga Rodrigues</v>
          </cell>
          <cell r="I31" t="str">
            <v>62 981488389</v>
          </cell>
        </row>
        <row r="32">
          <cell r="G32" t="str">
            <v>Camila Rodrigues da Silva</v>
          </cell>
          <cell r="I32">
            <v>66992449696</v>
          </cell>
        </row>
        <row r="33">
          <cell r="G33" t="str">
            <v xml:space="preserve">Edy Sousa Silva </v>
          </cell>
          <cell r="I33" t="str">
            <v>62 98548 5146</v>
          </cell>
        </row>
        <row r="34">
          <cell r="G34" t="str">
            <v xml:space="preserve">Kleber Dias dos Santos </v>
          </cell>
          <cell r="I34">
            <v>69999010489</v>
          </cell>
        </row>
        <row r="35">
          <cell r="G35" t="str">
            <v xml:space="preserve">Cintia Luciana Reis </v>
          </cell>
          <cell r="I35" t="str">
            <v>62 998408670</v>
          </cell>
        </row>
        <row r="36">
          <cell r="G36" t="str">
            <v xml:space="preserve">David Diniz Campos </v>
          </cell>
          <cell r="I36" t="str">
            <v>62 98628 9677</v>
          </cell>
        </row>
        <row r="37">
          <cell r="G37" t="str">
            <v xml:space="preserve">Michelly Nogueira de Souza </v>
          </cell>
          <cell r="I37" t="str">
            <v>62 985166006</v>
          </cell>
        </row>
        <row r="38">
          <cell r="G38" t="str">
            <v xml:space="preserve">Jose Augusto Martins Fialho </v>
          </cell>
          <cell r="I38">
            <v>65992428090</v>
          </cell>
        </row>
        <row r="39">
          <cell r="G39" t="str">
            <v xml:space="preserve">Vinicius Gontijo Pereira </v>
          </cell>
          <cell r="I39" t="str">
            <v>62 99234 7564</v>
          </cell>
        </row>
        <row r="40">
          <cell r="G40" t="str">
            <v xml:space="preserve">Valdair Tavares da Silva </v>
          </cell>
          <cell r="I40" t="str">
            <v>61 9.9222-5200</v>
          </cell>
        </row>
        <row r="41">
          <cell r="G41" t="str">
            <v xml:space="preserve">Thalysson Andre Goncalves de Oliveira </v>
          </cell>
          <cell r="I41" t="str">
            <v>64 996236660</v>
          </cell>
        </row>
        <row r="42">
          <cell r="G42" t="str">
            <v xml:space="preserve">Diego Morais Cavalcanti </v>
          </cell>
          <cell r="I42" t="str">
            <v>DISTRATO</v>
          </cell>
        </row>
        <row r="43">
          <cell r="G43" t="str">
            <v xml:space="preserve">Ademir Gomes Pereira Junior </v>
          </cell>
          <cell r="I43" t="str">
            <v>62 996369943</v>
          </cell>
        </row>
        <row r="44">
          <cell r="G44" t="str">
            <v xml:space="preserve">Ana Clara Ribeiro da Silva  </v>
          </cell>
          <cell r="I44" t="str">
            <v>62 99804 3884</v>
          </cell>
        </row>
        <row r="45">
          <cell r="G45" t="str">
            <v xml:space="preserve">Cleibe Diogenes Carneiro </v>
          </cell>
          <cell r="I45" t="str">
            <v>62 99951 8826</v>
          </cell>
        </row>
        <row r="46">
          <cell r="G46" t="str">
            <v>Leandro da Silva Alves</v>
          </cell>
          <cell r="I46"/>
        </row>
        <row r="47">
          <cell r="G47" t="str">
            <v>Rosivaldo Rodrigues Bomfim</v>
          </cell>
          <cell r="I47"/>
        </row>
        <row r="48">
          <cell r="G48" t="str">
            <v>David Pires da Silva</v>
          </cell>
          <cell r="I48"/>
        </row>
        <row r="49">
          <cell r="G49" t="str">
            <v>Jose Ruy Soares Costa Filho</v>
          </cell>
          <cell r="I49"/>
        </row>
        <row r="50">
          <cell r="G50" t="str">
            <v>Andrigo Soares Silveira</v>
          </cell>
          <cell r="I50"/>
        </row>
        <row r="51">
          <cell r="G51" t="str">
            <v>Victor Pires da Silva</v>
          </cell>
          <cell r="I51"/>
        </row>
        <row r="52">
          <cell r="G52" t="str">
            <v>Walter Barros Pinto</v>
          </cell>
          <cell r="I52"/>
        </row>
        <row r="53">
          <cell r="G53" t="str">
            <v>Alexandre Augusto Marques de Lima</v>
          </cell>
          <cell r="I53"/>
        </row>
        <row r="54">
          <cell r="G54" t="str">
            <v>Jeferson Marcos de Souza Santos</v>
          </cell>
          <cell r="I54"/>
        </row>
        <row r="55">
          <cell r="G55" t="str">
            <v>Jose Wemerson de Oliveira Lima</v>
          </cell>
          <cell r="I55"/>
        </row>
        <row r="56">
          <cell r="G56" t="str">
            <v>Renato Ricelli Ferreira Silva Souza</v>
          </cell>
          <cell r="I56"/>
        </row>
        <row r="57">
          <cell r="G57" t="str">
            <v>Rogelio Ferreira Monteiro</v>
          </cell>
          <cell r="I57"/>
        </row>
        <row r="58">
          <cell r="G58" t="str">
            <v xml:space="preserve">Ana Carolina Fernandes </v>
          </cell>
          <cell r="I58" t="str">
            <v>61 9.8325-4750</v>
          </cell>
        </row>
        <row r="59">
          <cell r="G59" t="str">
            <v>Carlos Eduardo</v>
          </cell>
          <cell r="I59" t="str">
            <v>61 9.9156-4195</v>
          </cell>
        </row>
        <row r="60">
          <cell r="G60" t="str">
            <v>Bruno Martins Duarte</v>
          </cell>
          <cell r="I60" t="str">
            <v>62 99256 7992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1">
          <cell r="B1" t="str">
            <v>Representante/Executivo</v>
          </cell>
          <cell r="C1" t="str">
            <v>Nome completo</v>
          </cell>
          <cell r="E1" t="str">
            <v>CNPJ/CPF</v>
          </cell>
          <cell r="F1" t="str">
            <v>WhatsApp</v>
          </cell>
        </row>
        <row r="2">
          <cell r="C2" t="str">
            <v xml:space="preserve">Ismael Gomes Quadros </v>
          </cell>
          <cell r="E2" t="str">
            <v>45.653.440/0001-86</v>
          </cell>
          <cell r="F2"/>
        </row>
        <row r="4">
          <cell r="C4" t="str">
            <v xml:space="preserve">Aglaupe Ghedine Pires </v>
          </cell>
          <cell r="E4" t="str">
            <v>58.775.754/0001-01</v>
          </cell>
          <cell r="F4" t="str">
            <v>5198122-4163</v>
          </cell>
        </row>
        <row r="5">
          <cell r="C5" t="str">
            <v>Augusto de Souza Ferreira</v>
          </cell>
          <cell r="E5" t="str">
            <v>58.181.992/0001-80</v>
          </cell>
          <cell r="F5" t="str">
            <v>(51)99896-3069</v>
          </cell>
        </row>
        <row r="6">
          <cell r="C6" t="str">
            <v xml:space="preserve">Gabriel Duarte Morais </v>
          </cell>
          <cell r="E6" t="str">
            <v>58.844.651/0001-48</v>
          </cell>
          <cell r="F6" t="str">
            <v>(51)99478-8361</v>
          </cell>
        </row>
        <row r="8">
          <cell r="C8" t="str">
            <v>Karina Lumbieri</v>
          </cell>
          <cell r="E8" t="str">
            <v>55.438.713/0001-23</v>
          </cell>
          <cell r="F8" t="str">
            <v>(54)99120-7201</v>
          </cell>
        </row>
        <row r="9">
          <cell r="C9" t="str">
            <v xml:space="preserve">Tomaz Rosado Alamon </v>
          </cell>
          <cell r="E9" t="str">
            <v>34.090.618/0001-01</v>
          </cell>
          <cell r="F9" t="str">
            <v>(54)99654-5991</v>
          </cell>
        </row>
        <row r="10">
          <cell r="C10" t="str">
            <v xml:space="preserve">Christian José Carvalho Sampaio </v>
          </cell>
          <cell r="E10" t="str">
            <v>20.256.045/0001-39</v>
          </cell>
          <cell r="F10" t="str">
            <v>(41)98516-4563</v>
          </cell>
        </row>
        <row r="11">
          <cell r="C11" t="str">
            <v xml:space="preserve">Claudinei Magalhaes </v>
          </cell>
          <cell r="E11" t="str">
            <v>32.054.627/0001-11</v>
          </cell>
          <cell r="F11" t="str">
            <v>(43)99830-8644</v>
          </cell>
        </row>
        <row r="12">
          <cell r="C12" t="str">
            <v xml:space="preserve">Délvio Natalino Sampaio </v>
          </cell>
          <cell r="E12" t="str">
            <v>50.425.199/0001-78</v>
          </cell>
          <cell r="F12"/>
        </row>
        <row r="13">
          <cell r="C13" t="str">
            <v xml:space="preserve">Fabiano Vidal Bonfim </v>
          </cell>
          <cell r="E13" t="str">
            <v>55.865.623/0001-19</v>
          </cell>
          <cell r="F13"/>
        </row>
        <row r="14">
          <cell r="C14" t="str">
            <v>Jenifer Geanine Ferreira Lopes</v>
          </cell>
          <cell r="E14" t="str">
            <v>30.044.714/0001-62</v>
          </cell>
          <cell r="F14" t="str">
            <v>(43)99805-8989</v>
          </cell>
        </row>
        <row r="15">
          <cell r="C15" t="str">
            <v>Jonathan Cabral</v>
          </cell>
          <cell r="E15" t="str">
            <v>47.440.335/0001-94</v>
          </cell>
          <cell r="F15" t="str">
            <v>(43)98414-5990</v>
          </cell>
        </row>
        <row r="16">
          <cell r="C16" t="str">
            <v xml:space="preserve">JOSÉ VALDIR CIRILO DE LIMA </v>
          </cell>
          <cell r="E16" t="str">
            <v>10.512.038/0001-05</v>
          </cell>
          <cell r="F16" t="str">
            <v>(44)99977-2113</v>
          </cell>
        </row>
        <row r="17">
          <cell r="C17" t="str">
            <v xml:space="preserve">Magno Fernando Cosmo </v>
          </cell>
          <cell r="E17" t="str">
            <v>18.535.768/0001-25</v>
          </cell>
          <cell r="F17" t="str">
            <v>(45)99915-0297</v>
          </cell>
        </row>
        <row r="18">
          <cell r="C18" t="str">
            <v xml:space="preserve">Marcos Vinícius Frageri </v>
          </cell>
          <cell r="E18" t="str">
            <v>58.924.252/0001-97</v>
          </cell>
          <cell r="F18" t="str">
            <v>(43)98804-2869</v>
          </cell>
        </row>
        <row r="19">
          <cell r="C19" t="str">
            <v xml:space="preserve">Raphael Borges da Silva </v>
          </cell>
          <cell r="E19" t="str">
            <v>46.671.114/0001-64</v>
          </cell>
          <cell r="F19" t="str">
            <v>(43)98498-1331</v>
          </cell>
        </row>
        <row r="20">
          <cell r="C20" t="str">
            <v xml:space="preserve">Rosilene dos Santos Corrêa </v>
          </cell>
          <cell r="E20" t="str">
            <v>43.698.799/0001-44</v>
          </cell>
          <cell r="F20" t="str">
            <v>(44)99997-8260</v>
          </cell>
        </row>
        <row r="21">
          <cell r="F21"/>
        </row>
        <row r="22">
          <cell r="C22" t="str">
            <v xml:space="preserve">Caio Cesar Macanhan </v>
          </cell>
          <cell r="E22" t="str">
            <v>59.215.197/0001-29</v>
          </cell>
          <cell r="F22"/>
        </row>
        <row r="23">
          <cell r="C23" t="str">
            <v>Carlos Alberto Grofoski</v>
          </cell>
          <cell r="E23" t="str">
            <v>59.199.453/0001-31</v>
          </cell>
          <cell r="F23"/>
        </row>
        <row r="24">
          <cell r="C24" t="str">
            <v xml:space="preserve">Gabrielli Marcondes Ramos </v>
          </cell>
          <cell r="E24" t="str">
            <v>36.491.610/0001-82</v>
          </cell>
          <cell r="F24"/>
        </row>
        <row r="25">
          <cell r="C25" t="str">
            <v xml:space="preserve">Gustavo Ribeiro Damaceno </v>
          </cell>
          <cell r="E25" t="str">
            <v>43.400.067/0001-26</v>
          </cell>
          <cell r="F25"/>
        </row>
        <row r="26">
          <cell r="C26" t="str">
            <v>Gustavo Rodrigo Correa</v>
          </cell>
          <cell r="E26" t="str">
            <v>53.652.024/0001-91</v>
          </cell>
          <cell r="F26"/>
        </row>
        <row r="27">
          <cell r="C27" t="str">
            <v>Jose Antonio Brum Junior</v>
          </cell>
          <cell r="E27" t="str">
            <v>50.031.205/0001-02</v>
          </cell>
          <cell r="F27"/>
        </row>
        <row r="28">
          <cell r="C28" t="str">
            <v xml:space="preserve">Luciano Goncalves pereira </v>
          </cell>
          <cell r="E28" t="str">
            <v>24.284.662/0001-07</v>
          </cell>
          <cell r="F28"/>
        </row>
        <row r="29">
          <cell r="C29" t="str">
            <v xml:space="preserve">Luiz Antonio Soares  </v>
          </cell>
          <cell r="E29" t="str">
            <v>44.488.508/0001-56</v>
          </cell>
          <cell r="F29"/>
        </row>
        <row r="30">
          <cell r="C30" t="str">
            <v xml:space="preserve">Paulo Cezar Sabino da Silva </v>
          </cell>
          <cell r="E30" t="str">
            <v>58.672.525/0001-53</v>
          </cell>
          <cell r="F30"/>
        </row>
        <row r="31">
          <cell r="C31" t="str">
            <v xml:space="preserve">Phelipe Gongora Soares </v>
          </cell>
          <cell r="E31" t="str">
            <v>59.978.133/0001-80</v>
          </cell>
          <cell r="F31"/>
        </row>
        <row r="32">
          <cell r="C32" t="str">
            <v xml:space="preserve">Wagner Fernando dos Santos </v>
          </cell>
          <cell r="E32" t="str">
            <v>39.775.658/0001-00</v>
          </cell>
          <cell r="F32"/>
        </row>
        <row r="33">
          <cell r="C33" t="str">
            <v>Alvaro Roberge Ribeiro Junior</v>
          </cell>
          <cell r="E33" t="str">
            <v>33.323.651/0001-71</v>
          </cell>
          <cell r="F33" t="str">
            <v>(49)99808-1921</v>
          </cell>
        </row>
        <row r="34">
          <cell r="C34" t="str">
            <v>Daniel Gutierrez Bernardes Angelin</v>
          </cell>
          <cell r="E34" t="str">
            <v>43.357.397/0001-86</v>
          </cell>
          <cell r="F34" t="str">
            <v>(48)8814-8145</v>
          </cell>
        </row>
        <row r="35">
          <cell r="C35" t="str">
            <v xml:space="preserve">Eduardo Edegar Borth </v>
          </cell>
          <cell r="E35" t="str">
            <v xml:space="preserve">43.583.078.0001-99 </v>
          </cell>
          <cell r="F35" t="str">
            <v>(48)99631-4210</v>
          </cell>
        </row>
        <row r="36">
          <cell r="C36" t="str">
            <v>Fabricio da silva</v>
          </cell>
          <cell r="E36" t="str">
            <v>30.148.403/0001-43</v>
          </cell>
          <cell r="F36" t="str">
            <v>(49)99832-2861</v>
          </cell>
        </row>
        <row r="37">
          <cell r="C37" t="str">
            <v>Gilson Weigmann</v>
          </cell>
          <cell r="E37" t="str">
            <v>22.895.835/0001-90</v>
          </cell>
          <cell r="F37" t="str">
            <v>(47)99292-1818</v>
          </cell>
        </row>
        <row r="38">
          <cell r="C38" t="str">
            <v>Gustavo Wilian Dellagostin</v>
          </cell>
          <cell r="E38" t="str">
            <v>56.101.321/0001-37</v>
          </cell>
          <cell r="F38"/>
        </row>
        <row r="39">
          <cell r="C39" t="str">
            <v xml:space="preserve">Jean Carlos Souza </v>
          </cell>
          <cell r="E39" t="str">
            <v>37.600.413/0001-17</v>
          </cell>
          <cell r="F39"/>
        </row>
        <row r="40">
          <cell r="C40" t="str">
            <v xml:space="preserve">Maicon Jesse Oliveira </v>
          </cell>
          <cell r="E40" t="str">
            <v>47.846.870/0001-40</v>
          </cell>
          <cell r="F40" t="str">
            <v>(47)997118387</v>
          </cell>
        </row>
        <row r="41">
          <cell r="C41" t="str">
            <v>Nelci Comunello Grifant</v>
          </cell>
          <cell r="E41" t="str">
            <v>257.797.539-20</v>
          </cell>
          <cell r="F41"/>
        </row>
        <row r="42">
          <cell r="C42" t="str">
            <v>Nina Rose Loss</v>
          </cell>
          <cell r="E42" t="str">
            <v>21.898.112/0001-81</v>
          </cell>
          <cell r="F42" t="str">
            <v>(41)99191-1673</v>
          </cell>
        </row>
        <row r="43">
          <cell r="C43" t="str">
            <v xml:space="preserve">Paulo Roberto Sarda </v>
          </cell>
          <cell r="E43" t="str">
            <v>00.858.615/0001-53</v>
          </cell>
          <cell r="F43" t="str">
            <v>(47)98862-4907</v>
          </cell>
        </row>
        <row r="44">
          <cell r="C44" t="str">
            <v>Renata Lazzarini dos Santos</v>
          </cell>
          <cell r="E44" t="str">
            <v>09.462.945/0001-08</v>
          </cell>
          <cell r="F44" t="str">
            <v>(47)99603-9197</v>
          </cell>
        </row>
        <row r="45">
          <cell r="C45" t="str">
            <v xml:space="preserve">Robson Nunes Ribeiro </v>
          </cell>
          <cell r="E45" t="str">
            <v>54.098.812/0001-40</v>
          </cell>
          <cell r="F45"/>
        </row>
        <row r="46">
          <cell r="C46" t="str">
            <v xml:space="preserve">Rodrigo de Gracia </v>
          </cell>
          <cell r="E46" t="str">
            <v>47.432.161.000-18</v>
          </cell>
          <cell r="F46" t="str">
            <v>(47)98868-8211</v>
          </cell>
        </row>
        <row r="47">
          <cell r="C47" t="str">
            <v xml:space="preserve">Sidiney ventura </v>
          </cell>
          <cell r="E47" t="str">
            <v>46.698.315/0001-55</v>
          </cell>
          <cell r="F47" t="str">
            <v>(47)98453-5385</v>
          </cell>
        </row>
        <row r="48">
          <cell r="C48" t="str">
            <v xml:space="preserve">Tatiana Regina Dutra </v>
          </cell>
          <cell r="E48" t="str">
            <v>59.786.203/0001-06</v>
          </cell>
          <cell r="F48"/>
        </row>
        <row r="49">
          <cell r="C49" t="str">
            <v xml:space="preserve">Tiago Moreira Marcelino </v>
          </cell>
          <cell r="E49" t="str">
            <v>50.954.690/0001-96</v>
          </cell>
          <cell r="F49" t="str">
            <v>(48)999918865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RESENTANTES"/>
    </sheetNames>
    <sheetDataSet>
      <sheetData sheetId="0">
        <row r="1">
          <cell r="E1" t="str">
            <v>id_protheus</v>
          </cell>
          <cell r="F1" t="str">
            <v>id_memphis</v>
          </cell>
          <cell r="L1" t="str">
            <v>Representantes</v>
          </cell>
        </row>
        <row r="2">
          <cell r="L2" t="str">
            <v>FABIANO ANDRE SILVA NASCIMENTO GO</v>
          </cell>
        </row>
        <row r="3">
          <cell r="L3" t="str">
            <v>*DJALMA DANTAS DE ARAUJO JUNIOR</v>
          </cell>
        </row>
        <row r="4">
          <cell r="L4" t="str">
            <v>ADALBERTO RODRIGUES LAGO A R LAGO LTDA</v>
          </cell>
        </row>
        <row r="5">
          <cell r="L5" t="str">
            <v>ADELAN LIMA PINTO LIMA REPRESENTACOES LTDA</v>
          </cell>
        </row>
        <row r="6">
          <cell r="L6" t="str">
            <v>PIETRA DE SA 61600842 PIETRA DE SA FONSECA BAPTISTA DE SOUSA</v>
          </cell>
        </row>
        <row r="7">
          <cell r="L7" t="str">
            <v>AGLAUPE GHEDINE 58775754 AGLAUPE GHEDINE PIRES</v>
          </cell>
        </row>
        <row r="8">
          <cell r="L8" t="str">
            <v>AELCIO FERNANDO FONTANA FJ FONTANA REPRESENTACOES COMERCIAIS LTDA</v>
          </cell>
        </row>
        <row r="9">
          <cell r="L9" t="str">
            <v>ADELINO CARLOS MENDONCA A C M REPRESENTACAO LTDA</v>
          </cell>
        </row>
        <row r="10">
          <cell r="L10" t="str">
            <v>ADEMIR GOMES PEREIRA JUNIOR AGPJ REPRESENTACOES LTDA</v>
          </cell>
        </row>
        <row r="11">
          <cell r="L11" t="str">
            <v>ALAN JOSE PESSOA</v>
          </cell>
        </row>
        <row r="12">
          <cell r="L12" t="str">
            <v>ALAN KELVIN DA SILVA KELVIN REPRESENTACOES COMERCIAIS LTDA</v>
          </cell>
        </row>
        <row r="13">
          <cell r="E13">
            <v>270</v>
          </cell>
          <cell r="F13">
            <v>91029</v>
          </cell>
          <cell r="L13" t="str">
            <v>AGUINALDO PAGANELLI BANDEIRA</v>
          </cell>
        </row>
        <row r="14">
          <cell r="L14" t="str">
            <v>ALEXANDRE MARIANO MARIANOS REPRESENTACOES LTDA</v>
          </cell>
        </row>
        <row r="15">
          <cell r="L15" t="str">
            <v>ALEXSANDRO ALEIXO DA SILVA</v>
          </cell>
        </row>
        <row r="16">
          <cell r="L16" t="str">
            <v>ALHANDRA ALVES PEDROSO</v>
          </cell>
        </row>
        <row r="17">
          <cell r="F17">
            <v>37806</v>
          </cell>
          <cell r="L17" t="str">
            <v>ALBERTO JOSE FIRMO FRANCISCO</v>
          </cell>
        </row>
        <row r="18">
          <cell r="L18" t="str">
            <v>ALEXANDRE AUGUSTO MARQUES DE LIMA MARQUES E LIMA REPRESENTCOES LTDA</v>
          </cell>
        </row>
        <row r="19">
          <cell r="L19" t="str">
            <v>ALYSON SHUDI ITO ATLX NEGOCIOS E REPRESENTACOES LTDA</v>
          </cell>
        </row>
        <row r="20">
          <cell r="L20" t="str">
            <v>ALINE DA SILVA A DA S F ALEIXO REPRESENTACOES COMERCIAIS</v>
          </cell>
        </row>
        <row r="21">
          <cell r="L21" t="str">
            <v>ANA PAULA ANA P BORGES REPRESENTACOES COMERCIAIS LTDA</v>
          </cell>
        </row>
        <row r="22">
          <cell r="F22">
            <v>180008</v>
          </cell>
          <cell r="L22" t="str">
            <v>ANA CLARA RIBEIRO DA SILVA SERVICOS E REPRESENTACOES</v>
          </cell>
        </row>
        <row r="23">
          <cell r="L23" t="str">
            <v>ANDRE ALEXANDRE DUARTE ANDRE ALEXANDRE DUARTE LTDA</v>
          </cell>
        </row>
        <row r="24">
          <cell r="L24" t="str">
            <v>ANALICE BARBOSA</v>
          </cell>
        </row>
        <row r="25">
          <cell r="E25">
            <v>2032</v>
          </cell>
          <cell r="F25">
            <v>151382</v>
          </cell>
          <cell r="L25" t="str">
            <v>ANDRE MARCOS DO ROSARIO ALVES FILHO</v>
          </cell>
        </row>
        <row r="26">
          <cell r="L26" t="str">
            <v>ANDRE LUCAS MAIA DA SILVA 61.446.947 ANDRE LUCAS MAIA DA SILVA</v>
          </cell>
        </row>
        <row r="27">
          <cell r="L27" t="str">
            <v>ANDRE ROBERTO MENDES REPRESENTACOES</v>
          </cell>
        </row>
        <row r="28">
          <cell r="L28" t="str">
            <v>ANTONIO ADOLFO</v>
          </cell>
        </row>
        <row r="29">
          <cell r="F29">
            <v>159416</v>
          </cell>
          <cell r="L29" t="str">
            <v>ANTONIO GUILHERME OLIVEIRA RIBEIRO REPRESENTANTE COMERCIAL AS</v>
          </cell>
        </row>
        <row r="30">
          <cell r="F30">
            <v>159416</v>
          </cell>
          <cell r="L30" t="str">
            <v>ANTONIO GUILHERME OLIVEIRA RIBEIRO REPRESENTANTE COMERCIAL AS</v>
          </cell>
        </row>
        <row r="31">
          <cell r="F31">
            <v>175847</v>
          </cell>
          <cell r="L31" t="str">
            <v>ARTHUR DE ASSIS DA SILVA REPRESENTANTE COMERCIAL</v>
          </cell>
        </row>
        <row r="32">
          <cell r="L32" t="str">
            <v>ARTHUR SOUSA DE OLIVEIRA 10641466609</v>
          </cell>
        </row>
        <row r="33">
          <cell r="L33" t="str">
            <v>ARTUR BARBOSA MARTINS ARTUR MARTINS LTDA</v>
          </cell>
        </row>
        <row r="34">
          <cell r="F34">
            <v>172296</v>
          </cell>
          <cell r="L34" t="str">
            <v>AUGUSTO DE SOUZA FERREIRA LTDA</v>
          </cell>
        </row>
        <row r="35">
          <cell r="L35" t="str">
            <v>ANTONIO ADOLFO</v>
          </cell>
        </row>
        <row r="36">
          <cell r="L36" t="str">
            <v>BENJAMIN HENRIQUE RAMPINELLI NETO (REPRESENTACOES)</v>
          </cell>
        </row>
        <row r="37">
          <cell r="L37" t="str">
            <v>BRUNA CRISTINA DA SILVA ARAUJO BC REPRESENTACAO COMERCIAL</v>
          </cell>
        </row>
        <row r="38">
          <cell r="L38" t="str">
            <v>ANTONIO CARLOS ESCOBAR BARUFFI</v>
          </cell>
        </row>
        <row r="39">
          <cell r="L39" t="str">
            <v>BRUNO ALBERTO ALVES NEGREIROS DF</v>
          </cell>
        </row>
        <row r="40">
          <cell r="L40" t="str">
            <v>BRUNO DIAS ALMADA</v>
          </cell>
        </row>
        <row r="41">
          <cell r="E41">
            <v>526</v>
          </cell>
          <cell r="L41" t="str">
            <v>BRUNO HUMBERTO RESENDE PIMENTA VAREJO E AS</v>
          </cell>
        </row>
        <row r="42">
          <cell r="L42" t="str">
            <v>BRUNO MARTINS DUARTE BM DUARTE REPRESENTACOES</v>
          </cell>
        </row>
        <row r="43">
          <cell r="L43" t="str">
            <v>BRUNO RODRIGUES ARAUJO BRC REPRESENTACOES LTDA</v>
          </cell>
        </row>
        <row r="44">
          <cell r="L44" t="str">
            <v>CAIO CESAR MACANHAN MACANHAN REPRESENTACOES LTDA</v>
          </cell>
        </row>
        <row r="45">
          <cell r="F45">
            <v>25996</v>
          </cell>
          <cell r="L45" t="str">
            <v>CAIO OPPENHEIMER DOS REIS</v>
          </cell>
        </row>
        <row r="46">
          <cell r="E46">
            <v>2252</v>
          </cell>
          <cell r="L46" t="str">
            <v>BEATRIZ GAESKI SANTOS</v>
          </cell>
        </row>
        <row r="47">
          <cell r="E47">
            <v>99694</v>
          </cell>
          <cell r="L47" t="str">
            <v>CAMILA RODRIGUES DA SILVA</v>
          </cell>
        </row>
        <row r="48">
          <cell r="L48" t="str">
            <v xml:space="preserve">WAGNER FERNANDO DOS SANTOS </v>
          </cell>
        </row>
        <row r="49">
          <cell r="L49" t="str">
            <v>BRUNA CAROLINE FURQUIM DE OLIVEIRA</v>
          </cell>
        </row>
        <row r="50">
          <cell r="E50">
            <v>18</v>
          </cell>
          <cell r="F50">
            <v>128842</v>
          </cell>
          <cell r="L50" t="str">
            <v>CARLOS ANDRE DA SILVA AGUIAR</v>
          </cell>
        </row>
        <row r="51">
          <cell r="L51" t="str">
            <v>CARLOS ANDRE REPRESENTACAO LTDA</v>
          </cell>
        </row>
        <row r="52">
          <cell r="L52" t="str">
            <v>CAIO VINICIUS DE BARROS</v>
          </cell>
        </row>
        <row r="53">
          <cell r="L53" t="str">
            <v>CARLOS ALBERTO PEDROSO TOTAL REPRESENTACAO COMERCIAL LTDA</v>
          </cell>
        </row>
        <row r="54">
          <cell r="L54" t="str">
            <v>CARLOS EDUARDO DE OLIVEIRA REPRESENTACOES COMERCIAIS</v>
          </cell>
        </row>
        <row r="55">
          <cell r="F55">
            <v>66009</v>
          </cell>
          <cell r="L55" t="str">
            <v>CELSO GLEISSON GONCALVES DA SILVA</v>
          </cell>
        </row>
        <row r="56">
          <cell r="E56">
            <v>279</v>
          </cell>
          <cell r="F56">
            <v>106627</v>
          </cell>
          <cell r="L56" t="str">
            <v>CARLOS DIEGO DE CAMPOS</v>
          </cell>
        </row>
        <row r="57">
          <cell r="F57">
            <v>116736</v>
          </cell>
          <cell r="L57" t="str">
            <v>CEZAR A DE AMORIM JUNIOR REPRESENTACOES</v>
          </cell>
        </row>
        <row r="58">
          <cell r="L58" t="str">
            <v>CHRISTIAN JOSE CARVALHO SAMPAIO CCS REPRESENTACOES COMERCIAIS LTDA</v>
          </cell>
        </row>
        <row r="59">
          <cell r="L59" t="str">
            <v>CICERO ANTONIO SATERO</v>
          </cell>
        </row>
        <row r="60">
          <cell r="L60" t="str">
            <v>CARLOS EDUARDO TONELLO</v>
          </cell>
        </row>
        <row r="61">
          <cell r="L61" t="str">
            <v>CINTIA LUCIANA REIS REIS REPRESENTACOES COMERCIAIS LTDA</v>
          </cell>
        </row>
        <row r="62">
          <cell r="L62" t="str">
            <v>CLAUDINEI MAGALHAES</v>
          </cell>
        </row>
        <row r="63">
          <cell r="L63" t="str">
            <v>CLAUDIO DA SILVA</v>
          </cell>
        </row>
        <row r="64">
          <cell r="L64" t="str">
            <v>CLAUDIO DE ASSIS BALDOINO</v>
          </cell>
        </row>
        <row r="65">
          <cell r="L65" t="str">
            <v>CLAYTON MARIANO</v>
          </cell>
        </row>
        <row r="66">
          <cell r="L66" t="str">
            <v>CLEIBE DIOGENES CARNEIRO RC2 REPRESENTACOES COMERCIAL LTDA</v>
          </cell>
        </row>
        <row r="67">
          <cell r="L67" t="str">
            <v>CICERO BATISTA DE LIMA</v>
          </cell>
        </row>
        <row r="68">
          <cell r="L68" t="str">
            <v>CRISTIANE KUABARA MINHAO CRISTIANE KUABARA MINHAO ME</v>
          </cell>
        </row>
        <row r="69">
          <cell r="L69" t="str">
            <v>DAN FARLEY GONCALVES DE SANTANA</v>
          </cell>
        </row>
        <row r="70">
          <cell r="L70" t="str">
            <v>DALMO CALABRESI DE PAULO</v>
          </cell>
        </row>
        <row r="71">
          <cell r="L71" t="str">
            <v>DANIEL GUTIERREZ DRL REPRESENTACOES LTDA</v>
          </cell>
        </row>
        <row r="72">
          <cell r="L72" t="str">
            <v>DANIEL PEREIRA LIMA PEREIRA LIMA REPRESENTACOES LTDA</v>
          </cell>
        </row>
        <row r="73">
          <cell r="L73" t="str">
            <v>DANIEL RIBEIRO RODRIGUES RIBEIRO REPRESENTACOES E SERVICOS LTDA</v>
          </cell>
        </row>
        <row r="74">
          <cell r="L74" t="str">
            <v>DANGELO HENRIQUE BETTE</v>
          </cell>
        </row>
        <row r="75">
          <cell r="L75" t="str">
            <v>DANIGE JOSE DA SILVA NETO</v>
          </cell>
        </row>
        <row r="76">
          <cell r="F76">
            <v>101224</v>
          </cell>
          <cell r="L76" t="str">
            <v>DANILO DE OLIVEIRA SILVA</v>
          </cell>
        </row>
        <row r="77">
          <cell r="L77" t="str">
            <v>DAVID DINIZ CAMPOS DINIZ CAMPOS REPRESENTACOES LTDA</v>
          </cell>
        </row>
        <row r="78">
          <cell r="L78" t="str">
            <v>DAVIS BATISTA DE SOUZA</v>
          </cell>
        </row>
        <row r="79">
          <cell r="F79">
            <v>67073</v>
          </cell>
          <cell r="L79" t="str">
            <v>DEIVID HENRIQUE DE OLIVEIRA</v>
          </cell>
        </row>
        <row r="80">
          <cell r="L80" t="str">
            <v>DELVIO NATALINO SAMPAIO D N SAMPAIO REPRESENTACOES</v>
          </cell>
        </row>
        <row r="81">
          <cell r="L81" t="str">
            <v>DERIVALDO OLIVEIRA GOES</v>
          </cell>
        </row>
        <row r="82">
          <cell r="F82">
            <v>176516</v>
          </cell>
          <cell r="L82" t="str">
            <v>DIEGO FERREIRA DE CASTRO SERVICOS LTDA</v>
          </cell>
        </row>
        <row r="83">
          <cell r="L83" t="str">
            <v>DANIEL VICENTE DOS SANTOS DANIEL REPRESENTACOES COMERCIAIS LTDA</v>
          </cell>
        </row>
        <row r="84">
          <cell r="L84" t="str">
            <v>DIEGO HENRIQUE DE ALMEIDA FARIAS</v>
          </cell>
        </row>
        <row r="85">
          <cell r="L85" t="str">
            <v>DIOGO PINHEIRO DOURADO - MAXIMUS SERVICOS PET EIRELI DF</v>
          </cell>
        </row>
        <row r="86">
          <cell r="F86">
            <v>121294</v>
          </cell>
          <cell r="L86" t="str">
            <v>DHONATHAN DE J MOTA REPRESENTACAO COMERCIAL</v>
          </cell>
        </row>
        <row r="87">
          <cell r="L87" t="str">
            <v>DJACKSON DE SOUZA ARAUJO</v>
          </cell>
        </row>
        <row r="88">
          <cell r="L88" t="str">
            <v>DIEGO JOSE DA SILVA</v>
          </cell>
        </row>
        <row r="89">
          <cell r="L89" t="str">
            <v>ECLYTON BASTOS</v>
          </cell>
        </row>
        <row r="90">
          <cell r="F90">
            <v>66402</v>
          </cell>
          <cell r="L90" t="str">
            <v>EDCHARLES BATISTA DE ALMEIDA</v>
          </cell>
        </row>
        <row r="91">
          <cell r="L91" t="str">
            <v>EDER CAETANO DA PAIXAO</v>
          </cell>
        </row>
        <row r="92">
          <cell r="E92">
            <v>308</v>
          </cell>
          <cell r="F92">
            <v>93933</v>
          </cell>
          <cell r="L92" t="str">
            <v>DIEGO RAMALHO DOS SANTOS</v>
          </cell>
        </row>
        <row r="93">
          <cell r="L93" t="str">
            <v>EDINEI KILIN</v>
          </cell>
        </row>
        <row r="94">
          <cell r="L94" t="str">
            <v>EDSON ANTONIO GAMBARO SON REPRESENTACOES LTDA AS</v>
          </cell>
        </row>
        <row r="95">
          <cell r="L95" t="str">
            <v>EDSON GERALDO DE SOUZA CAMELO</v>
          </cell>
        </row>
        <row r="96">
          <cell r="L96" t="str">
            <v>EDSON MARTINS DE SOUZA (TIM REPRESENTACOES)</v>
          </cell>
        </row>
        <row r="97">
          <cell r="E97">
            <v>1875</v>
          </cell>
          <cell r="F97">
            <v>177011</v>
          </cell>
          <cell r="L97" t="str">
            <v>EDUARDO HENRIQUE DE LIMA SOARES</v>
          </cell>
        </row>
        <row r="98">
          <cell r="L98" t="str">
            <v>EDVANDRO DA SILVA SANTOS DF</v>
          </cell>
        </row>
        <row r="99">
          <cell r="L99" t="str">
            <v>DOUGLAS APARECIDO GAUDENCIO GAUDENCIO REPRESENTACAO COMERCIAL LTDA</v>
          </cell>
        </row>
        <row r="100">
          <cell r="L100" t="str">
            <v>EDVARDO LUIZ DOS SANTOS JUNIOR</v>
          </cell>
        </row>
        <row r="101">
          <cell r="L101" t="str">
            <v>EDY SOUSA SILVA FR REPRESENTACOES LTDA</v>
          </cell>
        </row>
        <row r="102">
          <cell r="F102">
            <v>175764</v>
          </cell>
          <cell r="L102" t="str">
            <v>EDSON DA SILVA BRITO LTDA</v>
          </cell>
        </row>
        <row r="103">
          <cell r="L103" t="str">
            <v>EDUARDO EDEGAR BORTH AGROSHOP VIA MAR LTDA</v>
          </cell>
        </row>
        <row r="104">
          <cell r="L104" t="str">
            <v>ERIVALDO LINS RAMOS</v>
          </cell>
        </row>
        <row r="105">
          <cell r="E105">
            <v>2233</v>
          </cell>
          <cell r="F105">
            <v>164897</v>
          </cell>
          <cell r="L105" t="str">
            <v>EDUARDO DE SOUZA</v>
          </cell>
        </row>
        <row r="106">
          <cell r="L106" t="str">
            <v>EDUARDO LEANDRO FERRAZ</v>
          </cell>
        </row>
        <row r="107">
          <cell r="L107" t="str">
            <v>EURIPEDES E ARCANJO DA SILVA</v>
          </cell>
        </row>
        <row r="108">
          <cell r="L108" t="str">
            <v>EVANDRO LUIZ RODRIGUES</v>
          </cell>
        </row>
        <row r="109">
          <cell r="L109" t="str">
            <v>FABIANO ANDRE SILVA NASCIMENTO GO</v>
          </cell>
        </row>
        <row r="110">
          <cell r="L110" t="str">
            <v>EDUARDO MARCEL DE OLIVEIRA PUPO SERVICOS LTDA</v>
          </cell>
        </row>
        <row r="111">
          <cell r="L111" t="str">
            <v>ELIANE DA SILVA ROCHA</v>
          </cell>
        </row>
        <row r="112">
          <cell r="E112">
            <v>319</v>
          </cell>
          <cell r="F112">
            <v>21606</v>
          </cell>
          <cell r="L112" t="str">
            <v>ELIEZER MERCHAN JACOMASSI</v>
          </cell>
        </row>
        <row r="113">
          <cell r="L113" t="str">
            <v>ELIZEU CANALLE REPRESENTACAO COMERCIAL</v>
          </cell>
        </row>
        <row r="114">
          <cell r="F114">
            <v>110983</v>
          </cell>
          <cell r="L114" t="str">
            <v>EMERSON LUIZ DO VALE DE SOUZA</v>
          </cell>
        </row>
        <row r="115">
          <cell r="L115" t="str">
            <v>FABIANO CAMPELLO DA ROSA REPRESENTACAO</v>
          </cell>
        </row>
        <row r="116">
          <cell r="L116" t="str">
            <v>EMERSON NASCIMENTO DA SILVA EMS REPRESENTACOES</v>
          </cell>
        </row>
        <row r="117">
          <cell r="E117">
            <v>452</v>
          </cell>
          <cell r="F117">
            <v>89191</v>
          </cell>
          <cell r="L117" t="str">
            <v>FABIANO MARDEN OTONE ARANTES</v>
          </cell>
        </row>
        <row r="118">
          <cell r="L118" t="str">
            <v>ERIVALDO PINTO SARAIVA SARAIVA E SILVA REPRESENTACAO COMERCIAL LTDA</v>
          </cell>
        </row>
        <row r="119">
          <cell r="L119" t="str">
            <v>FABIO FERRAZ E SILVA</v>
          </cell>
        </row>
        <row r="120">
          <cell r="L120" t="str">
            <v>FABIO LUIZ DOS SANTOS CARVALHO</v>
          </cell>
        </row>
        <row r="121">
          <cell r="L121" t="str">
            <v>FABRICIO DA SILVA F.L. REPRESENTACOES COMERCIAIS LTDA</v>
          </cell>
        </row>
        <row r="122">
          <cell r="L122" t="str">
            <v>ERIVALDO PINTO SARAIVA SARAIVA E SILVA REPRESENTACAO COMERCIAL LTDA</v>
          </cell>
        </row>
        <row r="123">
          <cell r="L123" t="str">
            <v>FELIPE CARDOSO DE CARVALHO 07686592480</v>
          </cell>
        </row>
        <row r="124">
          <cell r="F124">
            <v>174104</v>
          </cell>
          <cell r="L124" t="str">
            <v>FABIANO VIDAL BONFIM REPRESENTACOES LTDA</v>
          </cell>
        </row>
        <row r="125">
          <cell r="L125" t="str">
            <v>EVANDRO LUIZ RODRIGUES</v>
          </cell>
        </row>
        <row r="126">
          <cell r="L126" t="str">
            <v>FELIPE CARDOSO DE CARVALHO 07686592480</v>
          </cell>
        </row>
        <row r="127">
          <cell r="L127" t="str">
            <v>FELIPE JOSE GOUVEIA MACHADO</v>
          </cell>
        </row>
        <row r="128">
          <cell r="L128" t="str">
            <v>EVANDRO LUIZ RODRIGUES</v>
          </cell>
        </row>
        <row r="129">
          <cell r="L129" t="str">
            <v>FERNANDO JOSE MARTINHO SIMOES LOPES FEJO REPRESENTACAO COMERCIAL LTDA</v>
          </cell>
        </row>
        <row r="130">
          <cell r="E130">
            <v>443</v>
          </cell>
          <cell r="F130">
            <v>14610</v>
          </cell>
          <cell r="L130" t="str">
            <v>FERNANDO MARTINS MORENO</v>
          </cell>
        </row>
        <row r="131">
          <cell r="F131">
            <v>24641</v>
          </cell>
          <cell r="L131" t="str">
            <v>FABIANO DE JESUS PROENCA RIBEIRO</v>
          </cell>
        </row>
        <row r="132">
          <cell r="L132" t="str">
            <v>FRANCISCO DIEGO ARAUJO PINHEIRO PINHEIRO REPRESENTACOES</v>
          </cell>
        </row>
        <row r="133">
          <cell r="E133">
            <v>99783</v>
          </cell>
          <cell r="L133" t="str">
            <v>FRANCISCO EDNARDO CAVALCANTE</v>
          </cell>
        </row>
        <row r="134">
          <cell r="L134" t="str">
            <v>FABIO BARBOSA 40712727 FABIO BARBOSA RAMOS FILHO</v>
          </cell>
        </row>
        <row r="135">
          <cell r="L135" t="str">
            <v>FABIO NASCIMENTO DE OLIVEIRA FN OLIVEIRA REPRESENTACAO COMERCIAL LTDA</v>
          </cell>
        </row>
        <row r="136">
          <cell r="L136" t="str">
            <v>FELIPE ALEIXO DA SILVA FAS REPRESENTACAO COMERCIAL LTDA</v>
          </cell>
        </row>
        <row r="137">
          <cell r="L137" t="str">
            <v>FRANCISCO EDNARDO DE OLIVEIRA CAMPINA</v>
          </cell>
        </row>
        <row r="138">
          <cell r="F138">
            <v>179442</v>
          </cell>
          <cell r="L138" t="str">
            <v>FRANCISCO HENRIQUE OLIVEIRA LTDA</v>
          </cell>
        </row>
        <row r="139">
          <cell r="L139" t="str">
            <v>FELIPPE GUITCIS LAURINO F G LAURINO REPRESENTACOES COMERCIAIS</v>
          </cell>
        </row>
        <row r="140">
          <cell r="L140" t="str">
            <v>FREDERICO ADELMO DE A FILGUEIRAS</v>
          </cell>
        </row>
        <row r="141">
          <cell r="F141">
            <v>124503</v>
          </cell>
          <cell r="L141" t="str">
            <v>GABRIELE RIBEIRO MAGALHAES</v>
          </cell>
        </row>
        <row r="142">
          <cell r="L142" t="str">
            <v>GERALDO ANTONIO NONATO CRUZ</v>
          </cell>
        </row>
        <row r="143">
          <cell r="L143" t="str">
            <v>GILIARDY ALESSANDRE PIO RODRIGUES G A PIO RODRIGUES COMERCIO E REPRESENTACAO</v>
          </cell>
        </row>
        <row r="144">
          <cell r="E144">
            <v>252</v>
          </cell>
          <cell r="L144" t="str">
            <v>FERNANDA DE OLIVEIRA MARIGO</v>
          </cell>
        </row>
        <row r="145">
          <cell r="L145" t="str">
            <v>GUSTAVO DE CARLES SILVA</v>
          </cell>
        </row>
        <row r="146">
          <cell r="E146">
            <v>252</v>
          </cell>
          <cell r="L146" t="str">
            <v>FERNANDA DE OLIVEIRA MARIGO</v>
          </cell>
        </row>
        <row r="147">
          <cell r="F147">
            <v>174186</v>
          </cell>
          <cell r="L147" t="str">
            <v>GABRIEL DUARTE MORAIS LTDA</v>
          </cell>
        </row>
        <row r="148">
          <cell r="L148" t="str">
            <v>FLAVIO APARECIDO ALVES BEZERRA 54.618.366 FLAVIO APARECIDO ALVES BEZERRA</v>
          </cell>
        </row>
        <row r="149">
          <cell r="L149" t="str">
            <v>FRANCISCO MARCEL YOSHIDA MARTINS</v>
          </cell>
        </row>
        <row r="150">
          <cell r="L150" t="str">
            <v>GUSTAVO LOBATO LINO LL AGENTE DO COMERCIO PET LTDA</v>
          </cell>
        </row>
        <row r="151">
          <cell r="L151" t="str">
            <v>GABRIELLI MARCONDES RAMOS DISTRIBUIDORA DE BEBIDAS</v>
          </cell>
        </row>
        <row r="152">
          <cell r="L152" t="str">
            <v>GABRIEL DE JESUS CESTARI</v>
          </cell>
        </row>
        <row r="153">
          <cell r="L153" t="str">
            <v>GUSTAVO WILIAN DELLAGOSTIN G W DELLAGOSTIN</v>
          </cell>
        </row>
        <row r="154">
          <cell r="L154" t="str">
            <v>GUSTAVO WILIAN DELLAGOSTIN G W DELLAGOSTIN</v>
          </cell>
        </row>
        <row r="155">
          <cell r="L155" t="str">
            <v>GILSON WEIGMANN</v>
          </cell>
        </row>
        <row r="156">
          <cell r="L156" t="str">
            <v>GABRIEL REGINALDO DA SILVA</v>
          </cell>
        </row>
        <row r="157">
          <cell r="L157" t="str">
            <v>GABRIEL SOARES SILVA AMARAL G CIMAGJ LTDA</v>
          </cell>
        </row>
        <row r="158">
          <cell r="F158">
            <v>43976</v>
          </cell>
          <cell r="L158" t="str">
            <v>GEAN POULL BIAVA</v>
          </cell>
        </row>
        <row r="159">
          <cell r="E159">
            <v>2212</v>
          </cell>
          <cell r="F159">
            <v>162139</v>
          </cell>
          <cell r="L159" t="str">
            <v>GIOVANNA CHINAGLIA GARCIA</v>
          </cell>
        </row>
        <row r="160">
          <cell r="L160" t="str">
            <v>GIOVANNA MONTECHIEZE ME</v>
          </cell>
        </row>
        <row r="161">
          <cell r="E161">
            <v>20</v>
          </cell>
          <cell r="F161">
            <v>124861</v>
          </cell>
          <cell r="L161" t="str">
            <v>HERMANO FLAVIO DA SILVA RODRIGUES</v>
          </cell>
        </row>
        <row r="162">
          <cell r="L162" t="str">
            <v>GUILHERME CARDOSO POSSETTI GUILHERME CARDOSO POSSETTI LTDA</v>
          </cell>
        </row>
        <row r="163">
          <cell r="L163" t="str">
            <v>ISABELA ALVES PIMENTEL NUNES PIMENTEL REPRESENTACOES LTDA</v>
          </cell>
        </row>
        <row r="164">
          <cell r="L164" t="str">
            <v>GUSTAVO R DAMACENO REPESENTACOES LTDA</v>
          </cell>
        </row>
        <row r="165">
          <cell r="L165" t="str">
            <v>GUSTAVO RODRIGO CORREA GRC REPRESENTACAO LTDA</v>
          </cell>
        </row>
        <row r="166">
          <cell r="L166" t="str">
            <v>ITALLO RODRIGUES DA SILVEIRA IR DA SILVEIRA REPRESENTACOES</v>
          </cell>
        </row>
        <row r="167">
          <cell r="L167" t="str">
            <v>IVANIO KELVER CASSIANO</v>
          </cell>
        </row>
        <row r="168">
          <cell r="E168">
            <v>241</v>
          </cell>
          <cell r="F168">
            <v>94613</v>
          </cell>
          <cell r="L168" t="str">
            <v>GUILHERME OLIVEIRA DOS SANTOS</v>
          </cell>
        </row>
        <row r="169">
          <cell r="L169" t="str">
            <v>JAIME SILVA BORGES</v>
          </cell>
        </row>
        <row r="170">
          <cell r="E170">
            <v>415</v>
          </cell>
          <cell r="L170" t="str">
            <v>GUILHERME SABIONI DO NASCIMENTO UNITA REPRESENTACAO COMERCIAL LTDA</v>
          </cell>
        </row>
        <row r="171">
          <cell r="L171" t="str">
            <v>ISMAEL GOMES QUADROS</v>
          </cell>
        </row>
        <row r="172">
          <cell r="F172">
            <v>113672</v>
          </cell>
          <cell r="L172" t="str">
            <v>JAMERSON FRANCELINO DA SILVA</v>
          </cell>
        </row>
        <row r="173">
          <cell r="E173">
            <v>107</v>
          </cell>
          <cell r="F173">
            <v>114294</v>
          </cell>
          <cell r="L173" t="str">
            <v>JANUARIO ALVES PEREIRA</v>
          </cell>
        </row>
        <row r="174">
          <cell r="L174" t="str">
            <v>JEFERSON MARCOS 58568495 JEFERSON MARCOS DE SOUZA SANTOS</v>
          </cell>
        </row>
        <row r="175">
          <cell r="L175" t="str">
            <v>JESSE MARIO DE MENDONCA</v>
          </cell>
        </row>
        <row r="176">
          <cell r="L176" t="str">
            <v>JESSICA CAIXETA DE HOLANDA FORTVET REPRESENTACOES UNIPESSOAL LTDA</v>
          </cell>
        </row>
        <row r="177">
          <cell r="L177" t="str">
            <v>JOAO LUIS NOVAES DE SOUSA J L NOVAES DE SOUSA REPRESENTACAO COMERCIAL</v>
          </cell>
        </row>
        <row r="178">
          <cell r="L178" t="str">
            <v>JEAN CARLOS SOUZA JC REPRESENTACOES LTDA</v>
          </cell>
        </row>
        <row r="179">
          <cell r="L179" t="str">
            <v>GUSTTAVO GARCIA REIS GUSTTAVO GARCIA REIS</v>
          </cell>
        </row>
        <row r="180">
          <cell r="L180" t="str">
            <v>JOAO PAULO PORTO MAIA</v>
          </cell>
        </row>
        <row r="181">
          <cell r="E181">
            <v>145</v>
          </cell>
          <cell r="F181">
            <v>92594</v>
          </cell>
          <cell r="L181" t="str">
            <v>JENIFER GEANINE FERREIRA LOPES</v>
          </cell>
        </row>
        <row r="182">
          <cell r="L182" t="str">
            <v>HUSSEN A EL TAKI REPRESENTACAO COMERCIAL LTDA</v>
          </cell>
        </row>
        <row r="183">
          <cell r="L183" t="str">
            <v>JOAO RENI BISPO DOS SANTOS</v>
          </cell>
        </row>
        <row r="184">
          <cell r="L184" t="str">
            <v>JONATA PINHEIRO DA SILVA J P DA SILVA REPRESENTACOES LTDA</v>
          </cell>
        </row>
        <row r="185">
          <cell r="L185" t="str">
            <v>HUSSEN A EL TAKI REPRESENTACAO COMERCIAL LTDA</v>
          </cell>
        </row>
        <row r="186">
          <cell r="L186" t="str">
            <v>JORGE DONIZETE VICENTE</v>
          </cell>
        </row>
        <row r="187">
          <cell r="L187" t="str">
            <v>JOSE PEREIRA JUNIOR</v>
          </cell>
        </row>
        <row r="188">
          <cell r="E188">
            <v>386</v>
          </cell>
          <cell r="F188">
            <v>91042</v>
          </cell>
          <cell r="L188" t="str">
            <v>ISAC DOMINGOS DOS SANTOS</v>
          </cell>
        </row>
        <row r="189">
          <cell r="F189">
            <v>130964</v>
          </cell>
          <cell r="L189" t="str">
            <v>JEFERSON DA SILVA FALOSSI</v>
          </cell>
        </row>
        <row r="190">
          <cell r="L190" t="str">
            <v>JOSE ROBERTO DA MOTTA MAGALHAES</v>
          </cell>
        </row>
        <row r="191">
          <cell r="L191" t="str">
            <v>JENNITON BALDRAI DA ROCHA JB DA ROCHA REPRESENTACAO COMERCIAL</v>
          </cell>
        </row>
        <row r="192">
          <cell r="L192" t="str">
            <v>JOSE RUY SOARES COSTA FILHO</v>
          </cell>
        </row>
        <row r="193">
          <cell r="L193" t="str">
            <v>JOSE VALDIR CIRILO DE LIMA</v>
          </cell>
        </row>
        <row r="194">
          <cell r="L194" t="str">
            <v>JESSICA CRISTINA FERREIRA PEREIRA - ME</v>
          </cell>
        </row>
        <row r="195">
          <cell r="F195">
            <v>167982</v>
          </cell>
          <cell r="L195" t="str">
            <v>JOSE ANTONIO BRUM JUNIOR</v>
          </cell>
        </row>
        <row r="196">
          <cell r="F196">
            <v>174046</v>
          </cell>
          <cell r="L196" t="str">
            <v>JOSE WEMERSON DE OLIVEIRA LIMA LTDA</v>
          </cell>
        </row>
        <row r="197">
          <cell r="L197" t="str">
            <v>JOAO RAFAEL MARIANO DE LIMA</v>
          </cell>
        </row>
        <row r="198">
          <cell r="L198" t="str">
            <v>JOAO RENATO DOS SANTOS FERREIRA J. R. DOS S. FERREIRA PROMOCAO DE VENDAS</v>
          </cell>
        </row>
        <row r="199">
          <cell r="L199" t="str">
            <v>JORGE PAULO FELICIANO</v>
          </cell>
        </row>
        <row r="200">
          <cell r="L200" t="str">
            <v>JOSIMAR DE SOUZA LEITE</v>
          </cell>
        </row>
        <row r="201">
          <cell r="L201" t="str">
            <v>JOSE CARLOS BARBOSA</v>
          </cell>
        </row>
        <row r="202">
          <cell r="L202" t="str">
            <v>JULIO CESAR FERREIRA MESSIAS COM VAREJ E REPRESENTACOES</v>
          </cell>
        </row>
        <row r="203">
          <cell r="L203" t="str">
            <v>KARINA LUMBIERI 55438713 KARINA LUMBIERI MAGGIONI</v>
          </cell>
        </row>
        <row r="204">
          <cell r="L204" t="str">
            <v>KATIA NOGUEIRA</v>
          </cell>
        </row>
        <row r="205">
          <cell r="L205" t="str">
            <v>KELLER DE CASTRO KELLER DE CASTRO REPRESENTACOES</v>
          </cell>
        </row>
        <row r="206">
          <cell r="L206" t="str">
            <v>KELLY LUIZA OLIVEIRA LAGE LAGE REPRESENTACAO COMERCIAL LTDA</v>
          </cell>
        </row>
        <row r="207">
          <cell r="L207" t="str">
            <v>JOSE CARLOS BARBOSA</v>
          </cell>
        </row>
        <row r="208">
          <cell r="L208" t="str">
            <v>KLEBER DIAS DOS SANTOS K D D SANTOS ME</v>
          </cell>
        </row>
        <row r="209">
          <cell r="L209" t="str">
            <v>LARISSA DE PAULA ALMEIDA</v>
          </cell>
        </row>
        <row r="210">
          <cell r="L210" t="str">
            <v>LEANDRO DA SILVA ALVES</v>
          </cell>
        </row>
        <row r="211">
          <cell r="L211" t="str">
            <v>LUCIANO DE SOUZA SOUCHA</v>
          </cell>
        </row>
        <row r="212">
          <cell r="E212">
            <v>99719</v>
          </cell>
          <cell r="F212">
            <v>168691</v>
          </cell>
          <cell r="L212" t="str">
            <v>LUIZ CLAUDIO CHARAMBA LIRA</v>
          </cell>
        </row>
        <row r="213">
          <cell r="E213">
            <v>99780</v>
          </cell>
          <cell r="L213" t="str">
            <v>MARCILENE DA CRUZ CA</v>
          </cell>
        </row>
        <row r="214">
          <cell r="L214" t="str">
            <v>MARCO ANTONIO DOS SANTOS DE OLIVEIRA M A DOS SANTOS DE OLIVEIRA</v>
          </cell>
        </row>
        <row r="215">
          <cell r="L215" t="str">
            <v>JOSE OSEIAS DE OLIVEIRA</v>
          </cell>
        </row>
        <row r="216">
          <cell r="E216">
            <v>483</v>
          </cell>
          <cell r="F216">
            <v>96834</v>
          </cell>
          <cell r="L216" t="str">
            <v>MARCO TULIO DE ANDRADE CAMARGOS</v>
          </cell>
        </row>
        <row r="217">
          <cell r="F217">
            <v>124488</v>
          </cell>
          <cell r="L217" t="str">
            <v>MARCOS SUEL ROCHA SANTOS</v>
          </cell>
        </row>
        <row r="218">
          <cell r="L218" t="str">
            <v>JOSE RICARDO DE OLIVEIRA J RICARDO DE OLIVEIRA</v>
          </cell>
        </row>
        <row r="219">
          <cell r="E219">
            <v>2030</v>
          </cell>
          <cell r="L219" t="str">
            <v>JULIANA APARECIDA LACERDA SANCHEZ</v>
          </cell>
        </row>
        <row r="220">
          <cell r="E220">
            <v>1853</v>
          </cell>
          <cell r="F220">
            <v>124274</v>
          </cell>
          <cell r="L220" t="str">
            <v>KLEBER RODRIGO TOZZO DE ALMEIDA</v>
          </cell>
        </row>
        <row r="221">
          <cell r="L221" t="str">
            <v>LEANDRO PELISSARI CORREA</v>
          </cell>
        </row>
        <row r="222">
          <cell r="L222" t="str">
            <v>MARCOS VINICIUS NASCIMENTO CONCEIÇÃO AS MW PROMOÇOES DE VENDAS E PRESTAÇÕES LTDA-ME</v>
          </cell>
        </row>
        <row r="223">
          <cell r="L223" t="str">
            <v>LUCIANO GONCALVES PEREIRA</v>
          </cell>
        </row>
        <row r="224">
          <cell r="L224" t="str">
            <v>LEANDRO PELISSARI CORREA</v>
          </cell>
        </row>
        <row r="225">
          <cell r="L225" t="str">
            <v>LUIZ ANTONIO SOARES LUIZ A SOARES</v>
          </cell>
        </row>
        <row r="226">
          <cell r="F226">
            <v>124275</v>
          </cell>
          <cell r="L226" t="str">
            <v>LEONARDO MUCHON CANALLE</v>
          </cell>
        </row>
        <row r="227">
          <cell r="L227" t="str">
            <v>LUANE PEREIRA AGUIAR</v>
          </cell>
        </row>
        <row r="228">
          <cell r="E228">
            <v>580</v>
          </cell>
          <cell r="F228">
            <v>174440</v>
          </cell>
          <cell r="L228" t="str">
            <v>MARYNA DA SILVA SANTOS REPRESENTANTE COMERCIAL DE RACAO ANIMAL LTDA</v>
          </cell>
        </row>
        <row r="229">
          <cell r="E229">
            <v>2245</v>
          </cell>
          <cell r="F229">
            <v>166091</v>
          </cell>
          <cell r="L229" t="str">
            <v>LUCAS ALEXANDRE FONSECA</v>
          </cell>
        </row>
        <row r="230">
          <cell r="E230">
            <v>122</v>
          </cell>
          <cell r="L230" t="str">
            <v>MAGNO FERNANDO COSMO B J COSMO COMERCIO DE PRODUTOS PARA PET SHOP LTDA</v>
          </cell>
        </row>
        <row r="231">
          <cell r="E231">
            <v>330</v>
          </cell>
          <cell r="F231">
            <v>101963</v>
          </cell>
          <cell r="L231" t="str">
            <v>LUCIANO TAKEMOTO FERNANDES MUNIZ</v>
          </cell>
        </row>
        <row r="232">
          <cell r="E232">
            <v>353</v>
          </cell>
          <cell r="L232" t="str">
            <v>MAICON JESSE OLIVEIRA MAICON OLIVEIRA REPRESENTACOES LTDA</v>
          </cell>
        </row>
        <row r="233">
          <cell r="L233" t="str">
            <v>LUIZ AUGUSTO ZIBORDI PARDO L A Z PARDO</v>
          </cell>
        </row>
        <row r="234">
          <cell r="L234" t="str">
            <v>LUIZ CARLOS DE LIMA DE LIMA REPRESENTACOES COMERCIAIS LTDA</v>
          </cell>
        </row>
        <row r="235">
          <cell r="L235" t="str">
            <v>LUIZ FERNANDO DA SILVA SANTOS LFSS LEAO REPRESENTACOES LTDA</v>
          </cell>
        </row>
        <row r="236">
          <cell r="L236" t="str">
            <v>MASSEDJA DANIELI FAUSTINO MANO DE LIMA</v>
          </cell>
        </row>
        <row r="237">
          <cell r="L237" t="str">
            <v>MARCELO LICHTSCHEIDL DE OLIVEIRA</v>
          </cell>
        </row>
        <row r="238">
          <cell r="L238" t="str">
            <v>MATHEUS CARDOSO FARIA MATHEUS CARDOSO FARIA REPRESENTACAO COMERCIAL</v>
          </cell>
        </row>
        <row r="239">
          <cell r="L239" t="str">
            <v>MAURILIO MARLON TOME DA SILVA ALBUQUERQUE 54.883.619</v>
          </cell>
        </row>
        <row r="240">
          <cell r="L240" t="str">
            <v>MARCELO MATTOS DA SILVA REGO</v>
          </cell>
        </row>
        <row r="241">
          <cell r="E241">
            <v>2217</v>
          </cell>
          <cell r="F241">
            <v>162356</v>
          </cell>
          <cell r="L241" t="str">
            <v>MARCELO VIEIRA DE CARVALHO</v>
          </cell>
        </row>
        <row r="242">
          <cell r="L242" t="str">
            <v>MARCIO ROBERTO LOSCHI</v>
          </cell>
        </row>
        <row r="243">
          <cell r="F243">
            <v>158881</v>
          </cell>
          <cell r="L243" t="str">
            <v>MICHELLY N DE SOUZA REPRESENTACAO COMERCIAL LTDA</v>
          </cell>
        </row>
        <row r="244">
          <cell r="F244">
            <v>109335</v>
          </cell>
          <cell r="L244" t="str">
            <v>MONALISA SALGADO MOREIRA</v>
          </cell>
        </row>
        <row r="245">
          <cell r="L245" t="str">
            <v>NATHALIA MESQUITA MARQUES 54.077.498 NATHALIA MESQUITA MARQUES</v>
          </cell>
        </row>
        <row r="246">
          <cell r="L246" t="str">
            <v>NEILON DE ASSIS TALENTUS DIGITAL RECRUTAMENTO SELECAO VENDAS E REPR LTDA</v>
          </cell>
        </row>
        <row r="247">
          <cell r="L247" t="str">
            <v>NILTON PEREIRA SANTANA DF - N.A.S REPRESENTACAO</v>
          </cell>
        </row>
        <row r="248">
          <cell r="L248" t="str">
            <v>ODILSON GEORGE XAVIER DE MEDEIROS</v>
          </cell>
        </row>
        <row r="249">
          <cell r="L249" t="str">
            <v>MARCOS FLEITAS XIMENES</v>
          </cell>
        </row>
        <row r="250">
          <cell r="L250" t="str">
            <v>MARCOS LEITE DE CARVALHO</v>
          </cell>
        </row>
        <row r="251">
          <cell r="L251" t="str">
            <v>OSVALDO PEDRO SOARES DA SILVA</v>
          </cell>
        </row>
        <row r="252">
          <cell r="L252" t="str">
            <v>MARCOS ROBERTO RODRIGUES M.R.R REPRESENTACOES COMERCIAIS LTDA</v>
          </cell>
        </row>
        <row r="253">
          <cell r="F253">
            <v>121771</v>
          </cell>
          <cell r="L253" t="str">
            <v>OSVALDO PEDRO SOARES DA SILVA</v>
          </cell>
        </row>
        <row r="254">
          <cell r="L254" t="str">
            <v>OZENI DA SILVA 55363572 OZENI DA SILVA</v>
          </cell>
        </row>
        <row r="255">
          <cell r="L255" t="str">
            <v>MATHEUS OLIVEIRA DE JESUS BEZERRA 58.498.354 MATHEUS OLIVEIRA DE JESUS BEZERRA</v>
          </cell>
        </row>
        <row r="256">
          <cell r="L256" t="str">
            <v>MAURICIO TAMBURO TAMBURO REPRESENTACAO COMERCIAL EIRELI</v>
          </cell>
        </row>
        <row r="257">
          <cell r="L257" t="str">
            <v>PABLO ARARIBA OLIVEIRA PERSEVERA REPRESENTACOES LTDA</v>
          </cell>
        </row>
        <row r="258">
          <cell r="L258" t="str">
            <v>PAULO CESAR AMORIM PAULO C AMORIM REPRESENTACOES LTDA</v>
          </cell>
        </row>
        <row r="259">
          <cell r="F259">
            <v>176708</v>
          </cell>
          <cell r="L259" t="str">
            <v>PAULO CESAR DA COSTA MELO REPRESENTACOES</v>
          </cell>
        </row>
        <row r="260">
          <cell r="E260">
            <v>87</v>
          </cell>
          <cell r="L260" t="str">
            <v>NINA ROSE LOSS SP</v>
          </cell>
        </row>
        <row r="261">
          <cell r="L261" t="str">
            <v>PAULO H T MARQUES LTDA</v>
          </cell>
        </row>
        <row r="262">
          <cell r="F262">
            <v>25159</v>
          </cell>
          <cell r="L262" t="str">
            <v>MICHAEL ALVES MAGALHAES</v>
          </cell>
        </row>
        <row r="263">
          <cell r="L263" t="str">
            <v>PRISCILA ALMEIDA 58647064 PRISCILA ALMEIDA MONTEIRO NOGUEIRA</v>
          </cell>
        </row>
        <row r="264">
          <cell r="L264" t="str">
            <v>PRISCILA AZEVEDO TUPINAMBA P A TUPINAMBA REPRESENTACOES LTDA</v>
          </cell>
        </row>
        <row r="265">
          <cell r="L265" t="str">
            <v>RAFAEL MOTA DO ROSARIO RAFAEL MOTA DO ROSARIO</v>
          </cell>
        </row>
        <row r="266">
          <cell r="F266">
            <v>121611</v>
          </cell>
          <cell r="L266" t="str">
            <v>NATALINO P JUNIOR REPRESENTACAO COMERCIAL LTDA</v>
          </cell>
        </row>
        <row r="267">
          <cell r="L267" t="str">
            <v>RAFAELA LUIZA CUNHA</v>
          </cell>
        </row>
        <row r="268">
          <cell r="L268" t="str">
            <v>OSMAR MONTEIRO PINHO FILHO</v>
          </cell>
        </row>
        <row r="269">
          <cell r="L269" t="str">
            <v>RENATO AUGUSTO DE FARIAS</v>
          </cell>
        </row>
        <row r="270">
          <cell r="L270" t="str">
            <v>JOSE ANTONIO BRUM JUNIOR</v>
          </cell>
        </row>
        <row r="271">
          <cell r="F271">
            <v>3674</v>
          </cell>
          <cell r="L271" t="str">
            <v>PAQUITO MINHAO</v>
          </cell>
        </row>
        <row r="272">
          <cell r="L272" t="str">
            <v>PAULO CESAR CARDOSO DA SILVA ME</v>
          </cell>
        </row>
        <row r="273">
          <cell r="F273">
            <v>88309</v>
          </cell>
          <cell r="L273" t="str">
            <v>RENATO BERTA JUNIOR</v>
          </cell>
        </row>
        <row r="274">
          <cell r="L274" t="str">
            <v>PAULO DOS SANTOS LIMA</v>
          </cell>
        </row>
        <row r="275">
          <cell r="L275" t="str">
            <v>PAULO ROBERTO SARDA SARDA COMERCIO E PRESTADORA DE SERVICOS</v>
          </cell>
        </row>
        <row r="276">
          <cell r="F276">
            <v>175181</v>
          </cell>
          <cell r="L276" t="str">
            <v>PAULO HENRIQUE DE SOUSA NOVAES LTDA</v>
          </cell>
        </row>
        <row r="277">
          <cell r="L277" t="str">
            <v>PHELIPE GONGORA SOARES PGS REPRESENTACAO LTDA</v>
          </cell>
        </row>
        <row r="278">
          <cell r="L278" t="str">
            <v>PAULO ROBERTO MASCARENHAS DE SOUZA</v>
          </cell>
        </row>
        <row r="279">
          <cell r="E279">
            <v>147</v>
          </cell>
          <cell r="L279" t="str">
            <v>RENATO RICELLI FERREIRA SILVA SOUZA R R F S SOUZA REPRESENTACOES LTDA</v>
          </cell>
        </row>
        <row r="280">
          <cell r="E280">
            <v>147</v>
          </cell>
          <cell r="L280" t="str">
            <v>RENATO RICELLI FERREIRA SILVA SOUZA R R F S SOUZA REPRESENTACOES LTDA</v>
          </cell>
        </row>
        <row r="281">
          <cell r="L281" t="str">
            <v>PERICLES THAOLANI ARAUJO GOMES</v>
          </cell>
        </row>
        <row r="282">
          <cell r="E282">
            <v>225</v>
          </cell>
          <cell r="F282">
            <v>99127</v>
          </cell>
          <cell r="L282" t="str">
            <v>RAFAEL DAVID</v>
          </cell>
        </row>
        <row r="283">
          <cell r="L283" t="str">
            <v>RICARDO ANTONIO CHINA CHINA REPRESENTACOES LTDA</v>
          </cell>
        </row>
        <row r="284">
          <cell r="E284">
            <v>467</v>
          </cell>
          <cell r="L284" t="str">
            <v>RICARDO GUELMAN</v>
          </cell>
        </row>
        <row r="285">
          <cell r="L285" t="str">
            <v>RAPHAEL BORGES DA SILVA</v>
          </cell>
        </row>
        <row r="286">
          <cell r="L286" t="str">
            <v>RAFAEL DE LIMA SCUPARINE SCUPARINE REPRESENTACOES LTDA</v>
          </cell>
        </row>
        <row r="287">
          <cell r="E287">
            <v>467</v>
          </cell>
          <cell r="L287" t="str">
            <v>RICARDO GUELMAN</v>
          </cell>
        </row>
        <row r="288">
          <cell r="E288">
            <v>339</v>
          </cell>
          <cell r="L288" t="str">
            <v>RAUL RODRIGUES DA SILVA</v>
          </cell>
        </row>
        <row r="289">
          <cell r="E289">
            <v>358</v>
          </cell>
          <cell r="L289" t="str">
            <v>RENATA LAZZARINI DOS SANTOS</v>
          </cell>
        </row>
        <row r="290">
          <cell r="L290" t="str">
            <v>ROBERTO ANDRADE DA SILVA ANDRADE E MONTEIRO REPRESENTACOES COMERCIAIS LTDA</v>
          </cell>
        </row>
        <row r="291">
          <cell r="L291" t="str">
            <v>ROBERTO CARLOS DE LIMA MINEIRO REPRESENTACOES E TRANSPORTES LTDA AS</v>
          </cell>
        </row>
        <row r="292">
          <cell r="L292" t="str">
            <v>REGINALDO FERNANDO ARAUJO SARAIVA</v>
          </cell>
        </row>
        <row r="293">
          <cell r="E293">
            <v>2331</v>
          </cell>
          <cell r="F293">
            <v>174249</v>
          </cell>
          <cell r="L293" t="str">
            <v>RENATO CORDEIRO BRAGA</v>
          </cell>
        </row>
        <row r="294">
          <cell r="L294" t="str">
            <v>ROBERTO GOMES ALVES DUARTE E ALVES REPRESENTACOES LTDA</v>
          </cell>
        </row>
        <row r="295">
          <cell r="L295" t="str">
            <v>RENATO HUMBERTO DE OLIVEIRA FRANCA</v>
          </cell>
        </row>
        <row r="296">
          <cell r="E296">
            <v>493</v>
          </cell>
          <cell r="F296">
            <v>76556</v>
          </cell>
          <cell r="L296" t="str">
            <v>ROBERTO JUNIOR SOARES CARNEIRO</v>
          </cell>
        </row>
        <row r="297">
          <cell r="L297" t="str">
            <v>RICARDO ANDRADE DE PAULA RA REPRESENTACAO COMERCIAL LTDA</v>
          </cell>
        </row>
        <row r="298">
          <cell r="L298" t="str">
            <v>RODRIGO DE GRACIA 47432161 RODRIGO DE GRACIA ANTUNES</v>
          </cell>
        </row>
        <row r="299">
          <cell r="L299" t="str">
            <v>RICARDO ARGOSINI DE BRITO</v>
          </cell>
        </row>
        <row r="300">
          <cell r="E300">
            <v>45</v>
          </cell>
          <cell r="F300">
            <v>100343</v>
          </cell>
          <cell r="L300" t="str">
            <v>RODRIGO DE LIMA REIS</v>
          </cell>
        </row>
        <row r="301">
          <cell r="L301" t="str">
            <v>ROGELIO FERREIRA MONTEIRO R F M REPRESENTACOES LTDA</v>
          </cell>
        </row>
        <row r="302">
          <cell r="L302" t="str">
            <v>RICARDO SOLDI DE SOUZA DIAS RICARDO SOLDI DE SOUZA DIAS REPRESENTACA</v>
          </cell>
        </row>
        <row r="303">
          <cell r="E303">
            <v>522</v>
          </cell>
          <cell r="L303" t="str">
            <v>ROMES GUIMARAES DE ARAUJO RM SERVICOS E REPRESENTACOES LTDA</v>
          </cell>
        </row>
        <row r="304">
          <cell r="L304" t="str">
            <v>ROBSSON NUNES PETLAR SERVICOS LTDA</v>
          </cell>
        </row>
        <row r="305">
          <cell r="L305" t="str">
            <v>RONE MARCIO SANTANA AS</v>
          </cell>
        </row>
        <row r="306">
          <cell r="L306" t="str">
            <v>ROSILENE DOS SANTOS CORREA R DOS S CORREA LTDA</v>
          </cell>
        </row>
        <row r="307">
          <cell r="F307">
            <v>179902</v>
          </cell>
          <cell r="L307" t="str">
            <v>ROSIMEIRE DE ARRUDA BARRETO LTDA</v>
          </cell>
        </row>
        <row r="308">
          <cell r="L308" t="str">
            <v>ROSIVALDO RODRIGUES BOMFIM</v>
          </cell>
        </row>
        <row r="309">
          <cell r="L309" t="str">
            <v>ROBERTO FORESTO</v>
          </cell>
        </row>
        <row r="310">
          <cell r="L310" t="str">
            <v>RUBENS RODRIGUES DE OLIVEIRA</v>
          </cell>
        </row>
        <row r="311">
          <cell r="L311" t="str">
            <v>ROGERIO MONGE</v>
          </cell>
        </row>
        <row r="312">
          <cell r="E312">
            <v>28</v>
          </cell>
          <cell r="L312" t="str">
            <v>ROMILDO DOS SANTOS PINTO</v>
          </cell>
        </row>
        <row r="313">
          <cell r="F313">
            <v>129382</v>
          </cell>
          <cell r="L313" t="str">
            <v>SABRINA JOYCE DA SILVA ALMEIDA</v>
          </cell>
        </row>
        <row r="314">
          <cell r="L314" t="str">
            <v>SAMUEL COSTA TOMAZ DE SOUZA</v>
          </cell>
        </row>
        <row r="315">
          <cell r="L315" t="str">
            <v>SAMUEL CUNHA DE QUEIROZ SAMUEL C DE QUEIROZ DF</v>
          </cell>
        </row>
        <row r="316">
          <cell r="L316" t="str">
            <v>SEVERINO RAMOS DOS SANTOS RS REPRESENTACOES E SERVICOS LTDA</v>
          </cell>
        </row>
        <row r="317">
          <cell r="L317" t="str">
            <v>SIDINEY VENTURA</v>
          </cell>
        </row>
        <row r="318">
          <cell r="L318" t="str">
            <v>SILVIO JOSE BATISTA S J B REPRESENTACOES</v>
          </cell>
        </row>
        <row r="319">
          <cell r="L319" t="str">
            <v>SILVIO JOSE BATISTA S J B REPRESENTACOES AUTO SERVICO</v>
          </cell>
        </row>
        <row r="320">
          <cell r="E320">
            <v>516</v>
          </cell>
          <cell r="L320" t="str">
            <v>SUSY COSTA SANTOS ME</v>
          </cell>
        </row>
        <row r="321">
          <cell r="L321" t="str">
            <v>RONALDO LUIZ GODOY DOS PASSOS RONALDO L. G. DOS DOS PASSOS</v>
          </cell>
        </row>
        <row r="322">
          <cell r="L322" t="str">
            <v>SARITA INES SALOMAO</v>
          </cell>
        </row>
        <row r="323">
          <cell r="E323">
            <v>98</v>
          </cell>
          <cell r="L323" t="str">
            <v>THAIS CHAGAS JALES TCS SERVICOS E PRODUTOS LTDA</v>
          </cell>
        </row>
        <row r="324">
          <cell r="L324" t="str">
            <v>THALES JOSE GUSMAO DE MOURA TJ GUSMAO REPRESENTACOES EIRELI</v>
          </cell>
        </row>
        <row r="325">
          <cell r="F325">
            <v>175576</v>
          </cell>
          <cell r="L325" t="str">
            <v>THALYSSON ANDRE REPRESENTACOES LTDA</v>
          </cell>
        </row>
        <row r="326">
          <cell r="L326" t="str">
            <v>THIAGO DA SILVA SIQUEIRA T DA S SIQUEIRA</v>
          </cell>
        </row>
        <row r="327">
          <cell r="E327">
            <v>200</v>
          </cell>
          <cell r="L327" t="str">
            <v>THULIO ARAO GOMES DE SOUZA MOURA</v>
          </cell>
        </row>
        <row r="328">
          <cell r="E328">
            <v>400</v>
          </cell>
          <cell r="F328">
            <v>117835</v>
          </cell>
          <cell r="L328" t="str">
            <v>TAMIRES DOS SANTOS BITTENCOURT</v>
          </cell>
        </row>
        <row r="329">
          <cell r="E329">
            <v>2352</v>
          </cell>
          <cell r="L329" t="str">
            <v>TATIANA REGINA DUTRA</v>
          </cell>
        </row>
        <row r="330">
          <cell r="L330" t="str">
            <v>TIAGO CARVALHO GOIS T &amp; C COMERCIO REPRESENTACAO E SERVICOS</v>
          </cell>
        </row>
        <row r="331">
          <cell r="L331" t="str">
            <v>TIAGO LUIZ BORGES</v>
          </cell>
        </row>
        <row r="332">
          <cell r="L332" t="str">
            <v>TIAGO LUIZ BORGES</v>
          </cell>
        </row>
        <row r="333">
          <cell r="E333">
            <v>187</v>
          </cell>
          <cell r="F333">
            <v>179216</v>
          </cell>
          <cell r="L333" t="str">
            <v>TOMAZ ROSADO ALAMON</v>
          </cell>
        </row>
        <row r="334">
          <cell r="L334" t="str">
            <v>THIAGO JUNIOR BATISTA DOS SANTOS</v>
          </cell>
        </row>
        <row r="335">
          <cell r="F335">
            <v>174445</v>
          </cell>
          <cell r="L335" t="str">
            <v>THIAGO ROGERIO DE LIMA REPRESENTACOES</v>
          </cell>
        </row>
        <row r="336">
          <cell r="L336" t="str">
            <v>VALDAIR TAVARES DA SILVA DF</v>
          </cell>
        </row>
        <row r="337">
          <cell r="L337" t="str">
            <v>VALDEMIRO QUINTINO DOS SANTOS JUNIOR</v>
          </cell>
        </row>
        <row r="338">
          <cell r="L338" t="str">
            <v>VANDERLEI APARECIDO MARINELLI</v>
          </cell>
        </row>
        <row r="339">
          <cell r="E339">
            <v>2258</v>
          </cell>
          <cell r="F339">
            <v>170977</v>
          </cell>
          <cell r="L339" t="str">
            <v>TIAGO MOREIRA MARCELINO</v>
          </cell>
        </row>
        <row r="340">
          <cell r="L340" t="str">
            <v>TIAGO NASCIMENTO CRUZ</v>
          </cell>
        </row>
        <row r="341">
          <cell r="L341" t="str">
            <v>VANESSA MEDEIROS PRADO V M PRADO REPRESENTACAO EIRELI</v>
          </cell>
        </row>
        <row r="342">
          <cell r="L342" t="str">
            <v>TONI ALVES PEREIRA</v>
          </cell>
        </row>
        <row r="343">
          <cell r="E343">
            <v>522</v>
          </cell>
          <cell r="L343" t="str">
            <v>ROMES GUIMARAES DE ARAUJO RM SERVICOS E REPRESENTACOES LTDA</v>
          </cell>
        </row>
        <row r="344">
          <cell r="E344">
            <v>2344</v>
          </cell>
          <cell r="F344">
            <v>175184</v>
          </cell>
          <cell r="L344" t="str">
            <v>VALDEIR BARBOSA JUNIOR</v>
          </cell>
        </row>
        <row r="345">
          <cell r="L345" t="str">
            <v>VICTOR PIRES DA SILVA VICTOR PIRES DA SILVA ME</v>
          </cell>
        </row>
        <row r="346">
          <cell r="F346">
            <v>180006</v>
          </cell>
          <cell r="L346" t="str">
            <v>VICTORIA BEATRIZ COPQUE POLITANO LTDA</v>
          </cell>
        </row>
        <row r="347">
          <cell r="L347" t="str">
            <v>VINICIUS GONTIJO PEREIRA 03021616194</v>
          </cell>
        </row>
        <row r="349">
          <cell r="L349" t="str">
            <v>VINICIUS SOARES DE MORAES 53.720.499 VINICIUS SOARES DE MORAES</v>
          </cell>
        </row>
        <row r="350">
          <cell r="F350">
            <v>180961</v>
          </cell>
          <cell r="L350" t="str">
            <v>WALDIR RIBEIRO DOS SANTOS JUNIOR 04352141607</v>
          </cell>
        </row>
        <row r="351">
          <cell r="L351" t="str">
            <v>WALTER BARROS PINTO W B PINTO</v>
          </cell>
        </row>
        <row r="352">
          <cell r="E352">
            <v>540</v>
          </cell>
          <cell r="L352" t="str">
            <v>WEBSTER SOUZA VILELA TORRES WVT REPRESENTACOES LTDA</v>
          </cell>
        </row>
        <row r="353">
          <cell r="L353" t="str">
            <v>VITOR SOUZA GOMES V S GOMES REPRESENTACOES LTDA</v>
          </cell>
        </row>
        <row r="354">
          <cell r="L354" t="str">
            <v>VIVIEN PANDOSSIO CUNHA GARCIA ME</v>
          </cell>
        </row>
        <row r="355">
          <cell r="L355" t="str">
            <v>WAGNER FERNANDO DOS SANTOS</v>
          </cell>
        </row>
        <row r="356">
          <cell r="L356" t="str">
            <v>WESLEY FERREIRA GIRARDI</v>
          </cell>
        </row>
        <row r="357">
          <cell r="L357" t="str">
            <v>WILSON CARELLI JUNIOR SANTA RITA DE CASSIA REPRESENTACOES LTDA</v>
          </cell>
        </row>
        <row r="358">
          <cell r="E358">
            <v>1828</v>
          </cell>
          <cell r="L358" t="str">
            <v>YARA RODRIGUES CARMO</v>
          </cell>
        </row>
        <row r="359">
          <cell r="L359" t="str">
            <v>WILGNER RAFAEL DE OLIVEIRA W RAFAEL DE OLIVEIRA</v>
          </cell>
        </row>
        <row r="360">
          <cell r="L360" t="str">
            <v>WILIAN LEONES WLG REPRESENTACOES LTDA</v>
          </cell>
        </row>
        <row r="361">
          <cell r="E361">
            <v>234</v>
          </cell>
          <cell r="L361" t="str">
            <v>WILLIAM COUTINHO DA SILVA</v>
          </cell>
        </row>
        <row r="362">
          <cell r="L362" t="str">
            <v>WILLIAN FONSECA 58362830 WILLIAM FONSECA JOSE ALCANTARA</v>
          </cell>
        </row>
        <row r="363">
          <cell r="E363">
            <v>323</v>
          </cell>
          <cell r="L363" t="str">
            <v>WILLIANS DOS SANTOS OLIVEIRA</v>
          </cell>
        </row>
        <row r="364">
          <cell r="L364" t="str">
            <v>XIBA ADRIELISON DOS SANTOS SILVA</v>
          </cell>
        </row>
        <row r="365">
          <cell r="L365" t="str">
            <v>YURI DELLA LIBERA UZZUN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K1" t="str">
            <v>Representantes</v>
          </cell>
          <cell r="M1" t="str">
            <v>ID</v>
          </cell>
        </row>
        <row r="2">
          <cell r="K2" t="str">
            <v>FABIANO ANDRE SILVA NASCIMENTO GO</v>
          </cell>
          <cell r="M2"/>
        </row>
        <row r="3">
          <cell r="K3" t="str">
            <v>*DJALMA DANTAS DE ARAUJO JUNIOR</v>
          </cell>
          <cell r="M3"/>
        </row>
        <row r="4">
          <cell r="K4" t="str">
            <v>ADALBERTO RODRIGUES LAGO A R LAGO LTDA</v>
          </cell>
          <cell r="M4"/>
        </row>
        <row r="5">
          <cell r="K5" t="str">
            <v>ADELAN LIMA PINTO LIMA REPRESENTACOES LTDA</v>
          </cell>
          <cell r="M5"/>
        </row>
        <row r="6">
          <cell r="K6" t="str">
            <v>PIETRA DE SA 61600842 PIETRA DE SA FONSECA BAPTISTA DE SOUSA</v>
          </cell>
          <cell r="M6"/>
        </row>
        <row r="7">
          <cell r="K7" t="str">
            <v>AGLAUPE GHEDINE 58775754 AGLAUPE GHEDINE PIRES</v>
          </cell>
          <cell r="M7"/>
        </row>
        <row r="8">
          <cell r="K8" t="str">
            <v>AELCIO FERNANDO FONTANA FJ FONTANA REPRESENTACOES COMERCIAIS LTDA</v>
          </cell>
          <cell r="M8"/>
        </row>
        <row r="9">
          <cell r="K9" t="str">
            <v>ADELINO CARLOS MENDONCA A C M REPRESENTACAO LTDA</v>
          </cell>
          <cell r="M9"/>
        </row>
        <row r="10">
          <cell r="K10" t="str">
            <v>ADEMIR GOMES PEREIRA JUNIOR AGPJ REPRESENTACOES LTDA</v>
          </cell>
          <cell r="M10"/>
        </row>
        <row r="11">
          <cell r="K11" t="str">
            <v>ALAN JOSE PESSOA</v>
          </cell>
          <cell r="M11"/>
        </row>
        <row r="12">
          <cell r="K12" t="str">
            <v>ALAN KELVIN DA SILVA KELVIN REPRESENTACOES COMERCIAIS LTDA</v>
          </cell>
          <cell r="M12"/>
        </row>
        <row r="13">
          <cell r="K13" t="str">
            <v>AGUINALDO PAGANELLI BANDEIRA</v>
          </cell>
          <cell r="M13">
            <v>270</v>
          </cell>
        </row>
        <row r="14">
          <cell r="K14" t="str">
            <v>ALEXANDRE MARIANO MARIANOS REPRESENTACOES LTDA</v>
          </cell>
          <cell r="M14"/>
        </row>
        <row r="15">
          <cell r="K15" t="str">
            <v>ALEXSANDRO ALEIXO DA SILVA</v>
          </cell>
          <cell r="M15"/>
        </row>
        <row r="16">
          <cell r="K16" t="str">
            <v>ALHANDRA ALVES PEDROSO</v>
          </cell>
          <cell r="M16"/>
        </row>
        <row r="17">
          <cell r="K17" t="str">
            <v>ALBERTO JOSE FIRMO FRANCISCO</v>
          </cell>
          <cell r="M17"/>
        </row>
        <row r="18">
          <cell r="K18" t="str">
            <v>ALEXANDRE AUGUSTO MARQUES DE LIMA MARQUES E LIMA REPRESENTCOES LTDA</v>
          </cell>
          <cell r="M18"/>
        </row>
        <row r="19">
          <cell r="K19" t="str">
            <v>ALYSON SHUDI ITO ATLX NEGOCIOS E REPRESENTACOES LTDA</v>
          </cell>
          <cell r="M19"/>
        </row>
        <row r="20">
          <cell r="K20" t="str">
            <v>ALINE DA SILVA A DA S F ALEIXO REPRESENTACOES COMERCIAIS</v>
          </cell>
          <cell r="M20"/>
        </row>
        <row r="21">
          <cell r="K21" t="str">
            <v>ANA PAULA ANA P BORGES REPRESENTACOES COMERCIAIS LTDA</v>
          </cell>
          <cell r="M21"/>
        </row>
        <row r="22">
          <cell r="K22" t="str">
            <v>ANA CLARA RIBEIRO DA SILVA SERVICOS E REPRESENTACOES</v>
          </cell>
          <cell r="M22"/>
        </row>
        <row r="23">
          <cell r="K23" t="str">
            <v>ANDRE ALEXANDRE DUARTE ANDRE ALEXANDRE DUARTE LTDA</v>
          </cell>
          <cell r="M23"/>
        </row>
        <row r="24">
          <cell r="K24" t="str">
            <v>ANALICE BARBOSA</v>
          </cell>
          <cell r="M24"/>
        </row>
        <row r="25">
          <cell r="K25" t="str">
            <v>ANDRE MARCOS DO ROSARIO ALVES FILHO</v>
          </cell>
          <cell r="M25">
            <v>2032</v>
          </cell>
        </row>
        <row r="26">
          <cell r="K26" t="str">
            <v>ANDRE LUCAS MAIA DA SILVA 61.446.947 ANDRE LUCAS MAIA DA SILVA</v>
          </cell>
          <cell r="M26"/>
        </row>
        <row r="27">
          <cell r="K27" t="str">
            <v>ANDRE ROBERTO MENDES REPRESENTACOES</v>
          </cell>
          <cell r="M27"/>
        </row>
        <row r="28">
          <cell r="K28" t="str">
            <v>ANTONIO ADOLFO</v>
          </cell>
          <cell r="M28"/>
        </row>
        <row r="29">
          <cell r="K29" t="str">
            <v>ANTONIO GUILHERME OLIVEIRA RIBEIRO REPRESENTANTE COMERCIAL AS</v>
          </cell>
          <cell r="M29"/>
        </row>
        <row r="30">
          <cell r="K30" t="str">
            <v>ANTONIO GUILHERME OLIVEIRA RIBEIRO REPRESENTANTE COMERCIAL AS</v>
          </cell>
          <cell r="M30"/>
        </row>
        <row r="31">
          <cell r="K31" t="str">
            <v>ARTHUR DE ASSIS DA SILVA REPRESENTANTE COMERCIAL</v>
          </cell>
          <cell r="M31"/>
        </row>
        <row r="32">
          <cell r="K32" t="str">
            <v>ARTHUR SOUSA DE OLIVEIRA 10641466609</v>
          </cell>
          <cell r="M32"/>
        </row>
        <row r="33">
          <cell r="K33" t="str">
            <v>ARTUR BARBOSA MARTINS ARTUR MARTINS LTDA</v>
          </cell>
          <cell r="M33"/>
        </row>
        <row r="34">
          <cell r="K34" t="str">
            <v>AUGUSTO DE SOUZA FERREIRA LTDA</v>
          </cell>
          <cell r="M34"/>
        </row>
        <row r="35">
          <cell r="K35" t="str">
            <v>ANTONIO ADOLFO</v>
          </cell>
          <cell r="M35"/>
        </row>
        <row r="36">
          <cell r="K36" t="str">
            <v>BENJAMIN HENRIQUE RAMPINELLI NETO (REPRESENTACOES)</v>
          </cell>
          <cell r="M36"/>
        </row>
        <row r="37">
          <cell r="K37" t="str">
            <v>BRUNA CRISTINA DA SILVA ARAUJO BC REPRESENTACAO COMERCIAL</v>
          </cell>
          <cell r="M37"/>
        </row>
        <row r="38">
          <cell r="K38" t="str">
            <v>ANTONIO CARLOS ESCOBAR BARUFFI</v>
          </cell>
          <cell r="M38"/>
        </row>
        <row r="39">
          <cell r="K39" t="str">
            <v>BRUNO ALBERTO ALVES NEGREIROS DF</v>
          </cell>
          <cell r="M39"/>
        </row>
        <row r="40">
          <cell r="K40" t="str">
            <v>BRUNO DIAS ALMADA</v>
          </cell>
          <cell r="M40"/>
        </row>
        <row r="41">
          <cell r="K41" t="str">
            <v>BRUNO HUMBERTO RESENDE PIMENTA VAREJO E AS</v>
          </cell>
          <cell r="M41">
            <v>526</v>
          </cell>
        </row>
        <row r="42">
          <cell r="K42" t="str">
            <v>BRUNO MARTINS DUARTE BM DUARTE REPRESENTACOES</v>
          </cell>
          <cell r="M42"/>
        </row>
        <row r="43">
          <cell r="K43" t="str">
            <v>BRUNO RODRIGUES ARAUJO BRC REPRESENTACOES LTDA</v>
          </cell>
          <cell r="M43"/>
        </row>
        <row r="44">
          <cell r="K44" t="str">
            <v>CAIO CESAR MACANHAN MACANHAN REPRESENTACOES LTDA</v>
          </cell>
          <cell r="M44"/>
        </row>
        <row r="45">
          <cell r="K45" t="str">
            <v>CAIO OPPENHEIMER DOS REIS</v>
          </cell>
          <cell r="M45"/>
        </row>
        <row r="46">
          <cell r="K46" t="str">
            <v>BEATRIZ GAESKI SANTOS</v>
          </cell>
          <cell r="M46">
            <v>2252</v>
          </cell>
        </row>
        <row r="47">
          <cell r="K47" t="str">
            <v>CAMILA RODRIGUES DA SILVA</v>
          </cell>
          <cell r="M47">
            <v>99694</v>
          </cell>
        </row>
        <row r="48">
          <cell r="K48" t="str">
            <v xml:space="preserve">WAGNER FERNANDO DOS SANTOS </v>
          </cell>
          <cell r="M48"/>
        </row>
        <row r="49">
          <cell r="K49" t="str">
            <v>BRUNA CAROLINE FURQUIM DE OLIVEIRA</v>
          </cell>
          <cell r="M49"/>
        </row>
        <row r="50">
          <cell r="K50" t="str">
            <v>CARLOS ANDRE DA SILVA AGUIAR</v>
          </cell>
          <cell r="M50">
            <v>18</v>
          </cell>
        </row>
        <row r="51">
          <cell r="K51" t="str">
            <v>CARLOS ANDRE REPRESENTACAO LTDA</v>
          </cell>
          <cell r="M51"/>
        </row>
        <row r="52">
          <cell r="K52" t="str">
            <v>CAIO VINICIUS DE BARROS</v>
          </cell>
          <cell r="M52"/>
        </row>
        <row r="53">
          <cell r="K53" t="str">
            <v>CARLOS ALBERTO PEDROSO TOTAL REPRESENTACAO COMERCIAL LTDA</v>
          </cell>
          <cell r="M53"/>
        </row>
        <row r="54">
          <cell r="K54" t="str">
            <v>CARLOS EDUARDO DE OLIVEIRA REPRESENTACOES COMERCIAIS</v>
          </cell>
          <cell r="M54"/>
        </row>
        <row r="55">
          <cell r="K55" t="str">
            <v>CELSO GLEISSON GONCALVES DA SILVA</v>
          </cell>
          <cell r="M55"/>
        </row>
        <row r="56">
          <cell r="K56" t="str">
            <v>CARLOS DIEGO DE CAMPOS</v>
          </cell>
          <cell r="M56">
            <v>279</v>
          </cell>
        </row>
        <row r="57">
          <cell r="K57" t="str">
            <v>CEZAR A DE AMORIM JUNIOR REPRESENTACOES</v>
          </cell>
          <cell r="M57"/>
        </row>
        <row r="58">
          <cell r="K58" t="str">
            <v>CHRISTIAN JOSE CARVALHO SAMPAIO CCS REPRESENTACOES COMERCIAIS LTDA</v>
          </cell>
          <cell r="M58"/>
        </row>
        <row r="59">
          <cell r="K59" t="str">
            <v>CICERO ANTONIO SATERO</v>
          </cell>
          <cell r="M59"/>
        </row>
        <row r="60">
          <cell r="K60" t="str">
            <v>CARLOS EDUARDO TONELLO</v>
          </cell>
          <cell r="M60"/>
        </row>
        <row r="61">
          <cell r="K61" t="str">
            <v>CINTIA LUCIANA REIS REIS REPRESENTACOES COMERCIAIS LTDA</v>
          </cell>
          <cell r="M61"/>
        </row>
        <row r="62">
          <cell r="K62" t="str">
            <v>CLAUDINEI MAGALHAES</v>
          </cell>
          <cell r="M62"/>
        </row>
        <row r="63">
          <cell r="K63" t="str">
            <v>CLAUDIO DA SILVA</v>
          </cell>
          <cell r="M63"/>
        </row>
        <row r="64">
          <cell r="K64" t="str">
            <v>CLAUDIO DE ASSIS BALDOINO</v>
          </cell>
          <cell r="M64"/>
        </row>
        <row r="65">
          <cell r="K65" t="str">
            <v>CLAYTON MARIANO</v>
          </cell>
          <cell r="M65"/>
        </row>
        <row r="66">
          <cell r="K66" t="str">
            <v>CLEIBE DIOGENES CARNEIRO RC2 REPRESENTACOES COMERCIAL LTDA</v>
          </cell>
          <cell r="M66"/>
        </row>
        <row r="67">
          <cell r="K67" t="str">
            <v>CICERO BATISTA DE LIMA</v>
          </cell>
          <cell r="M67"/>
        </row>
        <row r="68">
          <cell r="K68" t="str">
            <v>CRISTIANE KUABARA MINHAO CRISTIANE KUABARA MINHAO ME</v>
          </cell>
          <cell r="M68"/>
        </row>
        <row r="69">
          <cell r="K69" t="str">
            <v>DAN FARLEY GONCALVES DE SANTANA</v>
          </cell>
          <cell r="M69"/>
        </row>
        <row r="70">
          <cell r="K70" t="str">
            <v>DALMO CALABRESI DE PAULO</v>
          </cell>
          <cell r="M70"/>
        </row>
        <row r="71">
          <cell r="K71" t="str">
            <v>DANIEL GUTIERREZ DRL REPRESENTACOES LTDA</v>
          </cell>
          <cell r="M71"/>
        </row>
        <row r="72">
          <cell r="K72" t="str">
            <v>DANIEL PEREIRA LIMA PEREIRA LIMA REPRESENTACOES LTDA</v>
          </cell>
          <cell r="M72"/>
        </row>
        <row r="73">
          <cell r="K73" t="str">
            <v>DANIEL RIBEIRO RODRIGUES RIBEIRO REPRESENTACOES E SERVICOS LTDA</v>
          </cell>
          <cell r="M73"/>
        </row>
        <row r="74">
          <cell r="K74" t="str">
            <v>DANGELO HENRIQUE BETTE</v>
          </cell>
          <cell r="M74"/>
        </row>
        <row r="75">
          <cell r="K75" t="str">
            <v>DANIGE JOSE DA SILVA NETO</v>
          </cell>
          <cell r="M75"/>
        </row>
        <row r="76">
          <cell r="K76" t="str">
            <v>DANILO DE OLIVEIRA SILVA</v>
          </cell>
          <cell r="M76"/>
        </row>
        <row r="77">
          <cell r="K77" t="str">
            <v>DAVID DINIZ CAMPOS DINIZ CAMPOS REPRESENTACOES LTDA</v>
          </cell>
          <cell r="M77"/>
        </row>
        <row r="78">
          <cell r="K78" t="str">
            <v>DAVIS BATISTA DE SOUZA</v>
          </cell>
          <cell r="M78"/>
        </row>
        <row r="79">
          <cell r="K79" t="str">
            <v>DEIVID HENRIQUE DE OLIVEIRA</v>
          </cell>
          <cell r="M79"/>
        </row>
        <row r="80">
          <cell r="K80" t="str">
            <v>DELVIO NATALINO SAMPAIO D N SAMPAIO REPRESENTACOES</v>
          </cell>
          <cell r="M80"/>
        </row>
        <row r="81">
          <cell r="K81" t="str">
            <v>DERIVALDO OLIVEIRA GOES</v>
          </cell>
          <cell r="M81"/>
        </row>
        <row r="82">
          <cell r="K82" t="str">
            <v>DIEGO FERREIRA DE CASTRO SERVICOS LTDA</v>
          </cell>
          <cell r="M82"/>
        </row>
        <row r="83">
          <cell r="K83" t="str">
            <v>DANIEL VICENTE DOS SANTOS DANIEL REPRESENTACOES COMERCIAIS LTDA</v>
          </cell>
          <cell r="M83"/>
        </row>
        <row r="84">
          <cell r="K84" t="str">
            <v>DIEGO HENRIQUE DE ALMEIDA FARIAS</v>
          </cell>
          <cell r="M84"/>
        </row>
        <row r="85">
          <cell r="K85" t="str">
            <v>DIOGO PINHEIRO DOURADO - MAXIMUS SERVICOS PET EIRELI DF</v>
          </cell>
          <cell r="M85"/>
        </row>
        <row r="86">
          <cell r="K86" t="str">
            <v>DHONATHAN DE J MOTA REPRESENTACAO COMERCIAL</v>
          </cell>
          <cell r="M86"/>
        </row>
        <row r="87">
          <cell r="K87" t="str">
            <v>DJACKSON DE SOUZA ARAUJO</v>
          </cell>
          <cell r="M87"/>
        </row>
        <row r="88">
          <cell r="K88" t="str">
            <v>DIEGO JOSE DA SILVA</v>
          </cell>
          <cell r="M88"/>
        </row>
        <row r="89">
          <cell r="K89" t="str">
            <v>ECLYTON BASTOS</v>
          </cell>
          <cell r="M89"/>
        </row>
        <row r="90">
          <cell r="K90" t="str">
            <v>EDCHARLES BATISTA DE ALMEIDA</v>
          </cell>
          <cell r="M90"/>
        </row>
        <row r="91">
          <cell r="K91" t="str">
            <v>EDER CAETANO DA PAIXAO</v>
          </cell>
          <cell r="M91"/>
        </row>
        <row r="92">
          <cell r="K92" t="str">
            <v>DIEGO RAMALHO DOS SANTOS</v>
          </cell>
          <cell r="M92">
            <v>308</v>
          </cell>
        </row>
        <row r="93">
          <cell r="K93" t="str">
            <v>EDINEI KILIN</v>
          </cell>
          <cell r="M93"/>
        </row>
        <row r="94">
          <cell r="K94" t="str">
            <v>EDSON ANTONIO GAMBARO SON REPRESENTACOES LTDA AS</v>
          </cell>
          <cell r="M94"/>
        </row>
        <row r="95">
          <cell r="K95" t="str">
            <v>EDSON GERALDO DE SOUZA CAMELO</v>
          </cell>
          <cell r="M95"/>
        </row>
        <row r="96">
          <cell r="K96" t="str">
            <v>EDSON MARTINS DE SOUZA (TIM REPRESENTACOES)</v>
          </cell>
          <cell r="M96"/>
        </row>
        <row r="97">
          <cell r="K97" t="str">
            <v>EDUARDO HENRIQUE DE LIMA SOARES</v>
          </cell>
          <cell r="M97">
            <v>1875</v>
          </cell>
        </row>
        <row r="98">
          <cell r="K98" t="str">
            <v>EDVANDRO DA SILVA SANTOS DF</v>
          </cell>
          <cell r="M98"/>
        </row>
        <row r="99">
          <cell r="K99" t="str">
            <v>DOUGLAS APARECIDO GAUDENCIO GAUDENCIO REPRESENTACAO COMERCIAL LTDA</v>
          </cell>
          <cell r="M99"/>
        </row>
        <row r="100">
          <cell r="K100" t="str">
            <v>EDVARDO LUIZ DOS SANTOS JUNIOR</v>
          </cell>
          <cell r="M100"/>
        </row>
        <row r="101">
          <cell r="K101" t="str">
            <v>EDY SOUSA SILVA FR REPRESENTACOES LTDA</v>
          </cell>
          <cell r="M101"/>
        </row>
        <row r="102">
          <cell r="K102" t="str">
            <v>EDSON DA SILVA BRITO LTDA</v>
          </cell>
          <cell r="M102"/>
        </row>
        <row r="103">
          <cell r="K103" t="str">
            <v>EDUARDO EDEGAR BORTH AGROSHOP VIA MAR LTDA</v>
          </cell>
          <cell r="M103"/>
        </row>
        <row r="104">
          <cell r="K104" t="str">
            <v>ERIVALDO LINS RAMOS</v>
          </cell>
          <cell r="M104"/>
        </row>
        <row r="105">
          <cell r="K105" t="str">
            <v>EDUARDO DE SOUZA</v>
          </cell>
          <cell r="M105">
            <v>2233</v>
          </cell>
        </row>
        <row r="106">
          <cell r="K106" t="str">
            <v>EDUARDO LEANDRO FERRAZ</v>
          </cell>
          <cell r="M106"/>
        </row>
        <row r="107">
          <cell r="K107" t="str">
            <v>EURIPEDES E ARCANJO DA SILVA</v>
          </cell>
          <cell r="M107"/>
        </row>
        <row r="108">
          <cell r="K108" t="str">
            <v>EVANDRO LUIZ RODRIGUES</v>
          </cell>
          <cell r="M108"/>
        </row>
        <row r="109">
          <cell r="K109" t="str">
            <v>FABIANO ANDRE SILVA NASCIMENTO GO</v>
          </cell>
          <cell r="M109"/>
        </row>
        <row r="110">
          <cell r="K110" t="str">
            <v>EDUARDO MARCEL DE OLIVEIRA PUPO SERVICOS LTDA</v>
          </cell>
          <cell r="M110"/>
        </row>
        <row r="111">
          <cell r="K111" t="str">
            <v>ELIANE DA SILVA ROCHA</v>
          </cell>
          <cell r="M111"/>
        </row>
        <row r="112">
          <cell r="K112" t="str">
            <v>ELIEZER MERCHAN JACOMASSI</v>
          </cell>
          <cell r="M112">
            <v>319</v>
          </cell>
        </row>
        <row r="113">
          <cell r="K113" t="str">
            <v>ELIZEU CANALLE REPRESENTACAO COMERCIAL</v>
          </cell>
          <cell r="M113"/>
        </row>
        <row r="114">
          <cell r="K114" t="str">
            <v>EMERSON LUIZ DO VALE DE SOUZA</v>
          </cell>
          <cell r="M114"/>
        </row>
        <row r="115">
          <cell r="K115" t="str">
            <v>FABIANO CAMPELLO DA ROSA REPRESENTACAO</v>
          </cell>
          <cell r="M115"/>
        </row>
        <row r="116">
          <cell r="K116" t="str">
            <v>EMERSON NASCIMENTO DA SILVA EMS REPRESENTACOES</v>
          </cell>
          <cell r="M116"/>
        </row>
        <row r="117">
          <cell r="K117" t="str">
            <v>FABIANO MARDEN OTONE ARANTES</v>
          </cell>
          <cell r="M117">
            <v>452</v>
          </cell>
        </row>
        <row r="118">
          <cell r="K118" t="str">
            <v>ERIVALDO PINTO SARAIVA SARAIVA E SILVA REPRESENTACAO COMERCIAL LTDA</v>
          </cell>
          <cell r="M118"/>
        </row>
        <row r="119">
          <cell r="K119" t="str">
            <v>FABIO FERRAZ E SILVA</v>
          </cell>
          <cell r="M119"/>
        </row>
        <row r="120">
          <cell r="K120" t="str">
            <v>FABIO LUIZ DOS SANTOS CARVALHO</v>
          </cell>
          <cell r="M120"/>
        </row>
        <row r="121">
          <cell r="K121" t="str">
            <v>FABRICIO DA SILVA F.L. REPRESENTACOES COMERCIAIS LTDA</v>
          </cell>
          <cell r="M121"/>
        </row>
        <row r="122">
          <cell r="K122" t="str">
            <v>ERIVALDO PINTO SARAIVA SARAIVA E SILVA REPRESENTACAO COMERCIAL LTDA</v>
          </cell>
          <cell r="M122"/>
        </row>
        <row r="123">
          <cell r="K123" t="str">
            <v>FELIPE CARDOSO DE CARVALHO 07686592480</v>
          </cell>
          <cell r="M123"/>
        </row>
        <row r="124">
          <cell r="K124" t="str">
            <v>FABIANO VIDAL BONFIM REPRESENTACOES LTDA</v>
          </cell>
          <cell r="M124"/>
        </row>
        <row r="125">
          <cell r="K125" t="str">
            <v>EVANDRO LUIZ RODRIGUES</v>
          </cell>
          <cell r="M125">
            <v>2192</v>
          </cell>
        </row>
        <row r="126">
          <cell r="K126" t="str">
            <v>FELIPE CARDOSO DE CARVALHO 07686592480</v>
          </cell>
          <cell r="M126"/>
        </row>
        <row r="127">
          <cell r="K127" t="str">
            <v>FELIPE JOSE GOUVEIA MACHADO</v>
          </cell>
          <cell r="M127"/>
        </row>
        <row r="128">
          <cell r="K128" t="str">
            <v>EVANDRO LUIZ RODRIGUES</v>
          </cell>
          <cell r="M128"/>
        </row>
        <row r="129">
          <cell r="K129" t="str">
            <v>FERNANDO JOSE MARTINHO SIMOES LOPES FEJO REPRESENTACAO COMERCIAL LTDA</v>
          </cell>
          <cell r="M129"/>
        </row>
        <row r="130">
          <cell r="K130" t="str">
            <v>FERNANDO MARTINS MORENO</v>
          </cell>
          <cell r="M130">
            <v>443</v>
          </cell>
        </row>
        <row r="131">
          <cell r="K131" t="str">
            <v>FABIANO DE JESUS PROENCA RIBEIRO</v>
          </cell>
          <cell r="M131"/>
        </row>
        <row r="132">
          <cell r="K132" t="str">
            <v>FRANCISCO DIEGO ARAUJO PINHEIRO PINHEIRO REPRESENTACOES</v>
          </cell>
          <cell r="M132"/>
        </row>
        <row r="133">
          <cell r="K133" t="str">
            <v>FRANCISCO EDNARDO CAVALCANTE</v>
          </cell>
          <cell r="M133">
            <v>99783</v>
          </cell>
        </row>
        <row r="134">
          <cell r="K134" t="str">
            <v>FABIO BARBOSA 40712727 FABIO BARBOSA RAMOS FILHO</v>
          </cell>
          <cell r="M134"/>
        </row>
        <row r="135">
          <cell r="K135" t="str">
            <v>FABIO NASCIMENTO DE OLIVEIRA FN OLIVEIRA REPRESENTACAO COMERCIAL LTDA</v>
          </cell>
          <cell r="M135"/>
        </row>
        <row r="136">
          <cell r="K136" t="str">
            <v>FELIPE ALEIXO DA SILVA FAS REPRESENTACAO COMERCIAL LTDA</v>
          </cell>
          <cell r="M136"/>
        </row>
        <row r="137">
          <cell r="K137" t="str">
            <v>FRANCISCO EDNARDO DE OLIVEIRA CAMPINA</v>
          </cell>
          <cell r="M137"/>
        </row>
        <row r="138">
          <cell r="K138" t="str">
            <v>FRANCISCO HENRIQUE OLIVEIRA LTDA</v>
          </cell>
          <cell r="M138"/>
        </row>
        <row r="139">
          <cell r="K139" t="str">
            <v>FELIPPE GUITCIS LAURINO F G LAURINO REPRESENTACOES COMERCIAIS</v>
          </cell>
          <cell r="M139"/>
        </row>
        <row r="140">
          <cell r="K140" t="str">
            <v>FREDERICO ADELMO DE A FILGUEIRAS</v>
          </cell>
          <cell r="M140"/>
        </row>
        <row r="141">
          <cell r="K141" t="str">
            <v>GABRIELE RIBEIRO MAGALHAES</v>
          </cell>
          <cell r="M141"/>
        </row>
        <row r="142">
          <cell r="K142" t="str">
            <v>GERALDO ANTONIO NONATO CRUZ</v>
          </cell>
          <cell r="M142"/>
        </row>
        <row r="143">
          <cell r="K143" t="str">
            <v>GILIARDY ALESSANDRE PIO RODRIGUES G A PIO RODRIGUES COMERCIO E REPRESENTACAO</v>
          </cell>
          <cell r="M143"/>
        </row>
        <row r="144">
          <cell r="K144" t="str">
            <v>FERNANDA DE OLIVEIRA MARIGO</v>
          </cell>
          <cell r="M144">
            <v>252</v>
          </cell>
        </row>
        <row r="145">
          <cell r="K145" t="str">
            <v>GUSTAVO DE CARLES SILVA</v>
          </cell>
          <cell r="M145"/>
        </row>
        <row r="146">
          <cell r="K146" t="str">
            <v>FERNANDA DE OLIVEIRA MARIGO</v>
          </cell>
          <cell r="M146">
            <v>252</v>
          </cell>
        </row>
        <row r="147">
          <cell r="K147" t="str">
            <v>GABRIEL DUARTE MORAIS LTDA</v>
          </cell>
          <cell r="M147"/>
        </row>
        <row r="148">
          <cell r="K148" t="str">
            <v>FLAVIO APARECIDO ALVES BEZERRA 54.618.366 FLAVIO APARECIDO ALVES BEZERRA</v>
          </cell>
          <cell r="M148"/>
        </row>
        <row r="149">
          <cell r="K149" t="str">
            <v>FRANCISCO MARCEL YOSHIDA MARTINS</v>
          </cell>
          <cell r="M149"/>
        </row>
        <row r="150">
          <cell r="K150" t="str">
            <v>GUSTAVO LOBATO LINO LL AGENTE DO COMERCIO PET LTDA</v>
          </cell>
          <cell r="M150"/>
        </row>
        <row r="151">
          <cell r="K151" t="str">
            <v>GABRIELLI MARCONDES RAMOS DISTRIBUIDORA DE BEBIDAS</v>
          </cell>
          <cell r="M151"/>
        </row>
        <row r="152">
          <cell r="K152" t="str">
            <v>GABRIEL DE JESUS CESTARI</v>
          </cell>
          <cell r="M152"/>
        </row>
        <row r="153">
          <cell r="K153" t="str">
            <v>GUSTAVO WILIAN DELLAGOSTIN G W DELLAGOSTIN</v>
          </cell>
          <cell r="M153"/>
        </row>
        <row r="154">
          <cell r="K154" t="str">
            <v>GUSTAVO WILIAN DELLAGOSTIN G W DELLAGOSTIN</v>
          </cell>
          <cell r="M154"/>
        </row>
        <row r="155">
          <cell r="K155" t="str">
            <v>GILSON WEIGMANN</v>
          </cell>
          <cell r="M155"/>
        </row>
        <row r="156">
          <cell r="K156" t="str">
            <v>GABRIEL REGINALDO DA SILVA</v>
          </cell>
          <cell r="M156"/>
        </row>
        <row r="157">
          <cell r="K157" t="str">
            <v>GABRIEL SOARES SILVA AMARAL G CIMAGJ LTDA</v>
          </cell>
          <cell r="M157"/>
        </row>
        <row r="158">
          <cell r="K158" t="str">
            <v>GEAN POULL BIAVA</v>
          </cell>
          <cell r="M158"/>
        </row>
        <row r="159">
          <cell r="K159" t="str">
            <v>GIOVANNA CHINAGLIA GARCIA</v>
          </cell>
          <cell r="M159">
            <v>2212</v>
          </cell>
        </row>
        <row r="160">
          <cell r="K160" t="str">
            <v>GIOVANNA MONTECHIEZE ME</v>
          </cell>
          <cell r="M160"/>
        </row>
        <row r="161">
          <cell r="K161" t="str">
            <v>HERMANO FLAVIO DA SILVA RODRIGUES</v>
          </cell>
          <cell r="M161">
            <v>20</v>
          </cell>
        </row>
        <row r="162">
          <cell r="K162" t="str">
            <v>GUILHERME CARDOSO POSSETTI GUILHERME CARDOSO POSSETTI LTDA</v>
          </cell>
          <cell r="M162"/>
        </row>
        <row r="163">
          <cell r="K163" t="str">
            <v>ISABELA ALVES PIMENTEL NUNES PIMENTEL REPRESENTACOES LTDA</v>
          </cell>
          <cell r="M163"/>
        </row>
        <row r="164">
          <cell r="K164" t="str">
            <v>GUSTAVO R DAMACENO REPESENTACOES LTDA</v>
          </cell>
          <cell r="M164"/>
        </row>
        <row r="165">
          <cell r="K165" t="str">
            <v>GUSTAVO RODRIGO CORREA GRC REPRESENTACAO LTDA</v>
          </cell>
          <cell r="M165"/>
        </row>
        <row r="166">
          <cell r="K166" t="str">
            <v>ITALLO RODRIGUES DA SILVEIRA IR DA SILVEIRA REPRESENTACOES</v>
          </cell>
          <cell r="M166"/>
        </row>
        <row r="167">
          <cell r="K167" t="str">
            <v>IVANIO KELVER CASSIANO</v>
          </cell>
          <cell r="M167"/>
        </row>
        <row r="168">
          <cell r="K168" t="str">
            <v>GUILHERME OLIVEIRA DOS SANTOS</v>
          </cell>
          <cell r="M168">
            <v>241</v>
          </cell>
        </row>
        <row r="169">
          <cell r="K169" t="str">
            <v>JAIME SILVA BORGES</v>
          </cell>
          <cell r="M169"/>
        </row>
        <row r="170">
          <cell r="K170" t="str">
            <v>GUILHERME SABIONI DO NASCIMENTO UNITA REPRESENTACAO COMERCIAL LTDA</v>
          </cell>
          <cell r="M170">
            <v>415</v>
          </cell>
        </row>
        <row r="171">
          <cell r="K171" t="str">
            <v>ISMAEL GOMES QUADROS</v>
          </cell>
          <cell r="M171"/>
        </row>
        <row r="172">
          <cell r="K172" t="str">
            <v>JAMERSON FRANCELINO DA SILVA</v>
          </cell>
          <cell r="M172"/>
        </row>
        <row r="173">
          <cell r="K173" t="str">
            <v>JANUARIO ALVES PEREIRA</v>
          </cell>
          <cell r="M173">
            <v>107</v>
          </cell>
        </row>
        <row r="174">
          <cell r="K174" t="str">
            <v>JEFERSON MARCOS 58568495 JEFERSON MARCOS DE SOUZA SANTOS</v>
          </cell>
          <cell r="M174"/>
        </row>
        <row r="175">
          <cell r="K175" t="str">
            <v>JESSE MARIO DE MENDONCA</v>
          </cell>
          <cell r="M175"/>
        </row>
        <row r="176">
          <cell r="K176" t="str">
            <v>JESSICA CAIXETA DE HOLANDA FORTVET REPRESENTACOES UNIPESSOAL LTDA</v>
          </cell>
          <cell r="M176"/>
        </row>
        <row r="177">
          <cell r="K177" t="str">
            <v>JOAO LUIS NOVAES DE SOUSA J L NOVAES DE SOUSA REPRESENTACAO COMERCIAL</v>
          </cell>
          <cell r="M177"/>
        </row>
        <row r="178">
          <cell r="K178" t="str">
            <v>JEAN CARLOS SOUZA JC REPRESENTACOES LTDA</v>
          </cell>
          <cell r="M178"/>
        </row>
        <row r="179">
          <cell r="K179" t="str">
            <v>GUSTTAVO GARCIA REIS GUSTTAVO GARCIA REIS</v>
          </cell>
          <cell r="M179"/>
        </row>
        <row r="180">
          <cell r="K180" t="str">
            <v>JOAO PAULO PORTO MAIA</v>
          </cell>
          <cell r="M180"/>
        </row>
        <row r="181">
          <cell r="K181" t="str">
            <v>JENIFER GEANINE FERREIRA LOPES</v>
          </cell>
          <cell r="M181">
            <v>145</v>
          </cell>
        </row>
        <row r="182">
          <cell r="K182" t="str">
            <v>JENIFER GEANINE FERREIRA LOPES</v>
          </cell>
          <cell r="M182">
            <v>587</v>
          </cell>
        </row>
        <row r="183">
          <cell r="K183" t="str">
            <v>HUSSEN A EL TAKI REPRESENTACAO COMERCIAL LTDA</v>
          </cell>
          <cell r="M183"/>
        </row>
        <row r="184">
          <cell r="K184" t="str">
            <v>JOAO RENI BISPO DOS SANTOS</v>
          </cell>
          <cell r="M184"/>
        </row>
        <row r="185">
          <cell r="K185" t="str">
            <v>JONATA PINHEIRO DA SILVA J P DA SILVA REPRESENTACOES LTDA</v>
          </cell>
          <cell r="M185"/>
        </row>
        <row r="186">
          <cell r="K186" t="str">
            <v>HUSSEN A EL TAKI REPRESENTACAO COMERCIAL LTDA</v>
          </cell>
          <cell r="M186"/>
        </row>
        <row r="187">
          <cell r="K187" t="str">
            <v>JORGE DONIZETE VICENTE</v>
          </cell>
          <cell r="M187"/>
        </row>
        <row r="188">
          <cell r="K188" t="str">
            <v>JOSE PEREIRA JUNIOR</v>
          </cell>
          <cell r="M188"/>
        </row>
        <row r="189">
          <cell r="K189" t="str">
            <v>ISAC DOMINGOS DOS SANTOS</v>
          </cell>
          <cell r="M189">
            <v>386</v>
          </cell>
        </row>
        <row r="190">
          <cell r="K190" t="str">
            <v>JEFERSON DA SILVA FALOSSI</v>
          </cell>
          <cell r="M190"/>
        </row>
        <row r="191">
          <cell r="K191" t="str">
            <v>JOSE ROBERTO DA MOTTA MAGALHAES</v>
          </cell>
          <cell r="M191"/>
        </row>
        <row r="192">
          <cell r="K192" t="str">
            <v>JENNITON BALDRAI DA ROCHA JB DA ROCHA REPRESENTACAO COMERCIAL</v>
          </cell>
          <cell r="M192"/>
        </row>
        <row r="193">
          <cell r="K193" t="str">
            <v>JOSE RUY SOARES COSTA FILHO</v>
          </cell>
          <cell r="M193"/>
        </row>
        <row r="194">
          <cell r="K194" t="str">
            <v>JOSE VALDIR CIRILO DE LIMA</v>
          </cell>
          <cell r="M194"/>
        </row>
        <row r="195">
          <cell r="K195" t="str">
            <v>JESSICA CRISTINA FERREIRA PEREIRA - ME</v>
          </cell>
          <cell r="M195"/>
        </row>
        <row r="196">
          <cell r="K196" t="str">
            <v>JOSE ANTONIO BRUM JUNIOR</v>
          </cell>
          <cell r="M196"/>
        </row>
        <row r="197">
          <cell r="K197" t="str">
            <v>JOSE WEMERSON DE OLIVEIRA LIMA LTDA</v>
          </cell>
          <cell r="M197"/>
        </row>
        <row r="198">
          <cell r="K198" t="str">
            <v>JOAO RAFAEL MARIANO DE LIMA</v>
          </cell>
          <cell r="M198"/>
        </row>
        <row r="199">
          <cell r="K199" t="str">
            <v>JOAO RENATO DOS SANTOS FERREIRA J. R. DOS S. FERREIRA PROMOCAO DE VENDAS</v>
          </cell>
          <cell r="M199"/>
        </row>
        <row r="200">
          <cell r="K200" t="str">
            <v>JORGE PAULO FELICIANO</v>
          </cell>
          <cell r="M200"/>
        </row>
        <row r="201">
          <cell r="K201" t="str">
            <v>JOSIMAR DE SOUZA LEITE</v>
          </cell>
          <cell r="M201"/>
        </row>
        <row r="202">
          <cell r="K202" t="str">
            <v>JOSE CARLOS BARBOSA</v>
          </cell>
          <cell r="M202"/>
        </row>
        <row r="203">
          <cell r="K203" t="str">
            <v>JULIO CESAR FERREIRA MESSIAS COM VAREJ E REPRESENTACOES</v>
          </cell>
          <cell r="M203"/>
        </row>
        <row r="204">
          <cell r="K204" t="str">
            <v>KARINA LUMBIERI 55438713 KARINA LUMBIERI MAGGIONI</v>
          </cell>
          <cell r="M204"/>
        </row>
        <row r="205">
          <cell r="K205" t="str">
            <v>KATIA NOGUEIRA</v>
          </cell>
          <cell r="M205"/>
        </row>
        <row r="206">
          <cell r="K206" t="str">
            <v>KELLER DE CASTRO KELLER DE CASTRO REPRESENTACOES</v>
          </cell>
          <cell r="M206"/>
        </row>
        <row r="207">
          <cell r="K207" t="str">
            <v>KELLY LUIZA OLIVEIRA LAGE LAGE REPRESENTACAO COMERCIAL LTDA</v>
          </cell>
          <cell r="M207"/>
        </row>
        <row r="208">
          <cell r="K208" t="str">
            <v>JOSE CARLOS BARBOSA</v>
          </cell>
          <cell r="M208"/>
        </row>
        <row r="209">
          <cell r="K209" t="str">
            <v>KLEBER DIAS DOS SANTOS K D D SANTOS ME</v>
          </cell>
          <cell r="M209"/>
        </row>
        <row r="210">
          <cell r="K210" t="str">
            <v>LARISSA DE PAULA ALMEIDA</v>
          </cell>
          <cell r="M210"/>
        </row>
        <row r="211">
          <cell r="K211" t="str">
            <v>LEANDRO DA SILVA ALVES</v>
          </cell>
          <cell r="M211"/>
        </row>
        <row r="212">
          <cell r="K212" t="str">
            <v>LUCIANO DE SOUZA SOUCHA</v>
          </cell>
          <cell r="M212"/>
        </row>
        <row r="213">
          <cell r="K213" t="str">
            <v>LUIZ CLAUDIO CHARAMBA LIRA</v>
          </cell>
          <cell r="M213">
            <v>99719</v>
          </cell>
        </row>
        <row r="214">
          <cell r="K214" t="str">
            <v>MARCILENE DA CRUZ CA</v>
          </cell>
          <cell r="M214">
            <v>99780</v>
          </cell>
        </row>
        <row r="215">
          <cell r="K215" t="str">
            <v>MARCO ANTONIO DOS SANTOS DE OLIVEIRA M A DOS SANTOS DE OLIVEIRA</v>
          </cell>
          <cell r="M215"/>
        </row>
        <row r="216">
          <cell r="K216" t="str">
            <v>JOSE OSEIAS DE OLIVEIRA</v>
          </cell>
          <cell r="M216"/>
        </row>
        <row r="217">
          <cell r="K217" t="str">
            <v>MARCO TULIO DE ANDRADE CAMARGOS</v>
          </cell>
          <cell r="M217">
            <v>483</v>
          </cell>
        </row>
        <row r="218">
          <cell r="K218" t="str">
            <v>MARCOS SUEL ROCHA SANTOS</v>
          </cell>
          <cell r="M218"/>
        </row>
        <row r="219">
          <cell r="K219" t="str">
            <v>JOSE RICARDO DE OLIVEIRA J RICARDO DE OLIVEIRA</v>
          </cell>
          <cell r="M219"/>
        </row>
        <row r="220">
          <cell r="K220" t="str">
            <v>JULIANA APARECIDA LACERDA SANCHEZ</v>
          </cell>
          <cell r="M220">
            <v>2030</v>
          </cell>
        </row>
        <row r="221">
          <cell r="K221" t="str">
            <v>KLEBER RODRIGO TOZZO DE ALMEIDA</v>
          </cell>
          <cell r="M221">
            <v>1853</v>
          </cell>
        </row>
        <row r="222">
          <cell r="K222" t="str">
            <v>LEANDRO PELISSARI CORREA</v>
          </cell>
          <cell r="M222"/>
        </row>
        <row r="223">
          <cell r="K223" t="str">
            <v>MARCOS VINICIUS NASCIMENTO CONCEIÇÃO AS MW PROMOÇOES DE VENDAS E PRESTAÇÕES LTDA-ME</v>
          </cell>
          <cell r="M223"/>
        </row>
        <row r="224">
          <cell r="K224" t="str">
            <v>LUCIANO GONCALVES PEREIRA</v>
          </cell>
          <cell r="M224"/>
        </row>
        <row r="225">
          <cell r="K225" t="str">
            <v>LEANDRO PELISSARI CORREA</v>
          </cell>
          <cell r="M225"/>
        </row>
        <row r="226">
          <cell r="K226" t="str">
            <v>LUIZ ANTONIO SOARES LUIZ A SOARES</v>
          </cell>
          <cell r="M226"/>
        </row>
        <row r="227">
          <cell r="K227" t="str">
            <v>LEONARDO MUCHON CANALLE</v>
          </cell>
          <cell r="M227"/>
        </row>
        <row r="228">
          <cell r="K228" t="str">
            <v>LUANE PEREIRA AGUIAR</v>
          </cell>
          <cell r="M228"/>
        </row>
        <row r="229">
          <cell r="K229" t="str">
            <v>MARYNA DA SILVA SANTOS REPRESENTANTE COMERCIAL DE RACAO ANIMAL LTDA</v>
          </cell>
          <cell r="M229">
            <v>580</v>
          </cell>
        </row>
        <row r="230">
          <cell r="K230" t="str">
            <v>LUCAS ALEXANDRE FONSECA</v>
          </cell>
          <cell r="M230">
            <v>2245</v>
          </cell>
        </row>
        <row r="231">
          <cell r="K231" t="str">
            <v>MAGNO FERNANDO COSMO B J COSMO COMERCIO DE PRODUTOS PARA PET SHOP LTDA</v>
          </cell>
          <cell r="M231">
            <v>122</v>
          </cell>
        </row>
        <row r="232">
          <cell r="K232" t="str">
            <v>LUCIANO TAKEMOTO FERNANDES MUNIZ</v>
          </cell>
          <cell r="M232">
            <v>330</v>
          </cell>
        </row>
        <row r="233">
          <cell r="K233" t="str">
            <v>MAICON JESSE OLIVEIRA MAICON OLIVEIRA REPRESENTACOES LTDA</v>
          </cell>
          <cell r="M233">
            <v>353</v>
          </cell>
        </row>
        <row r="234">
          <cell r="K234" t="str">
            <v>LUIZ AUGUSTO ZIBORDI PARDO L A Z PARDO</v>
          </cell>
          <cell r="M234"/>
        </row>
        <row r="235">
          <cell r="K235" t="str">
            <v>LUIZ CARLOS DE LIMA DE LIMA REPRESENTACOES COMERCIAIS LTDA</v>
          </cell>
          <cell r="M235"/>
        </row>
        <row r="236">
          <cell r="K236" t="str">
            <v>LUIZ FERNANDO DA SILVA SANTOS LFSS LEAO REPRESENTACOES LTDA</v>
          </cell>
          <cell r="M236"/>
        </row>
        <row r="237">
          <cell r="K237" t="str">
            <v>MASSEDJA DANIELI FAUSTINO MANO DE LIMA</v>
          </cell>
          <cell r="M237"/>
        </row>
        <row r="238">
          <cell r="K238" t="str">
            <v>MARCELO LICHTSCHEIDL DE OLIVEIRA</v>
          </cell>
          <cell r="M238"/>
        </row>
        <row r="239">
          <cell r="K239" t="str">
            <v>MATHEUS CARDOSO FARIA MATHEUS CARDOSO FARIA REPRESENTACAO COMERCIAL</v>
          </cell>
          <cell r="M239"/>
        </row>
        <row r="240">
          <cell r="K240" t="str">
            <v>MAURILIO MARLON TOME DA SILVA ALBUQUERQUE 54.883.619</v>
          </cell>
          <cell r="M240"/>
        </row>
        <row r="241">
          <cell r="K241" t="str">
            <v>MARCELO MATTOS DA SILVA REGO</v>
          </cell>
          <cell r="M241"/>
        </row>
        <row r="242">
          <cell r="K242" t="str">
            <v>MARCELO VIEIRA DE CARVALHO</v>
          </cell>
          <cell r="M242">
            <v>2217</v>
          </cell>
        </row>
        <row r="243">
          <cell r="K243" t="str">
            <v>MARCIO ROBERTO LOSCHI</v>
          </cell>
          <cell r="M243"/>
        </row>
        <row r="244">
          <cell r="K244" t="str">
            <v>MICHELLY N DE SOUZA REPRESENTACAO COMERCIAL LTDA</v>
          </cell>
          <cell r="M244"/>
        </row>
        <row r="245">
          <cell r="K245" t="str">
            <v>MONALISA SALGADO MOREIRA</v>
          </cell>
          <cell r="M245"/>
        </row>
        <row r="246">
          <cell r="K246" t="str">
            <v>NATHALIA MESQUITA MARQUES 54.077.498 NATHALIA MESQUITA MARQUES</v>
          </cell>
          <cell r="M246"/>
        </row>
        <row r="247">
          <cell r="K247" t="str">
            <v>NEILON DE ASSIS TALENTUS DIGITAL RECRUTAMENTO SELECAO VENDAS E REPR LTDA</v>
          </cell>
          <cell r="M247"/>
        </row>
        <row r="248">
          <cell r="K248" t="str">
            <v>NILTON PEREIRA SANTANA DF - N.A.S REPRESENTACAO</v>
          </cell>
          <cell r="M248"/>
        </row>
        <row r="249">
          <cell r="K249" t="str">
            <v>ODILSON GEORGE XAVIER DE MEDEIROS</v>
          </cell>
          <cell r="M249"/>
        </row>
        <row r="250">
          <cell r="K250" t="str">
            <v>MARCOS FLEITAS XIMENES</v>
          </cell>
          <cell r="M250"/>
        </row>
        <row r="251">
          <cell r="K251" t="str">
            <v>MARCOS LEITE DE CARVALHO</v>
          </cell>
          <cell r="M251"/>
        </row>
        <row r="252">
          <cell r="K252" t="str">
            <v>OSVALDO PEDRO SOARES DA SILVA</v>
          </cell>
          <cell r="M252"/>
        </row>
        <row r="253">
          <cell r="K253" t="str">
            <v>MARCOS ROBERTO RODRIGUES M.R.R REPRESENTACOES COMERCIAIS LTDA</v>
          </cell>
          <cell r="M253"/>
        </row>
        <row r="254">
          <cell r="K254" t="str">
            <v>OSVALDO PEDRO SOARES DA SILVA</v>
          </cell>
          <cell r="M254"/>
        </row>
        <row r="255">
          <cell r="K255" t="str">
            <v>OZENI DA SILVA 55363572 OZENI DA SILVA</v>
          </cell>
          <cell r="M255"/>
        </row>
        <row r="256">
          <cell r="K256" t="str">
            <v>MATHEUS OLIVEIRA DE JESUS BEZERRA 58.498.354 MATHEUS OLIVEIRA DE JESUS BEZERRA</v>
          </cell>
          <cell r="M256"/>
        </row>
        <row r="257">
          <cell r="K257" t="str">
            <v>MAURICIO TAMBURO TAMBURO REPRESENTACAO COMERCIAL EIRELI</v>
          </cell>
          <cell r="M257"/>
        </row>
        <row r="258">
          <cell r="K258" t="str">
            <v>PABLO ARARIBA OLIVEIRA PERSEVERA REPRESENTACOES LTDA</v>
          </cell>
          <cell r="M258"/>
        </row>
        <row r="259">
          <cell r="K259" t="str">
            <v>PAULO CESAR AMORIM PAULO C AMORIM REPRESENTACOES LTDA</v>
          </cell>
          <cell r="M259"/>
        </row>
        <row r="260">
          <cell r="K260" t="str">
            <v>PAULO CESAR DA COSTA MELO REPRESENTACOES</v>
          </cell>
          <cell r="M260"/>
        </row>
        <row r="261">
          <cell r="K261" t="str">
            <v>NINA ROSE LOSS SP</v>
          </cell>
          <cell r="M261">
            <v>87</v>
          </cell>
        </row>
        <row r="262">
          <cell r="K262" t="str">
            <v>NINA ROSE LOSS SP</v>
          </cell>
          <cell r="M262">
            <v>1827</v>
          </cell>
        </row>
        <row r="263">
          <cell r="K263" t="str">
            <v>PAULO H T MARQUES LTDA</v>
          </cell>
          <cell r="M263"/>
        </row>
        <row r="264">
          <cell r="K264" t="str">
            <v>MICHAEL ALVES MAGALHAES</v>
          </cell>
          <cell r="M264"/>
        </row>
        <row r="265">
          <cell r="K265" t="str">
            <v>PRISCILA ALMEIDA 58647064 PRISCILA ALMEIDA MONTEIRO NOGUEIRA</v>
          </cell>
          <cell r="M265"/>
        </row>
        <row r="266">
          <cell r="K266" t="str">
            <v>PRISCILA AZEVEDO TUPINAMBA P A TUPINAMBA REPRESENTACOES LTDA</v>
          </cell>
          <cell r="M266"/>
        </row>
        <row r="267">
          <cell r="K267" t="str">
            <v>RAFAEL MOTA DO ROSARIO RAFAEL MOTA DO ROSARIO</v>
          </cell>
          <cell r="M267"/>
        </row>
        <row r="268">
          <cell r="K268" t="str">
            <v>NATALINO P JUNIOR REPRESENTACAO COMERCIAL LTDA</v>
          </cell>
          <cell r="M268"/>
        </row>
        <row r="269">
          <cell r="K269" t="str">
            <v>RAFAELA LUIZA CUNHA</v>
          </cell>
          <cell r="M269"/>
        </row>
        <row r="270">
          <cell r="K270" t="str">
            <v>OSMAR MONTEIRO PINHO FILHO</v>
          </cell>
          <cell r="M270"/>
        </row>
        <row r="271">
          <cell r="K271" t="str">
            <v>RENATO AUGUSTO DE FARIAS</v>
          </cell>
          <cell r="M271"/>
        </row>
        <row r="272">
          <cell r="K272" t="str">
            <v>JOSE ANTONIO BRUM JUNIOR</v>
          </cell>
          <cell r="M272"/>
        </row>
        <row r="273">
          <cell r="K273" t="str">
            <v>PAQUITO MINHAO</v>
          </cell>
          <cell r="M273"/>
        </row>
        <row r="274">
          <cell r="K274" t="str">
            <v>PAULO CESAR CARDOSO DA SILVA ME</v>
          </cell>
          <cell r="M274"/>
        </row>
        <row r="275">
          <cell r="K275" t="str">
            <v>RENATO BERTA JUNIOR</v>
          </cell>
          <cell r="M275"/>
        </row>
        <row r="276">
          <cell r="K276" t="str">
            <v>PAULO DOS SANTOS LIMA</v>
          </cell>
          <cell r="M276"/>
        </row>
        <row r="277">
          <cell r="K277" t="str">
            <v>PAULO ROBERTO SARDA SARDA COMERCIO E PRESTADORA DE SERVICOS</v>
          </cell>
          <cell r="M277"/>
        </row>
        <row r="278">
          <cell r="K278" t="str">
            <v>PAULO HENRIQUE DE SOUSA NOVAES LTDA</v>
          </cell>
          <cell r="M278"/>
        </row>
        <row r="279">
          <cell r="K279" t="str">
            <v>PHELIPE GONGORA SOARES PGS REPRESENTACAO LTDA</v>
          </cell>
          <cell r="M279"/>
        </row>
        <row r="280">
          <cell r="K280" t="str">
            <v>PAULO ROBERTO MASCARENHAS DE SOUZA</v>
          </cell>
          <cell r="M280"/>
        </row>
        <row r="281">
          <cell r="K281" t="str">
            <v>RENATO RICELLI FERREIRA SILVA SOUZA R R F S SOUZA REPRESENTACOES LTDA</v>
          </cell>
          <cell r="M281">
            <v>147</v>
          </cell>
        </row>
        <row r="282">
          <cell r="K282" t="str">
            <v>RENATO RICELLI FERREIRA SILVA SOUZA R R F S SOUZA REPRESENTACOES LTDA</v>
          </cell>
          <cell r="M282"/>
        </row>
        <row r="283">
          <cell r="K283" t="str">
            <v>PERICLES THAOLANI ARAUJO GOMES</v>
          </cell>
          <cell r="M283"/>
        </row>
        <row r="284">
          <cell r="K284" t="str">
            <v>RAFAEL DAVID</v>
          </cell>
          <cell r="M284">
            <v>225</v>
          </cell>
        </row>
        <row r="285">
          <cell r="K285" t="str">
            <v>RICARDO ANTONIO CHINA CHINA REPRESENTACOES LTDA</v>
          </cell>
          <cell r="M285"/>
        </row>
        <row r="286">
          <cell r="K286" t="str">
            <v>RICARDO GUELMAN</v>
          </cell>
          <cell r="M286">
            <v>467</v>
          </cell>
        </row>
        <row r="287">
          <cell r="K287" t="str">
            <v>RAPHAEL BORGES DA SILVA</v>
          </cell>
          <cell r="M287"/>
        </row>
        <row r="288">
          <cell r="K288" t="str">
            <v>RAFAEL DE LIMA SCUPARINE SCUPARINE REPRESENTACOES LTDA</v>
          </cell>
          <cell r="M288"/>
        </row>
        <row r="289">
          <cell r="K289" t="str">
            <v>RICARDO GUELMAN</v>
          </cell>
          <cell r="M289"/>
        </row>
        <row r="290">
          <cell r="K290" t="str">
            <v>RAUL RODRIGUES DA SILVA</v>
          </cell>
          <cell r="M290">
            <v>339</v>
          </cell>
        </row>
        <row r="291">
          <cell r="K291" t="str">
            <v>RENATA LAZZARINI DOS SANTOS</v>
          </cell>
          <cell r="M291">
            <v>358</v>
          </cell>
        </row>
        <row r="292">
          <cell r="K292" t="str">
            <v>RENATA LAZZARINI DOS SANTOS</v>
          </cell>
          <cell r="M292">
            <v>1948</v>
          </cell>
        </row>
        <row r="293">
          <cell r="K293" t="str">
            <v>ROBERTO ANDRADE DA SILVA ANDRADE E MONTEIRO REPRESENTACOES COMERCIAIS LTDA</v>
          </cell>
          <cell r="M293"/>
        </row>
        <row r="294">
          <cell r="K294" t="str">
            <v>ROBERTO CARLOS DE LIMA MINEIRO REPRESENTACOES E TRANSPORTES LTDA AS</v>
          </cell>
          <cell r="M294"/>
        </row>
        <row r="295">
          <cell r="K295" t="str">
            <v>REGINALDO FERNANDO ARAUJO SARAIVA</v>
          </cell>
          <cell r="M295"/>
        </row>
        <row r="296">
          <cell r="K296" t="str">
            <v>RENATO CORDEIRO BRAGA</v>
          </cell>
          <cell r="M296">
            <v>2331</v>
          </cell>
        </row>
        <row r="297">
          <cell r="K297" t="str">
            <v>ROBERTO GOMES ALVES DUARTE E ALVES REPRESENTACOES LTDA</v>
          </cell>
          <cell r="M297"/>
        </row>
        <row r="298">
          <cell r="K298" t="str">
            <v>RENATO HUMBERTO DE OLIVEIRA FRANCA</v>
          </cell>
          <cell r="M298"/>
        </row>
        <row r="299">
          <cell r="K299" t="str">
            <v>ROBERTO JUNIOR SOARES CARNEIRO</v>
          </cell>
          <cell r="M299">
            <v>493</v>
          </cell>
        </row>
        <row r="300">
          <cell r="K300" t="str">
            <v>RICARDO ANDRADE DE PAULA RA REPRESENTACAO COMERCIAL LTDA</v>
          </cell>
          <cell r="M300"/>
        </row>
        <row r="301">
          <cell r="K301" t="str">
            <v>RODRIGO DE GRACIA 47432161 RODRIGO DE GRACIA ANTUNES</v>
          </cell>
          <cell r="M301"/>
        </row>
        <row r="302">
          <cell r="K302" t="str">
            <v>RICARDO ARGOSINI DE BRITO</v>
          </cell>
          <cell r="M302"/>
        </row>
        <row r="303">
          <cell r="K303" t="str">
            <v>RODRIGO DE LIMA REIS</v>
          </cell>
          <cell r="M303">
            <v>45</v>
          </cell>
        </row>
        <row r="304">
          <cell r="K304" t="str">
            <v>ROGELIO FERREIRA MONTEIRO R F M REPRESENTACOES LTDA</v>
          </cell>
          <cell r="M304"/>
        </row>
        <row r="305">
          <cell r="K305" t="str">
            <v>RICARDO SOLDI DE SOUZA DIAS RICARDO SOLDI DE SOUZA DIAS REPRESENTACA</v>
          </cell>
          <cell r="M305"/>
        </row>
        <row r="306">
          <cell r="K306" t="str">
            <v>ROMES GUIMARAES DE ARAUJO RM SERVICOS E REPRESENTACOES LTDA</v>
          </cell>
          <cell r="M306">
            <v>522</v>
          </cell>
        </row>
        <row r="307">
          <cell r="K307" t="str">
            <v>ROBSSON NUNES PETLAR SERVICOS LTDA</v>
          </cell>
          <cell r="M307"/>
        </row>
        <row r="308">
          <cell r="K308" t="str">
            <v>RONE MARCIO SANTANA AS</v>
          </cell>
          <cell r="M308"/>
        </row>
        <row r="309">
          <cell r="K309" t="str">
            <v>ROSILENE DOS SANTOS CORREA R DOS S CORREA LTDA</v>
          </cell>
          <cell r="M309"/>
        </row>
        <row r="310">
          <cell r="K310" t="str">
            <v>ROSIMEIRE DE ARRUDA BARRETO LTDA</v>
          </cell>
          <cell r="M310"/>
        </row>
        <row r="311">
          <cell r="K311" t="str">
            <v>ROSIVALDO RODRIGUES BOMFIM</v>
          </cell>
          <cell r="M311"/>
        </row>
        <row r="312">
          <cell r="K312" t="str">
            <v>ROBERTO FORESTO</v>
          </cell>
          <cell r="M312"/>
        </row>
        <row r="313">
          <cell r="K313" t="str">
            <v>RUBENS RODRIGUES DE OLIVEIRA</v>
          </cell>
          <cell r="M313"/>
        </row>
        <row r="314">
          <cell r="K314" t="str">
            <v>ROGERIO MONGE</v>
          </cell>
          <cell r="M314"/>
        </row>
        <row r="315">
          <cell r="K315" t="str">
            <v>ROMILDO DOS SANTOS PINTO</v>
          </cell>
          <cell r="M315">
            <v>28</v>
          </cell>
        </row>
        <row r="316">
          <cell r="K316" t="str">
            <v>SABRINA JOYCE DA SILVA ALMEIDA</v>
          </cell>
          <cell r="M316"/>
        </row>
        <row r="317">
          <cell r="K317" t="str">
            <v>SAMUEL COSTA TOMAZ DE SOUZA</v>
          </cell>
          <cell r="M317"/>
        </row>
        <row r="318">
          <cell r="K318" t="str">
            <v>SAMUEL CUNHA DE QUEIROZ SAMUEL C DE QUEIROZ DF</v>
          </cell>
          <cell r="M318"/>
        </row>
        <row r="319">
          <cell r="K319" t="str">
            <v>SEVERINO RAMOS DOS SANTOS RS REPRESENTACOES E SERVICOS LTDA</v>
          </cell>
          <cell r="M319"/>
        </row>
        <row r="320">
          <cell r="K320" t="str">
            <v>SIDINEY VENTURA</v>
          </cell>
          <cell r="M320"/>
        </row>
        <row r="321">
          <cell r="K321" t="str">
            <v>SILVIO JOSE BATISTA S J B REPRESENTACOES</v>
          </cell>
          <cell r="M321"/>
        </row>
        <row r="322">
          <cell r="K322" t="str">
            <v>SILVIO JOSE BATISTA S J B REPRESENTACOES AUTO SERVICO</v>
          </cell>
          <cell r="M322"/>
        </row>
        <row r="323">
          <cell r="K323" t="str">
            <v>SUSY COSTA SANTOS ME</v>
          </cell>
          <cell r="M323">
            <v>516</v>
          </cell>
        </row>
        <row r="324">
          <cell r="K324" t="str">
            <v>RONALDO LUIZ GODOY DOS PASSOS RONALDO L. G. DOS DOS PASSOS</v>
          </cell>
          <cell r="M324"/>
        </row>
        <row r="325">
          <cell r="K325" t="str">
            <v>SARITA INES SALOMAO</v>
          </cell>
          <cell r="M325"/>
        </row>
        <row r="326">
          <cell r="K326" t="str">
            <v>THAIS CHAGAS JALES TCS SERVICOS E PRODUTOS LTDA</v>
          </cell>
          <cell r="M326">
            <v>98</v>
          </cell>
        </row>
        <row r="327">
          <cell r="K327" t="str">
            <v>THALES JOSE GUSMAO DE MOURA TJ GUSMAO REPRESENTACOES EIRELI</v>
          </cell>
          <cell r="M327"/>
        </row>
        <row r="328">
          <cell r="K328" t="str">
            <v>THALYSSON ANDRE REPRESENTACOES LTDA</v>
          </cell>
          <cell r="M328"/>
        </row>
        <row r="329">
          <cell r="K329" t="str">
            <v>THIAGO DA SILVA SIQUEIRA T DA S SIQUEIRA</v>
          </cell>
          <cell r="M329"/>
        </row>
        <row r="330">
          <cell r="K330" t="str">
            <v>THULIO ARAO GOMES DE SOUZA MOURA</v>
          </cell>
          <cell r="M330">
            <v>200</v>
          </cell>
        </row>
        <row r="331">
          <cell r="K331" t="str">
            <v>TAMIRES DOS SANTOS BITTENCOURT</v>
          </cell>
          <cell r="M331">
            <v>400</v>
          </cell>
        </row>
        <row r="332">
          <cell r="K332" t="str">
            <v>TATIANA REGINA DUTRA</v>
          </cell>
          <cell r="M332">
            <v>2352</v>
          </cell>
        </row>
        <row r="333">
          <cell r="K333" t="str">
            <v>TIAGO CARVALHO GOIS T &amp; C COMERCIO REPRESENTACAO E SERVICOS</v>
          </cell>
          <cell r="M333"/>
        </row>
        <row r="334">
          <cell r="K334" t="str">
            <v>TIAGO LUIZ BORGES</v>
          </cell>
          <cell r="M334"/>
        </row>
        <row r="335">
          <cell r="K335" t="str">
            <v>TIAGO LUIZ BORGES</v>
          </cell>
          <cell r="M335"/>
        </row>
        <row r="336">
          <cell r="K336" t="str">
            <v>TOMAZ ROSADO ALAMON</v>
          </cell>
          <cell r="M336">
            <v>187</v>
          </cell>
        </row>
        <row r="337">
          <cell r="K337" t="str">
            <v>TOMAZ ROSADO ALAMON</v>
          </cell>
          <cell r="M337">
            <v>2372</v>
          </cell>
        </row>
        <row r="338">
          <cell r="K338" t="str">
            <v>THIAGO JUNIOR BATISTA DOS SANTOS</v>
          </cell>
          <cell r="M338"/>
        </row>
        <row r="339">
          <cell r="K339" t="str">
            <v>THIAGO ROGERIO DE LIMA REPRESENTACOES</v>
          </cell>
          <cell r="M339"/>
        </row>
        <row r="340">
          <cell r="K340" t="str">
            <v>VALDAIR TAVARES DA SILVA DF</v>
          </cell>
          <cell r="M340"/>
        </row>
        <row r="341">
          <cell r="K341" t="str">
            <v>VALDEMIRO QUINTINO DOS SANTOS JUNIOR</v>
          </cell>
          <cell r="M341"/>
        </row>
        <row r="342">
          <cell r="K342" t="str">
            <v>VANDERLEI APARECIDO MARINELLI</v>
          </cell>
          <cell r="M342"/>
        </row>
        <row r="343">
          <cell r="K343" t="str">
            <v>TIAGO MOREIRA MARCELINO</v>
          </cell>
          <cell r="M343">
            <v>2258</v>
          </cell>
        </row>
        <row r="344">
          <cell r="K344" t="str">
            <v>TIAGO NASCIMENTO CRUZ</v>
          </cell>
          <cell r="M344"/>
        </row>
        <row r="345">
          <cell r="K345" t="str">
            <v>VANESSA MEDEIROS PRADO V M PRADO REPRESENTACAO EIRELI</v>
          </cell>
          <cell r="M345"/>
        </row>
        <row r="346">
          <cell r="K346" t="str">
            <v>TONI ALVES PEREIRA</v>
          </cell>
          <cell r="M346"/>
        </row>
        <row r="347">
          <cell r="K347" t="str">
            <v>ROMES GUIMARAES DE ARAUJO RM SERVICOS E REPRESENTACOES LTDA</v>
          </cell>
          <cell r="M347"/>
        </row>
        <row r="348">
          <cell r="K348" t="str">
            <v>VALDEIR BARBOSA JUNIOR</v>
          </cell>
          <cell r="M348">
            <v>2344</v>
          </cell>
        </row>
        <row r="349">
          <cell r="K349" t="str">
            <v>VICTOR PIRES DA SILVA VICTOR PIRES DA SILVA ME</v>
          </cell>
          <cell r="M349"/>
        </row>
        <row r="350">
          <cell r="K350" t="str">
            <v>VICTORIA BEATRIZ COPQUE POLITANO LTDA</v>
          </cell>
          <cell r="M350"/>
        </row>
        <row r="351">
          <cell r="K351" t="str">
            <v>VINICIUS GONTIJO PEREIRA 03021616194</v>
          </cell>
          <cell r="M351"/>
        </row>
        <row r="352">
          <cell r="K352"/>
          <cell r="M352"/>
        </row>
        <row r="353">
          <cell r="K353" t="str">
            <v>VINICIUS SOARES DE MORAES 53.720.499 VINICIUS SOARES DE MORAES</v>
          </cell>
          <cell r="M353"/>
        </row>
        <row r="354">
          <cell r="K354" t="str">
            <v>WALDIR RIBEIRO DOS SANTOS JUNIOR 04352141607</v>
          </cell>
          <cell r="M354"/>
        </row>
        <row r="355">
          <cell r="K355" t="str">
            <v>WALTER BARROS PINTO W B PINTO</v>
          </cell>
          <cell r="M355"/>
        </row>
        <row r="356">
          <cell r="K356" t="str">
            <v>WEBSTER SOUZA VILELA TORRES WVT REPRESENTACOES LTDA</v>
          </cell>
          <cell r="M356">
            <v>540</v>
          </cell>
        </row>
        <row r="357">
          <cell r="K357" t="str">
            <v>VITOR SOUZA GOMES V S GOMES REPRESENTACOES LTDA</v>
          </cell>
          <cell r="M357"/>
        </row>
        <row r="358">
          <cell r="K358" t="str">
            <v>VIVIEN PANDOSSIO CUNHA GARCIA ME</v>
          </cell>
          <cell r="M358"/>
        </row>
        <row r="359">
          <cell r="K359" t="str">
            <v>WAGNER FERNANDO DOS SANTOS</v>
          </cell>
          <cell r="M359"/>
        </row>
        <row r="360">
          <cell r="K360" t="str">
            <v>WESLEY FERREIRA GIRARDI</v>
          </cell>
          <cell r="M360"/>
        </row>
        <row r="361">
          <cell r="K361" t="str">
            <v>WILSON CARELLI JUNIOR SANTA RITA DE CASSIA REPRESENTACOES LTDA</v>
          </cell>
          <cell r="M361"/>
        </row>
        <row r="362">
          <cell r="K362" t="str">
            <v>YARA RODRIGUES CARMO</v>
          </cell>
          <cell r="M362">
            <v>1828</v>
          </cell>
        </row>
        <row r="363">
          <cell r="K363" t="str">
            <v>WILGNER RAFAEL DE OLIVEIRA W RAFAEL DE OLIVEIRA</v>
          </cell>
          <cell r="M363"/>
        </row>
        <row r="364">
          <cell r="K364" t="str">
            <v>WILIAN LEONES WLG REPRESENTACOES LTDA</v>
          </cell>
          <cell r="M364"/>
        </row>
        <row r="365">
          <cell r="K365" t="str">
            <v>WILLIAM COUTINHO DA SILVA</v>
          </cell>
          <cell r="M365">
            <v>234</v>
          </cell>
        </row>
        <row r="366">
          <cell r="K366" t="str">
            <v>WILLIAN FONSECA 58362830 WILLIAM FONSECA JOSE ALCANTARA</v>
          </cell>
          <cell r="M366"/>
        </row>
        <row r="367">
          <cell r="K367" t="str">
            <v>WILLIANS DOS SANTOS OLIVEIRA</v>
          </cell>
          <cell r="M367">
            <v>323</v>
          </cell>
        </row>
        <row r="368">
          <cell r="K368" t="str">
            <v>XIBA ADRIELISON DOS SANTOS SILVA</v>
          </cell>
          <cell r="M368"/>
        </row>
        <row r="369">
          <cell r="K369" t="str">
            <v>YURI DELLA LIBERA UZZUN</v>
          </cell>
          <cell r="M369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9B768B-4274-4F96-B782-F2689608135A}" name="Tabela3" displayName="Tabela3" ref="A1:N365" totalsRowShown="0" headerRowDxfId="23" dataDxfId="21" headerRowBorderDxfId="22" tableBorderDxfId="20" totalsRowBorderDxfId="19">
  <autoFilter ref="A1:N365" xr:uid="{C09B768B-4274-4F96-B782-F2689608135A}">
    <filterColumn colId="5">
      <customFilters>
        <customFilter operator="notEqual" val=" "/>
      </customFilters>
    </filterColumn>
  </autoFilter>
  <tableColumns count="14">
    <tableColumn id="1" xr3:uid="{32A31ACB-BC90-4737-8EEC-CCBC4D2EDDC2}" name="Canal" dataDxfId="18"/>
    <tableColumn id="2" xr3:uid="{21667D24-1B02-4A88-9E04-4066F13A512C}" name="Gestor Regional" dataDxfId="17"/>
    <tableColumn id="10" xr3:uid="{DC0F1302-D906-4A7A-B563-40CC7A262CF7}" name="Regional Atendimento" dataDxfId="16"/>
    <tableColumn id="3" xr3:uid="{3AD77761-5C24-4A5C-9A5D-6D9C87CC960E}" name="Gestor Comercial" dataDxfId="15"/>
    <tableColumn id="12" xr3:uid="{29AA1D87-3901-4891-8DD0-D41C751BBE24}" name="id_protheus" dataDxfId="14">
      <calculatedColumnFormula>_xlfn.XLOOKUP(Tabela3[[#This Row],[Representantes]],[4]REPRESENTANTES!$L:$L,[4]REPRESENTANTES!$E:$E)</calculatedColumnFormula>
    </tableColumn>
    <tableColumn id="7" xr3:uid="{935B80CC-2D13-41A3-B7F0-4828BAB0FE62}" name="id_memphis" dataDxfId="13"/>
    <tableColumn id="4" xr3:uid="{0158507E-F86B-445A-A66E-D12BEB77772F}" name="Razão social do RC (CONECT)" dataDxfId="12"/>
    <tableColumn id="14" xr3:uid="{85AF96AE-0CAE-4464-B65B-B30AC3FBB990}" name="Gestor Regional " dataDxfId="11">
      <calculatedColumnFormula>_xlfn.XLOOKUP(Tabela3[[#This Row],[CNPJ do RC]],[1]REPRESENTANTES!$E:$E,[1]REPRESENTANTES!$B:$B)</calculatedColumnFormula>
    </tableColumn>
    <tableColumn id="11" xr3:uid="{4AEF1B42-FEA7-4F58-9706-CD2215C27A7A}" name="Gestor Comercial " dataDxfId="10">
      <calculatedColumnFormula>_xlfn.XLOOKUP(Tabela3[[#This Row],[CNPJ do RC]],[1]REPRESENTANTES!$E:$E,[1]REPRESENTANTES!$C:$C)</calculatedColumnFormula>
    </tableColumn>
    <tableColumn id="5" xr3:uid="{8C53B7B4-7B86-4608-BAC8-008781193D07}" name="CNPJ do RC" dataDxfId="9"/>
    <tableColumn id="6" xr3:uid="{B0F2D2CB-02F7-4623-8FA4-5D0D4E8EF73E}" name="Nome do Representante" dataDxfId="8"/>
    <tableColumn id="13" xr3:uid="{0D25FDB1-97AC-4364-A7D7-19F036E3AD2E}" name="email_memphis" dataDxfId="7" dataCellStyle="Normal 23"/>
    <tableColumn id="9" xr3:uid="{AE3C60D8-E260-4882-A580-2E114F4DCDE6}" name="Contato Telefonico" dataDxfId="6"/>
    <tableColumn id="8" xr3:uid="{727215F5-6011-4765-B90B-33B401004694}" name="Representantes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9909F-E2AB-41C5-893F-0213258E1776}" name="Tabela1" displayName="Tabela1" ref="O1:O365" totalsRowShown="0" headerRowDxfId="4" dataDxfId="2" headerRowBorderDxfId="3" tableBorderDxfId="1" headerRowCellStyle="Normal 23" dataCellStyle="Normal 23">
  <autoFilter ref="O1:O365" xr:uid="{75068507-6770-4746-BC7A-0BB641CD69F5}"/>
  <tableColumns count="1">
    <tableColumn id="1" xr3:uid="{A6B84C2C-3C8B-44C8-B685-07BA1789DC46}" name="novo_email" dataDxfId="0" dataCellStyle="Normal 2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jalmarrepresenta&#231;oes@hotmaill.com" TargetMode="External"/><Relationship Id="rId2" Type="http://schemas.openxmlformats.org/officeDocument/2006/relationships/hyperlink" Target="mailto:davidpirespi@gmail.com" TargetMode="External"/><Relationship Id="rId1" Type="http://schemas.openxmlformats.org/officeDocument/2006/relationships/hyperlink" Target="mailto:ricbill@gmai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8507-6770-4746-BC7A-0BB641CD69F5}">
  <dimension ref="A1:O365"/>
  <sheetViews>
    <sheetView showGridLines="0" tabSelected="1" topLeftCell="E1" zoomScale="85" zoomScaleNormal="85" workbookViewId="0">
      <pane ySplit="1" topLeftCell="A13" activePane="bottomLeft" state="frozen"/>
      <selection activeCell="C1" sqref="C1"/>
      <selection pane="bottomLeft" activeCell="J79" sqref="J79"/>
    </sheetView>
  </sheetViews>
  <sheetFormatPr defaultColWidth="15.28515625" defaultRowHeight="19.899999999999999" customHeight="1" x14ac:dyDescent="0.25"/>
  <cols>
    <col min="1" max="1" width="7.85546875" style="27" hidden="1" customWidth="1"/>
    <col min="2" max="2" width="16.28515625" style="12" hidden="1" customWidth="1"/>
    <col min="3" max="3" width="21.28515625" style="12" hidden="1" customWidth="1"/>
    <col min="4" max="4" width="18.85546875" style="12" hidden="1" customWidth="1"/>
    <col min="5" max="5" width="18.85546875" style="12" customWidth="1"/>
    <col min="6" max="6" width="18.85546875" style="27" customWidth="1"/>
    <col min="7" max="7" width="59.28515625" style="12" bestFit="1" customWidth="1"/>
    <col min="8" max="9" width="59.28515625" style="12" customWidth="1"/>
    <col min="10" max="10" width="23.5703125" style="28" customWidth="1"/>
    <col min="11" max="11" width="36.28515625" style="29" bestFit="1" customWidth="1"/>
    <col min="12" max="12" width="48.42578125" style="29" customWidth="1"/>
    <col min="13" max="13" width="22.28515625" style="12" bestFit="1" customWidth="1"/>
    <col min="14" max="14" width="77.28515625" style="12" customWidth="1"/>
    <col min="15" max="15" width="48.42578125" style="29" bestFit="1" customWidth="1"/>
    <col min="16" max="16384" width="15.28515625" style="12"/>
  </cols>
  <sheetData>
    <row r="1" spans="1:15" s="17" customFormat="1" ht="30" customHeight="1" x14ac:dyDescent="0.25">
      <c r="A1" s="13" t="s">
        <v>0</v>
      </c>
      <c r="B1" s="14" t="s">
        <v>1</v>
      </c>
      <c r="C1" s="14" t="s">
        <v>1263</v>
      </c>
      <c r="D1" s="16" t="s">
        <v>2</v>
      </c>
      <c r="E1" s="36" t="s">
        <v>2085</v>
      </c>
      <c r="F1" s="35" t="s">
        <v>2084</v>
      </c>
      <c r="G1" s="14" t="s">
        <v>1284</v>
      </c>
      <c r="H1" s="43" t="s">
        <v>2087</v>
      </c>
      <c r="I1" s="43" t="s">
        <v>2086</v>
      </c>
      <c r="J1" s="15" t="s">
        <v>3</v>
      </c>
      <c r="K1" s="15" t="s">
        <v>4</v>
      </c>
      <c r="L1" s="15" t="s">
        <v>1595</v>
      </c>
      <c r="M1" s="16" t="s">
        <v>1257</v>
      </c>
      <c r="N1" s="6" t="s">
        <v>2057</v>
      </c>
      <c r="O1" s="30" t="s">
        <v>2077</v>
      </c>
    </row>
    <row r="2" spans="1:15" s="18" customFormat="1" ht="19.899999999999999" hidden="1" customHeight="1" x14ac:dyDescent="0.25">
      <c r="A2" s="2" t="s">
        <v>1258</v>
      </c>
      <c r="B2" s="2" t="s">
        <v>86</v>
      </c>
      <c r="C2" s="2" t="s">
        <v>1264</v>
      </c>
      <c r="D2" s="32" t="s">
        <v>135</v>
      </c>
      <c r="E2" s="2"/>
      <c r="F2"/>
      <c r="G2" s="2" t="s">
        <v>547</v>
      </c>
      <c r="H2" s="2" t="str">
        <f>_xlfn.XLOOKUP(Tabela3[[#This Row],[CNPJ do RC]],[1]REPRESENTANTES!$E:$E,[1]REPRESENTANTES!$B:$B)</f>
        <v xml:space="preserve">Alex Roberto </v>
      </c>
      <c r="I2" s="2" t="str">
        <f>_xlfn.XLOOKUP(Tabela3[[#This Row],[CNPJ do RC]],[1]REPRESENTANTES!$E:$E,[1]REPRESENTANTES!$C:$C)</f>
        <v xml:space="preserve">Alexandre Queiroz </v>
      </c>
      <c r="J2" s="5" t="s">
        <v>548</v>
      </c>
      <c r="K2" s="5" t="s">
        <v>549</v>
      </c>
      <c r="L2" s="5" t="s">
        <v>1693</v>
      </c>
      <c r="M2" s="2" t="str">
        <f>_xlfn.XLOOKUP(Tabela3[[#This Row],[Nome do Representante]],[2]Planilha1!$G:$G,[2]Planilha1!$I:$I)</f>
        <v>61 9.8424-0472</v>
      </c>
      <c r="N2" t="s">
        <v>2066</v>
      </c>
      <c r="O2" s="5" t="s">
        <v>550</v>
      </c>
    </row>
    <row r="3" spans="1:15" s="18" customFormat="1" ht="19.899999999999999" hidden="1" customHeight="1" x14ac:dyDescent="0.25">
      <c r="A3" s="2" t="s">
        <v>1260</v>
      </c>
      <c r="B3" s="2" t="s">
        <v>1068</v>
      </c>
      <c r="C3" s="2" t="s">
        <v>1266</v>
      </c>
      <c r="D3" s="32" t="s">
        <v>1108</v>
      </c>
      <c r="E3" s="2"/>
      <c r="F3"/>
      <c r="G3" s="3" t="s">
        <v>1134</v>
      </c>
      <c r="H3" s="3" t="str">
        <f>_xlfn.XLOOKUP(Tabela3[[#This Row],[CNPJ do RC]],[1]REPRESENTANTES!$E:$E,[1]REPRESENTANTES!$B:$B)</f>
        <v>Andreza Ferreira</v>
      </c>
      <c r="I3" s="3" t="str">
        <f>_xlfn.XLOOKUP(Tabela3[[#This Row],[CNPJ do RC]],[1]REPRESENTANTES!$E:$E,[1]REPRESENTANTES!$C:$C)</f>
        <v>Alexandre Lima</v>
      </c>
      <c r="J3" s="4" t="s">
        <v>1135</v>
      </c>
      <c r="K3" s="4" t="s">
        <v>1136</v>
      </c>
      <c r="L3" s="5" t="s">
        <v>1253</v>
      </c>
      <c r="M3" s="2"/>
      <c r="N3" s="2" t="s">
        <v>1301</v>
      </c>
      <c r="O3" s="1" t="s">
        <v>1253</v>
      </c>
    </row>
    <row r="4" spans="1:15" s="18" customFormat="1" ht="19.899999999999999" hidden="1" customHeight="1" x14ac:dyDescent="0.25">
      <c r="A4" s="2" t="s">
        <v>1258</v>
      </c>
      <c r="B4" s="2" t="s">
        <v>86</v>
      </c>
      <c r="C4" s="2" t="s">
        <v>1264</v>
      </c>
      <c r="D4" s="32" t="s">
        <v>221</v>
      </c>
      <c r="E4" s="2"/>
      <c r="F4"/>
      <c r="G4" s="2" t="s">
        <v>222</v>
      </c>
      <c r="H4" s="2" t="str">
        <f>_xlfn.XLOOKUP(Tabela3[[#This Row],[CNPJ do RC]],[1]REPRESENTANTES!$E:$E,[1]REPRESENTANTES!$B:$B)</f>
        <v xml:space="preserve">Alex Roberto </v>
      </c>
      <c r="I4" s="2" t="str">
        <f>_xlfn.XLOOKUP(Tabela3[[#This Row],[CNPJ do RC]],[1]REPRESENTANTES!$E:$E,[1]REPRESENTANTES!$C:$C)</f>
        <v xml:space="preserve">Renan Pereira </v>
      </c>
      <c r="J4" s="5" t="s">
        <v>223</v>
      </c>
      <c r="K4" s="5" t="s">
        <v>224</v>
      </c>
      <c r="L4" s="5" t="s">
        <v>1596</v>
      </c>
      <c r="M4" s="2" t="str">
        <f>_xlfn.XLOOKUP(Tabela3[[#This Row],[Nome do Representante]],[2]Planilha1!$G:$G,[2]Planilha1!$I:$I)</f>
        <v>63 9208-8370</v>
      </c>
      <c r="N4" s="2" t="s">
        <v>1271</v>
      </c>
      <c r="O4" s="5" t="s">
        <v>225</v>
      </c>
    </row>
    <row r="5" spans="1:15" s="18" customFormat="1" ht="19.899999999999999" hidden="1" customHeight="1" x14ac:dyDescent="0.25">
      <c r="A5" s="2" t="s">
        <v>1258</v>
      </c>
      <c r="B5" s="2" t="s">
        <v>86</v>
      </c>
      <c r="C5" s="2" t="s">
        <v>1264</v>
      </c>
      <c r="D5" s="32" t="s">
        <v>221</v>
      </c>
      <c r="E5" s="2"/>
      <c r="F5"/>
      <c r="G5" s="2" t="s">
        <v>348</v>
      </c>
      <c r="H5" s="2" t="str">
        <f>_xlfn.XLOOKUP(Tabela3[[#This Row],[CNPJ do RC]],[1]REPRESENTANTES!$E:$E,[1]REPRESENTANTES!$B:$B)</f>
        <v xml:space="preserve">Alex Roberto </v>
      </c>
      <c r="I5" s="2" t="str">
        <f>_xlfn.XLOOKUP(Tabela3[[#This Row],[CNPJ do RC]],[1]REPRESENTANTES!$E:$E,[1]REPRESENTANTES!$C:$C)</f>
        <v xml:space="preserve">Renan Pereira </v>
      </c>
      <c r="J5" s="5" t="s">
        <v>349</v>
      </c>
      <c r="K5" s="5" t="s">
        <v>350</v>
      </c>
      <c r="L5" s="5" t="s">
        <v>1597</v>
      </c>
      <c r="M5" s="2" t="str">
        <f>_xlfn.XLOOKUP(Tabela3[[#This Row],[Nome do Representante]],[2]Planilha1!$G:$G,[2]Planilha1!$I:$I)</f>
        <v>63 9245-7133</v>
      </c>
      <c r="N5" t="s">
        <v>2067</v>
      </c>
      <c r="O5" s="5" t="s">
        <v>351</v>
      </c>
    </row>
    <row r="6" spans="1:15" ht="19.899999999999999" hidden="1" customHeight="1" x14ac:dyDescent="0.25">
      <c r="A6" s="2" t="s">
        <v>1259</v>
      </c>
      <c r="B6" s="2" t="s">
        <v>619</v>
      </c>
      <c r="C6" s="2" t="s">
        <v>1269</v>
      </c>
      <c r="D6" s="32" t="s">
        <v>620</v>
      </c>
      <c r="E6" s="2"/>
      <c r="F6"/>
      <c r="G6" s="2" t="s">
        <v>742</v>
      </c>
      <c r="H6" s="2" t="str">
        <f>_xlfn.XLOOKUP(Tabela3[[#This Row],[CNPJ do RC]],[1]REPRESENTANTES!$E:$E,[1]REPRESENTANTES!$B:$B)</f>
        <v>Renato Aguiar</v>
      </c>
      <c r="I6" s="2" t="str">
        <f>_xlfn.XLOOKUP(Tabela3[[#This Row],[CNPJ do RC]],[1]REPRESENTANTES!$E:$E,[1]REPRESENTANTES!$C:$C)</f>
        <v>Irineu Biava</v>
      </c>
      <c r="J6" s="4" t="s">
        <v>743</v>
      </c>
      <c r="K6" s="4" t="s">
        <v>744</v>
      </c>
      <c r="L6" s="5" t="s">
        <v>1842</v>
      </c>
      <c r="M6" s="2" t="s">
        <v>1927</v>
      </c>
      <c r="N6" s="2" t="s">
        <v>2062</v>
      </c>
      <c r="O6" s="5" t="s">
        <v>1842</v>
      </c>
    </row>
    <row r="7" spans="1:15" ht="19.899999999999999" hidden="1" customHeight="1" x14ac:dyDescent="0.25">
      <c r="A7" s="2" t="s">
        <v>1258</v>
      </c>
      <c r="B7" s="2" t="s">
        <v>70</v>
      </c>
      <c r="C7" s="2" t="s">
        <v>1270</v>
      </c>
      <c r="D7" s="32" t="s">
        <v>331</v>
      </c>
      <c r="E7" s="2"/>
      <c r="F7"/>
      <c r="G7" s="2" t="s">
        <v>523</v>
      </c>
      <c r="H7" s="2" t="str">
        <f>_xlfn.XLOOKUP(Tabela3[[#This Row],[CNPJ do RC]],[1]REPRESENTANTES!$E:$E,[1]REPRESENTANTES!$B:$B)</f>
        <v xml:space="preserve">Ricardo Maas </v>
      </c>
      <c r="I7" s="2" t="str">
        <f>_xlfn.XLOOKUP(Tabela3[[#This Row],[CNPJ do RC]],[1]REPRESENTANTES!$E:$E,[1]REPRESENTANTES!$C:$C)</f>
        <v xml:space="preserve">Elisandra Mendes </v>
      </c>
      <c r="J7" s="5" t="s">
        <v>524</v>
      </c>
      <c r="K7" s="5" t="s">
        <v>525</v>
      </c>
      <c r="L7" s="5" t="s">
        <v>1601</v>
      </c>
      <c r="M7" s="2" t="str">
        <f>_xlfn.XLOOKUP(Tabela3[[#This Row],[Nome do Representante]],[3]Export!$C:$C,[3]Export!$F:$F)</f>
        <v>5198122-4163</v>
      </c>
      <c r="N7" s="2" t="s">
        <v>1299</v>
      </c>
      <c r="O7" s="5" t="s">
        <v>526</v>
      </c>
    </row>
    <row r="8" spans="1:15" ht="19.899999999999999" hidden="1" customHeight="1" x14ac:dyDescent="0.25">
      <c r="A8" s="2" t="s">
        <v>1258</v>
      </c>
      <c r="B8" s="2" t="s">
        <v>5</v>
      </c>
      <c r="C8" s="2" t="s">
        <v>1261</v>
      </c>
      <c r="D8" s="32" t="s">
        <v>62</v>
      </c>
      <c r="E8" s="2"/>
      <c r="F8"/>
      <c r="G8" s="2" t="s">
        <v>123</v>
      </c>
      <c r="H8" s="2" t="str">
        <f>_xlfn.XLOOKUP(Tabela3[[#This Row],[CNPJ do RC]],[1]REPRESENTANTES!$E:$E,[1]REPRESENTANTES!$B:$B)</f>
        <v xml:space="preserve">Wilian Bataglioli </v>
      </c>
      <c r="I8" s="2" t="str">
        <f>_xlfn.XLOOKUP(Tabela3[[#This Row],[CNPJ do RC]],[1]REPRESENTANTES!$E:$E,[1]REPRESENTANTES!$C:$C)</f>
        <v xml:space="preserve">Guilherme Basilio </v>
      </c>
      <c r="J8" s="5" t="s">
        <v>124</v>
      </c>
      <c r="K8" s="5" t="s">
        <v>125</v>
      </c>
      <c r="L8" s="5" t="s">
        <v>1600</v>
      </c>
      <c r="M8" s="2" t="s">
        <v>1928</v>
      </c>
      <c r="N8" s="2" t="s">
        <v>1421</v>
      </c>
      <c r="O8" s="5" t="s">
        <v>126</v>
      </c>
    </row>
    <row r="9" spans="1:15" ht="19.899999999999999" hidden="1" customHeight="1" x14ac:dyDescent="0.25">
      <c r="A9" s="2" t="s">
        <v>1259</v>
      </c>
      <c r="B9" s="2" t="s">
        <v>614</v>
      </c>
      <c r="C9" s="2" t="s">
        <v>1265</v>
      </c>
      <c r="D9" s="32" t="s">
        <v>663</v>
      </c>
      <c r="E9" s="2"/>
      <c r="F9"/>
      <c r="G9" s="2" t="s">
        <v>664</v>
      </c>
      <c r="H9" s="2" t="str">
        <f>_xlfn.XLOOKUP(Tabela3[[#This Row],[CNPJ do RC]],[1]REPRESENTANTES!$E:$E,[1]REPRESENTANTES!$B:$B)</f>
        <v>Alexandre Barbosa</v>
      </c>
      <c r="I9" s="2" t="str">
        <f>_xlfn.XLOOKUP(Tabela3[[#This Row],[CNPJ do RC]],[1]REPRESENTANTES!$E:$E,[1]REPRESENTANTES!$C:$C)</f>
        <v>Alcino Martins</v>
      </c>
      <c r="J9" s="4" t="s">
        <v>665</v>
      </c>
      <c r="K9" s="4" t="s">
        <v>666</v>
      </c>
      <c r="L9" s="5" t="s">
        <v>1598</v>
      </c>
      <c r="M9" s="2"/>
      <c r="N9" s="2" t="s">
        <v>1273</v>
      </c>
      <c r="O9" s="5" t="s">
        <v>1598</v>
      </c>
    </row>
    <row r="10" spans="1:15" ht="19.899999999999999" hidden="1" customHeight="1" x14ac:dyDescent="0.25">
      <c r="A10" s="2" t="s">
        <v>1258</v>
      </c>
      <c r="B10" s="2" t="s">
        <v>86</v>
      </c>
      <c r="C10" s="2" t="s">
        <v>1264</v>
      </c>
      <c r="D10" s="32" t="s">
        <v>87</v>
      </c>
      <c r="E10" s="2"/>
      <c r="F10"/>
      <c r="G10" s="2" t="s">
        <v>590</v>
      </c>
      <c r="H10" s="2" t="str">
        <f>_xlfn.XLOOKUP(Tabela3[[#This Row],[CNPJ do RC]],[1]REPRESENTANTES!$E:$E,[1]REPRESENTANTES!$B:$B)</f>
        <v xml:space="preserve">Alex Roberto </v>
      </c>
      <c r="I10" s="2" t="str">
        <f>_xlfn.XLOOKUP(Tabela3[[#This Row],[CNPJ do RC]],[1]REPRESENTANTES!$E:$E,[1]REPRESENTANTES!$C:$C)</f>
        <v xml:space="preserve">Jonathas Soares </v>
      </c>
      <c r="J10" s="5" t="s">
        <v>591</v>
      </c>
      <c r="K10" s="5" t="s">
        <v>592</v>
      </c>
      <c r="L10" s="5" t="s">
        <v>1599</v>
      </c>
      <c r="M10" s="2" t="str">
        <f>_xlfn.XLOOKUP(Tabela3[[#This Row],[Nome do Representante]],[2]Planilha1!$G:$G,[2]Planilha1!$I:$I)</f>
        <v>62 996369943</v>
      </c>
      <c r="N10" s="2" t="s">
        <v>1543</v>
      </c>
      <c r="O10" s="5" t="s">
        <v>593</v>
      </c>
    </row>
    <row r="11" spans="1:15" ht="19.899999999999999" hidden="1" customHeight="1" x14ac:dyDescent="0.25">
      <c r="A11" s="2" t="s">
        <v>1259</v>
      </c>
      <c r="B11" s="2" t="s">
        <v>614</v>
      </c>
      <c r="C11" s="2" t="s">
        <v>1265</v>
      </c>
      <c r="D11" s="32" t="s">
        <v>663</v>
      </c>
      <c r="E11" s="2"/>
      <c r="F11"/>
      <c r="G11" s="2" t="s">
        <v>690</v>
      </c>
      <c r="H11" s="2" t="str">
        <f>_xlfn.XLOOKUP(Tabela3[[#This Row],[CNPJ do RC]],[1]REPRESENTANTES!$E:$E,[1]REPRESENTANTES!$B:$B)</f>
        <v>Alexandre Barbosa</v>
      </c>
      <c r="I11" s="2" t="str">
        <f>_xlfn.XLOOKUP(Tabela3[[#This Row],[CNPJ do RC]],[1]REPRESENTANTES!$E:$E,[1]REPRESENTANTES!$C:$C)</f>
        <v>Alcino Martins</v>
      </c>
      <c r="J11" s="4" t="s">
        <v>691</v>
      </c>
      <c r="K11" s="4" t="s">
        <v>692</v>
      </c>
      <c r="L11" s="5" t="s">
        <v>1603</v>
      </c>
      <c r="M11" s="2"/>
      <c r="N11" s="2" t="s">
        <v>1274</v>
      </c>
      <c r="O11" s="5" t="s">
        <v>1603</v>
      </c>
    </row>
    <row r="12" spans="1:15" ht="19.899999999999999" hidden="1" customHeight="1" x14ac:dyDescent="0.25">
      <c r="A12" s="2" t="s">
        <v>1258</v>
      </c>
      <c r="B12" s="2" t="s">
        <v>86</v>
      </c>
      <c r="C12" s="2" t="s">
        <v>1264</v>
      </c>
      <c r="D12" s="32" t="s">
        <v>185</v>
      </c>
      <c r="E12" s="2"/>
      <c r="F12"/>
      <c r="G12" s="2" t="s">
        <v>230</v>
      </c>
      <c r="H12" s="2" t="str">
        <f>_xlfn.XLOOKUP(Tabela3[[#This Row],[CNPJ do RC]],[1]REPRESENTANTES!$E:$E,[1]REPRESENTANTES!$B:$B)</f>
        <v xml:space="preserve">Alex Roberto </v>
      </c>
      <c r="I12" s="2" t="str">
        <f>_xlfn.XLOOKUP(Tabela3[[#This Row],[CNPJ do RC]],[1]REPRESENTANTES!$E:$E,[1]REPRESENTANTES!$C:$C)</f>
        <v xml:space="preserve">Rodney Taques  </v>
      </c>
      <c r="J12" s="5" t="s">
        <v>231</v>
      </c>
      <c r="K12" s="5" t="s">
        <v>232</v>
      </c>
      <c r="L12" s="5" t="s">
        <v>1604</v>
      </c>
      <c r="M12" s="2">
        <f>_xlfn.XLOOKUP(Tabela3[[#This Row],[Nome do Representante]],[2]Planilha1!$G:$G,[2]Planilha1!$I:$I)</f>
        <v>69993625000</v>
      </c>
      <c r="N12" s="2" t="s">
        <v>1325</v>
      </c>
      <c r="O12" s="5" t="s">
        <v>233</v>
      </c>
    </row>
    <row r="13" spans="1:15" ht="19.899999999999999" customHeight="1" x14ac:dyDescent="0.25">
      <c r="A13" s="2" t="s">
        <v>1259</v>
      </c>
      <c r="B13" s="2" t="s">
        <v>619</v>
      </c>
      <c r="C13" s="2" t="s">
        <v>1269</v>
      </c>
      <c r="D13" s="32" t="s">
        <v>624</v>
      </c>
      <c r="E13" s="2">
        <f>_xlfn.XLOOKUP(Tabela3[[#This Row],[Representantes]],[4]REPRESENTANTES!$L:$L,[4]REPRESENTANTES!$E:$E)</f>
        <v>270</v>
      </c>
      <c r="F13">
        <f>_xlfn.XLOOKUP(Tabela3[[#This Row],[Nome do Representante]],[5]Sheet1!$K:$K,[5]Sheet1!$M:$M)</f>
        <v>270</v>
      </c>
      <c r="G13" s="2" t="s">
        <v>765</v>
      </c>
      <c r="H13" s="2" t="str">
        <f>_xlfn.XLOOKUP(Tabela3[[#This Row],[CNPJ do RC]],[1]REPRESENTANTES!$E:$E,[1]REPRESENTANTES!$B:$B)</f>
        <v>Renato Aguiar</v>
      </c>
      <c r="I13" s="2" t="str">
        <f>_xlfn.XLOOKUP(Tabela3[[#This Row],[CNPJ do RC]],[1]REPRESENTANTES!$E:$E,[1]REPRESENTANTES!$C:$C)</f>
        <v>Flavio Oliveira</v>
      </c>
      <c r="J13" s="4" t="s">
        <v>766</v>
      </c>
      <c r="K13" s="4" t="s">
        <v>765</v>
      </c>
      <c r="L13" s="5" t="s">
        <v>1602</v>
      </c>
      <c r="M13" s="2" t="s">
        <v>1929</v>
      </c>
      <c r="N13" s="2" t="s">
        <v>1532</v>
      </c>
      <c r="O13" s="5" t="s">
        <v>1602</v>
      </c>
    </row>
    <row r="14" spans="1:15" ht="19.899999999999999" hidden="1" customHeight="1" x14ac:dyDescent="0.25">
      <c r="A14" s="2" t="s">
        <v>1259</v>
      </c>
      <c r="B14" s="2" t="s">
        <v>619</v>
      </c>
      <c r="C14" s="2" t="s">
        <v>1269</v>
      </c>
      <c r="D14" s="32" t="s">
        <v>649</v>
      </c>
      <c r="E14" s="2"/>
      <c r="F14"/>
      <c r="G14" s="2" t="s">
        <v>703</v>
      </c>
      <c r="H14" s="2" t="str">
        <f>_xlfn.XLOOKUP(Tabela3[[#This Row],[CNPJ do RC]],[1]REPRESENTANTES!$E:$E,[1]REPRESENTANTES!$B:$B)</f>
        <v>Renato Aguiar</v>
      </c>
      <c r="I14" s="2" t="str">
        <f>_xlfn.XLOOKUP(Tabela3[[#This Row],[CNPJ do RC]],[1]REPRESENTANTES!$E:$E,[1]REPRESENTANTES!$C:$C)</f>
        <v>Abel Nascimento</v>
      </c>
      <c r="J14" s="4" t="s">
        <v>704</v>
      </c>
      <c r="K14" s="4" t="s">
        <v>705</v>
      </c>
      <c r="L14" s="5" t="s">
        <v>1607</v>
      </c>
      <c r="M14" s="2" t="s">
        <v>1930</v>
      </c>
      <c r="N14" s="2" t="s">
        <v>1282</v>
      </c>
      <c r="O14" s="5" t="s">
        <v>1607</v>
      </c>
    </row>
    <row r="15" spans="1:15" ht="19.899999999999999" hidden="1" customHeight="1" x14ac:dyDescent="0.25">
      <c r="A15" s="2" t="s">
        <v>1258</v>
      </c>
      <c r="B15" s="2" t="s">
        <v>5</v>
      </c>
      <c r="C15" s="2" t="s">
        <v>1261</v>
      </c>
      <c r="D15" s="32" t="s">
        <v>62</v>
      </c>
      <c r="E15" s="2"/>
      <c r="F15"/>
      <c r="G15" s="2" t="s">
        <v>63</v>
      </c>
      <c r="H15" s="2" t="str">
        <f>_xlfn.XLOOKUP(Tabela3[[#This Row],[CNPJ do RC]],[1]REPRESENTANTES!$E:$E,[1]REPRESENTANTES!$B:$B)</f>
        <v xml:space="preserve">Wilian Bataglioli </v>
      </c>
      <c r="I15" s="2" t="str">
        <f>_xlfn.XLOOKUP(Tabela3[[#This Row],[CNPJ do RC]],[1]REPRESENTANTES!$E:$E,[1]REPRESENTANTES!$C:$C)</f>
        <v xml:space="preserve">Guilherme Basilio </v>
      </c>
      <c r="J15" s="5" t="s">
        <v>64</v>
      </c>
      <c r="K15" s="5" t="s">
        <v>65</v>
      </c>
      <c r="L15" s="5" t="s">
        <v>1608</v>
      </c>
      <c r="M15" s="2" t="s">
        <v>1931</v>
      </c>
      <c r="N15" s="2" t="s">
        <v>1521</v>
      </c>
      <c r="O15" s="5" t="s">
        <v>66</v>
      </c>
    </row>
    <row r="16" spans="1:15" ht="19.899999999999999" hidden="1" customHeight="1" x14ac:dyDescent="0.25">
      <c r="A16" s="2" t="s">
        <v>1259</v>
      </c>
      <c r="B16" s="2" t="s">
        <v>619</v>
      </c>
      <c r="C16" s="2" t="s">
        <v>1269</v>
      </c>
      <c r="D16" s="32" t="s">
        <v>628</v>
      </c>
      <c r="E16" s="2"/>
      <c r="F16"/>
      <c r="G16" s="2" t="s">
        <v>731</v>
      </c>
      <c r="H16" s="2" t="str">
        <f>_xlfn.XLOOKUP(Tabela3[[#This Row],[CNPJ do RC]],[1]REPRESENTANTES!$E:$E,[1]REPRESENTANTES!$B:$B)</f>
        <v>Renato Aguiar</v>
      </c>
      <c r="I16" s="2" t="str">
        <f>_xlfn.XLOOKUP(Tabela3[[#This Row],[CNPJ do RC]],[1]REPRESENTANTES!$E:$E,[1]REPRESENTANTES!$C:$C)</f>
        <v>Daniel Panariello</v>
      </c>
      <c r="J16" s="4" t="s">
        <v>732</v>
      </c>
      <c r="K16" s="4" t="s">
        <v>733</v>
      </c>
      <c r="L16" s="5" t="s">
        <v>1609</v>
      </c>
      <c r="M16" s="2" t="s">
        <v>1932</v>
      </c>
      <c r="N16" s="2" t="s">
        <v>2059</v>
      </c>
      <c r="O16" s="5" t="s">
        <v>1609</v>
      </c>
    </row>
    <row r="17" spans="1:15" ht="19.899999999999999" customHeight="1" x14ac:dyDescent="0.25">
      <c r="A17" s="2" t="s">
        <v>1260</v>
      </c>
      <c r="B17" s="2" t="s">
        <v>1068</v>
      </c>
      <c r="C17" s="2" t="s">
        <v>1266</v>
      </c>
      <c r="D17" s="32" t="s">
        <v>1069</v>
      </c>
      <c r="E17" s="2"/>
      <c r="F17">
        <f>_xlfn.XLOOKUP(Tabela3[[#This Row],[Representantes]],[4]REPRESENTANTES!$L:$L,[4]REPRESENTANTES!$F:$F)</f>
        <v>37806</v>
      </c>
      <c r="G17" s="3" t="s">
        <v>1090</v>
      </c>
      <c r="H17" s="3" t="str">
        <f>_xlfn.XLOOKUP(Tabela3[[#This Row],[CNPJ do RC]],[1]REPRESENTANTES!$E:$E,[1]REPRESENTANTES!$B:$B)</f>
        <v>Andreza Ferreira</v>
      </c>
      <c r="I17" s="3" t="str">
        <f>_xlfn.XLOOKUP(Tabela3[[#This Row],[CNPJ do RC]],[1]REPRESENTANTES!$E:$E,[1]REPRESENTANTES!$C:$C)</f>
        <v>Fabricio Santiago</v>
      </c>
      <c r="J17" s="4" t="s">
        <v>1091</v>
      </c>
      <c r="K17" s="4" t="s">
        <v>1090</v>
      </c>
      <c r="L17" s="5" t="s">
        <v>1605</v>
      </c>
      <c r="M17" s="2"/>
      <c r="N17" s="2" t="s">
        <v>1492</v>
      </c>
      <c r="O17" s="5" t="s">
        <v>1605</v>
      </c>
    </row>
    <row r="18" spans="1:15" ht="19.899999999999999" hidden="1" customHeight="1" x14ac:dyDescent="0.25">
      <c r="A18" s="2" t="s">
        <v>1260</v>
      </c>
      <c r="B18" s="2" t="s">
        <v>1120</v>
      </c>
      <c r="C18" s="2" t="s">
        <v>1262</v>
      </c>
      <c r="D18" s="32" t="s">
        <v>1121</v>
      </c>
      <c r="E18" s="2"/>
      <c r="F18"/>
      <c r="G18" s="3" t="s">
        <v>1204</v>
      </c>
      <c r="H18" s="3" t="str">
        <f>_xlfn.XLOOKUP(Tabela3[[#This Row],[CNPJ do RC]],[1]REPRESENTANTES!$E:$E,[1]REPRESENTANTES!$B:$B)</f>
        <v>Agenor Moreira</v>
      </c>
      <c r="I18" s="3" t="str">
        <f>_xlfn.XLOOKUP(Tabela3[[#This Row],[CNPJ do RC]],[1]REPRESENTANTES!$E:$E,[1]REPRESENTANTES!$C:$C)</f>
        <v>Charles Costa</v>
      </c>
      <c r="J18" s="4" t="s">
        <v>1205</v>
      </c>
      <c r="K18" s="4" t="s">
        <v>1206</v>
      </c>
      <c r="L18" s="5" t="s">
        <v>1606</v>
      </c>
      <c r="M18" s="2"/>
      <c r="N18" s="2" t="s">
        <v>2058</v>
      </c>
      <c r="O18" s="5" t="s">
        <v>1606</v>
      </c>
    </row>
    <row r="19" spans="1:15" ht="19.899999999999999" hidden="1" customHeight="1" x14ac:dyDescent="0.25">
      <c r="A19" s="2" t="s">
        <v>1259</v>
      </c>
      <c r="B19" s="2" t="s">
        <v>614</v>
      </c>
      <c r="C19" s="2" t="s">
        <v>1265</v>
      </c>
      <c r="D19" s="32" t="s">
        <v>642</v>
      </c>
      <c r="E19" s="2"/>
      <c r="F19"/>
      <c r="G19" s="2" t="s">
        <v>872</v>
      </c>
      <c r="H19" s="2" t="str">
        <f>_xlfn.XLOOKUP(Tabela3[[#This Row],[CNPJ do RC]],[1]REPRESENTANTES!$E:$E,[1]REPRESENTANTES!$B:$B)</f>
        <v>Alexandre Barbosa</v>
      </c>
      <c r="I19" s="2" t="str">
        <f>_xlfn.XLOOKUP(Tabela3[[#This Row],[CNPJ do RC]],[1]REPRESENTANTES!$E:$E,[1]REPRESENTANTES!$C:$C)</f>
        <v>Fabio Abreu</v>
      </c>
      <c r="J19" s="4" t="s">
        <v>873</v>
      </c>
      <c r="K19" s="4" t="s">
        <v>874</v>
      </c>
      <c r="L19" s="5" t="s">
        <v>1612</v>
      </c>
      <c r="M19" s="2"/>
      <c r="N19" t="s">
        <v>2068</v>
      </c>
      <c r="O19" s="5" t="s">
        <v>1612</v>
      </c>
    </row>
    <row r="20" spans="1:15" ht="19.899999999999999" hidden="1" customHeight="1" x14ac:dyDescent="0.25">
      <c r="A20" s="2" t="s">
        <v>1258</v>
      </c>
      <c r="B20" s="2" t="s">
        <v>5</v>
      </c>
      <c r="C20" s="2" t="s">
        <v>1261</v>
      </c>
      <c r="D20" s="32" t="s">
        <v>62</v>
      </c>
      <c r="E20" s="2"/>
      <c r="F20"/>
      <c r="G20" s="2" t="s">
        <v>458</v>
      </c>
      <c r="H20" s="2" t="str">
        <f>_xlfn.XLOOKUP(Tabela3[[#This Row],[CNPJ do RC]],[1]REPRESENTANTES!$E:$E,[1]REPRESENTANTES!$B:$B)</f>
        <v xml:space="preserve">Wilian Bataglioli </v>
      </c>
      <c r="I20" s="2" t="str">
        <f>_xlfn.XLOOKUP(Tabela3[[#This Row],[CNPJ do RC]],[1]REPRESENTANTES!$E:$E,[1]REPRESENTANTES!$C:$C)</f>
        <v xml:space="preserve">Guilherme Basilio </v>
      </c>
      <c r="J20" s="5" t="s">
        <v>459</v>
      </c>
      <c r="K20" s="5" t="s">
        <v>460</v>
      </c>
      <c r="L20" s="5" t="s">
        <v>1610</v>
      </c>
      <c r="M20" s="2" t="s">
        <v>1933</v>
      </c>
      <c r="N20" s="2" t="s">
        <v>1323</v>
      </c>
      <c r="O20" s="5" t="s">
        <v>461</v>
      </c>
    </row>
    <row r="21" spans="1:15" ht="19.899999999999999" hidden="1" customHeight="1" x14ac:dyDescent="0.25">
      <c r="A21" s="2" t="s">
        <v>1259</v>
      </c>
      <c r="B21" s="2" t="s">
        <v>619</v>
      </c>
      <c r="C21" s="2" t="s">
        <v>1269</v>
      </c>
      <c r="D21" s="32" t="s">
        <v>649</v>
      </c>
      <c r="E21" s="2"/>
      <c r="F21"/>
      <c r="G21" s="2" t="s">
        <v>869</v>
      </c>
      <c r="H21" s="2" t="str">
        <f>_xlfn.XLOOKUP(Tabela3[[#This Row],[CNPJ do RC]],[1]REPRESENTANTES!$E:$E,[1]REPRESENTANTES!$B:$B)</f>
        <v>Renato Aguiar</v>
      </c>
      <c r="I21" s="2" t="str">
        <f>_xlfn.XLOOKUP(Tabela3[[#This Row],[CNPJ do RC]],[1]REPRESENTANTES!$E:$E,[1]REPRESENTANTES!$C:$C)</f>
        <v>Abel Nascimento</v>
      </c>
      <c r="J21" s="4" t="s">
        <v>870</v>
      </c>
      <c r="K21" s="4" t="s">
        <v>871</v>
      </c>
      <c r="L21" s="5" t="s">
        <v>1614</v>
      </c>
      <c r="M21" s="2" t="s">
        <v>1934</v>
      </c>
      <c r="N21" s="2" t="s">
        <v>1283</v>
      </c>
      <c r="O21" s="5" t="s">
        <v>1614</v>
      </c>
    </row>
    <row r="22" spans="1:15" ht="19.899999999999999" customHeight="1" x14ac:dyDescent="0.25">
      <c r="A22" s="2" t="s">
        <v>1258</v>
      </c>
      <c r="B22" s="2" t="s">
        <v>86</v>
      </c>
      <c r="C22" s="2" t="s">
        <v>1264</v>
      </c>
      <c r="D22" s="32" t="s">
        <v>113</v>
      </c>
      <c r="E22" s="2"/>
      <c r="F22">
        <f>_xlfn.XLOOKUP(Tabela3[[#This Row],[Representantes]],[4]REPRESENTANTES!$L:$L,[4]REPRESENTANTES!$F:$F)</f>
        <v>180008</v>
      </c>
      <c r="G22" s="2" t="s">
        <v>606</v>
      </c>
      <c r="H22" s="2" t="str">
        <f>_xlfn.XLOOKUP(Tabela3[[#This Row],[CNPJ do RC]],[1]REPRESENTANTES!$E:$E,[1]REPRESENTANTES!$B:$B)</f>
        <v xml:space="preserve">Alex Roberto </v>
      </c>
      <c r="I22" s="2" t="str">
        <f>_xlfn.XLOOKUP(Tabela3[[#This Row],[CNPJ do RC]],[1]REPRESENTANTES!$E:$E,[1]REPRESENTANTES!$C:$C)</f>
        <v xml:space="preserve">Andre Morais </v>
      </c>
      <c r="J22" s="5" t="s">
        <v>607</v>
      </c>
      <c r="K22" s="2" t="s">
        <v>608</v>
      </c>
      <c r="L22" s="5" t="s">
        <v>1613</v>
      </c>
      <c r="M22" s="2" t="str">
        <f>_xlfn.XLOOKUP(Tabela3[[#This Row],[Nome do Representante]],[2]Planilha1!$G:$G,[2]Planilha1!$I:$I)</f>
        <v>62 99804 3884</v>
      </c>
      <c r="N22" s="2" t="s">
        <v>1511</v>
      </c>
      <c r="O22" s="5" t="s">
        <v>609</v>
      </c>
    </row>
    <row r="23" spans="1:15" ht="19.899999999999999" hidden="1" customHeight="1" x14ac:dyDescent="0.25">
      <c r="A23" s="2" t="s">
        <v>1259</v>
      </c>
      <c r="B23" s="2" t="s">
        <v>614</v>
      </c>
      <c r="C23" s="2" t="s">
        <v>1265</v>
      </c>
      <c r="D23" s="32" t="s">
        <v>734</v>
      </c>
      <c r="E23" s="2"/>
      <c r="F23"/>
      <c r="G23" s="2" t="s">
        <v>910</v>
      </c>
      <c r="H23" s="2" t="str">
        <f>_xlfn.XLOOKUP(Tabela3[[#This Row],[CNPJ do RC]],[1]REPRESENTANTES!$E:$E,[1]REPRESENTANTES!$B:$B)</f>
        <v>Alexandre Barbosa</v>
      </c>
      <c r="I23" s="2" t="str">
        <f>_xlfn.XLOOKUP(Tabela3[[#This Row],[CNPJ do RC]],[1]REPRESENTANTES!$E:$E,[1]REPRESENTANTES!$C:$C)</f>
        <v>Fabio Almeida</v>
      </c>
      <c r="J23" s="4" t="s">
        <v>911</v>
      </c>
      <c r="K23" s="4" t="s">
        <v>912</v>
      </c>
      <c r="L23" s="5" t="s">
        <v>1064</v>
      </c>
      <c r="M23" s="2"/>
      <c r="N23" s="2" t="s">
        <v>1416</v>
      </c>
      <c r="O23" s="5" t="s">
        <v>1064</v>
      </c>
    </row>
    <row r="24" spans="1:15" ht="19.899999999999999" hidden="1" customHeight="1" x14ac:dyDescent="0.25">
      <c r="A24" s="2" t="s">
        <v>1258</v>
      </c>
      <c r="B24" s="2" t="s">
        <v>5</v>
      </c>
      <c r="C24" s="2" t="s">
        <v>1261</v>
      </c>
      <c r="D24" s="32" t="s">
        <v>62</v>
      </c>
      <c r="E24" s="2"/>
      <c r="F24"/>
      <c r="G24" s="2" t="s">
        <v>127</v>
      </c>
      <c r="H24" s="2" t="str">
        <f>_xlfn.XLOOKUP(Tabela3[[#This Row],[CNPJ do RC]],[1]REPRESENTANTES!$E:$E,[1]REPRESENTANTES!$B:$B)</f>
        <v xml:space="preserve">Wilian Bataglioli </v>
      </c>
      <c r="I24" s="2" t="str">
        <f>_xlfn.XLOOKUP(Tabela3[[#This Row],[CNPJ do RC]],[1]REPRESENTANTES!$E:$E,[1]REPRESENTANTES!$C:$C)</f>
        <v xml:space="preserve">Guilherme Basilio </v>
      </c>
      <c r="J24" s="5" t="s">
        <v>128</v>
      </c>
      <c r="K24" s="5" t="s">
        <v>129</v>
      </c>
      <c r="L24" s="5" t="s">
        <v>1615</v>
      </c>
      <c r="M24" s="2" t="s">
        <v>1935</v>
      </c>
      <c r="N24" s="2" t="s">
        <v>1345</v>
      </c>
      <c r="O24" s="5" t="s">
        <v>130</v>
      </c>
    </row>
    <row r="25" spans="1:15" ht="19.899999999999999" customHeight="1" x14ac:dyDescent="0.25">
      <c r="A25" s="2" t="s">
        <v>1258</v>
      </c>
      <c r="B25" s="2" t="s">
        <v>5</v>
      </c>
      <c r="C25" s="2" t="s">
        <v>1261</v>
      </c>
      <c r="D25" s="32" t="s">
        <v>62</v>
      </c>
      <c r="E25" s="2">
        <f>_xlfn.XLOOKUP(Tabela3[[#This Row],[Representantes]],[4]REPRESENTANTES!$L:$L,[4]REPRESENTANTES!$E:$E)</f>
        <v>2032</v>
      </c>
      <c r="F25">
        <f>_xlfn.XLOOKUP(Tabela3[[#This Row],[Nome do Representante]],[5]Sheet1!$K:$K,[5]Sheet1!$M:$M)</f>
        <v>2032</v>
      </c>
      <c r="G25" s="2" t="s">
        <v>414</v>
      </c>
      <c r="H25" s="2" t="str">
        <f>_xlfn.XLOOKUP(Tabela3[[#This Row],[CNPJ do RC]],[1]REPRESENTANTES!$E:$E,[1]REPRESENTANTES!$B:$B)</f>
        <v xml:space="preserve">Wilian Bataglioli </v>
      </c>
      <c r="I25" s="2" t="str">
        <f>_xlfn.XLOOKUP(Tabela3[[#This Row],[CNPJ do RC]],[1]REPRESENTANTES!$E:$E,[1]REPRESENTANTES!$C:$C)</f>
        <v xml:space="preserve">Guilherme Basilio </v>
      </c>
      <c r="J25" s="5" t="s">
        <v>415</v>
      </c>
      <c r="K25" s="2" t="s">
        <v>416</v>
      </c>
      <c r="L25" s="5" t="s">
        <v>1617</v>
      </c>
      <c r="M25" s="2" t="s">
        <v>1936</v>
      </c>
      <c r="N25" s="2" t="s">
        <v>1422</v>
      </c>
      <c r="O25" s="5" t="s">
        <v>417</v>
      </c>
    </row>
    <row r="26" spans="1:15" ht="19.899999999999999" hidden="1" customHeight="1" x14ac:dyDescent="0.25">
      <c r="A26" s="2" t="s">
        <v>1260</v>
      </c>
      <c r="B26" s="2" t="s">
        <v>1068</v>
      </c>
      <c r="C26" s="2" t="s">
        <v>1266</v>
      </c>
      <c r="D26" s="32" t="s">
        <v>1077</v>
      </c>
      <c r="E26" s="2"/>
      <c r="F26"/>
      <c r="G26" s="3" t="s">
        <v>1250</v>
      </c>
      <c r="H26" s="3" t="str">
        <f>_xlfn.XLOOKUP(Tabela3[[#This Row],[CNPJ do RC]],[1]REPRESENTANTES!$E:$E,[1]REPRESENTANTES!$B:$B)</f>
        <v>Andreza Ferreira</v>
      </c>
      <c r="I26" s="3" t="str">
        <f>_xlfn.XLOOKUP(Tabela3[[#This Row],[CNPJ do RC]],[1]REPRESENTANTES!$E:$E,[1]REPRESENTANTES!$C:$C)</f>
        <v>Maira Alencar</v>
      </c>
      <c r="J26" s="4" t="s">
        <v>1251</v>
      </c>
      <c r="K26" s="4" t="s">
        <v>1252</v>
      </c>
      <c r="L26" s="5" t="s">
        <v>1616</v>
      </c>
      <c r="M26" s="2"/>
      <c r="N26" s="2" t="s">
        <v>1329</v>
      </c>
      <c r="O26" s="5" t="s">
        <v>1616</v>
      </c>
    </row>
    <row r="27" spans="1:15" ht="19.899999999999999" hidden="1" customHeight="1" x14ac:dyDescent="0.25">
      <c r="A27" s="2" t="s">
        <v>1258</v>
      </c>
      <c r="B27" s="2" t="s">
        <v>5</v>
      </c>
      <c r="C27" s="2" t="s">
        <v>1261</v>
      </c>
      <c r="D27" s="32" t="s">
        <v>62</v>
      </c>
      <c r="E27" s="2"/>
      <c r="F27"/>
      <c r="G27" s="2" t="s">
        <v>379</v>
      </c>
      <c r="H27" s="2" t="str">
        <f>_xlfn.XLOOKUP(Tabela3[[#This Row],[CNPJ do RC]],[1]REPRESENTANTES!$E:$E,[1]REPRESENTANTES!$B:$B)</f>
        <v xml:space="preserve">Wilian Bataglioli </v>
      </c>
      <c r="I27" s="2" t="str">
        <f>_xlfn.XLOOKUP(Tabela3[[#This Row],[CNPJ do RC]],[1]REPRESENTANTES!$E:$E,[1]REPRESENTANTES!$C:$C)</f>
        <v xml:space="preserve">Guilherme Basilio </v>
      </c>
      <c r="J27" s="5" t="s">
        <v>380</v>
      </c>
      <c r="K27" s="2" t="s">
        <v>381</v>
      </c>
      <c r="L27" s="5" t="s">
        <v>1618</v>
      </c>
      <c r="M27" s="2" t="s">
        <v>1937</v>
      </c>
      <c r="N27" s="2" t="s">
        <v>1414</v>
      </c>
      <c r="O27" s="5" t="s">
        <v>382</v>
      </c>
    </row>
    <row r="28" spans="1:15" ht="19.899999999999999" hidden="1" customHeight="1" x14ac:dyDescent="0.25">
      <c r="A28" s="2" t="s">
        <v>1259</v>
      </c>
      <c r="B28" s="2" t="s">
        <v>619</v>
      </c>
      <c r="C28" s="2" t="s">
        <v>1269</v>
      </c>
      <c r="D28" s="32" t="s">
        <v>649</v>
      </c>
      <c r="E28" s="2"/>
      <c r="F28"/>
      <c r="G28" s="2" t="s">
        <v>650</v>
      </c>
      <c r="H28" s="2" t="str">
        <f>_xlfn.XLOOKUP(Tabela3[[#This Row],[CNPJ do RC]],[1]REPRESENTANTES!$E:$E,[1]REPRESENTANTES!$B:$B)</f>
        <v>Renato Aguiar</v>
      </c>
      <c r="I28" s="2" t="str">
        <f>_xlfn.XLOOKUP(Tabela3[[#This Row],[CNPJ do RC]],[1]REPRESENTANTES!$E:$E,[1]REPRESENTANTES!$C:$C)</f>
        <v>Abel Nascimento</v>
      </c>
      <c r="J28" s="4" t="s">
        <v>651</v>
      </c>
      <c r="K28" s="4" t="s">
        <v>652</v>
      </c>
      <c r="L28" s="5" t="s">
        <v>1619</v>
      </c>
      <c r="M28" s="2" t="s">
        <v>1938</v>
      </c>
      <c r="N28" s="2" t="s">
        <v>1551</v>
      </c>
      <c r="O28" s="5" t="s">
        <v>1619</v>
      </c>
    </row>
    <row r="29" spans="1:15" ht="19.899999999999999" customHeight="1" x14ac:dyDescent="0.25">
      <c r="A29" s="2" t="s">
        <v>1259</v>
      </c>
      <c r="B29" s="2" t="s">
        <v>614</v>
      </c>
      <c r="C29" s="2" t="s">
        <v>1265</v>
      </c>
      <c r="D29" s="32" t="s">
        <v>659</v>
      </c>
      <c r="E29" s="2"/>
      <c r="F29">
        <f>_xlfn.XLOOKUP(Tabela3[[#This Row],[Representantes]],[4]REPRESENTANTES!$L:$L,[4]REPRESENTANTES!$F:$F)</f>
        <v>159416</v>
      </c>
      <c r="G29" s="2" t="s">
        <v>916</v>
      </c>
      <c r="H29" s="2" t="str">
        <f>_xlfn.XLOOKUP(Tabela3[[#This Row],[CNPJ do RC]],[1]REPRESENTANTES!$E:$E,[1]REPRESENTANTES!$B:$B)</f>
        <v>Alexandre Barbosa</v>
      </c>
      <c r="I29" s="2" t="str">
        <f>_xlfn.XLOOKUP(Tabela3[[#This Row],[CNPJ do RC]],[1]REPRESENTANTES!$E:$E,[1]REPRESENTANTES!$C:$C)</f>
        <v>Frank Resende</v>
      </c>
      <c r="J29" s="4" t="s">
        <v>917</v>
      </c>
      <c r="K29" s="4" t="s">
        <v>918</v>
      </c>
      <c r="L29" s="5" t="s">
        <v>1621</v>
      </c>
      <c r="M29" s="2"/>
      <c r="N29" s="2" t="s">
        <v>1926</v>
      </c>
      <c r="O29" s="5" t="s">
        <v>1621</v>
      </c>
    </row>
    <row r="30" spans="1:15" ht="19.899999999999999" customHeight="1" x14ac:dyDescent="0.25">
      <c r="A30" s="2" t="s">
        <v>1259</v>
      </c>
      <c r="B30" s="2" t="s">
        <v>614</v>
      </c>
      <c r="C30" s="2" t="s">
        <v>1265</v>
      </c>
      <c r="D30" s="32" t="s">
        <v>659</v>
      </c>
      <c r="E30" s="2"/>
      <c r="F30">
        <f>_xlfn.XLOOKUP(Tabela3[[#This Row],[Representantes]],[4]REPRESENTANTES!$L:$L,[4]REPRESENTANTES!$F:$F)</f>
        <v>159416</v>
      </c>
      <c r="G30" s="2" t="s">
        <v>916</v>
      </c>
      <c r="H30" s="2" t="str">
        <f>_xlfn.XLOOKUP(Tabela3[[#This Row],[CNPJ do RC]],[1]REPRESENTANTES!$E:$E,[1]REPRESENTANTES!$B:$B)</f>
        <v>Alexandre Barbosa</v>
      </c>
      <c r="I30" s="2" t="str">
        <f>_xlfn.XLOOKUP(Tabela3[[#This Row],[CNPJ do RC]],[1]REPRESENTANTES!$E:$E,[1]REPRESENTANTES!$C:$C)</f>
        <v>Frank Resende</v>
      </c>
      <c r="J30" s="4" t="s">
        <v>917</v>
      </c>
      <c r="K30" s="4" t="s">
        <v>918</v>
      </c>
      <c r="L30" s="5" t="s">
        <v>1621</v>
      </c>
      <c r="M30" s="2"/>
      <c r="N30" s="2" t="s">
        <v>1926</v>
      </c>
      <c r="O30" s="5" t="s">
        <v>1621</v>
      </c>
    </row>
    <row r="31" spans="1:15" ht="19.899999999999999" customHeight="1" x14ac:dyDescent="0.25">
      <c r="A31" s="2" t="s">
        <v>1259</v>
      </c>
      <c r="B31" s="2" t="s">
        <v>706</v>
      </c>
      <c r="C31" s="2" t="s">
        <v>1267</v>
      </c>
      <c r="D31" s="32" t="s">
        <v>706</v>
      </c>
      <c r="E31" s="2"/>
      <c r="F31">
        <f>_xlfn.XLOOKUP(Tabela3[[#This Row],[Representantes]],[4]REPRESENTANTES!$L:$L,[4]REPRESENTANTES!$F:$F)</f>
        <v>175847</v>
      </c>
      <c r="G31" s="2" t="s">
        <v>991</v>
      </c>
      <c r="H31" s="2" t="str">
        <f>_xlfn.XLOOKUP(Tabela3[[#This Row],[CNPJ do RC]],[1]REPRESENTANTES!$E:$E,[1]REPRESENTANTES!$B:$B)</f>
        <v>Fernando Braga</v>
      </c>
      <c r="I31" s="2" t="str">
        <f>_xlfn.XLOOKUP(Tabela3[[#This Row],[CNPJ do RC]],[1]REPRESENTANTES!$E:$E,[1]REPRESENTANTES!$C:$C)</f>
        <v>Fernando Braga</v>
      </c>
      <c r="J31" s="4" t="s">
        <v>992</v>
      </c>
      <c r="K31" s="4" t="s">
        <v>993</v>
      </c>
      <c r="L31" s="5" t="s">
        <v>1622</v>
      </c>
      <c r="M31" s="2"/>
      <c r="N31" s="2" t="s">
        <v>1337</v>
      </c>
      <c r="O31" s="5" t="s">
        <v>1622</v>
      </c>
    </row>
    <row r="32" spans="1:15" ht="19.899999999999999" hidden="1" customHeight="1" x14ac:dyDescent="0.25">
      <c r="A32" s="2" t="s">
        <v>1259</v>
      </c>
      <c r="B32" s="2" t="s">
        <v>614</v>
      </c>
      <c r="C32" s="2" t="s">
        <v>1265</v>
      </c>
      <c r="D32" s="32" t="s">
        <v>659</v>
      </c>
      <c r="E32" s="2"/>
      <c r="F32"/>
      <c r="G32" s="2" t="s">
        <v>886</v>
      </c>
      <c r="H32" s="2" t="str">
        <f>_xlfn.XLOOKUP(Tabela3[[#This Row],[CNPJ do RC]],[1]REPRESENTANTES!$E:$E,[1]REPRESENTANTES!$B:$B)</f>
        <v>Alexandre Barbosa</v>
      </c>
      <c r="I32" s="2" t="str">
        <f>_xlfn.XLOOKUP(Tabela3[[#This Row],[CNPJ do RC]],[1]REPRESENTANTES!$E:$E,[1]REPRESENTANTES!$C:$C)</f>
        <v>Frank Resende</v>
      </c>
      <c r="J32" s="4" t="s">
        <v>887</v>
      </c>
      <c r="K32" s="4" t="s">
        <v>888</v>
      </c>
      <c r="L32" s="5" t="s">
        <v>1062</v>
      </c>
      <c r="M32" s="2"/>
      <c r="N32" s="2" t="s">
        <v>1588</v>
      </c>
      <c r="O32" s="5" t="s">
        <v>1062</v>
      </c>
    </row>
    <row r="33" spans="1:15" ht="19.899999999999999" hidden="1" customHeight="1" x14ac:dyDescent="0.25">
      <c r="A33" s="2" t="s">
        <v>1259</v>
      </c>
      <c r="B33" s="2" t="s">
        <v>614</v>
      </c>
      <c r="C33" s="2" t="s">
        <v>1265</v>
      </c>
      <c r="D33" s="32" t="s">
        <v>642</v>
      </c>
      <c r="E33" s="2"/>
      <c r="F33"/>
      <c r="G33" s="2" t="s">
        <v>842</v>
      </c>
      <c r="H33" s="2" t="str">
        <f>_xlfn.XLOOKUP(Tabela3[[#This Row],[CNPJ do RC]],[1]REPRESENTANTES!$E:$E,[1]REPRESENTANTES!$B:$B)</f>
        <v>Alexandre Barbosa</v>
      </c>
      <c r="I33" s="2" t="str">
        <f>_xlfn.XLOOKUP(Tabela3[[#This Row],[CNPJ do RC]],[1]REPRESENTANTES!$E:$E,[1]REPRESENTANTES!$C:$C)</f>
        <v>Fabio Abreu</v>
      </c>
      <c r="J33" s="4" t="s">
        <v>843</v>
      </c>
      <c r="K33" s="4" t="s">
        <v>844</v>
      </c>
      <c r="L33" s="5" t="s">
        <v>1623</v>
      </c>
      <c r="M33" s="2"/>
      <c r="N33" s="2" t="s">
        <v>1586</v>
      </c>
      <c r="O33" s="5" t="s">
        <v>1623</v>
      </c>
    </row>
    <row r="34" spans="1:15" ht="19.899999999999999" customHeight="1" x14ac:dyDescent="0.25">
      <c r="A34" s="2" t="s">
        <v>1258</v>
      </c>
      <c r="B34" s="2" t="s">
        <v>70</v>
      </c>
      <c r="C34" s="2" t="s">
        <v>1270</v>
      </c>
      <c r="D34" s="32" t="s">
        <v>331</v>
      </c>
      <c r="E34" s="2"/>
      <c r="F34">
        <f>_xlfn.XLOOKUP(Tabela3[[#This Row],[Representantes]],[4]REPRESENTANTES!$L:$L,[4]REPRESENTANTES!$F:$F)</f>
        <v>172296</v>
      </c>
      <c r="G34" s="2" t="s">
        <v>497</v>
      </c>
      <c r="H34" s="2" t="str">
        <f>_xlfn.XLOOKUP(Tabela3[[#This Row],[CNPJ do RC]],[1]REPRESENTANTES!$E:$E,[1]REPRESENTANTES!$B:$B)</f>
        <v xml:space="preserve">Ricardo Maas </v>
      </c>
      <c r="I34" s="2" t="str">
        <f>_xlfn.XLOOKUP(Tabela3[[#This Row],[CNPJ do RC]],[1]REPRESENTANTES!$E:$E,[1]REPRESENTANTES!$C:$C)</f>
        <v xml:space="preserve">Elisandra Mendes </v>
      </c>
      <c r="J34" s="5" t="s">
        <v>498</v>
      </c>
      <c r="K34" s="5" t="s">
        <v>499</v>
      </c>
      <c r="L34" s="5" t="s">
        <v>1624</v>
      </c>
      <c r="M34" s="2"/>
      <c r="N34" s="2" t="s">
        <v>1338</v>
      </c>
      <c r="O34" s="5" t="s">
        <v>500</v>
      </c>
    </row>
    <row r="35" spans="1:15" ht="19.899999999999999" hidden="1" customHeight="1" x14ac:dyDescent="0.25">
      <c r="A35" s="2" t="s">
        <v>1259</v>
      </c>
      <c r="B35" s="2" t="s">
        <v>619</v>
      </c>
      <c r="C35" s="2" t="s">
        <v>1269</v>
      </c>
      <c r="D35" s="32" t="s">
        <v>649</v>
      </c>
      <c r="E35" s="2"/>
      <c r="F35"/>
      <c r="G35" s="2" t="s">
        <v>653</v>
      </c>
      <c r="H35" s="2" t="str">
        <f>_xlfn.XLOOKUP(Tabela3[[#This Row],[CNPJ do RC]],[1]REPRESENTANTES!$E:$E,[1]REPRESENTANTES!$B:$B)</f>
        <v>Renato Aguiar</v>
      </c>
      <c r="I35" s="2" t="str">
        <f>_xlfn.XLOOKUP(Tabela3[[#This Row],[CNPJ do RC]],[1]REPRESENTANTES!$E:$E,[1]REPRESENTANTES!$C:$C)</f>
        <v>Abel Nascimento</v>
      </c>
      <c r="J35" s="4" t="s">
        <v>654</v>
      </c>
      <c r="K35" s="4" t="s">
        <v>655</v>
      </c>
      <c r="L35" s="5" t="s">
        <v>1638</v>
      </c>
      <c r="M35" s="2" t="s">
        <v>1939</v>
      </c>
      <c r="N35" t="s">
        <v>1551</v>
      </c>
      <c r="O35" s="5" t="s">
        <v>1638</v>
      </c>
    </row>
    <row r="36" spans="1:15" ht="19.899999999999999" hidden="1" customHeight="1" x14ac:dyDescent="0.25">
      <c r="A36" s="2" t="s">
        <v>1259</v>
      </c>
      <c r="B36" s="2" t="s">
        <v>614</v>
      </c>
      <c r="C36" s="2" t="s">
        <v>1265</v>
      </c>
      <c r="D36" s="32" t="s">
        <v>734</v>
      </c>
      <c r="E36" s="2"/>
      <c r="F36"/>
      <c r="G36" s="2" t="s">
        <v>772</v>
      </c>
      <c r="H36" s="2" t="str">
        <f>_xlfn.XLOOKUP(Tabela3[[#This Row],[CNPJ do RC]],[1]REPRESENTANTES!$E:$E,[1]REPRESENTANTES!$B:$B)</f>
        <v>Alexandre Barbosa</v>
      </c>
      <c r="I36" s="2" t="str">
        <f>_xlfn.XLOOKUP(Tabela3[[#This Row],[CNPJ do RC]],[1]REPRESENTANTES!$E:$E,[1]REPRESENTANTES!$C:$C)</f>
        <v>Fabio Almeida</v>
      </c>
      <c r="J36" s="4" t="s">
        <v>773</v>
      </c>
      <c r="K36" s="4" t="s">
        <v>774</v>
      </c>
      <c r="L36" s="5" t="s">
        <v>1049</v>
      </c>
      <c r="M36" s="2"/>
      <c r="N36" s="2" t="s">
        <v>1516</v>
      </c>
      <c r="O36" s="5" t="s">
        <v>1049</v>
      </c>
    </row>
    <row r="37" spans="1:15" ht="19.899999999999999" hidden="1" customHeight="1" x14ac:dyDescent="0.25">
      <c r="A37" s="2" t="s">
        <v>1259</v>
      </c>
      <c r="B37" s="2" t="s">
        <v>614</v>
      </c>
      <c r="C37" s="2" t="s">
        <v>1265</v>
      </c>
      <c r="D37" s="32" t="s">
        <v>659</v>
      </c>
      <c r="E37" s="2"/>
      <c r="F37"/>
      <c r="G37" s="2" t="s">
        <v>836</v>
      </c>
      <c r="H37" s="2" t="str">
        <f>_xlfn.XLOOKUP(Tabela3[[#This Row],[CNPJ do RC]],[1]REPRESENTANTES!$E:$E,[1]REPRESENTANTES!$B:$B)</f>
        <v>Alexandre Barbosa</v>
      </c>
      <c r="I37" s="2" t="str">
        <f>_xlfn.XLOOKUP(Tabela3[[#This Row],[CNPJ do RC]],[1]REPRESENTANTES!$E:$E,[1]REPRESENTANTES!$C:$C)</f>
        <v>Frank Resende</v>
      </c>
      <c r="J37" s="4" t="s">
        <v>837</v>
      </c>
      <c r="K37" s="4" t="s">
        <v>838</v>
      </c>
      <c r="L37" s="5" t="s">
        <v>1055</v>
      </c>
      <c r="M37" s="2"/>
      <c r="N37" s="2" t="s">
        <v>1583</v>
      </c>
      <c r="O37" s="5" t="s">
        <v>1055</v>
      </c>
    </row>
    <row r="38" spans="1:15" ht="19.899999999999999" hidden="1" customHeight="1" x14ac:dyDescent="0.25">
      <c r="A38" s="2" t="s">
        <v>1258</v>
      </c>
      <c r="B38" s="2" t="s">
        <v>5</v>
      </c>
      <c r="C38" s="2" t="s">
        <v>1261</v>
      </c>
      <c r="D38" s="32" t="s">
        <v>62</v>
      </c>
      <c r="E38" s="2"/>
      <c r="F38"/>
      <c r="G38" s="2" t="s">
        <v>226</v>
      </c>
      <c r="H38" s="2" t="str">
        <f>_xlfn.XLOOKUP(Tabela3[[#This Row],[CNPJ do RC]],[1]REPRESENTANTES!$E:$E,[1]REPRESENTANTES!$B:$B)</f>
        <v xml:space="preserve">Wilian Bataglioli </v>
      </c>
      <c r="I38" s="2" t="str">
        <f>_xlfn.XLOOKUP(Tabela3[[#This Row],[CNPJ do RC]],[1]REPRESENTANTES!$E:$E,[1]REPRESENTANTES!$C:$C)</f>
        <v xml:space="preserve">Guilherme Basilio </v>
      </c>
      <c r="J38" s="5" t="s">
        <v>227</v>
      </c>
      <c r="K38" s="5" t="s">
        <v>228</v>
      </c>
      <c r="L38" s="5" t="s">
        <v>1620</v>
      </c>
      <c r="M38" s="2" t="s">
        <v>1940</v>
      </c>
      <c r="N38" t="s">
        <v>2069</v>
      </c>
      <c r="O38" s="5" t="s">
        <v>229</v>
      </c>
    </row>
    <row r="39" spans="1:15" ht="19.899999999999999" hidden="1" customHeight="1" x14ac:dyDescent="0.25">
      <c r="A39" s="2" t="s">
        <v>1258</v>
      </c>
      <c r="B39" s="2" t="s">
        <v>86</v>
      </c>
      <c r="C39" s="2" t="s">
        <v>1264</v>
      </c>
      <c r="D39" s="32" t="s">
        <v>135</v>
      </c>
      <c r="E39" s="2"/>
      <c r="F39"/>
      <c r="G39" s="2" t="s">
        <v>301</v>
      </c>
      <c r="H39" s="2" t="str">
        <f>_xlfn.XLOOKUP(Tabela3[[#This Row],[CNPJ do RC]],[1]REPRESENTANTES!$E:$E,[1]REPRESENTANTES!$B:$B)</f>
        <v xml:space="preserve">Alex Roberto </v>
      </c>
      <c r="I39" s="2" t="str">
        <f>_xlfn.XLOOKUP(Tabela3[[#This Row],[CNPJ do RC]],[1]REPRESENTANTES!$E:$E,[1]REPRESENTANTES!$C:$C)</f>
        <v xml:space="preserve">Alexandre Queiroz </v>
      </c>
      <c r="J39" s="5" t="s">
        <v>302</v>
      </c>
      <c r="K39" s="5" t="s">
        <v>303</v>
      </c>
      <c r="L39" s="5" t="s">
        <v>1627</v>
      </c>
      <c r="M39" s="2" t="str">
        <f>_xlfn.XLOOKUP(Tabela3[[#This Row],[Nome do Representante]],[2]Planilha1!$G:$G,[2]Planilha1!$I:$I)</f>
        <v>61 9.8404-0475</v>
      </c>
      <c r="N39" s="2" t="s">
        <v>1356</v>
      </c>
      <c r="O39" s="5" t="s">
        <v>304</v>
      </c>
    </row>
    <row r="40" spans="1:15" ht="19.899999999999999" hidden="1" customHeight="1" x14ac:dyDescent="0.25">
      <c r="A40" s="2" t="s">
        <v>1259</v>
      </c>
      <c r="B40" s="2" t="s">
        <v>614</v>
      </c>
      <c r="C40" s="2" t="s">
        <v>1265</v>
      </c>
      <c r="D40" s="32" t="s">
        <v>734</v>
      </c>
      <c r="E40" s="2"/>
      <c r="F40"/>
      <c r="G40" s="2" t="s">
        <v>857</v>
      </c>
      <c r="H40" s="2" t="str">
        <f>_xlfn.XLOOKUP(Tabela3[[#This Row],[CNPJ do RC]],[1]REPRESENTANTES!$E:$E,[1]REPRESENTANTES!$B:$B)</f>
        <v>Alexandre Barbosa</v>
      </c>
      <c r="I40" s="2" t="str">
        <f>_xlfn.XLOOKUP(Tabela3[[#This Row],[CNPJ do RC]],[1]REPRESENTANTES!$E:$E,[1]REPRESENTANTES!$C:$C)</f>
        <v>Fabio Almeida</v>
      </c>
      <c r="J40" s="4" t="s">
        <v>858</v>
      </c>
      <c r="K40" s="4" t="s">
        <v>859</v>
      </c>
      <c r="L40" s="5" t="s">
        <v>1057</v>
      </c>
      <c r="M40" s="2"/>
      <c r="N40" s="2" t="s">
        <v>1399</v>
      </c>
      <c r="O40" s="5" t="s">
        <v>1057</v>
      </c>
    </row>
    <row r="41" spans="1:15" ht="19.899999999999999" hidden="1" customHeight="1" x14ac:dyDescent="0.25">
      <c r="A41" s="2" t="s">
        <v>1259</v>
      </c>
      <c r="B41" s="2" t="s">
        <v>614</v>
      </c>
      <c r="C41" s="2" t="s">
        <v>1265</v>
      </c>
      <c r="D41" s="32" t="s">
        <v>659</v>
      </c>
      <c r="E41" s="2">
        <f>_xlfn.XLOOKUP(Tabela3[[#This Row],[Representantes]],[4]REPRESENTANTES!$L:$L,[4]REPRESENTANTES!$E:$E)</f>
        <v>526</v>
      </c>
      <c r="F41"/>
      <c r="G41" s="2" t="s">
        <v>881</v>
      </c>
      <c r="H41" s="2" t="str">
        <f>_xlfn.XLOOKUP(Tabela3[[#This Row],[CNPJ do RC]],[1]REPRESENTANTES!$E:$E,[1]REPRESENTANTES!$B:$B)</f>
        <v>Alexandre Barbosa</v>
      </c>
      <c r="I41" s="2" t="str">
        <f>_xlfn.XLOOKUP(Tabela3[[#This Row],[CNPJ do RC]],[1]REPRESENTANTES!$E:$E,[1]REPRESENTANTES!$C:$C)</f>
        <v>Frank Resende</v>
      </c>
      <c r="J41" s="4" t="s">
        <v>882</v>
      </c>
      <c r="K41" s="4" t="s">
        <v>881</v>
      </c>
      <c r="L41" s="5" t="s">
        <v>1060</v>
      </c>
      <c r="M41" s="2"/>
      <c r="N41" s="2" t="s">
        <v>1448</v>
      </c>
      <c r="O41" s="5" t="s">
        <v>1060</v>
      </c>
    </row>
    <row r="42" spans="1:15" ht="19.899999999999999" hidden="1" customHeight="1" x14ac:dyDescent="0.25">
      <c r="A42" s="2" t="s">
        <v>1258</v>
      </c>
      <c r="B42" s="2" t="s">
        <v>86</v>
      </c>
      <c r="C42" s="2" t="s">
        <v>1264</v>
      </c>
      <c r="D42" s="32" t="s">
        <v>113</v>
      </c>
      <c r="E42" s="2"/>
      <c r="F42"/>
      <c r="G42" s="2" t="s">
        <v>582</v>
      </c>
      <c r="H42" s="2" t="str">
        <f>_xlfn.XLOOKUP(Tabela3[[#This Row],[CNPJ do RC]],[1]REPRESENTANTES!$E:$E,[1]REPRESENTANTES!$B:$B)</f>
        <v xml:space="preserve">Alex Roberto </v>
      </c>
      <c r="I42" s="2" t="str">
        <f>_xlfn.XLOOKUP(Tabela3[[#This Row],[CNPJ do RC]],[1]REPRESENTANTES!$E:$E,[1]REPRESENTANTES!$C:$C)</f>
        <v xml:space="preserve">Andre Morais </v>
      </c>
      <c r="J42" s="5" t="s">
        <v>583</v>
      </c>
      <c r="K42" s="5" t="s">
        <v>584</v>
      </c>
      <c r="L42" s="5" t="s">
        <v>1664</v>
      </c>
      <c r="M42" s="2"/>
      <c r="N42" s="2" t="s">
        <v>1517</v>
      </c>
      <c r="O42" s="5" t="s">
        <v>585</v>
      </c>
    </row>
    <row r="43" spans="1:15" ht="19.899999999999999" hidden="1" customHeight="1" x14ac:dyDescent="0.25">
      <c r="A43" s="2" t="s">
        <v>1259</v>
      </c>
      <c r="B43" s="2" t="s">
        <v>614</v>
      </c>
      <c r="C43" s="2" t="s">
        <v>1265</v>
      </c>
      <c r="D43" s="32" t="s">
        <v>663</v>
      </c>
      <c r="E43" s="2"/>
      <c r="F43"/>
      <c r="G43" s="2" t="s">
        <v>839</v>
      </c>
      <c r="H43" s="2" t="str">
        <f>_xlfn.XLOOKUP(Tabela3[[#This Row],[CNPJ do RC]],[1]REPRESENTANTES!$E:$E,[1]REPRESENTANTES!$B:$B)</f>
        <v>Alexandre Barbosa</v>
      </c>
      <c r="I43" s="2" t="str">
        <f>_xlfn.XLOOKUP(Tabela3[[#This Row],[CNPJ do RC]],[1]REPRESENTANTES!$E:$E,[1]REPRESENTANTES!$C:$C)</f>
        <v>Alcino Martins</v>
      </c>
      <c r="J43" s="4" t="s">
        <v>840</v>
      </c>
      <c r="K43" s="4" t="s">
        <v>841</v>
      </c>
      <c r="L43" s="5" t="s">
        <v>1628</v>
      </c>
      <c r="M43" s="2"/>
      <c r="N43" t="s">
        <v>2070</v>
      </c>
      <c r="O43" s="5" t="s">
        <v>1628</v>
      </c>
    </row>
    <row r="44" spans="1:15" ht="19.899999999999999" hidden="1" customHeight="1" x14ac:dyDescent="0.25">
      <c r="A44" s="2" t="s">
        <v>1258</v>
      </c>
      <c r="B44" s="2" t="s">
        <v>70</v>
      </c>
      <c r="C44" s="2" t="s">
        <v>1270</v>
      </c>
      <c r="D44" s="32" t="s">
        <v>70</v>
      </c>
      <c r="E44" s="2"/>
      <c r="F44"/>
      <c r="G44" s="2" t="s">
        <v>586</v>
      </c>
      <c r="H44" s="2" t="str">
        <f>_xlfn.XLOOKUP(Tabela3[[#This Row],[CNPJ do RC]],[1]REPRESENTANTES!$E:$E,[1]REPRESENTANTES!$B:$B)</f>
        <v xml:space="preserve">Ricardo Maas </v>
      </c>
      <c r="I44" s="2" t="str">
        <f>_xlfn.XLOOKUP(Tabela3[[#This Row],[CNPJ do RC]],[1]REPRESENTANTES!$E:$E,[1]REPRESENTANTES!$C:$C)</f>
        <v xml:space="preserve">Ricardo Maas </v>
      </c>
      <c r="J44" s="5" t="s">
        <v>587</v>
      </c>
      <c r="K44" s="5" t="s">
        <v>588</v>
      </c>
      <c r="L44" s="5" t="s">
        <v>1629</v>
      </c>
      <c r="M44" s="2"/>
      <c r="N44" s="2" t="s">
        <v>1336</v>
      </c>
      <c r="O44" s="5" t="s">
        <v>589</v>
      </c>
    </row>
    <row r="45" spans="1:15" ht="19.899999999999999" customHeight="1" x14ac:dyDescent="0.25">
      <c r="A45" s="2" t="s">
        <v>1259</v>
      </c>
      <c r="B45" s="2" t="s">
        <v>614</v>
      </c>
      <c r="C45" s="2" t="s">
        <v>1265</v>
      </c>
      <c r="D45" s="32" t="s">
        <v>663</v>
      </c>
      <c r="E45" s="2"/>
      <c r="F45">
        <f>_xlfn.XLOOKUP(Tabela3[[#This Row],[Representantes]],[4]REPRESENTANTES!$L:$L,[4]REPRESENTANTES!$F:$F)</f>
        <v>25996</v>
      </c>
      <c r="G45" s="2" t="s">
        <v>687</v>
      </c>
      <c r="H45" s="2" t="str">
        <f>_xlfn.XLOOKUP(Tabela3[[#This Row],[CNPJ do RC]],[1]REPRESENTANTES!$E:$E,[1]REPRESENTANTES!$B:$B)</f>
        <v>Alexandre Barbosa</v>
      </c>
      <c r="I45" s="2" t="str">
        <f>_xlfn.XLOOKUP(Tabela3[[#This Row],[CNPJ do RC]],[1]REPRESENTANTES!$E:$E,[1]REPRESENTANTES!$C:$C)</f>
        <v>Alcino Martins</v>
      </c>
      <c r="J45" s="4" t="s">
        <v>688</v>
      </c>
      <c r="K45" s="4" t="s">
        <v>689</v>
      </c>
      <c r="L45" s="5" t="s">
        <v>1630</v>
      </c>
      <c r="M45" s="2"/>
      <c r="N45" s="2" t="s">
        <v>1275</v>
      </c>
      <c r="O45" s="5" t="s">
        <v>1630</v>
      </c>
    </row>
    <row r="46" spans="1:15" ht="19.899999999999999" customHeight="1" x14ac:dyDescent="0.25">
      <c r="A46" s="2" t="s">
        <v>1258</v>
      </c>
      <c r="B46" s="2" t="s">
        <v>5</v>
      </c>
      <c r="C46" s="2" t="s">
        <v>1261</v>
      </c>
      <c r="D46" s="32" t="s">
        <v>23</v>
      </c>
      <c r="E46" s="2">
        <f>_xlfn.XLOOKUP(Tabela3[[#This Row],[Representantes]],[4]REPRESENTANTES!$L:$L,[4]REPRESENTANTES!$E:$E)</f>
        <v>2252</v>
      </c>
      <c r="F46">
        <f>_xlfn.XLOOKUP(Tabela3[[#This Row],[Representantes]],[5]Sheet1!$K:$K,[5]Sheet1!$M:$M)</f>
        <v>2252</v>
      </c>
      <c r="G46" s="2" t="s">
        <v>481</v>
      </c>
      <c r="H46" s="2" t="str">
        <f>_xlfn.XLOOKUP(Tabela3[[#This Row],[CNPJ do RC]],[1]REPRESENTANTES!$E:$E,[1]REPRESENTANTES!$B:$B)</f>
        <v xml:space="preserve">Wilian Bataglioli </v>
      </c>
      <c r="I46" s="2" t="str">
        <f>_xlfn.XLOOKUP(Tabela3[[#This Row],[CNPJ do RC]],[1]REPRESENTANTES!$E:$E,[1]REPRESENTANTES!$C:$C)</f>
        <v>Erick Habermann</v>
      </c>
      <c r="J46" s="5" t="s">
        <v>482</v>
      </c>
      <c r="K46" s="5" t="s">
        <v>483</v>
      </c>
      <c r="L46" s="5" t="s">
        <v>1625</v>
      </c>
      <c r="M46" s="2" t="s">
        <v>1941</v>
      </c>
      <c r="N46" s="2" t="s">
        <v>1378</v>
      </c>
      <c r="O46" s="5" t="s">
        <v>484</v>
      </c>
    </row>
    <row r="47" spans="1:15" ht="19.899999999999999" customHeight="1" x14ac:dyDescent="0.25">
      <c r="A47" s="2" t="s">
        <v>1258</v>
      </c>
      <c r="B47" s="2" t="s">
        <v>86</v>
      </c>
      <c r="C47" s="2" t="s">
        <v>1264</v>
      </c>
      <c r="D47" s="32" t="s">
        <v>185</v>
      </c>
      <c r="E47" s="2">
        <f>_xlfn.XLOOKUP(Tabela3[[#This Row],[Representantes]],[4]REPRESENTANTES!$L:$L,[4]REPRESENTANTES!$E:$E)</f>
        <v>99694</v>
      </c>
      <c r="F47">
        <f>_xlfn.XLOOKUP(Tabela3[[#This Row],[Nome do Representante]],[5]Sheet1!$K:$K,[5]Sheet1!$M:$M)</f>
        <v>99694</v>
      </c>
      <c r="G47" s="2" t="s">
        <v>410</v>
      </c>
      <c r="H47" s="2" t="str">
        <f>_xlfn.XLOOKUP(Tabela3[[#This Row],[CNPJ do RC]],[1]REPRESENTANTES!$E:$E,[1]REPRESENTANTES!$B:$B)</f>
        <v xml:space="preserve">Alex Roberto </v>
      </c>
      <c r="I47" s="2" t="str">
        <f>_xlfn.XLOOKUP(Tabela3[[#This Row],[CNPJ do RC]],[1]REPRESENTANTES!$E:$E,[1]REPRESENTANTES!$C:$C)</f>
        <v xml:space="preserve">Rodney Taques  </v>
      </c>
      <c r="J47" s="5" t="s">
        <v>411</v>
      </c>
      <c r="K47" s="2" t="s">
        <v>412</v>
      </c>
      <c r="L47" s="5" t="s">
        <v>1632</v>
      </c>
      <c r="M47" s="2">
        <f>_xlfn.XLOOKUP(Tabela3[[#This Row],[Nome do Representante]],[2]Planilha1!$G:$G,[2]Planilha1!$I:$I)</f>
        <v>66992449696</v>
      </c>
      <c r="N47" s="2" t="s">
        <v>1290</v>
      </c>
      <c r="O47" s="5" t="s">
        <v>413</v>
      </c>
    </row>
    <row r="48" spans="1:15" ht="19.899999999999999" hidden="1" customHeight="1" x14ac:dyDescent="0.25">
      <c r="A48" s="2" t="s">
        <v>1258</v>
      </c>
      <c r="B48" s="2" t="s">
        <v>70</v>
      </c>
      <c r="C48" s="2" t="s">
        <v>1270</v>
      </c>
      <c r="D48" s="32" t="s">
        <v>70</v>
      </c>
      <c r="E48" s="2"/>
      <c r="F48"/>
      <c r="G48" s="2" t="s">
        <v>512</v>
      </c>
      <c r="H48" s="2" t="str">
        <f>_xlfn.XLOOKUP(Tabela3[[#This Row],[CNPJ do RC]],[1]REPRESENTANTES!$E:$E,[1]REPRESENTANTES!$B:$B)</f>
        <v xml:space="preserve">Ricardo Maas </v>
      </c>
      <c r="I48" s="2" t="str">
        <f>_xlfn.XLOOKUP(Tabela3[[#This Row],[CNPJ do RC]],[1]REPRESENTANTES!$E:$E,[1]REPRESENTANTES!$C:$C)</f>
        <v xml:space="preserve">Ricardo Maas </v>
      </c>
      <c r="J48" s="5" t="s">
        <v>513</v>
      </c>
      <c r="K48" s="5" t="s">
        <v>514</v>
      </c>
      <c r="L48" s="5" t="s">
        <v>1633</v>
      </c>
      <c r="M48" s="2"/>
      <c r="N48" s="8" t="s">
        <v>1924</v>
      </c>
      <c r="O48" s="5" t="s">
        <v>515</v>
      </c>
    </row>
    <row r="49" spans="1:15" ht="19.899999999999999" hidden="1" customHeight="1" x14ac:dyDescent="0.25">
      <c r="A49" s="2" t="s">
        <v>1258</v>
      </c>
      <c r="B49" s="2" t="s">
        <v>5</v>
      </c>
      <c r="C49" s="2" t="s">
        <v>1261</v>
      </c>
      <c r="D49" s="32" t="s">
        <v>6</v>
      </c>
      <c r="E49" s="2"/>
      <c r="F49"/>
      <c r="G49" s="2" t="s">
        <v>99</v>
      </c>
      <c r="H49" s="2" t="str">
        <f>_xlfn.XLOOKUP(Tabela3[[#This Row],[CNPJ do RC]],[1]REPRESENTANTES!$E:$E,[1]REPRESENTANTES!$B:$B)</f>
        <v xml:space="preserve">Wilian Bataglioli </v>
      </c>
      <c r="I49" s="2" t="str">
        <f>_xlfn.XLOOKUP(Tabela3[[#This Row],[CNPJ do RC]],[1]REPRESENTANTES!$E:$E,[1]REPRESENTANTES!$C:$C)</f>
        <v>Regiane Ventz</v>
      </c>
      <c r="J49" s="5" t="s">
        <v>100</v>
      </c>
      <c r="K49" s="5" t="s">
        <v>101</v>
      </c>
      <c r="L49" s="5" t="s">
        <v>1626</v>
      </c>
      <c r="M49" s="2" t="s">
        <v>1942</v>
      </c>
      <c r="N49" s="2" t="s">
        <v>1494</v>
      </c>
      <c r="O49" s="5" t="s">
        <v>102</v>
      </c>
    </row>
    <row r="50" spans="1:15" ht="19.899999999999999" customHeight="1" x14ac:dyDescent="0.25">
      <c r="A50" s="2" t="s">
        <v>1260</v>
      </c>
      <c r="B50" s="2" t="s">
        <v>1068</v>
      </c>
      <c r="C50" s="2" t="s">
        <v>1266</v>
      </c>
      <c r="D50" s="32" t="s">
        <v>1073</v>
      </c>
      <c r="E50" s="2">
        <f>_xlfn.XLOOKUP(Tabela3[[#This Row],[Representantes]],[4]REPRESENTANTES!$L:$L,[4]REPRESENTANTES!$E:$E)</f>
        <v>18</v>
      </c>
      <c r="F50">
        <f>_xlfn.XLOOKUP(Tabela3[[#This Row],[Nome do Representante]],[5]Sheet1!$K:$K,[5]Sheet1!$M:$M)</f>
        <v>18</v>
      </c>
      <c r="G50" s="3" t="s">
        <v>1150</v>
      </c>
      <c r="H50" s="3" t="str">
        <f>_xlfn.XLOOKUP(Tabela3[[#This Row],[CNPJ do RC]],[1]REPRESENTANTES!$E:$E,[1]REPRESENTANTES!$B:$B)</f>
        <v>Andreza Ferreira</v>
      </c>
      <c r="I50" s="3" t="str">
        <f>_xlfn.XLOOKUP(Tabela3[[#This Row],[CNPJ do RC]],[1]REPRESENTANTES!$E:$E,[1]REPRESENTANTES!$C:$C)</f>
        <v>Carlos Alberto</v>
      </c>
      <c r="J50" s="4" t="s">
        <v>1151</v>
      </c>
      <c r="K50" s="4" t="s">
        <v>1150</v>
      </c>
      <c r="L50" s="5" t="s">
        <v>1635</v>
      </c>
      <c r="M50" s="2"/>
      <c r="N50" s="2" t="s">
        <v>1530</v>
      </c>
      <c r="O50" s="5" t="s">
        <v>1635</v>
      </c>
    </row>
    <row r="51" spans="1:15" ht="19.899999999999999" hidden="1" customHeight="1" x14ac:dyDescent="0.25">
      <c r="A51" s="2" t="s">
        <v>1259</v>
      </c>
      <c r="B51" s="2" t="s">
        <v>614</v>
      </c>
      <c r="C51" s="2" t="s">
        <v>1265</v>
      </c>
      <c r="D51" s="32" t="s">
        <v>734</v>
      </c>
      <c r="E51" s="2"/>
      <c r="F51"/>
      <c r="G51" s="2" t="s">
        <v>863</v>
      </c>
      <c r="H51" s="2" t="str">
        <f>_xlfn.XLOOKUP(Tabela3[[#This Row],[CNPJ do RC]],[1]REPRESENTANTES!$E:$E,[1]REPRESENTANTES!$B:$B)</f>
        <v>Alexandre Barbosa</v>
      </c>
      <c r="I51" s="2" t="str">
        <f>_xlfn.XLOOKUP(Tabela3[[#This Row],[CNPJ do RC]],[1]REPRESENTANTES!$E:$E,[1]REPRESENTANTES!$C:$C)</f>
        <v>Fabio Almeida</v>
      </c>
      <c r="J51" s="4" t="s">
        <v>864</v>
      </c>
      <c r="K51" s="4" t="s">
        <v>865</v>
      </c>
      <c r="L51" s="5" t="s">
        <v>1058</v>
      </c>
      <c r="M51" s="2"/>
      <c r="N51" s="2" t="s">
        <v>1397</v>
      </c>
      <c r="O51" s="5" t="s">
        <v>1058</v>
      </c>
    </row>
    <row r="52" spans="1:15" ht="19.899999999999999" hidden="1" customHeight="1" x14ac:dyDescent="0.25">
      <c r="A52" s="2" t="s">
        <v>1258</v>
      </c>
      <c r="B52" s="2" t="s">
        <v>5</v>
      </c>
      <c r="C52" s="2" t="s">
        <v>1261</v>
      </c>
      <c r="D52" s="32" t="s">
        <v>33</v>
      </c>
      <c r="E52" s="2"/>
      <c r="F52"/>
      <c r="G52" s="2" t="s">
        <v>289</v>
      </c>
      <c r="H52" s="2" t="str">
        <f>_xlfn.XLOOKUP(Tabela3[[#This Row],[CNPJ do RC]],[1]REPRESENTANTES!$E:$E,[1]REPRESENTANTES!$B:$B)</f>
        <v xml:space="preserve">Wilian Bataglioli </v>
      </c>
      <c r="I52" s="2" t="str">
        <f>_xlfn.XLOOKUP(Tabela3[[#This Row],[CNPJ do RC]],[1]REPRESENTANTES!$E:$E,[1]REPRESENTANTES!$C:$C)</f>
        <v xml:space="preserve">Dimas Almeida </v>
      </c>
      <c r="J52" s="5" t="s">
        <v>290</v>
      </c>
      <c r="K52" s="5" t="s">
        <v>291</v>
      </c>
      <c r="L52" s="5" t="s">
        <v>1631</v>
      </c>
      <c r="M52" s="2" t="s">
        <v>1943</v>
      </c>
      <c r="N52" s="2" t="s">
        <v>1515</v>
      </c>
      <c r="O52" s="5" t="s">
        <v>292</v>
      </c>
    </row>
    <row r="53" spans="1:15" ht="19.899999999999999" hidden="1" customHeight="1" x14ac:dyDescent="0.25">
      <c r="A53" s="2" t="s">
        <v>1258</v>
      </c>
      <c r="B53" s="2" t="s">
        <v>5</v>
      </c>
      <c r="C53" s="2" t="s">
        <v>1261</v>
      </c>
      <c r="D53" s="32" t="s">
        <v>28</v>
      </c>
      <c r="E53" s="2"/>
      <c r="F53"/>
      <c r="G53" s="2" t="s">
        <v>29</v>
      </c>
      <c r="H53" s="2" t="str">
        <f>_xlfn.XLOOKUP(Tabela3[[#This Row],[CNPJ do RC]],[1]REPRESENTANTES!$E:$E,[1]REPRESENTANTES!$B:$B)</f>
        <v xml:space="preserve">Wilian Bataglioli </v>
      </c>
      <c r="I53" s="2" t="str">
        <f>_xlfn.XLOOKUP(Tabela3[[#This Row],[CNPJ do RC]],[1]REPRESENTANTES!$E:$E,[1]REPRESENTANTES!$C:$C)</f>
        <v>Dimas Almeida</v>
      </c>
      <c r="J53" s="9" t="s">
        <v>30</v>
      </c>
      <c r="K53" s="9" t="s">
        <v>31</v>
      </c>
      <c r="L53" s="5" t="s">
        <v>1634</v>
      </c>
      <c r="M53" s="2" t="s">
        <v>1944</v>
      </c>
      <c r="N53" s="2" t="s">
        <v>1546</v>
      </c>
      <c r="O53" s="5" t="s">
        <v>32</v>
      </c>
    </row>
    <row r="54" spans="1:15" ht="19.899999999999999" hidden="1" customHeight="1" x14ac:dyDescent="0.25">
      <c r="A54" s="2" t="s">
        <v>1258</v>
      </c>
      <c r="B54" s="2" t="s">
        <v>86</v>
      </c>
      <c r="C54" s="2" t="s">
        <v>1264</v>
      </c>
      <c r="D54" s="32" t="s">
        <v>135</v>
      </c>
      <c r="E54" s="2"/>
      <c r="F54"/>
      <c r="G54" s="2" t="s">
        <v>352</v>
      </c>
      <c r="H54" s="2" t="str">
        <f>_xlfn.XLOOKUP(Tabela3[[#This Row],[CNPJ do RC]],[1]REPRESENTANTES!$E:$E,[1]REPRESENTANTES!$B:$B)</f>
        <v xml:space="preserve">Alex Roberto </v>
      </c>
      <c r="I54" s="2" t="str">
        <f>_xlfn.XLOOKUP(Tabela3[[#This Row],[CNPJ do RC]],[1]REPRESENTANTES!$E:$E,[1]REPRESENTANTES!$C:$C)</f>
        <v xml:space="preserve">Alexandre Queiroz </v>
      </c>
      <c r="J54" s="5" t="s">
        <v>353</v>
      </c>
      <c r="K54" s="5" t="s">
        <v>354</v>
      </c>
      <c r="L54" s="5" t="s">
        <v>355</v>
      </c>
      <c r="M54" s="2" t="str">
        <f>_xlfn.XLOOKUP(Tabela3[[#This Row],[Nome do Representante]],[2]Planilha1!$G:$G,[2]Planilha1!$I:$I)</f>
        <v>61 9.9439-4473</v>
      </c>
      <c r="N54" s="2" t="s">
        <v>1419</v>
      </c>
      <c r="O54" s="2" t="s">
        <v>355</v>
      </c>
    </row>
    <row r="55" spans="1:15" ht="19.899999999999999" customHeight="1" x14ac:dyDescent="0.25">
      <c r="A55" s="2" t="s">
        <v>1259</v>
      </c>
      <c r="B55" s="2" t="s">
        <v>614</v>
      </c>
      <c r="C55" s="2" t="s">
        <v>1265</v>
      </c>
      <c r="D55" s="32" t="s">
        <v>696</v>
      </c>
      <c r="E55" s="2"/>
      <c r="F55">
        <f>_xlfn.XLOOKUP(Tabela3[[#This Row],[Representantes]],[4]REPRESENTANTES!$L:$L,[4]REPRESENTANTES!$F:$F)</f>
        <v>66009</v>
      </c>
      <c r="G55" s="2" t="s">
        <v>710</v>
      </c>
      <c r="H55" s="2" t="str">
        <f>_xlfn.XLOOKUP(Tabela3[[#This Row],[CNPJ do RC]],[1]REPRESENTANTES!$E:$E,[1]REPRESENTANTES!$B:$B)</f>
        <v>Alexandre Barbosa</v>
      </c>
      <c r="I55" s="2" t="str">
        <f>_xlfn.XLOOKUP(Tabela3[[#This Row],[CNPJ do RC]],[1]REPRESENTANTES!$E:$E,[1]REPRESENTANTES!$C:$C)</f>
        <v>Daniel Ribas</v>
      </c>
      <c r="J55" s="4" t="s">
        <v>711</v>
      </c>
      <c r="K55" s="4" t="s">
        <v>712</v>
      </c>
      <c r="L55" s="5" t="s">
        <v>1046</v>
      </c>
      <c r="M55" s="2"/>
      <c r="N55" s="2" t="s">
        <v>1483</v>
      </c>
      <c r="O55" s="5" t="s">
        <v>1046</v>
      </c>
    </row>
    <row r="56" spans="1:15" ht="19.899999999999999" customHeight="1" x14ac:dyDescent="0.25">
      <c r="A56" s="2" t="s">
        <v>1258</v>
      </c>
      <c r="B56" s="2" t="s">
        <v>5</v>
      </c>
      <c r="C56" s="2" t="s">
        <v>1261</v>
      </c>
      <c r="D56" s="32" t="s">
        <v>33</v>
      </c>
      <c r="E56" s="2">
        <f>_xlfn.XLOOKUP(Tabela3[[#This Row],[Representantes]],[4]REPRESENTANTES!$L:$L,[4]REPRESENTANTES!$E:$E)</f>
        <v>279</v>
      </c>
      <c r="F56">
        <f>_xlfn.XLOOKUP(Tabela3[[#This Row],[Nome do Representante]],[5]Sheet1!$K:$K,[5]Sheet1!$M:$M)</f>
        <v>279</v>
      </c>
      <c r="G56" s="2" t="s">
        <v>174</v>
      </c>
      <c r="H56" s="2" t="str">
        <f>_xlfn.XLOOKUP(Tabela3[[#This Row],[CNPJ do RC]],[1]REPRESENTANTES!$E:$E,[1]REPRESENTANTES!$B:$B)</f>
        <v xml:space="preserve">Wilian Bataglioli </v>
      </c>
      <c r="I56" s="2" t="str">
        <f>_xlfn.XLOOKUP(Tabela3[[#This Row],[CNPJ do RC]],[1]REPRESENTANTES!$E:$E,[1]REPRESENTANTES!$C:$C)</f>
        <v xml:space="preserve">Dimas Almeida </v>
      </c>
      <c r="J56" s="5" t="s">
        <v>175</v>
      </c>
      <c r="K56" s="2" t="s">
        <v>176</v>
      </c>
      <c r="L56" s="5" t="s">
        <v>1636</v>
      </c>
      <c r="M56" s="2" t="s">
        <v>1945</v>
      </c>
      <c r="N56" s="2" t="s">
        <v>1488</v>
      </c>
      <c r="O56" s="5" t="s">
        <v>177</v>
      </c>
    </row>
    <row r="57" spans="1:15" ht="19.899999999999999" customHeight="1" x14ac:dyDescent="0.25">
      <c r="A57" s="2" t="s">
        <v>1259</v>
      </c>
      <c r="B57" s="2" t="s">
        <v>706</v>
      </c>
      <c r="C57" s="2" t="s">
        <v>1267</v>
      </c>
      <c r="D57" s="32" t="s">
        <v>706</v>
      </c>
      <c r="E57" s="2"/>
      <c r="F57">
        <f>_xlfn.XLOOKUP(Tabela3[[#This Row],[Representantes]],[4]REPRESENTANTES!$L:$L,[4]REPRESENTANTES!$F:$F)</f>
        <v>116736</v>
      </c>
      <c r="G57" s="2" t="s">
        <v>822</v>
      </c>
      <c r="H57" s="2" t="str">
        <f>_xlfn.XLOOKUP(Tabela3[[#This Row],[CNPJ do RC]],[1]REPRESENTANTES!$E:$E,[1]REPRESENTANTES!$B:$B)</f>
        <v>Fernando Braga</v>
      </c>
      <c r="I57" s="2" t="str">
        <f>_xlfn.XLOOKUP(Tabela3[[#This Row],[CNPJ do RC]],[1]REPRESENTANTES!$E:$E,[1]REPRESENTANTES!$C:$C)</f>
        <v>Fernando Braga</v>
      </c>
      <c r="J57" s="4" t="s">
        <v>823</v>
      </c>
      <c r="K57" s="4" t="s">
        <v>824</v>
      </c>
      <c r="L57" s="5" t="s">
        <v>1639</v>
      </c>
      <c r="M57" s="2"/>
      <c r="N57" s="2" t="s">
        <v>1353</v>
      </c>
      <c r="O57" s="5" t="s">
        <v>1639</v>
      </c>
    </row>
    <row r="58" spans="1:15" ht="19.899999999999999" hidden="1" customHeight="1" x14ac:dyDescent="0.25">
      <c r="A58" s="2" t="s">
        <v>1258</v>
      </c>
      <c r="B58" s="2" t="s">
        <v>70</v>
      </c>
      <c r="C58" s="2" t="s">
        <v>1270</v>
      </c>
      <c r="D58" s="32" t="s">
        <v>118</v>
      </c>
      <c r="E58" s="2"/>
      <c r="F58"/>
      <c r="G58" s="2" t="s">
        <v>309</v>
      </c>
      <c r="H58" s="2" t="str">
        <f>_xlfn.XLOOKUP(Tabela3[[#This Row],[CNPJ do RC]],[1]REPRESENTANTES!$E:$E,[1]REPRESENTANTES!$B:$B)</f>
        <v xml:space="preserve">Ricardo Maas </v>
      </c>
      <c r="I58" s="2" t="str">
        <f>_xlfn.XLOOKUP(Tabela3[[#This Row],[CNPJ do RC]],[1]REPRESENTANTES!$E:$E,[1]REPRESENTANTES!$C:$C)</f>
        <v xml:space="preserve">Fernando Martins </v>
      </c>
      <c r="J58" s="5" t="s">
        <v>310</v>
      </c>
      <c r="K58" s="5" t="s">
        <v>311</v>
      </c>
      <c r="L58" s="5" t="s">
        <v>1640</v>
      </c>
      <c r="M58" s="2"/>
      <c r="N58" s="2" t="s">
        <v>1344</v>
      </c>
      <c r="O58" s="5" t="s">
        <v>312</v>
      </c>
    </row>
    <row r="59" spans="1:15" ht="19.899999999999999" hidden="1" customHeight="1" x14ac:dyDescent="0.25">
      <c r="A59" s="2" t="s">
        <v>1260</v>
      </c>
      <c r="B59" s="2" t="s">
        <v>1095</v>
      </c>
      <c r="C59" s="2" t="s">
        <v>1268</v>
      </c>
      <c r="D59" s="32" t="s">
        <v>1096</v>
      </c>
      <c r="E59" s="2"/>
      <c r="F59"/>
      <c r="G59" s="3" t="s">
        <v>1097</v>
      </c>
      <c r="H59" s="3" t="str">
        <f>_xlfn.XLOOKUP(Tabela3[[#This Row],[CNPJ do RC]],[1]REPRESENTANTES!$E:$E,[1]REPRESENTANTES!$B:$B)</f>
        <v>Gustavo Henrique</v>
      </c>
      <c r="I59" s="3" t="str">
        <f>_xlfn.XLOOKUP(Tabela3[[#This Row],[CNPJ do RC]],[1]REPRESENTANTES!$E:$E,[1]REPRESENTANTES!$C:$C)</f>
        <v>Rogerio Maciel</v>
      </c>
      <c r="J59" s="4" t="s">
        <v>1098</v>
      </c>
      <c r="K59" s="4" t="s">
        <v>1099</v>
      </c>
      <c r="L59" s="5" t="s">
        <v>1641</v>
      </c>
      <c r="M59" s="2"/>
      <c r="N59" s="2" t="s">
        <v>1427</v>
      </c>
      <c r="O59" s="5" t="s">
        <v>1641</v>
      </c>
    </row>
    <row r="60" spans="1:15" ht="19.899999999999999" hidden="1" customHeight="1" x14ac:dyDescent="0.25">
      <c r="A60" s="2" t="s">
        <v>1259</v>
      </c>
      <c r="B60" s="2" t="s">
        <v>619</v>
      </c>
      <c r="C60" s="2" t="s">
        <v>1269</v>
      </c>
      <c r="D60" s="32" t="s">
        <v>628</v>
      </c>
      <c r="E60" s="2"/>
      <c r="F60"/>
      <c r="G60" s="2" t="s">
        <v>754</v>
      </c>
      <c r="H60" s="2" t="str">
        <f>_xlfn.XLOOKUP(Tabela3[[#This Row],[CNPJ do RC]],[1]REPRESENTANTES!$E:$E,[1]REPRESENTANTES!$B:$B)</f>
        <v>Renato Aguiar</v>
      </c>
      <c r="I60" s="2" t="str">
        <f>_xlfn.XLOOKUP(Tabela3[[#This Row],[CNPJ do RC]],[1]REPRESENTANTES!$E:$E,[1]REPRESENTANTES!$C:$C)</f>
        <v>Daniel Panariello</v>
      </c>
      <c r="J60" s="4" t="s">
        <v>755</v>
      </c>
      <c r="K60" s="4" t="s">
        <v>756</v>
      </c>
      <c r="L60" s="5" t="s">
        <v>1637</v>
      </c>
      <c r="M60" s="2" t="s">
        <v>1946</v>
      </c>
      <c r="N60" s="2" t="s">
        <v>1503</v>
      </c>
      <c r="O60" s="5" t="s">
        <v>1637</v>
      </c>
    </row>
    <row r="61" spans="1:15" ht="19.899999999999999" hidden="1" customHeight="1" x14ac:dyDescent="0.25">
      <c r="A61" s="2" t="s">
        <v>1258</v>
      </c>
      <c r="B61" s="2" t="s">
        <v>86</v>
      </c>
      <c r="C61" s="2" t="s">
        <v>1264</v>
      </c>
      <c r="D61" s="32" t="s">
        <v>87</v>
      </c>
      <c r="E61" s="2"/>
      <c r="F61"/>
      <c r="G61" s="2" t="s">
        <v>426</v>
      </c>
      <c r="H61" s="2" t="str">
        <f>_xlfn.XLOOKUP(Tabela3[[#This Row],[CNPJ do RC]],[1]REPRESENTANTES!$E:$E,[1]REPRESENTANTES!$B:$B)</f>
        <v xml:space="preserve">Alex Roberto </v>
      </c>
      <c r="I61" s="2" t="str">
        <f>_xlfn.XLOOKUP(Tabela3[[#This Row],[CNPJ do RC]],[1]REPRESENTANTES!$E:$E,[1]REPRESENTANTES!$C:$C)</f>
        <v xml:space="preserve">Jonathas Soares </v>
      </c>
      <c r="J61" s="5" t="s">
        <v>427</v>
      </c>
      <c r="K61" s="5" t="s">
        <v>428</v>
      </c>
      <c r="L61" s="5" t="s">
        <v>1643</v>
      </c>
      <c r="M61" s="2" t="str">
        <f>_xlfn.XLOOKUP(Tabela3[[#This Row],[Nome do Representante]],[2]Planilha1!$G:$G,[2]Planilha1!$I:$I)</f>
        <v>62 998408670</v>
      </c>
      <c r="N61" t="s">
        <v>2071</v>
      </c>
      <c r="O61" s="5" t="s">
        <v>429</v>
      </c>
    </row>
    <row r="62" spans="1:15" ht="19.899999999999999" hidden="1" customHeight="1" x14ac:dyDescent="0.25">
      <c r="A62" s="2" t="s">
        <v>1258</v>
      </c>
      <c r="B62" s="2" t="s">
        <v>70</v>
      </c>
      <c r="C62" s="2" t="s">
        <v>1270</v>
      </c>
      <c r="D62" s="32" t="s">
        <v>118</v>
      </c>
      <c r="E62" s="2"/>
      <c r="F62"/>
      <c r="G62" s="2" t="s">
        <v>119</v>
      </c>
      <c r="H62" s="2" t="str">
        <f>_xlfn.XLOOKUP(Tabela3[[#This Row],[CNPJ do RC]],[1]REPRESENTANTES!$E:$E,[1]REPRESENTANTES!$B:$B)</f>
        <v xml:space="preserve">Ricardo Maas </v>
      </c>
      <c r="I62" s="2" t="str">
        <f>_xlfn.XLOOKUP(Tabela3[[#This Row],[CNPJ do RC]],[1]REPRESENTANTES!$E:$E,[1]REPRESENTANTES!$C:$C)</f>
        <v xml:space="preserve">Fernando Martins </v>
      </c>
      <c r="J62" s="5" t="s">
        <v>120</v>
      </c>
      <c r="K62" s="5" t="s">
        <v>121</v>
      </c>
      <c r="L62" s="5" t="s">
        <v>1644</v>
      </c>
      <c r="M62" s="2" t="str">
        <f>_xlfn.XLOOKUP(Tabela3[[#This Row],[Nome do Representante]],[3]Export!$C:$C,[3]Export!$F:$F)</f>
        <v>(43)99830-8644</v>
      </c>
      <c r="N62" s="2" t="s">
        <v>1373</v>
      </c>
      <c r="O62" s="5" t="s">
        <v>122</v>
      </c>
    </row>
    <row r="63" spans="1:15" ht="19.899999999999999" hidden="1" customHeight="1" x14ac:dyDescent="0.25">
      <c r="A63" s="2" t="s">
        <v>1259</v>
      </c>
      <c r="B63" s="2" t="s">
        <v>614</v>
      </c>
      <c r="C63" s="2" t="s">
        <v>1265</v>
      </c>
      <c r="D63" s="32" t="s">
        <v>696</v>
      </c>
      <c r="E63" s="2"/>
      <c r="F63"/>
      <c r="G63" s="2" t="s">
        <v>697</v>
      </c>
      <c r="H63" s="2" t="str">
        <f>_xlfn.XLOOKUP(Tabela3[[#This Row],[CNPJ do RC]],[1]REPRESENTANTES!$E:$E,[1]REPRESENTANTES!$B:$B)</f>
        <v>Alexandre Barbosa</v>
      </c>
      <c r="I63" s="2" t="str">
        <f>_xlfn.XLOOKUP(Tabela3[[#This Row],[CNPJ do RC]],[1]REPRESENTANTES!$E:$E,[1]REPRESENTANTES!$C:$C)</f>
        <v>Daniel Ribas</v>
      </c>
      <c r="J63" s="4" t="s">
        <v>698</v>
      </c>
      <c r="K63" s="4" t="s">
        <v>699</v>
      </c>
      <c r="L63" s="5" t="s">
        <v>1044</v>
      </c>
      <c r="M63" s="2"/>
      <c r="N63" s="2" t="s">
        <v>1499</v>
      </c>
      <c r="O63" s="5" t="s">
        <v>1044</v>
      </c>
    </row>
    <row r="64" spans="1:15" ht="19.899999999999999" hidden="1" customHeight="1" x14ac:dyDescent="0.25">
      <c r="A64" s="2" t="s">
        <v>1259</v>
      </c>
      <c r="B64" s="2" t="s">
        <v>614</v>
      </c>
      <c r="C64" s="2" t="s">
        <v>1265</v>
      </c>
      <c r="D64" s="32" t="s">
        <v>659</v>
      </c>
      <c r="E64" s="2"/>
      <c r="F64"/>
      <c r="G64" s="2" t="s">
        <v>660</v>
      </c>
      <c r="H64" s="2" t="str">
        <f>_xlfn.XLOOKUP(Tabela3[[#This Row],[CNPJ do RC]],[1]REPRESENTANTES!$E:$E,[1]REPRESENTANTES!$B:$B)</f>
        <v>Alexandre Barbosa</v>
      </c>
      <c r="I64" s="2" t="str">
        <f>_xlfn.XLOOKUP(Tabela3[[#This Row],[CNPJ do RC]],[1]REPRESENTANTES!$E:$E,[1]REPRESENTANTES!$C:$C)</f>
        <v>Frank Resende</v>
      </c>
      <c r="J64" s="4" t="s">
        <v>661</v>
      </c>
      <c r="K64" s="4" t="s">
        <v>662</v>
      </c>
      <c r="L64" s="5" t="s">
        <v>1645</v>
      </c>
      <c r="M64" s="2"/>
      <c r="N64" s="2" t="s">
        <v>1587</v>
      </c>
      <c r="O64" s="5" t="s">
        <v>1645</v>
      </c>
    </row>
    <row r="65" spans="1:15" ht="19.899999999999999" hidden="1" customHeight="1" x14ac:dyDescent="0.25">
      <c r="A65" s="2" t="s">
        <v>1259</v>
      </c>
      <c r="B65" s="2" t="s">
        <v>614</v>
      </c>
      <c r="C65" s="2" t="s">
        <v>1265</v>
      </c>
      <c r="D65" s="32" t="s">
        <v>659</v>
      </c>
      <c r="E65" s="2"/>
      <c r="F65"/>
      <c r="G65" s="2" t="s">
        <v>725</v>
      </c>
      <c r="H65" s="2" t="str">
        <f>_xlfn.XLOOKUP(Tabela3[[#This Row],[CNPJ do RC]],[1]REPRESENTANTES!$E:$E,[1]REPRESENTANTES!$B:$B)</f>
        <v>Alexandre Barbosa</v>
      </c>
      <c r="I65" s="2" t="str">
        <f>_xlfn.XLOOKUP(Tabela3[[#This Row],[CNPJ do RC]],[1]REPRESENTANTES!$E:$E,[1]REPRESENTANTES!$C:$C)</f>
        <v>Frank Resende</v>
      </c>
      <c r="J65" s="4" t="s">
        <v>726</v>
      </c>
      <c r="K65" s="4" t="s">
        <v>727</v>
      </c>
      <c r="L65" s="5" t="s">
        <v>1646</v>
      </c>
      <c r="M65" s="2"/>
      <c r="N65" s="2" t="s">
        <v>1554</v>
      </c>
      <c r="O65" s="5" t="s">
        <v>1646</v>
      </c>
    </row>
    <row r="66" spans="1:15" ht="19.899999999999999" hidden="1" customHeight="1" x14ac:dyDescent="0.25">
      <c r="A66" s="2" t="s">
        <v>1258</v>
      </c>
      <c r="B66" s="2" t="s">
        <v>86</v>
      </c>
      <c r="C66" s="2" t="s">
        <v>1264</v>
      </c>
      <c r="D66" s="32" t="s">
        <v>113</v>
      </c>
      <c r="E66" s="2"/>
      <c r="F66"/>
      <c r="G66" s="2" t="s">
        <v>610</v>
      </c>
      <c r="H66" s="2" t="str">
        <f>_xlfn.XLOOKUP(Tabela3[[#This Row],[CNPJ do RC]],[1]REPRESENTANTES!$E:$E,[1]REPRESENTANTES!$B:$B)</f>
        <v xml:space="preserve">Alex Roberto </v>
      </c>
      <c r="I66" s="2" t="str">
        <f>_xlfn.XLOOKUP(Tabela3[[#This Row],[CNPJ do RC]],[1]REPRESENTANTES!$E:$E,[1]REPRESENTANTES!$C:$C)</f>
        <v xml:space="preserve">Andre Morais </v>
      </c>
      <c r="J66" s="5" t="s">
        <v>611</v>
      </c>
      <c r="K66" s="5" t="s">
        <v>612</v>
      </c>
      <c r="L66" s="5" t="s">
        <v>613</v>
      </c>
      <c r="M66" s="2" t="str">
        <f>_xlfn.XLOOKUP(Tabela3[[#This Row],[Nome do Representante]],[2]Planilha1!$G:$G,[2]Planilha1!$I:$I)</f>
        <v>62 99951 8826</v>
      </c>
      <c r="N66" s="2" t="s">
        <v>1509</v>
      </c>
      <c r="O66" s="5" t="s">
        <v>2079</v>
      </c>
    </row>
    <row r="67" spans="1:15" ht="19.899999999999999" hidden="1" customHeight="1" x14ac:dyDescent="0.25">
      <c r="A67" s="2" t="s">
        <v>1258</v>
      </c>
      <c r="B67" s="2" t="s">
        <v>5</v>
      </c>
      <c r="C67" s="2" t="s">
        <v>1261</v>
      </c>
      <c r="D67" s="32" t="s">
        <v>6</v>
      </c>
      <c r="E67" s="2"/>
      <c r="F67"/>
      <c r="G67" s="2" t="s">
        <v>19</v>
      </c>
      <c r="H67" s="2" t="str">
        <f>_xlfn.XLOOKUP(Tabela3[[#This Row],[CNPJ do RC]],[1]REPRESENTANTES!$E:$E,[1]REPRESENTANTES!$B:$B)</f>
        <v xml:space="preserve">Wilian Bataglioli </v>
      </c>
      <c r="I67" s="2" t="str">
        <f>_xlfn.XLOOKUP(Tabela3[[#This Row],[CNPJ do RC]],[1]REPRESENTANTES!$E:$E,[1]REPRESENTANTES!$C:$C)</f>
        <v>Regiane Ventz</v>
      </c>
      <c r="J67" s="5" t="s">
        <v>20</v>
      </c>
      <c r="K67" s="5" t="s">
        <v>21</v>
      </c>
      <c r="L67" s="5" t="s">
        <v>1642</v>
      </c>
      <c r="M67" s="2" t="s">
        <v>1947</v>
      </c>
      <c r="N67" s="2" t="s">
        <v>1514</v>
      </c>
      <c r="O67" s="5" t="s">
        <v>22</v>
      </c>
    </row>
    <row r="68" spans="1:15" ht="19.899999999999999" hidden="1" customHeight="1" x14ac:dyDescent="0.25">
      <c r="A68" s="2" t="s">
        <v>1259</v>
      </c>
      <c r="B68" s="2" t="s">
        <v>619</v>
      </c>
      <c r="C68" s="2" t="s">
        <v>1269</v>
      </c>
      <c r="D68" s="32" t="s">
        <v>620</v>
      </c>
      <c r="E68" s="2"/>
      <c r="F68"/>
      <c r="G68" s="2" t="s">
        <v>769</v>
      </c>
      <c r="H68" s="2" t="str">
        <f>_xlfn.XLOOKUP(Tabela3[[#This Row],[CNPJ do RC]],[1]REPRESENTANTES!$E:$E,[1]REPRESENTANTES!$B:$B)</f>
        <v>Renato Aguiar</v>
      </c>
      <c r="I68" s="2" t="str">
        <f>_xlfn.XLOOKUP(Tabela3[[#This Row],[CNPJ do RC]],[1]REPRESENTANTES!$E:$E,[1]REPRESENTANTES!$C:$C)</f>
        <v>Irineu Biava</v>
      </c>
      <c r="J68" s="4" t="s">
        <v>770</v>
      </c>
      <c r="K68" s="4" t="s">
        <v>771</v>
      </c>
      <c r="L68" s="5" t="s">
        <v>1647</v>
      </c>
      <c r="M68" s="2" t="s">
        <v>1948</v>
      </c>
      <c r="N68" s="2" t="s">
        <v>1576</v>
      </c>
      <c r="O68" s="5" t="s">
        <v>1647</v>
      </c>
    </row>
    <row r="69" spans="1:15" ht="19.899999999999999" hidden="1" customHeight="1" x14ac:dyDescent="0.25">
      <c r="A69" s="2" t="s">
        <v>1258</v>
      </c>
      <c r="B69" s="2" t="s">
        <v>86</v>
      </c>
      <c r="C69" s="2" t="s">
        <v>1264</v>
      </c>
      <c r="D69" s="32" t="s">
        <v>221</v>
      </c>
      <c r="E69" s="2"/>
      <c r="F69"/>
      <c r="G69" s="2" t="s">
        <v>319</v>
      </c>
      <c r="H69" s="2" t="str">
        <f>_xlfn.XLOOKUP(Tabela3[[#This Row],[CNPJ do RC]],[1]REPRESENTANTES!$E:$E,[1]REPRESENTANTES!$B:$B)</f>
        <v xml:space="preserve">Alex Roberto </v>
      </c>
      <c r="I69" s="2" t="str">
        <f>_xlfn.XLOOKUP(Tabela3[[#This Row],[CNPJ do RC]],[1]REPRESENTANTES!$E:$E,[1]REPRESENTANTES!$C:$C)</f>
        <v xml:space="preserve">Renan Pereira </v>
      </c>
      <c r="J69" s="5" t="s">
        <v>320</v>
      </c>
      <c r="K69" s="5" t="s">
        <v>321</v>
      </c>
      <c r="L69" s="5" t="s">
        <v>1649</v>
      </c>
      <c r="M69" s="2" t="str">
        <f>_xlfn.XLOOKUP(Tabela3[[#This Row],[Nome do Representante]],[2]Planilha1!$G:$G,[2]Planilha1!$I:$I)</f>
        <v>63 8413-8036</v>
      </c>
      <c r="N69" t="s">
        <v>2072</v>
      </c>
      <c r="O69" s="5" t="s">
        <v>322</v>
      </c>
    </row>
    <row r="70" spans="1:15" ht="19.899999999999999" hidden="1" customHeight="1" x14ac:dyDescent="0.25">
      <c r="A70" s="2" t="s">
        <v>1259</v>
      </c>
      <c r="B70" s="2" t="s">
        <v>619</v>
      </c>
      <c r="C70" s="2" t="s">
        <v>1269</v>
      </c>
      <c r="D70" s="32" t="s">
        <v>632</v>
      </c>
      <c r="E70" s="2"/>
      <c r="F70"/>
      <c r="G70" s="2" t="s">
        <v>633</v>
      </c>
      <c r="H70" s="2" t="str">
        <f>_xlfn.XLOOKUP(Tabela3[[#This Row],[CNPJ do RC]],[1]REPRESENTANTES!$E:$E,[1]REPRESENTANTES!$B:$B)</f>
        <v>Renato Aguiar</v>
      </c>
      <c r="I70" s="2" t="str">
        <f>_xlfn.XLOOKUP(Tabela3[[#This Row],[CNPJ do RC]],[1]REPRESENTANTES!$E:$E,[1]REPRESENTANTES!$C:$C)</f>
        <v>Patricia Lopes</v>
      </c>
      <c r="J70" s="4" t="s">
        <v>634</v>
      </c>
      <c r="K70" s="4" t="s">
        <v>635</v>
      </c>
      <c r="L70" s="5" t="s">
        <v>1648</v>
      </c>
      <c r="M70" s="2" t="s">
        <v>1949</v>
      </c>
      <c r="N70" s="2" t="s">
        <v>1569</v>
      </c>
      <c r="O70" s="5" t="s">
        <v>1648</v>
      </c>
    </row>
    <row r="71" spans="1:15" ht="19.899999999999999" hidden="1" customHeight="1" x14ac:dyDescent="0.25">
      <c r="A71" s="2" t="s">
        <v>1258</v>
      </c>
      <c r="B71" s="2" t="s">
        <v>70</v>
      </c>
      <c r="C71" s="2" t="s">
        <v>1270</v>
      </c>
      <c r="D71" s="32" t="s">
        <v>71</v>
      </c>
      <c r="E71" s="2"/>
      <c r="F71"/>
      <c r="G71" s="2" t="s">
        <v>474</v>
      </c>
      <c r="H71" s="2" t="str">
        <f>_xlfn.XLOOKUP(Tabela3[[#This Row],[CNPJ do RC]],[1]REPRESENTANTES!$E:$E,[1]REPRESENTANTES!$B:$B)</f>
        <v xml:space="preserve">Ricardo Maas </v>
      </c>
      <c r="I71" s="2" t="str">
        <f>_xlfn.XLOOKUP(Tabela3[[#This Row],[CNPJ do RC]],[1]REPRESENTANTES!$E:$E,[1]REPRESENTANTES!$C:$C)</f>
        <v xml:space="preserve">Jorge Alberto </v>
      </c>
      <c r="J71" s="5" t="s">
        <v>475</v>
      </c>
      <c r="K71" s="5" t="s">
        <v>476</v>
      </c>
      <c r="L71" s="5" t="s">
        <v>1651</v>
      </c>
      <c r="M71" s="2" t="str">
        <f>_xlfn.XLOOKUP(Tabela3[[#This Row],[Nome do Representante]],[3]Export!$C:$C,[3]Export!$F:$F)</f>
        <v>(48)8814-8145</v>
      </c>
      <c r="N71" t="s">
        <v>2073</v>
      </c>
      <c r="O71" s="5" t="s">
        <v>477</v>
      </c>
    </row>
    <row r="72" spans="1:15" ht="19.899999999999999" hidden="1" customHeight="1" x14ac:dyDescent="0.25">
      <c r="A72" s="2" t="s">
        <v>1258</v>
      </c>
      <c r="B72" s="2" t="s">
        <v>86</v>
      </c>
      <c r="C72" s="2" t="s">
        <v>1264</v>
      </c>
      <c r="D72" s="32" t="s">
        <v>87</v>
      </c>
      <c r="E72" s="2"/>
      <c r="F72"/>
      <c r="G72" s="2" t="s">
        <v>91</v>
      </c>
      <c r="H72" s="2" t="str">
        <f>_xlfn.XLOOKUP(Tabela3[[#This Row],[CNPJ do RC]],[1]REPRESENTANTES!$E:$E,[1]REPRESENTANTES!$B:$B)</f>
        <v xml:space="preserve">Alex Roberto </v>
      </c>
      <c r="I72" s="2" t="str">
        <f>_xlfn.XLOOKUP(Tabela3[[#This Row],[CNPJ do RC]],[1]REPRESENTANTES!$E:$E,[1]REPRESENTANTES!$C:$C)</f>
        <v xml:space="preserve">Jonathas Soares </v>
      </c>
      <c r="J72" s="5" t="s">
        <v>92</v>
      </c>
      <c r="K72" s="5" t="s">
        <v>93</v>
      </c>
      <c r="L72" s="5" t="s">
        <v>1652</v>
      </c>
      <c r="M72" s="2" t="str">
        <f>_xlfn.XLOOKUP(Tabela3[[#This Row],[Nome do Representante]],[2]Planilha1!$G:$G,[2]Planilha1!$I:$I)</f>
        <v>62 992600590</v>
      </c>
      <c r="N72" s="2" t="s">
        <v>1552</v>
      </c>
      <c r="O72" s="5" t="s">
        <v>94</v>
      </c>
    </row>
    <row r="73" spans="1:15" ht="19.899999999999999" hidden="1" customHeight="1" x14ac:dyDescent="0.25">
      <c r="A73" s="2" t="s">
        <v>1259</v>
      </c>
      <c r="B73" s="2" t="s">
        <v>614</v>
      </c>
      <c r="C73" s="2" t="s">
        <v>1265</v>
      </c>
      <c r="D73" s="32" t="s">
        <v>659</v>
      </c>
      <c r="E73" s="2"/>
      <c r="F73"/>
      <c r="G73" s="2" t="s">
        <v>942</v>
      </c>
      <c r="H73" s="2" t="str">
        <f>_xlfn.XLOOKUP(Tabela3[[#This Row],[CNPJ do RC]],[1]REPRESENTANTES!$E:$E,[1]REPRESENTANTES!$B:$B)</f>
        <v>Alexandre Barbosa</v>
      </c>
      <c r="I73" s="2" t="str">
        <f>_xlfn.XLOOKUP(Tabela3[[#This Row],[CNPJ do RC]],[1]REPRESENTANTES!$E:$E,[1]REPRESENTANTES!$C:$C)</f>
        <v>Frank Resende</v>
      </c>
      <c r="J73" s="4" t="s">
        <v>943</v>
      </c>
      <c r="K73" s="4" t="s">
        <v>944</v>
      </c>
      <c r="L73" s="5" t="s">
        <v>1653</v>
      </c>
      <c r="M73" s="2"/>
      <c r="N73" s="2" t="s">
        <v>1578</v>
      </c>
      <c r="O73" s="5" t="s">
        <v>1653</v>
      </c>
    </row>
    <row r="74" spans="1:15" ht="19.899999999999999" hidden="1" customHeight="1" x14ac:dyDescent="0.25">
      <c r="A74" s="2" t="s">
        <v>1258</v>
      </c>
      <c r="B74" s="2" t="s">
        <v>5</v>
      </c>
      <c r="C74" s="2" t="s">
        <v>1261</v>
      </c>
      <c r="D74" s="32" t="s">
        <v>23</v>
      </c>
      <c r="E74" s="2"/>
      <c r="F74"/>
      <c r="G74" s="2" t="s">
        <v>201</v>
      </c>
      <c r="H74" s="2" t="str">
        <f>_xlfn.XLOOKUP(Tabela3[[#This Row],[CNPJ do RC]],[1]REPRESENTANTES!$E:$E,[1]REPRESENTANTES!$B:$B)</f>
        <v xml:space="preserve">Wilian Bataglioli </v>
      </c>
      <c r="I74" s="2" t="str">
        <f>_xlfn.XLOOKUP(Tabela3[[#This Row],[CNPJ do RC]],[1]REPRESENTANTES!$E:$E,[1]REPRESENTANTES!$C:$C)</f>
        <v>Erick Habermann</v>
      </c>
      <c r="J74" s="5" t="s">
        <v>202</v>
      </c>
      <c r="K74" s="5" t="s">
        <v>203</v>
      </c>
      <c r="L74" s="5" t="s">
        <v>1650</v>
      </c>
      <c r="M74" s="2" t="s">
        <v>1950</v>
      </c>
      <c r="N74" s="2" t="s">
        <v>1476</v>
      </c>
      <c r="O74" s="5" t="s">
        <v>204</v>
      </c>
    </row>
    <row r="75" spans="1:15" ht="19.899999999999999" hidden="1" customHeight="1" x14ac:dyDescent="0.25">
      <c r="A75" s="2" t="s">
        <v>1259</v>
      </c>
      <c r="B75" s="2" t="s">
        <v>614</v>
      </c>
      <c r="C75" s="2" t="s">
        <v>1265</v>
      </c>
      <c r="D75" s="32" t="s">
        <v>642</v>
      </c>
      <c r="E75" s="2"/>
      <c r="F75"/>
      <c r="G75" s="2" t="s">
        <v>748</v>
      </c>
      <c r="H75" s="2" t="str">
        <f>_xlfn.XLOOKUP(Tabela3[[#This Row],[CNPJ do RC]],[1]REPRESENTANTES!$E:$E,[1]REPRESENTANTES!$B:$B)</f>
        <v>Alexandre Barbosa</v>
      </c>
      <c r="I75" s="2" t="str">
        <f>_xlfn.XLOOKUP(Tabela3[[#This Row],[CNPJ do RC]],[1]REPRESENTANTES!$E:$E,[1]REPRESENTANTES!$C:$C)</f>
        <v>Fabio Abreu</v>
      </c>
      <c r="J75" s="4" t="s">
        <v>749</v>
      </c>
      <c r="K75" s="4" t="s">
        <v>750</v>
      </c>
      <c r="L75" s="5" t="s">
        <v>1655</v>
      </c>
      <c r="M75" s="2"/>
      <c r="N75" s="2" t="s">
        <v>1570</v>
      </c>
      <c r="O75" s="5" t="s">
        <v>1655</v>
      </c>
    </row>
    <row r="76" spans="1:15" ht="19.899999999999999" customHeight="1" x14ac:dyDescent="0.25">
      <c r="A76" s="2" t="s">
        <v>1259</v>
      </c>
      <c r="B76" s="2" t="s">
        <v>614</v>
      </c>
      <c r="C76" s="2" t="s">
        <v>1265</v>
      </c>
      <c r="D76" s="32" t="s">
        <v>663</v>
      </c>
      <c r="E76" s="2"/>
      <c r="F76">
        <f>_xlfn.XLOOKUP(Tabela3[[#This Row],[Representantes]],[4]REPRESENTANTES!$L:$L,[4]REPRESENTANTES!$F:$F)</f>
        <v>101224</v>
      </c>
      <c r="G76" s="2" t="s">
        <v>802</v>
      </c>
      <c r="H76" s="2" t="str">
        <f>_xlfn.XLOOKUP(Tabela3[[#This Row],[CNPJ do RC]],[1]REPRESENTANTES!$E:$E,[1]REPRESENTANTES!$B:$B)</f>
        <v>Alexandre Barbosa</v>
      </c>
      <c r="I76" s="2" t="str">
        <f>_xlfn.XLOOKUP(Tabela3[[#This Row],[CNPJ do RC]],[1]REPRESENTANTES!$E:$E,[1]REPRESENTANTES!$C:$C)</f>
        <v>Alcino Martins</v>
      </c>
      <c r="J76" s="4" t="s">
        <v>803</v>
      </c>
      <c r="K76" s="4" t="s">
        <v>804</v>
      </c>
      <c r="L76" s="5" t="s">
        <v>1656</v>
      </c>
      <c r="M76" s="2"/>
      <c r="N76" s="2" t="s">
        <v>1276</v>
      </c>
      <c r="O76" s="5" t="s">
        <v>1656</v>
      </c>
    </row>
    <row r="77" spans="1:15" ht="19.899999999999999" hidden="1" customHeight="1" x14ac:dyDescent="0.25">
      <c r="A77" s="2" t="s">
        <v>1258</v>
      </c>
      <c r="B77" s="2" t="s">
        <v>86</v>
      </c>
      <c r="C77" s="2" t="s">
        <v>1264</v>
      </c>
      <c r="D77" s="32" t="s">
        <v>113</v>
      </c>
      <c r="E77" s="2"/>
      <c r="F77"/>
      <c r="G77" s="2" t="s">
        <v>430</v>
      </c>
      <c r="H77" s="2" t="str">
        <f>_xlfn.XLOOKUP(Tabela3[[#This Row],[CNPJ do RC]],[1]REPRESENTANTES!$E:$E,[1]REPRESENTANTES!$B:$B)</f>
        <v xml:space="preserve">Alex Roberto </v>
      </c>
      <c r="I77" s="2" t="str">
        <f>_xlfn.XLOOKUP(Tabela3[[#This Row],[CNPJ do RC]],[1]REPRESENTANTES!$E:$E,[1]REPRESENTANTES!$C:$C)</f>
        <v xml:space="preserve">Andre Morais </v>
      </c>
      <c r="J77" s="5" t="s">
        <v>431</v>
      </c>
      <c r="K77" s="5" t="s">
        <v>432</v>
      </c>
      <c r="L77" s="5" t="s">
        <v>1657</v>
      </c>
      <c r="M77" s="2" t="str">
        <f>_xlfn.XLOOKUP(Tabela3[[#This Row],[Nome do Representante]],[2]Planilha1!$G:$G,[2]Planilha1!$I:$I)</f>
        <v>62 98628 9677</v>
      </c>
      <c r="N77" t="s">
        <v>2074</v>
      </c>
      <c r="O77" s="5" t="s">
        <v>433</v>
      </c>
    </row>
    <row r="78" spans="1:15" ht="19.899999999999999" hidden="1" customHeight="1" x14ac:dyDescent="0.25">
      <c r="A78" s="2" t="s">
        <v>1260</v>
      </c>
      <c r="B78" s="2" t="s">
        <v>1068</v>
      </c>
      <c r="C78" s="2" t="s">
        <v>1266</v>
      </c>
      <c r="D78" s="32" t="s">
        <v>1073</v>
      </c>
      <c r="E78" s="2"/>
      <c r="F78"/>
      <c r="G78" s="3" t="s">
        <v>1092</v>
      </c>
      <c r="H78" s="3" t="str">
        <f>_xlfn.XLOOKUP(Tabela3[[#This Row],[CNPJ do RC]],[1]REPRESENTANTES!$E:$E,[1]REPRESENTANTES!$B:$B)</f>
        <v>Andreza Ferreira</v>
      </c>
      <c r="I78" s="3" t="str">
        <f>_xlfn.XLOOKUP(Tabela3[[#This Row],[CNPJ do RC]],[1]REPRESENTANTES!$E:$E,[1]REPRESENTANTES!$C:$C)</f>
        <v>Carlos Alberto</v>
      </c>
      <c r="J78" s="4" t="s">
        <v>1093</v>
      </c>
      <c r="K78" s="4" t="s">
        <v>1094</v>
      </c>
      <c r="L78" s="5" t="s">
        <v>1658</v>
      </c>
      <c r="M78" s="2"/>
      <c r="N78" s="2" t="s">
        <v>1525</v>
      </c>
      <c r="O78" s="5" t="s">
        <v>1658</v>
      </c>
    </row>
    <row r="79" spans="1:15" ht="19.899999999999999" customHeight="1" x14ac:dyDescent="0.25">
      <c r="A79" s="2" t="s">
        <v>1258</v>
      </c>
      <c r="B79" s="2" t="s">
        <v>86</v>
      </c>
      <c r="C79" s="2" t="s">
        <v>1264</v>
      </c>
      <c r="D79" s="32" t="s">
        <v>87</v>
      </c>
      <c r="E79" s="2"/>
      <c r="F79">
        <f>_xlfn.XLOOKUP(Tabela3[[#This Row],[Representantes]],[4]REPRESENTANTES!$L:$L,[4]REPRESENTANTES!$F:$F)</f>
        <v>67073</v>
      </c>
      <c r="G79" s="2" t="s">
        <v>88</v>
      </c>
      <c r="H79" s="2" t="str">
        <f>_xlfn.XLOOKUP(Tabela3[[#This Row],[CNPJ do RC]],[1]REPRESENTANTES!$E:$E,[1]REPRESENTANTES!$B:$B)</f>
        <v xml:space="preserve">Alex Roberto </v>
      </c>
      <c r="I79" s="2" t="str">
        <f>_xlfn.XLOOKUP(Tabela3[[#This Row],[CNPJ do RC]],[1]REPRESENTANTES!$E:$E,[1]REPRESENTANTES!$C:$C)</f>
        <v xml:space="preserve">Jonathas Soares </v>
      </c>
      <c r="J79" s="5" t="s">
        <v>89</v>
      </c>
      <c r="K79" s="2" t="s">
        <v>88</v>
      </c>
      <c r="L79" s="5" t="s">
        <v>1659</v>
      </c>
      <c r="M79" s="2" t="str">
        <f>_xlfn.XLOOKUP(Tabela3[[#This Row],[Nome do Representante]],[2]Planilha1!$G:$G,[2]Planilha1!$I:$I)</f>
        <v>62 993553070</v>
      </c>
      <c r="N79" s="2" t="s">
        <v>1558</v>
      </c>
      <c r="O79" s="5" t="s">
        <v>90</v>
      </c>
    </row>
    <row r="80" spans="1:15" ht="19.899999999999999" hidden="1" customHeight="1" x14ac:dyDescent="0.25">
      <c r="A80" s="2" t="s">
        <v>1258</v>
      </c>
      <c r="B80" s="2" t="s">
        <v>70</v>
      </c>
      <c r="C80" s="2" t="s">
        <v>1270</v>
      </c>
      <c r="D80" s="32" t="s">
        <v>118</v>
      </c>
      <c r="E80" s="2"/>
      <c r="F80"/>
      <c r="G80" s="2" t="s">
        <v>394</v>
      </c>
      <c r="H80" s="2" t="str">
        <f>_xlfn.XLOOKUP(Tabela3[[#This Row],[CNPJ do RC]],[1]REPRESENTANTES!$E:$E,[1]REPRESENTANTES!$B:$B)</f>
        <v xml:space="preserve">Ricardo Maas </v>
      </c>
      <c r="I80" s="2" t="str">
        <f>_xlfn.XLOOKUP(Tabela3[[#This Row],[CNPJ do RC]],[1]REPRESENTANTES!$E:$E,[1]REPRESENTANTES!$C:$C)</f>
        <v xml:space="preserve">Fernando Martins </v>
      </c>
      <c r="J80" s="5" t="s">
        <v>395</v>
      </c>
      <c r="K80" s="5" t="s">
        <v>396</v>
      </c>
      <c r="L80" s="5" t="s">
        <v>1660</v>
      </c>
      <c r="M80" s="2"/>
      <c r="N80" s="2" t="s">
        <v>1379</v>
      </c>
      <c r="O80" s="5" t="s">
        <v>397</v>
      </c>
    </row>
    <row r="81" spans="1:15" ht="19.899999999999999" hidden="1" customHeight="1" x14ac:dyDescent="0.25">
      <c r="A81" s="2" t="s">
        <v>1260</v>
      </c>
      <c r="B81" s="2" t="s">
        <v>1068</v>
      </c>
      <c r="C81" s="2" t="s">
        <v>1266</v>
      </c>
      <c r="D81" s="32" t="s">
        <v>1077</v>
      </c>
      <c r="E81" s="2"/>
      <c r="F81"/>
      <c r="G81" s="3" t="s">
        <v>1084</v>
      </c>
      <c r="H81" s="3" t="str">
        <f>_xlfn.XLOOKUP(Tabela3[[#This Row],[CNPJ do RC]],[1]REPRESENTANTES!$E:$E,[1]REPRESENTANTES!$B:$B)</f>
        <v>Andreza Ferreira</v>
      </c>
      <c r="I81" s="3" t="str">
        <f>_xlfn.XLOOKUP(Tabela3[[#This Row],[CNPJ do RC]],[1]REPRESENTANTES!$E:$E,[1]REPRESENTANTES!$C:$C)</f>
        <v>Maira Alencar</v>
      </c>
      <c r="J81" s="4" t="s">
        <v>1085</v>
      </c>
      <c r="K81" s="4" t="s">
        <v>1086</v>
      </c>
      <c r="L81" s="5" t="s">
        <v>1661</v>
      </c>
      <c r="M81" s="2"/>
      <c r="N81" s="2" t="s">
        <v>1404</v>
      </c>
      <c r="O81" s="5" t="s">
        <v>1661</v>
      </c>
    </row>
    <row r="82" spans="1:15" ht="19.899999999999999" customHeight="1" x14ac:dyDescent="0.25">
      <c r="A82" s="2" t="s">
        <v>1259</v>
      </c>
      <c r="B82" s="2" t="s">
        <v>614</v>
      </c>
      <c r="C82" s="2" t="s">
        <v>1265</v>
      </c>
      <c r="D82" s="32" t="s">
        <v>734</v>
      </c>
      <c r="E82" s="2"/>
      <c r="F82">
        <f>_xlfn.XLOOKUP(Tabela3[[#This Row],[Representantes]],[4]REPRESENTANTES!$L:$L,[4]REPRESENTANTES!$F:$F)</f>
        <v>176516</v>
      </c>
      <c r="G82" s="2" t="s">
        <v>997</v>
      </c>
      <c r="H82" s="2" t="str">
        <f>_xlfn.XLOOKUP(Tabela3[[#This Row],[CNPJ do RC]],[1]REPRESENTANTES!$E:$E,[1]REPRESENTANTES!$B:$B)</f>
        <v>Alexandre Barbosa</v>
      </c>
      <c r="I82" s="2" t="str">
        <f>_xlfn.XLOOKUP(Tabela3[[#This Row],[CNPJ do RC]],[1]REPRESENTANTES!$E:$E,[1]REPRESENTANTES!$C:$C)</f>
        <v>Fabio Almeida</v>
      </c>
      <c r="J82" s="4" t="s">
        <v>998</v>
      </c>
      <c r="K82" s="4" t="s">
        <v>999</v>
      </c>
      <c r="L82" s="5" t="s">
        <v>1067</v>
      </c>
      <c r="M82" s="2"/>
      <c r="N82" s="2" t="s">
        <v>1359</v>
      </c>
      <c r="O82" s="5" t="s">
        <v>1067</v>
      </c>
    </row>
    <row r="83" spans="1:15" ht="19.899999999999999" hidden="1" customHeight="1" x14ac:dyDescent="0.25">
      <c r="A83" s="2" t="s">
        <v>1259</v>
      </c>
      <c r="B83" s="2" t="s">
        <v>619</v>
      </c>
      <c r="C83" s="2" t="s">
        <v>1269</v>
      </c>
      <c r="D83" s="32" t="s">
        <v>628</v>
      </c>
      <c r="E83" s="2"/>
      <c r="F83"/>
      <c r="G83" s="2" t="s">
        <v>972</v>
      </c>
      <c r="H83" s="2" t="str">
        <f>_xlfn.XLOOKUP(Tabela3[[#This Row],[CNPJ do RC]],[1]REPRESENTANTES!$E:$E,[1]REPRESENTANTES!$B:$B)</f>
        <v>Renato Aguiar</v>
      </c>
      <c r="I83" s="2" t="str">
        <f>_xlfn.XLOOKUP(Tabela3[[#This Row],[CNPJ do RC]],[1]REPRESENTANTES!$E:$E,[1]REPRESENTANTES!$C:$C)</f>
        <v>Daniel Panariello</v>
      </c>
      <c r="J83" s="4" t="s">
        <v>973</v>
      </c>
      <c r="K83" s="4" t="s">
        <v>974</v>
      </c>
      <c r="L83" s="5" t="s">
        <v>1654</v>
      </c>
      <c r="M83" s="2" t="s">
        <v>1951</v>
      </c>
      <c r="N83" s="2" t="s">
        <v>1502</v>
      </c>
      <c r="O83" s="5" t="s">
        <v>1654</v>
      </c>
    </row>
    <row r="84" spans="1:15" ht="19.899999999999999" hidden="1" customHeight="1" x14ac:dyDescent="0.25">
      <c r="A84" s="2" t="s">
        <v>1259</v>
      </c>
      <c r="B84" s="2" t="s">
        <v>614</v>
      </c>
      <c r="C84" s="2" t="s">
        <v>1265</v>
      </c>
      <c r="D84" s="32" t="s">
        <v>615</v>
      </c>
      <c r="E84" s="2"/>
      <c r="F84"/>
      <c r="G84" s="2" t="s">
        <v>816</v>
      </c>
      <c r="H84" s="2" t="str">
        <f>_xlfn.XLOOKUP(Tabela3[[#This Row],[CNPJ do RC]],[1]REPRESENTANTES!$E:$E,[1]REPRESENTANTES!$B:$B)</f>
        <v>Alexandre Barbosa</v>
      </c>
      <c r="I84" s="2" t="str">
        <f>_xlfn.XLOOKUP(Tabela3[[#This Row],[CNPJ do RC]],[1]REPRESENTANTES!$E:$E,[1]REPRESENTANTES!$C:$C)</f>
        <v>Andressa Nascimento</v>
      </c>
      <c r="J84" s="4" t="s">
        <v>817</v>
      </c>
      <c r="K84" s="4" t="s">
        <v>818</v>
      </c>
      <c r="L84" s="5" t="s">
        <v>1054</v>
      </c>
      <c r="M84" s="2"/>
      <c r="N84" s="2" t="s">
        <v>1524</v>
      </c>
      <c r="O84" s="5" t="s">
        <v>1054</v>
      </c>
    </row>
    <row r="85" spans="1:15" ht="19.899999999999999" hidden="1" customHeight="1" x14ac:dyDescent="0.25">
      <c r="A85" s="2" t="s">
        <v>1258</v>
      </c>
      <c r="B85" s="2" t="s">
        <v>86</v>
      </c>
      <c r="C85" s="2" t="s">
        <v>1264</v>
      </c>
      <c r="D85" s="32" t="s">
        <v>135</v>
      </c>
      <c r="E85" s="2"/>
      <c r="F85"/>
      <c r="G85" s="2" t="s">
        <v>136</v>
      </c>
      <c r="H85" s="2" t="str">
        <f>_xlfn.XLOOKUP(Tabela3[[#This Row],[CNPJ do RC]],[1]REPRESENTANTES!$E:$E,[1]REPRESENTANTES!$B:$B)</f>
        <v xml:space="preserve">Alex Roberto </v>
      </c>
      <c r="I85" s="2" t="str">
        <f>_xlfn.XLOOKUP(Tabela3[[#This Row],[CNPJ do RC]],[1]REPRESENTANTES!$E:$E,[1]REPRESENTANTES!$C:$C)</f>
        <v xml:space="preserve">Alexandre Queiroz </v>
      </c>
      <c r="J85" s="5" t="s">
        <v>137</v>
      </c>
      <c r="K85" s="5" t="s">
        <v>138</v>
      </c>
      <c r="L85" s="5" t="s">
        <v>1666</v>
      </c>
      <c r="M85" s="2" t="str">
        <f>_xlfn.XLOOKUP(Tabela3[[#This Row],[Nome do Representante]],[2]Planilha1!$G:$G,[2]Planilha1!$I:$I)</f>
        <v>61 9.8110-9612</v>
      </c>
      <c r="N85" s="2" t="s">
        <v>1435</v>
      </c>
      <c r="O85" s="5" t="s">
        <v>139</v>
      </c>
    </row>
    <row r="86" spans="1:15" ht="19.899999999999999" customHeight="1" x14ac:dyDescent="0.25">
      <c r="A86" s="2" t="s">
        <v>1259</v>
      </c>
      <c r="B86" s="2" t="s">
        <v>619</v>
      </c>
      <c r="C86" s="2" t="s">
        <v>1269</v>
      </c>
      <c r="D86" s="32" t="s">
        <v>632</v>
      </c>
      <c r="E86" s="2"/>
      <c r="F86">
        <f>_xlfn.XLOOKUP(Tabela3[[#This Row],[Representantes]],[4]REPRESENTANTES!$L:$L,[4]REPRESENTANTES!$F:$F)</f>
        <v>121294</v>
      </c>
      <c r="G86" s="2" t="s">
        <v>828</v>
      </c>
      <c r="H86" s="2" t="str">
        <f>_xlfn.XLOOKUP(Tabela3[[#This Row],[CNPJ do RC]],[1]REPRESENTANTES!$E:$E,[1]REPRESENTANTES!$B:$B)</f>
        <v>Renato Aguiar</v>
      </c>
      <c r="I86" s="2" t="str">
        <f>_xlfn.XLOOKUP(Tabela3[[#This Row],[CNPJ do RC]],[1]REPRESENTANTES!$E:$E,[1]REPRESENTANTES!$C:$C)</f>
        <v>Patricia Lopes</v>
      </c>
      <c r="J86" s="4" t="s">
        <v>829</v>
      </c>
      <c r="K86" s="4" t="s">
        <v>830</v>
      </c>
      <c r="L86" s="5" t="s">
        <v>1662</v>
      </c>
      <c r="M86" s="2" t="s">
        <v>1952</v>
      </c>
      <c r="N86" s="2" t="s">
        <v>1497</v>
      </c>
      <c r="O86" s="5" t="s">
        <v>1662</v>
      </c>
    </row>
    <row r="87" spans="1:15" ht="19.899999999999999" hidden="1" customHeight="1" x14ac:dyDescent="0.25">
      <c r="A87" s="2" t="s">
        <v>1260</v>
      </c>
      <c r="B87" s="2" t="s">
        <v>1068</v>
      </c>
      <c r="C87" s="2" t="s">
        <v>1266</v>
      </c>
      <c r="D87" s="32" t="s">
        <v>1108</v>
      </c>
      <c r="E87" s="2"/>
      <c r="F87"/>
      <c r="G87" s="3" t="s">
        <v>1216</v>
      </c>
      <c r="H87" s="3" t="str">
        <f>_xlfn.XLOOKUP(Tabela3[[#This Row],[CNPJ do RC]],[1]REPRESENTANTES!$E:$E,[1]REPRESENTANTES!$B:$B)</f>
        <v>Andreza Ferreira</v>
      </c>
      <c r="I87" s="3" t="str">
        <f>_xlfn.XLOOKUP(Tabela3[[#This Row],[CNPJ do RC]],[1]REPRESENTANTES!$E:$E,[1]REPRESENTANTES!$C:$C)</f>
        <v>Alexandre Lima</v>
      </c>
      <c r="J87" s="4" t="s">
        <v>1217</v>
      </c>
      <c r="K87" s="4" t="s">
        <v>1218</v>
      </c>
      <c r="L87" s="5" t="s">
        <v>1667</v>
      </c>
      <c r="M87" s="2"/>
      <c r="N87" s="2" t="s">
        <v>1324</v>
      </c>
      <c r="O87" s="5" t="s">
        <v>1667</v>
      </c>
    </row>
    <row r="88" spans="1:15" ht="19.899999999999999" hidden="1" customHeight="1" x14ac:dyDescent="0.25">
      <c r="A88" s="2" t="s">
        <v>1258</v>
      </c>
      <c r="B88" s="2" t="s">
        <v>5</v>
      </c>
      <c r="C88" s="2" t="s">
        <v>1261</v>
      </c>
      <c r="D88" s="32" t="s">
        <v>33</v>
      </c>
      <c r="E88" s="2"/>
      <c r="F88"/>
      <c r="G88" s="2" t="s">
        <v>58</v>
      </c>
      <c r="H88" s="2" t="str">
        <f>_xlfn.XLOOKUP(Tabela3[[#This Row],[CNPJ do RC]],[1]REPRESENTANTES!$E:$E,[1]REPRESENTANTES!$B:$B)</f>
        <v xml:space="preserve">Wilian Bataglioli </v>
      </c>
      <c r="I88" s="2" t="str">
        <f>_xlfn.XLOOKUP(Tabela3[[#This Row],[CNPJ do RC]],[1]REPRESENTANTES!$E:$E,[1]REPRESENTANTES!$C:$C)</f>
        <v xml:space="preserve">Dimas Almeida </v>
      </c>
      <c r="J88" s="5" t="s">
        <v>59</v>
      </c>
      <c r="K88" s="5" t="s">
        <v>60</v>
      </c>
      <c r="L88" s="5" t="s">
        <v>1663</v>
      </c>
      <c r="M88" s="2" t="s">
        <v>1953</v>
      </c>
      <c r="N88" s="2" t="s">
        <v>1575</v>
      </c>
      <c r="O88" s="5" t="s">
        <v>61</v>
      </c>
    </row>
    <row r="89" spans="1:15" ht="19.899999999999999" hidden="1" customHeight="1" x14ac:dyDescent="0.25">
      <c r="A89" s="2" t="s">
        <v>1260</v>
      </c>
      <c r="B89" s="2" t="s">
        <v>1068</v>
      </c>
      <c r="C89" s="2" t="s">
        <v>1266</v>
      </c>
      <c r="D89" s="32" t="s">
        <v>1073</v>
      </c>
      <c r="E89" s="2"/>
      <c r="F89"/>
      <c r="G89" s="3" t="s">
        <v>1074</v>
      </c>
      <c r="H89" s="3" t="str">
        <f>_xlfn.XLOOKUP(Tabela3[[#This Row],[CNPJ do RC]],[1]REPRESENTANTES!$E:$E,[1]REPRESENTANTES!$B:$B)</f>
        <v>Andreza Ferreira</v>
      </c>
      <c r="I89" s="3" t="str">
        <f>_xlfn.XLOOKUP(Tabela3[[#This Row],[CNPJ do RC]],[1]REPRESENTANTES!$E:$E,[1]REPRESENTANTES!$C:$C)</f>
        <v>Carlos Alberto</v>
      </c>
      <c r="J89" s="4" t="s">
        <v>1075</v>
      </c>
      <c r="K89" s="4" t="s">
        <v>1076</v>
      </c>
      <c r="L89" s="5" t="s">
        <v>1670</v>
      </c>
      <c r="M89" s="2"/>
      <c r="N89" s="2" t="s">
        <v>1565</v>
      </c>
      <c r="O89" s="5" t="s">
        <v>1670</v>
      </c>
    </row>
    <row r="90" spans="1:15" ht="19.899999999999999" customHeight="1" x14ac:dyDescent="0.25">
      <c r="A90" s="2" t="s">
        <v>1260</v>
      </c>
      <c r="B90" s="2" t="s">
        <v>1068</v>
      </c>
      <c r="C90" s="2" t="s">
        <v>1266</v>
      </c>
      <c r="D90" s="32" t="s">
        <v>1069</v>
      </c>
      <c r="E90" s="2"/>
      <c r="F90">
        <f>_xlfn.XLOOKUP(Tabela3[[#This Row],[Representantes]],[4]REPRESENTANTES!$L:$L,[4]REPRESENTANTES!$F:$F)</f>
        <v>66402</v>
      </c>
      <c r="G90" s="3" t="s">
        <v>1100</v>
      </c>
      <c r="H90" s="3" t="str">
        <f>_xlfn.XLOOKUP(Tabela3[[#This Row],[CNPJ do RC]],[1]REPRESENTANTES!$E:$E,[1]REPRESENTANTES!$B:$B)</f>
        <v>Andreza Ferreira</v>
      </c>
      <c r="I90" s="3" t="str">
        <f>_xlfn.XLOOKUP(Tabela3[[#This Row],[CNPJ do RC]],[1]REPRESENTANTES!$E:$E,[1]REPRESENTANTES!$C:$C)</f>
        <v>Fabricio Santiago</v>
      </c>
      <c r="J90" s="4" t="s">
        <v>1101</v>
      </c>
      <c r="K90" s="4" t="s">
        <v>1100</v>
      </c>
      <c r="L90" s="5" t="s">
        <v>1671</v>
      </c>
      <c r="M90" s="2"/>
      <c r="N90" s="2" t="s">
        <v>1453</v>
      </c>
      <c r="O90" s="5" t="s">
        <v>1671</v>
      </c>
    </row>
    <row r="91" spans="1:15" ht="19.899999999999999" hidden="1" customHeight="1" x14ac:dyDescent="0.25">
      <c r="A91" s="2" t="s">
        <v>1259</v>
      </c>
      <c r="B91" s="2" t="s">
        <v>614</v>
      </c>
      <c r="C91" s="2" t="s">
        <v>1265</v>
      </c>
      <c r="D91" s="32" t="s">
        <v>696</v>
      </c>
      <c r="E91" s="2"/>
      <c r="F91"/>
      <c r="G91" s="2" t="s">
        <v>845</v>
      </c>
      <c r="H91" s="2" t="str">
        <f>_xlfn.XLOOKUP(Tabela3[[#This Row],[CNPJ do RC]],[1]REPRESENTANTES!$E:$E,[1]REPRESENTANTES!$B:$B)</f>
        <v>Alexandre Barbosa</v>
      </c>
      <c r="I91" s="2" t="str">
        <f>_xlfn.XLOOKUP(Tabela3[[#This Row],[CNPJ do RC]],[1]REPRESENTANTES!$E:$E,[1]REPRESENTANTES!$C:$C)</f>
        <v>Daniel Ribas</v>
      </c>
      <c r="J91" s="4" t="s">
        <v>846</v>
      </c>
      <c r="K91" s="4" t="s">
        <v>847</v>
      </c>
      <c r="L91" s="5" t="s">
        <v>1672</v>
      </c>
      <c r="M91" s="2"/>
      <c r="N91" s="2" t="s">
        <v>1512</v>
      </c>
      <c r="O91" s="5" t="s">
        <v>1672</v>
      </c>
    </row>
    <row r="92" spans="1:15" ht="19.899999999999999" customHeight="1" x14ac:dyDescent="0.25">
      <c r="A92" s="2" t="s">
        <v>1259</v>
      </c>
      <c r="B92" s="2" t="s">
        <v>619</v>
      </c>
      <c r="C92" s="2" t="s">
        <v>1269</v>
      </c>
      <c r="D92" s="32" t="s">
        <v>620</v>
      </c>
      <c r="E92" s="2">
        <f>_xlfn.XLOOKUP(Tabela3[[#This Row],[Representantes]],[4]REPRESENTANTES!$L:$L,[4]REPRESENTANTES!$E:$E)</f>
        <v>308</v>
      </c>
      <c r="F92">
        <f>_xlfn.XLOOKUP(Tabela3[[#This Row],[Nome do Representante]],[5]Sheet1!$K:$K,[5]Sheet1!$M:$M)</f>
        <v>308</v>
      </c>
      <c r="G92" s="2" t="s">
        <v>778</v>
      </c>
      <c r="H92" s="2" t="str">
        <f>_xlfn.XLOOKUP(Tabela3[[#This Row],[CNPJ do RC]],[1]REPRESENTANTES!$E:$E,[1]REPRESENTANTES!$B:$B)</f>
        <v>Renato Aguiar</v>
      </c>
      <c r="I92" s="2" t="str">
        <f>_xlfn.XLOOKUP(Tabela3[[#This Row],[CNPJ do RC]],[1]REPRESENTANTES!$E:$E,[1]REPRESENTANTES!$C:$C)</f>
        <v>Irineu Biava</v>
      </c>
      <c r="J92" s="4" t="s">
        <v>779</v>
      </c>
      <c r="K92" s="4" t="s">
        <v>778</v>
      </c>
      <c r="L92" s="5" t="s">
        <v>1665</v>
      </c>
      <c r="M92" s="2" t="s">
        <v>1954</v>
      </c>
      <c r="N92" s="2" t="s">
        <v>1445</v>
      </c>
      <c r="O92" s="5" t="s">
        <v>1665</v>
      </c>
    </row>
    <row r="93" spans="1:15" ht="19.899999999999999" hidden="1" customHeight="1" x14ac:dyDescent="0.25">
      <c r="A93" s="2" t="s">
        <v>1259</v>
      </c>
      <c r="B93" s="2" t="s">
        <v>614</v>
      </c>
      <c r="C93" s="2" t="s">
        <v>1265</v>
      </c>
      <c r="D93" s="32" t="s">
        <v>642</v>
      </c>
      <c r="E93" s="2"/>
      <c r="F93"/>
      <c r="G93" s="2" t="s">
        <v>713</v>
      </c>
      <c r="H93" s="2" t="str">
        <f>_xlfn.XLOOKUP(Tabela3[[#This Row],[CNPJ do RC]],[1]REPRESENTANTES!$E:$E,[1]REPRESENTANTES!$B:$B)</f>
        <v>Alexandre Barbosa</v>
      </c>
      <c r="I93" s="2" t="str">
        <f>_xlfn.XLOOKUP(Tabela3[[#This Row],[CNPJ do RC]],[1]REPRESENTANTES!$E:$E,[1]REPRESENTANTES!$C:$C)</f>
        <v>Fabio Abreu</v>
      </c>
      <c r="J93" s="4" t="s">
        <v>714</v>
      </c>
      <c r="K93" s="4" t="s">
        <v>715</v>
      </c>
      <c r="L93" s="5" t="s">
        <v>1673</v>
      </c>
      <c r="M93" s="2"/>
      <c r="N93" s="2" t="s">
        <v>1550</v>
      </c>
      <c r="O93" s="5" t="s">
        <v>1673</v>
      </c>
    </row>
    <row r="94" spans="1:15" ht="19.899999999999999" hidden="1" customHeight="1" x14ac:dyDescent="0.25">
      <c r="A94" s="2" t="s">
        <v>1259</v>
      </c>
      <c r="B94" s="2" t="s">
        <v>614</v>
      </c>
      <c r="C94" s="2" t="s">
        <v>1265</v>
      </c>
      <c r="D94" s="32" t="s">
        <v>642</v>
      </c>
      <c r="E94" s="2"/>
      <c r="F94"/>
      <c r="G94" s="2" t="s">
        <v>951</v>
      </c>
      <c r="H94" s="2" t="str">
        <f>_xlfn.XLOOKUP(Tabela3[[#This Row],[CNPJ do RC]],[1]REPRESENTANTES!$E:$E,[1]REPRESENTANTES!$B:$B)</f>
        <v>Alexandre Barbosa</v>
      </c>
      <c r="I94" s="2" t="str">
        <f>_xlfn.XLOOKUP(Tabela3[[#This Row],[CNPJ do RC]],[1]REPRESENTANTES!$E:$E,[1]REPRESENTANTES!$C:$C)</f>
        <v>Fabio Abreu</v>
      </c>
      <c r="J94" s="4" t="s">
        <v>952</v>
      </c>
      <c r="K94" s="4" t="s">
        <v>953</v>
      </c>
      <c r="L94" s="5" t="s">
        <v>1674</v>
      </c>
      <c r="M94" s="2"/>
      <c r="N94" s="2" t="s">
        <v>1410</v>
      </c>
      <c r="O94" s="5" t="s">
        <v>1674</v>
      </c>
    </row>
    <row r="95" spans="1:15" ht="19.899999999999999" hidden="1" customHeight="1" x14ac:dyDescent="0.25">
      <c r="A95" s="2" t="s">
        <v>1259</v>
      </c>
      <c r="B95" s="2" t="s">
        <v>614</v>
      </c>
      <c r="C95" s="2" t="s">
        <v>1265</v>
      </c>
      <c r="D95" s="32" t="s">
        <v>615</v>
      </c>
      <c r="E95" s="2"/>
      <c r="F95"/>
      <c r="G95" s="2" t="s">
        <v>848</v>
      </c>
      <c r="H95" s="2" t="str">
        <f>_xlfn.XLOOKUP(Tabela3[[#This Row],[CNPJ do RC]],[1]REPRESENTANTES!$E:$E,[1]REPRESENTANTES!$B:$B)</f>
        <v>Alexandre Barbosa</v>
      </c>
      <c r="I95" s="2" t="str">
        <f>_xlfn.XLOOKUP(Tabela3[[#This Row],[CNPJ do RC]],[1]REPRESENTANTES!$E:$E,[1]REPRESENTANTES!$C:$C)</f>
        <v>Andressa Nascimento</v>
      </c>
      <c r="J95" s="4" t="s">
        <v>849</v>
      </c>
      <c r="K95" s="4" t="s">
        <v>850</v>
      </c>
      <c r="L95" s="5" t="s">
        <v>1056</v>
      </c>
      <c r="M95" s="2"/>
      <c r="N95" s="2" t="s">
        <v>1579</v>
      </c>
      <c r="O95" s="5" t="s">
        <v>1056</v>
      </c>
    </row>
    <row r="96" spans="1:15" ht="19.899999999999999" hidden="1" customHeight="1" x14ac:dyDescent="0.25">
      <c r="A96" s="2" t="s">
        <v>1259</v>
      </c>
      <c r="B96" s="2" t="s">
        <v>614</v>
      </c>
      <c r="C96" s="2" t="s">
        <v>1265</v>
      </c>
      <c r="D96" s="32" t="s">
        <v>696</v>
      </c>
      <c r="E96" s="2"/>
      <c r="F96"/>
      <c r="G96" s="2" t="s">
        <v>790</v>
      </c>
      <c r="H96" s="2" t="str">
        <f>_xlfn.XLOOKUP(Tabela3[[#This Row],[CNPJ do RC]],[1]REPRESENTANTES!$E:$E,[1]REPRESENTANTES!$B:$B)</f>
        <v>Alexandre Barbosa</v>
      </c>
      <c r="I96" s="2" t="str">
        <f>_xlfn.XLOOKUP(Tabela3[[#This Row],[CNPJ do RC]],[1]REPRESENTANTES!$E:$E,[1]REPRESENTANTES!$C:$C)</f>
        <v>Daniel Ribas</v>
      </c>
      <c r="J96" s="4" t="s">
        <v>791</v>
      </c>
      <c r="K96" s="4" t="s">
        <v>792</v>
      </c>
      <c r="L96" s="5" t="s">
        <v>1050</v>
      </c>
      <c r="M96" s="2"/>
      <c r="N96" s="2" t="s">
        <v>1464</v>
      </c>
      <c r="O96" s="5" t="s">
        <v>1050</v>
      </c>
    </row>
    <row r="97" spans="1:15" ht="19.899999999999999" customHeight="1" x14ac:dyDescent="0.25">
      <c r="A97" s="2" t="s">
        <v>1259</v>
      </c>
      <c r="B97" s="2" t="s">
        <v>614</v>
      </c>
      <c r="C97" s="2" t="s">
        <v>1265</v>
      </c>
      <c r="D97" s="32" t="s">
        <v>615</v>
      </c>
      <c r="E97" s="2">
        <f>_xlfn.XLOOKUP(Tabela3[[#This Row],[Representantes]],[4]REPRESENTANTES!$L:$L,[4]REPRESENTANTES!$E:$E)</f>
        <v>1875</v>
      </c>
      <c r="F97">
        <f>_xlfn.XLOOKUP(Tabela3[[#This Row],[Nome do Representante]],[5]Sheet1!$K:$K,[5]Sheet1!$M:$M)</f>
        <v>1875</v>
      </c>
      <c r="G97" s="2" t="s">
        <v>1006</v>
      </c>
      <c r="H97" s="2" t="str">
        <f>_xlfn.XLOOKUP(Tabela3[[#This Row],[CNPJ do RC]],[1]REPRESENTANTES!$E:$E,[1]REPRESENTANTES!$B:$B)</f>
        <v>Alexandre Barbosa</v>
      </c>
      <c r="I97" s="2" t="str">
        <f>_xlfn.XLOOKUP(Tabela3[[#This Row],[CNPJ do RC]],[1]REPRESENTANTES!$E:$E,[1]REPRESENTANTES!$C:$C)</f>
        <v>Andressa Nascimento</v>
      </c>
      <c r="J97" s="4" t="s">
        <v>1007</v>
      </c>
      <c r="K97" s="4" t="s">
        <v>1008</v>
      </c>
      <c r="L97" s="5" t="s">
        <v>1678</v>
      </c>
      <c r="M97" s="2"/>
      <c r="N97" s="2" t="s">
        <v>1426</v>
      </c>
      <c r="O97" s="5" t="s">
        <v>1678</v>
      </c>
    </row>
    <row r="98" spans="1:15" ht="19.899999999999999" hidden="1" customHeight="1" x14ac:dyDescent="0.25">
      <c r="A98" s="2" t="s">
        <v>1258</v>
      </c>
      <c r="B98" s="2" t="s">
        <v>86</v>
      </c>
      <c r="C98" s="2" t="s">
        <v>1264</v>
      </c>
      <c r="D98" s="32" t="s">
        <v>135</v>
      </c>
      <c r="E98" s="2"/>
      <c r="F98"/>
      <c r="G98" s="2" t="s">
        <v>170</v>
      </c>
      <c r="H98" s="2" t="str">
        <f>_xlfn.XLOOKUP(Tabela3[[#This Row],[CNPJ do RC]],[1]REPRESENTANTES!$E:$E,[1]REPRESENTANTES!$B:$B)</f>
        <v xml:space="preserve">Alex Roberto </v>
      </c>
      <c r="I98" s="2" t="str">
        <f>_xlfn.XLOOKUP(Tabela3[[#This Row],[CNPJ do RC]],[1]REPRESENTANTES!$E:$E,[1]REPRESENTANTES!$C:$C)</f>
        <v xml:space="preserve">Alexandre Queiroz </v>
      </c>
      <c r="J98" s="5" t="s">
        <v>171</v>
      </c>
      <c r="K98" s="5" t="s">
        <v>172</v>
      </c>
      <c r="L98" s="5" t="s">
        <v>1681</v>
      </c>
      <c r="M98" s="2" t="str">
        <f>_xlfn.XLOOKUP(Tabela3[[#This Row],[Nome do Representante]],[2]Planilha1!$G:$G,[2]Planilha1!$I:$I)</f>
        <v>61 9.9635-2596</v>
      </c>
      <c r="N98" s="2" t="s">
        <v>1285</v>
      </c>
      <c r="O98" s="5" t="s">
        <v>173</v>
      </c>
    </row>
    <row r="99" spans="1:15" ht="19.899999999999999" hidden="1" customHeight="1" x14ac:dyDescent="0.25">
      <c r="A99" s="2" t="s">
        <v>1258</v>
      </c>
      <c r="B99" s="2" t="s">
        <v>5</v>
      </c>
      <c r="C99" s="2" t="s">
        <v>1261</v>
      </c>
      <c r="D99" s="32" t="s">
        <v>49</v>
      </c>
      <c r="E99" s="2"/>
      <c r="F99"/>
      <c r="G99" s="2" t="s">
        <v>489</v>
      </c>
      <c r="H99" s="2" t="str">
        <f>_xlfn.XLOOKUP(Tabela3[[#This Row],[CNPJ do RC]],[1]REPRESENTANTES!$E:$E,[1]REPRESENTANTES!$B:$B)</f>
        <v xml:space="preserve">Wilian Bataglioli </v>
      </c>
      <c r="I99" s="2" t="str">
        <f>_xlfn.XLOOKUP(Tabela3[[#This Row],[CNPJ do RC]],[1]REPRESENTANTES!$E:$E,[1]REPRESENTANTES!$C:$C)</f>
        <v xml:space="preserve">Julio Zanetti </v>
      </c>
      <c r="J99" s="5" t="s">
        <v>490</v>
      </c>
      <c r="K99" s="5" t="s">
        <v>491</v>
      </c>
      <c r="L99" s="5" t="s">
        <v>1668</v>
      </c>
      <c r="M99" s="2" t="s">
        <v>1955</v>
      </c>
      <c r="N99" s="2" t="s">
        <v>1297</v>
      </c>
      <c r="O99" s="5" t="s">
        <v>492</v>
      </c>
    </row>
    <row r="100" spans="1:15" ht="19.899999999999999" hidden="1" customHeight="1" x14ac:dyDescent="0.25">
      <c r="A100" s="2" t="s">
        <v>1260</v>
      </c>
      <c r="B100" s="2" t="s">
        <v>1068</v>
      </c>
      <c r="C100" s="2" t="s">
        <v>1266</v>
      </c>
      <c r="D100" s="32" t="s">
        <v>1077</v>
      </c>
      <c r="E100" s="2"/>
      <c r="F100"/>
      <c r="G100" s="3" t="s">
        <v>1081</v>
      </c>
      <c r="H100" s="3" t="str">
        <f>_xlfn.XLOOKUP(Tabela3[[#This Row],[CNPJ do RC]],[1]REPRESENTANTES!$E:$E,[1]REPRESENTANTES!$B:$B)</f>
        <v>Andreza Ferreira</v>
      </c>
      <c r="I100" s="3" t="str">
        <f>_xlfn.XLOOKUP(Tabela3[[#This Row],[CNPJ do RC]],[1]REPRESENTANTES!$E:$E,[1]REPRESENTANTES!$C:$C)</f>
        <v>Maira Alencar</v>
      </c>
      <c r="J100" s="4" t="s">
        <v>1082</v>
      </c>
      <c r="K100" s="4" t="s">
        <v>1083</v>
      </c>
      <c r="L100" s="5" t="s">
        <v>1682</v>
      </c>
      <c r="M100" s="2"/>
      <c r="N100" s="2" t="s">
        <v>1375</v>
      </c>
      <c r="O100" s="5" t="s">
        <v>1682</v>
      </c>
    </row>
    <row r="101" spans="1:15" ht="19.899999999999999" hidden="1" customHeight="1" x14ac:dyDescent="0.25">
      <c r="A101" s="2" t="s">
        <v>1258</v>
      </c>
      <c r="B101" s="2" t="s">
        <v>86</v>
      </c>
      <c r="C101" s="2" t="s">
        <v>1264</v>
      </c>
      <c r="D101" s="32" t="s">
        <v>113</v>
      </c>
      <c r="E101" s="2"/>
      <c r="F101"/>
      <c r="G101" s="2" t="s">
        <v>418</v>
      </c>
      <c r="H101" s="2" t="str">
        <f>_xlfn.XLOOKUP(Tabela3[[#This Row],[CNPJ do RC]],[1]REPRESENTANTES!$E:$E,[1]REPRESENTANTES!$B:$B)</f>
        <v xml:space="preserve">Alex Roberto </v>
      </c>
      <c r="I101" s="2" t="str">
        <f>_xlfn.XLOOKUP(Tabela3[[#This Row],[CNPJ do RC]],[1]REPRESENTANTES!$E:$E,[1]REPRESENTANTES!$C:$C)</f>
        <v xml:space="preserve">Andre Morais </v>
      </c>
      <c r="J101" s="5" t="s">
        <v>419</v>
      </c>
      <c r="K101" s="5" t="s">
        <v>420</v>
      </c>
      <c r="L101" s="5" t="s">
        <v>1683</v>
      </c>
      <c r="M101" s="2" t="str">
        <f>_xlfn.XLOOKUP(Tabela3[[#This Row],[Nome do Representante]],[2]Planilha1!$G:$G,[2]Planilha1!$I:$I)</f>
        <v>62 98548 5146</v>
      </c>
      <c r="N101" t="s">
        <v>2075</v>
      </c>
      <c r="O101" s="5" t="s">
        <v>421</v>
      </c>
    </row>
    <row r="102" spans="1:15" ht="19.899999999999999" customHeight="1" x14ac:dyDescent="0.25">
      <c r="A102" s="2" t="s">
        <v>1259</v>
      </c>
      <c r="B102" s="2" t="s">
        <v>619</v>
      </c>
      <c r="C102" s="2" t="s">
        <v>1269</v>
      </c>
      <c r="D102" s="32" t="s">
        <v>632</v>
      </c>
      <c r="E102" s="2"/>
      <c r="F102">
        <f>_xlfn.XLOOKUP(Tabela3[[#This Row],[Representantes]],[4]REPRESENTANTES!$L:$L,[4]REPRESENTANTES!$F:$F)</f>
        <v>175764</v>
      </c>
      <c r="G102" s="2" t="s">
        <v>988</v>
      </c>
      <c r="H102" s="2" t="str">
        <f>_xlfn.XLOOKUP(Tabela3[[#This Row],[CNPJ do RC]],[1]REPRESENTANTES!$E:$E,[1]REPRESENTANTES!$B:$B)</f>
        <v>Renato Aguiar</v>
      </c>
      <c r="I102" s="2" t="str">
        <f>_xlfn.XLOOKUP(Tabela3[[#This Row],[CNPJ do RC]],[1]REPRESENTANTES!$E:$E,[1]REPRESENTANTES!$C:$C)</f>
        <v>Patricia Lopes</v>
      </c>
      <c r="J102" s="4" t="s">
        <v>989</v>
      </c>
      <c r="K102" s="4" t="s">
        <v>990</v>
      </c>
      <c r="L102" s="5" t="s">
        <v>1675</v>
      </c>
      <c r="M102" s="2" t="s">
        <v>1956</v>
      </c>
      <c r="N102" s="2" t="s">
        <v>1417</v>
      </c>
      <c r="O102" s="5" t="s">
        <v>1675</v>
      </c>
    </row>
    <row r="103" spans="1:15" ht="19.899999999999999" hidden="1" customHeight="1" x14ac:dyDescent="0.25">
      <c r="A103" s="2" t="s">
        <v>1258</v>
      </c>
      <c r="B103" s="2" t="s">
        <v>70</v>
      </c>
      <c r="C103" s="2" t="s">
        <v>1270</v>
      </c>
      <c r="D103" s="32" t="s">
        <v>71</v>
      </c>
      <c r="E103" s="2"/>
      <c r="F103"/>
      <c r="G103" s="2" t="s">
        <v>574</v>
      </c>
      <c r="H103" s="2" t="str">
        <f>_xlfn.XLOOKUP(Tabela3[[#This Row],[CNPJ do RC]],[1]REPRESENTANTES!$E:$E,[1]REPRESENTANTES!$B:$B)</f>
        <v xml:space="preserve">Ricardo Maas </v>
      </c>
      <c r="I103" s="2" t="str">
        <f>_xlfn.XLOOKUP(Tabela3[[#This Row],[CNPJ do RC]],[1]REPRESENTANTES!$E:$E,[1]REPRESENTANTES!$C:$C)</f>
        <v xml:space="preserve">Jorge Alberto </v>
      </c>
      <c r="J103" s="5" t="s">
        <v>575</v>
      </c>
      <c r="K103" s="5" t="s">
        <v>576</v>
      </c>
      <c r="L103" s="5" t="s">
        <v>1677</v>
      </c>
      <c r="M103" s="2" t="str">
        <f>_xlfn.XLOOKUP(Tabela3[[#This Row],[Nome do Representante]],[3]Export!$C:$C,[3]Export!$F:$F)</f>
        <v>(48)99631-4210</v>
      </c>
      <c r="N103" s="2" t="s">
        <v>1322</v>
      </c>
      <c r="O103" s="5" t="s">
        <v>577</v>
      </c>
    </row>
    <row r="104" spans="1:15" ht="19.899999999999999" hidden="1" customHeight="1" x14ac:dyDescent="0.25">
      <c r="A104" s="2" t="s">
        <v>1260</v>
      </c>
      <c r="B104" s="2" t="s">
        <v>1068</v>
      </c>
      <c r="C104" s="2" t="s">
        <v>1266</v>
      </c>
      <c r="D104" s="32" t="s">
        <v>1069</v>
      </c>
      <c r="E104" s="2"/>
      <c r="F104"/>
      <c r="G104" s="3" t="s">
        <v>1102</v>
      </c>
      <c r="H104" s="3" t="str">
        <f>_xlfn.XLOOKUP(Tabela3[[#This Row],[CNPJ do RC]],[1]REPRESENTANTES!$E:$E,[1]REPRESENTANTES!$B:$B)</f>
        <v>Andreza Ferreira</v>
      </c>
      <c r="I104" s="3" t="str">
        <f>_xlfn.XLOOKUP(Tabela3[[#This Row],[CNPJ do RC]],[1]REPRESENTANTES!$E:$E,[1]REPRESENTANTES!$C:$C)</f>
        <v>Fabricio Santiago</v>
      </c>
      <c r="J104" s="4" t="s">
        <v>1103</v>
      </c>
      <c r="K104" s="4" t="s">
        <v>1104</v>
      </c>
      <c r="L104" s="5" t="s">
        <v>1689</v>
      </c>
      <c r="M104" s="2"/>
      <c r="N104" s="2" t="s">
        <v>1585</v>
      </c>
      <c r="O104" s="5" t="s">
        <v>1689</v>
      </c>
    </row>
    <row r="105" spans="1:15" ht="19.899999999999999" customHeight="1" x14ac:dyDescent="0.25">
      <c r="A105" s="2" t="s">
        <v>1259</v>
      </c>
      <c r="B105" s="2" t="s">
        <v>619</v>
      </c>
      <c r="C105" s="2" t="s">
        <v>1269</v>
      </c>
      <c r="D105" s="32" t="s">
        <v>620</v>
      </c>
      <c r="E105" s="2">
        <f>_xlfn.XLOOKUP(Tabela3[[#This Row],[Representantes]],[4]REPRESENTANTES!$L:$L,[4]REPRESENTANTES!$E:$E)</f>
        <v>2233</v>
      </c>
      <c r="F105">
        <f>_xlfn.XLOOKUP(Tabela3[[#This Row],[Nome do Representante]],[5]Sheet1!$K:$K,[5]Sheet1!$M:$M)</f>
        <v>2233</v>
      </c>
      <c r="G105" s="2" t="s">
        <v>948</v>
      </c>
      <c r="H105" s="2" t="str">
        <f>_xlfn.XLOOKUP(Tabela3[[#This Row],[CNPJ do RC]],[1]REPRESENTANTES!$E:$E,[1]REPRESENTANTES!$B:$B)</f>
        <v>Renato Aguiar</v>
      </c>
      <c r="I105" s="2" t="str">
        <f>_xlfn.XLOOKUP(Tabela3[[#This Row],[CNPJ do RC]],[1]REPRESENTANTES!$E:$E,[1]REPRESENTANTES!$C:$C)</f>
        <v>Irineu Biava</v>
      </c>
      <c r="J105" s="4" t="s">
        <v>949</v>
      </c>
      <c r="K105" s="4" t="s">
        <v>950</v>
      </c>
      <c r="L105" s="5" t="s">
        <v>1676</v>
      </c>
      <c r="M105" s="2" t="s">
        <v>1957</v>
      </c>
      <c r="N105" s="2" t="s">
        <v>1390</v>
      </c>
      <c r="O105" s="5" t="s">
        <v>1676</v>
      </c>
    </row>
    <row r="106" spans="1:15" ht="19.899999999999999" hidden="1" customHeight="1" x14ac:dyDescent="0.25">
      <c r="A106" s="2" t="s">
        <v>1258</v>
      </c>
      <c r="B106" s="2" t="s">
        <v>5</v>
      </c>
      <c r="C106" s="2" t="s">
        <v>1261</v>
      </c>
      <c r="D106" s="32" t="s">
        <v>23</v>
      </c>
      <c r="E106" s="2"/>
      <c r="F106"/>
      <c r="G106" s="2" t="s">
        <v>293</v>
      </c>
      <c r="H106" s="2" t="str">
        <f>_xlfn.XLOOKUP(Tabela3[[#This Row],[CNPJ do RC]],[1]REPRESENTANTES!$E:$E,[1]REPRESENTANTES!$B:$B)</f>
        <v xml:space="preserve">Wilian Bataglioli </v>
      </c>
      <c r="I106" s="2" t="str">
        <f>_xlfn.XLOOKUP(Tabela3[[#This Row],[CNPJ do RC]],[1]REPRESENTANTES!$E:$E,[1]REPRESENTANTES!$C:$C)</f>
        <v>Erick Habermann</v>
      </c>
      <c r="J106" s="5" t="s">
        <v>294</v>
      </c>
      <c r="K106" s="5" t="s">
        <v>295</v>
      </c>
      <c r="L106" s="5" t="s">
        <v>1679</v>
      </c>
      <c r="M106" s="2" t="s">
        <v>1958</v>
      </c>
      <c r="N106" s="2" t="s">
        <v>1348</v>
      </c>
      <c r="O106" s="5" t="s">
        <v>296</v>
      </c>
    </row>
    <row r="107" spans="1:15" ht="19.899999999999999" hidden="1" customHeight="1" x14ac:dyDescent="0.25">
      <c r="A107" s="2" t="s">
        <v>1259</v>
      </c>
      <c r="B107" s="2" t="s">
        <v>614</v>
      </c>
      <c r="C107" s="2" t="s">
        <v>1265</v>
      </c>
      <c r="D107" s="32" t="s">
        <v>642</v>
      </c>
      <c r="E107" s="2"/>
      <c r="F107"/>
      <c r="G107" s="2" t="s">
        <v>667</v>
      </c>
      <c r="H107" s="2" t="str">
        <f>_xlfn.XLOOKUP(Tabela3[[#This Row],[CNPJ do RC]],[1]REPRESENTANTES!$E:$E,[1]REPRESENTANTES!$B:$B)</f>
        <v>Alexandre Barbosa</v>
      </c>
      <c r="I107" s="2" t="str">
        <f>_xlfn.XLOOKUP(Tabela3[[#This Row],[CNPJ do RC]],[1]REPRESENTANTES!$E:$E,[1]REPRESENTANTES!$C:$C)</f>
        <v>Fabio Abreu</v>
      </c>
      <c r="J107" s="4" t="s">
        <v>668</v>
      </c>
      <c r="K107" s="4" t="s">
        <v>669</v>
      </c>
      <c r="L107" s="5" t="s">
        <v>1691</v>
      </c>
      <c r="M107" s="2"/>
      <c r="N107" s="2" t="s">
        <v>1513</v>
      </c>
      <c r="O107" s="5" t="s">
        <v>1691</v>
      </c>
    </row>
    <row r="108" spans="1:15" ht="19.899999999999999" hidden="1" customHeight="1" x14ac:dyDescent="0.25">
      <c r="A108" s="2" t="s">
        <v>1258</v>
      </c>
      <c r="B108" s="2" t="s">
        <v>86</v>
      </c>
      <c r="C108" s="2" t="s">
        <v>1264</v>
      </c>
      <c r="D108" s="32" t="s">
        <v>87</v>
      </c>
      <c r="E108" s="2"/>
      <c r="F108"/>
      <c r="G108" s="2" t="s">
        <v>406</v>
      </c>
      <c r="H108" s="2" t="str">
        <f>_xlfn.XLOOKUP(Tabela3[[#This Row],[CNPJ do RC]],[1]REPRESENTANTES!$E:$E,[1]REPRESENTANTES!$B:$B)</f>
        <v xml:space="preserve">Alex Roberto </v>
      </c>
      <c r="I108" s="2" t="str">
        <f>_xlfn.XLOOKUP(Tabela3[[#This Row],[CNPJ do RC]],[1]REPRESENTANTES!$E:$E,[1]REPRESENTANTES!$C:$C)</f>
        <v xml:space="preserve">Jonathas Soares </v>
      </c>
      <c r="J108" s="5" t="s">
        <v>407</v>
      </c>
      <c r="K108" s="5" t="s">
        <v>408</v>
      </c>
      <c r="L108" s="5" t="s">
        <v>1866</v>
      </c>
      <c r="M108" s="2" t="str">
        <f>_xlfn.XLOOKUP(Tabela3[[#This Row],[Nome do Representante]],[2]Planilha1!$G:$G,[2]Planilha1!$I:$I)</f>
        <v>62 981488389</v>
      </c>
      <c r="N108" s="2" t="s">
        <v>1358</v>
      </c>
      <c r="O108" s="5" t="s">
        <v>409</v>
      </c>
    </row>
    <row r="109" spans="1:15" ht="19.899999999999999" hidden="1" customHeight="1" x14ac:dyDescent="0.25">
      <c r="A109" s="2" t="s">
        <v>1258</v>
      </c>
      <c r="B109" s="2" t="s">
        <v>86</v>
      </c>
      <c r="C109" s="2" t="s">
        <v>1264</v>
      </c>
      <c r="D109" s="32" t="s">
        <v>135</v>
      </c>
      <c r="E109" s="2"/>
      <c r="F109"/>
      <c r="G109" s="2" t="s">
        <v>547</v>
      </c>
      <c r="H109" s="2" t="str">
        <f>_xlfn.XLOOKUP(Tabela3[[#This Row],[CNPJ do RC]],[1]REPRESENTANTES!$E:$E,[1]REPRESENTANTES!$B:$B)</f>
        <v xml:space="preserve">Alex Roberto </v>
      </c>
      <c r="I109" s="2" t="str">
        <f>_xlfn.XLOOKUP(Tabela3[[#This Row],[CNPJ do RC]],[1]REPRESENTANTES!$E:$E,[1]REPRESENTANTES!$C:$C)</f>
        <v xml:space="preserve">Alexandre Queiroz </v>
      </c>
      <c r="J109" s="5" t="s">
        <v>548</v>
      </c>
      <c r="K109" s="5" t="s">
        <v>549</v>
      </c>
      <c r="L109" s="5" t="s">
        <v>1693</v>
      </c>
      <c r="M109" s="2" t="str">
        <f>_xlfn.XLOOKUP(Tabela3[[#This Row],[Nome do Representante]],[2]Planilha1!$G:$G,[2]Planilha1!$I:$I)</f>
        <v>61 9.8424-0472</v>
      </c>
      <c r="N109" t="s">
        <v>2066</v>
      </c>
      <c r="O109" s="5" t="s">
        <v>550</v>
      </c>
    </row>
    <row r="110" spans="1:15" ht="19.899999999999999" hidden="1" customHeight="1" x14ac:dyDescent="0.25">
      <c r="A110" s="2" t="s">
        <v>1258</v>
      </c>
      <c r="B110" s="2" t="s">
        <v>5</v>
      </c>
      <c r="C110" s="2" t="s">
        <v>1261</v>
      </c>
      <c r="D110" s="32" t="s">
        <v>6</v>
      </c>
      <c r="E110" s="2"/>
      <c r="F110"/>
      <c r="G110" s="2" t="s">
        <v>15</v>
      </c>
      <c r="H110" s="2" t="str">
        <f>_xlfn.XLOOKUP(Tabela3[[#This Row],[CNPJ do RC]],[1]REPRESENTANTES!$E:$E,[1]REPRESENTANTES!$B:$B)</f>
        <v xml:space="preserve">Wilian Bataglioli </v>
      </c>
      <c r="I110" s="2" t="str">
        <f>_xlfn.XLOOKUP(Tabela3[[#This Row],[CNPJ do RC]],[1]REPRESENTANTES!$E:$E,[1]REPRESENTANTES!$C:$C)</f>
        <v>Regiane Ventz</v>
      </c>
      <c r="J110" s="9" t="s">
        <v>16</v>
      </c>
      <c r="K110" s="9" t="s">
        <v>17</v>
      </c>
      <c r="L110" s="5" t="s">
        <v>1680</v>
      </c>
      <c r="M110" s="2" t="s">
        <v>1959</v>
      </c>
      <c r="N110" t="s">
        <v>2076</v>
      </c>
      <c r="O110" s="5" t="s">
        <v>18</v>
      </c>
    </row>
    <row r="111" spans="1:15" ht="19.899999999999999" hidden="1" customHeight="1" x14ac:dyDescent="0.25">
      <c r="A111" s="2" t="s">
        <v>1258</v>
      </c>
      <c r="B111" s="2" t="s">
        <v>5</v>
      </c>
      <c r="C111" s="2" t="s">
        <v>1261</v>
      </c>
      <c r="D111" s="32" t="s">
        <v>6</v>
      </c>
      <c r="E111" s="2"/>
      <c r="F111"/>
      <c r="G111" s="2" t="s">
        <v>539</v>
      </c>
      <c r="H111" s="2" t="str">
        <f>_xlfn.XLOOKUP(Tabela3[[#This Row],[CNPJ do RC]],[1]REPRESENTANTES!$E:$E,[1]REPRESENTANTES!$B:$B)</f>
        <v xml:space="preserve">Wilian Bataglioli </v>
      </c>
      <c r="I111" s="2" t="str">
        <f>_xlfn.XLOOKUP(Tabela3[[#This Row],[CNPJ do RC]],[1]REPRESENTANTES!$E:$E,[1]REPRESENTANTES!$C:$C)</f>
        <v>Regiane Ventz</v>
      </c>
      <c r="J111" s="5" t="s">
        <v>540</v>
      </c>
      <c r="K111" s="5" t="s">
        <v>541</v>
      </c>
      <c r="L111" s="5" t="s">
        <v>1684</v>
      </c>
      <c r="M111" s="2" t="s">
        <v>1960</v>
      </c>
      <c r="N111" s="2" t="s">
        <v>1506</v>
      </c>
      <c r="O111" s="5" t="s">
        <v>542</v>
      </c>
    </row>
    <row r="112" spans="1:15" ht="19.899999999999999" customHeight="1" x14ac:dyDescent="0.25">
      <c r="A112" s="2" t="s">
        <v>1258</v>
      </c>
      <c r="B112" s="2" t="s">
        <v>5</v>
      </c>
      <c r="C112" s="2" t="s">
        <v>1261</v>
      </c>
      <c r="D112" s="32" t="s">
        <v>6</v>
      </c>
      <c r="E112" s="2">
        <f>_xlfn.XLOOKUP(Tabela3[[#This Row],[Representantes]],[4]REPRESENTANTES!$L:$L,[4]REPRESENTANTES!$E:$E)</f>
        <v>319</v>
      </c>
      <c r="F112">
        <f>_xlfn.XLOOKUP(Tabela3[[#This Row],[Nome do Representante]],[5]Sheet1!$K:$K,[5]Sheet1!$M:$M)</f>
        <v>319</v>
      </c>
      <c r="G112" s="2" t="s">
        <v>76</v>
      </c>
      <c r="H112" s="2" t="str">
        <f>_xlfn.XLOOKUP(Tabela3[[#This Row],[CNPJ do RC]],[1]REPRESENTANTES!$E:$E,[1]REPRESENTANTES!$B:$B)</f>
        <v xml:space="preserve">Wilian Bataglioli </v>
      </c>
      <c r="I112" s="2" t="str">
        <f>_xlfn.XLOOKUP(Tabela3[[#This Row],[CNPJ do RC]],[1]REPRESENTANTES!$E:$E,[1]REPRESENTANTES!$C:$C)</f>
        <v>Regiane Ventz</v>
      </c>
      <c r="J112" s="5" t="s">
        <v>77</v>
      </c>
      <c r="K112" s="2" t="s">
        <v>76</v>
      </c>
      <c r="L112" s="5" t="s">
        <v>1685</v>
      </c>
      <c r="M112" s="2" t="s">
        <v>1961</v>
      </c>
      <c r="N112" s="2" t="s">
        <v>1549</v>
      </c>
      <c r="O112" s="5" t="s">
        <v>78</v>
      </c>
    </row>
    <row r="113" spans="1:15" ht="19.899999999999999" hidden="1" customHeight="1" x14ac:dyDescent="0.25">
      <c r="A113" s="2" t="s">
        <v>1258</v>
      </c>
      <c r="B113" s="2" t="s">
        <v>5</v>
      </c>
      <c r="C113" s="2" t="s">
        <v>1261</v>
      </c>
      <c r="D113" s="32" t="s">
        <v>33</v>
      </c>
      <c r="E113" s="2"/>
      <c r="F113"/>
      <c r="G113" s="2" t="s">
        <v>383</v>
      </c>
      <c r="H113" s="2" t="str">
        <f>_xlfn.XLOOKUP(Tabela3[[#This Row],[CNPJ do RC]],[1]REPRESENTANTES!$E:$E,[1]REPRESENTANTES!$B:$B)</f>
        <v xml:space="preserve">Wilian Bataglioli </v>
      </c>
      <c r="I113" s="2" t="str">
        <f>_xlfn.XLOOKUP(Tabela3[[#This Row],[CNPJ do RC]],[1]REPRESENTANTES!$E:$E,[1]REPRESENTANTES!$C:$C)</f>
        <v xml:space="preserve">Dimas Almeida </v>
      </c>
      <c r="J113" s="5" t="s">
        <v>384</v>
      </c>
      <c r="K113" s="5" t="s">
        <v>385</v>
      </c>
      <c r="L113" s="5" t="s">
        <v>1686</v>
      </c>
      <c r="M113" s="2" t="s">
        <v>1962</v>
      </c>
      <c r="N113" s="2" t="s">
        <v>1535</v>
      </c>
      <c r="O113" s="5" t="s">
        <v>386</v>
      </c>
    </row>
    <row r="114" spans="1:15" ht="19.899999999999999" customHeight="1" x14ac:dyDescent="0.25">
      <c r="A114" s="2" t="s">
        <v>1259</v>
      </c>
      <c r="B114" s="2" t="s">
        <v>619</v>
      </c>
      <c r="C114" s="2" t="s">
        <v>1269</v>
      </c>
      <c r="D114" s="32" t="s">
        <v>649</v>
      </c>
      <c r="E114" s="2"/>
      <c r="F114">
        <f>_xlfn.XLOOKUP(Tabela3[[#This Row],[Representantes]],[4]REPRESENTANTES!$L:$L,[4]REPRESENTANTES!$F:$F)</f>
        <v>110983</v>
      </c>
      <c r="G114" s="2" t="s">
        <v>810</v>
      </c>
      <c r="H114" s="2" t="str">
        <f>_xlfn.XLOOKUP(Tabela3[[#This Row],[CNPJ do RC]],[1]REPRESENTANTES!$E:$E,[1]REPRESENTANTES!$B:$B)</f>
        <v>Renato Aguiar</v>
      </c>
      <c r="I114" s="2" t="str">
        <f>_xlfn.XLOOKUP(Tabela3[[#This Row],[CNPJ do RC]],[1]REPRESENTANTES!$E:$E,[1]REPRESENTANTES!$C:$C)</f>
        <v>Abel Nascimento</v>
      </c>
      <c r="J114" s="4" t="s">
        <v>811</v>
      </c>
      <c r="K114" s="4" t="s">
        <v>812</v>
      </c>
      <c r="L114" s="5" t="s">
        <v>1687</v>
      </c>
      <c r="M114" s="2" t="s">
        <v>1963</v>
      </c>
      <c r="N114" s="2" t="s">
        <v>1450</v>
      </c>
      <c r="O114" s="5" t="s">
        <v>1687</v>
      </c>
    </row>
    <row r="115" spans="1:15" ht="19.899999999999999" hidden="1" customHeight="1" x14ac:dyDescent="0.25">
      <c r="A115" s="2" t="s">
        <v>1259</v>
      </c>
      <c r="B115" s="2" t="s">
        <v>706</v>
      </c>
      <c r="C115" s="2" t="s">
        <v>1267</v>
      </c>
      <c r="D115" s="32" t="s">
        <v>706</v>
      </c>
      <c r="E115" s="2"/>
      <c r="F115"/>
      <c r="G115" s="2" t="s">
        <v>898</v>
      </c>
      <c r="H115" s="2" t="str">
        <f>_xlfn.XLOOKUP(Tabela3[[#This Row],[CNPJ do RC]],[1]REPRESENTANTES!$E:$E,[1]REPRESENTANTES!$B:$B)</f>
        <v>Fernando Braga</v>
      </c>
      <c r="I115" s="2" t="str">
        <f>_xlfn.XLOOKUP(Tabela3[[#This Row],[CNPJ do RC]],[1]REPRESENTANTES!$E:$E,[1]REPRESENTANTES!$C:$C)</f>
        <v>Fernando Braga</v>
      </c>
      <c r="J115" s="4" t="s">
        <v>899</v>
      </c>
      <c r="K115" s="4" t="s">
        <v>900</v>
      </c>
      <c r="L115" s="5" t="s">
        <v>1694</v>
      </c>
      <c r="M115" s="2"/>
      <c r="N115" s="2" t="s">
        <v>1341</v>
      </c>
      <c r="O115" s="5" t="s">
        <v>1694</v>
      </c>
    </row>
    <row r="116" spans="1:15" ht="19.899999999999999" hidden="1" customHeight="1" x14ac:dyDescent="0.25">
      <c r="A116" s="2" t="s">
        <v>1259</v>
      </c>
      <c r="B116" s="2" t="s">
        <v>619</v>
      </c>
      <c r="C116" s="2" t="s">
        <v>1269</v>
      </c>
      <c r="D116" s="32" t="s">
        <v>632</v>
      </c>
      <c r="E116" s="2"/>
      <c r="F116"/>
      <c r="G116" s="2" t="s">
        <v>985</v>
      </c>
      <c r="H116" s="2" t="str">
        <f>_xlfn.XLOOKUP(Tabela3[[#This Row],[CNPJ do RC]],[1]REPRESENTANTES!$E:$E,[1]REPRESENTANTES!$B:$B)</f>
        <v>Renato Aguiar</v>
      </c>
      <c r="I116" s="2" t="str">
        <f>_xlfn.XLOOKUP(Tabela3[[#This Row],[CNPJ do RC]],[1]REPRESENTANTES!$E:$E,[1]REPRESENTANTES!$C:$C)</f>
        <v>Patricia Lopes</v>
      </c>
      <c r="J116" s="4" t="s">
        <v>986</v>
      </c>
      <c r="K116" s="4" t="s">
        <v>987</v>
      </c>
      <c r="L116" s="5" t="s">
        <v>1688</v>
      </c>
      <c r="M116" s="2" t="s">
        <v>1964</v>
      </c>
      <c r="N116" s="2" t="s">
        <v>1366</v>
      </c>
      <c r="O116" s="5" t="s">
        <v>1688</v>
      </c>
    </row>
    <row r="117" spans="1:15" ht="19.899999999999999" customHeight="1" x14ac:dyDescent="0.25">
      <c r="A117" s="2" t="s">
        <v>1259</v>
      </c>
      <c r="B117" s="2" t="s">
        <v>614</v>
      </c>
      <c r="C117" s="2" t="s">
        <v>1265</v>
      </c>
      <c r="D117" s="32" t="s">
        <v>642</v>
      </c>
      <c r="E117" s="2">
        <f>_xlfn.XLOOKUP(Tabela3[[#This Row],[Representantes]],[4]REPRESENTANTES!$L:$L,[4]REPRESENTANTES!$E:$E)</f>
        <v>452</v>
      </c>
      <c r="F117">
        <f>_xlfn.XLOOKUP(Tabela3[[#This Row],[Nome do Representante]],[5]Sheet1!$K:$K,[5]Sheet1!$M:$M)</f>
        <v>452</v>
      </c>
      <c r="G117" s="2" t="s">
        <v>760</v>
      </c>
      <c r="H117" s="2" t="str">
        <f>_xlfn.XLOOKUP(Tabela3[[#This Row],[CNPJ do RC]],[1]REPRESENTANTES!$E:$E,[1]REPRESENTANTES!$B:$B)</f>
        <v>Alexandre Barbosa</v>
      </c>
      <c r="I117" s="2" t="str">
        <f>_xlfn.XLOOKUP(Tabela3[[#This Row],[CNPJ do RC]],[1]REPRESENTANTES!$E:$E,[1]REPRESENTANTES!$C:$C)</f>
        <v>Fabio Abreu</v>
      </c>
      <c r="J117" s="4" t="s">
        <v>761</v>
      </c>
      <c r="K117" s="4" t="s">
        <v>760</v>
      </c>
      <c r="L117" s="5" t="s">
        <v>1696</v>
      </c>
      <c r="M117" s="2"/>
      <c r="N117" s="2" t="s">
        <v>1556</v>
      </c>
      <c r="O117" s="5" t="s">
        <v>1696</v>
      </c>
    </row>
    <row r="118" spans="1:15" ht="19.899999999999999" hidden="1" customHeight="1" x14ac:dyDescent="0.25">
      <c r="A118" s="2" t="s">
        <v>1259</v>
      </c>
      <c r="B118" s="2" t="s">
        <v>619</v>
      </c>
      <c r="C118" s="2" t="s">
        <v>1269</v>
      </c>
      <c r="D118" s="32" t="s">
        <v>624</v>
      </c>
      <c r="E118" s="2"/>
      <c r="F118"/>
      <c r="G118" s="2" t="s">
        <v>780</v>
      </c>
      <c r="H118" s="2" t="str">
        <f>_xlfn.XLOOKUP(Tabela3[[#This Row],[CNPJ do RC]],[1]REPRESENTANTES!$E:$E,[1]REPRESENTANTES!$B:$B)</f>
        <v>Renato Aguiar</v>
      </c>
      <c r="I118" s="2" t="str">
        <f>_xlfn.XLOOKUP(Tabela3[[#This Row],[CNPJ do RC]],[1]REPRESENTANTES!$E:$E,[1]REPRESENTANTES!$C:$C)</f>
        <v>Flavio Oliveira</v>
      </c>
      <c r="J118" s="4" t="s">
        <v>781</v>
      </c>
      <c r="K118" s="4" t="s">
        <v>782</v>
      </c>
      <c r="L118" s="5" t="s">
        <v>1760</v>
      </c>
      <c r="M118" s="2" t="s">
        <v>1965</v>
      </c>
      <c r="N118" s="2" t="s">
        <v>1531</v>
      </c>
      <c r="O118" s="5" t="s">
        <v>1760</v>
      </c>
    </row>
    <row r="119" spans="1:15" ht="19.899999999999999" hidden="1" customHeight="1" x14ac:dyDescent="0.25">
      <c r="A119" s="2" t="s">
        <v>1260</v>
      </c>
      <c r="B119" s="2" t="s">
        <v>1068</v>
      </c>
      <c r="C119" s="2" t="s">
        <v>1266</v>
      </c>
      <c r="D119" s="32" t="s">
        <v>1069</v>
      </c>
      <c r="E119" s="2"/>
      <c r="F119"/>
      <c r="G119" s="3" t="s">
        <v>1087</v>
      </c>
      <c r="H119" s="3" t="str">
        <f>_xlfn.XLOOKUP(Tabela3[[#This Row],[CNPJ do RC]],[1]REPRESENTANTES!$E:$E,[1]REPRESENTANTES!$B:$B)</f>
        <v>Andreza Ferreira</v>
      </c>
      <c r="I119" s="3" t="str">
        <f>_xlfn.XLOOKUP(Tabela3[[#This Row],[CNPJ do RC]],[1]REPRESENTANTES!$E:$E,[1]REPRESENTANTES!$C:$C)</f>
        <v>Fabricio Santiago</v>
      </c>
      <c r="J119" s="4" t="s">
        <v>1088</v>
      </c>
      <c r="K119" s="4" t="s">
        <v>1089</v>
      </c>
      <c r="L119" s="5" t="s">
        <v>1699</v>
      </c>
      <c r="M119" s="2"/>
      <c r="N119" s="2" t="s">
        <v>1481</v>
      </c>
      <c r="O119" s="5" t="s">
        <v>2080</v>
      </c>
    </row>
    <row r="120" spans="1:15" ht="19.899999999999999" hidden="1" customHeight="1" x14ac:dyDescent="0.25">
      <c r="A120" s="2" t="s">
        <v>1258</v>
      </c>
      <c r="B120" s="2" t="s">
        <v>86</v>
      </c>
      <c r="C120" s="2" t="s">
        <v>1264</v>
      </c>
      <c r="D120" s="32" t="s">
        <v>185</v>
      </c>
      <c r="E120" s="2"/>
      <c r="F120"/>
      <c r="G120" s="2" t="s">
        <v>189</v>
      </c>
      <c r="H120" s="2" t="str">
        <f>_xlfn.XLOOKUP(Tabela3[[#This Row],[CNPJ do RC]],[1]REPRESENTANTES!$E:$E,[1]REPRESENTANTES!$B:$B)</f>
        <v xml:space="preserve">Alex Roberto </v>
      </c>
      <c r="I120" s="2" t="str">
        <f>_xlfn.XLOOKUP(Tabela3[[#This Row],[CNPJ do RC]],[1]REPRESENTANTES!$E:$E,[1]REPRESENTANTES!$C:$C)</f>
        <v xml:space="preserve">Rodney Taques  </v>
      </c>
      <c r="J120" s="5" t="s">
        <v>190</v>
      </c>
      <c r="K120" s="5" t="s">
        <v>191</v>
      </c>
      <c r="L120" s="5" t="s">
        <v>1700</v>
      </c>
      <c r="M120" s="2">
        <f>_xlfn.XLOOKUP(Tabela3[[#This Row],[Nome do Representante]],[2]Planilha1!$G:$G,[2]Planilha1!$I:$I)</f>
        <v>66999897684</v>
      </c>
      <c r="N120" s="2" t="s">
        <v>1520</v>
      </c>
      <c r="O120" s="5" t="s">
        <v>192</v>
      </c>
    </row>
    <row r="121" spans="1:15" ht="19.899999999999999" hidden="1" customHeight="1" x14ac:dyDescent="0.25">
      <c r="A121" s="2" t="s">
        <v>1258</v>
      </c>
      <c r="B121" s="2" t="s">
        <v>70</v>
      </c>
      <c r="C121" s="2" t="s">
        <v>1270</v>
      </c>
      <c r="D121" s="32" t="s">
        <v>71</v>
      </c>
      <c r="E121" s="2"/>
      <c r="F121"/>
      <c r="G121" s="2" t="s">
        <v>446</v>
      </c>
      <c r="H121" s="2" t="str">
        <f>_xlfn.XLOOKUP(Tabela3[[#This Row],[CNPJ do RC]],[1]REPRESENTANTES!$E:$E,[1]REPRESENTANTES!$B:$B)</f>
        <v xml:space="preserve">Ricardo Maas </v>
      </c>
      <c r="I121" s="2" t="str">
        <f>_xlfn.XLOOKUP(Tabela3[[#This Row],[CNPJ do RC]],[1]REPRESENTANTES!$E:$E,[1]REPRESENTANTES!$C:$C)</f>
        <v xml:space="preserve">Jorge Alberto </v>
      </c>
      <c r="J121" s="5" t="s">
        <v>447</v>
      </c>
      <c r="K121" s="5" t="s">
        <v>448</v>
      </c>
      <c r="L121" s="5" t="s">
        <v>1702</v>
      </c>
      <c r="M121" s="2"/>
      <c r="N121" s="2" t="s">
        <v>1369</v>
      </c>
      <c r="O121" s="5" t="s">
        <v>449</v>
      </c>
    </row>
    <row r="122" spans="1:15" ht="19.899999999999999" hidden="1" customHeight="1" x14ac:dyDescent="0.25">
      <c r="A122" s="2" t="s">
        <v>1259</v>
      </c>
      <c r="B122" s="2" t="s">
        <v>619</v>
      </c>
      <c r="C122" s="2" t="s">
        <v>1269</v>
      </c>
      <c r="D122" s="32" t="s">
        <v>624</v>
      </c>
      <c r="E122" s="2"/>
      <c r="F122"/>
      <c r="G122" s="2" t="s">
        <v>796</v>
      </c>
      <c r="H122" s="2" t="str">
        <f>_xlfn.XLOOKUP(Tabela3[[#This Row],[CNPJ do RC]],[1]REPRESENTANTES!$E:$E,[1]REPRESENTANTES!$B:$B)</f>
        <v>Renato Aguiar</v>
      </c>
      <c r="I122" s="2" t="str">
        <f>_xlfn.XLOOKUP(Tabela3[[#This Row],[CNPJ do RC]],[1]REPRESENTANTES!$E:$E,[1]REPRESENTANTES!$C:$C)</f>
        <v>Flavio Oliveira</v>
      </c>
      <c r="J122" s="4" t="s">
        <v>797</v>
      </c>
      <c r="K122" s="4" t="s">
        <v>798</v>
      </c>
      <c r="L122" s="5" t="s">
        <v>1690</v>
      </c>
      <c r="M122" s="2" t="s">
        <v>1966</v>
      </c>
      <c r="N122" t="s">
        <v>1531</v>
      </c>
      <c r="O122" s="5" t="s">
        <v>1690</v>
      </c>
    </row>
    <row r="123" spans="1:15" ht="19.899999999999999" hidden="1" customHeight="1" x14ac:dyDescent="0.25">
      <c r="A123" s="2" t="s">
        <v>1260</v>
      </c>
      <c r="B123" s="2" t="s">
        <v>1095</v>
      </c>
      <c r="C123" s="2" t="s">
        <v>1268</v>
      </c>
      <c r="D123" s="32" t="s">
        <v>1096</v>
      </c>
      <c r="E123" s="2"/>
      <c r="F123"/>
      <c r="G123" s="3" t="s">
        <v>1228</v>
      </c>
      <c r="H123" s="3" t="str">
        <f>_xlfn.XLOOKUP(Tabela3[[#This Row],[CNPJ do RC]],[1]REPRESENTANTES!$E:$E,[1]REPRESENTANTES!$B:$B)</f>
        <v>Gustavo Henrique</v>
      </c>
      <c r="I123" s="3" t="str">
        <f>_xlfn.XLOOKUP(Tabela3[[#This Row],[CNPJ do RC]],[1]REPRESENTANTES!$E:$E,[1]REPRESENTANTES!$C:$C)</f>
        <v>Rogerio Maciel</v>
      </c>
      <c r="J123" s="4" t="s">
        <v>1229</v>
      </c>
      <c r="K123" s="4" t="s">
        <v>1230</v>
      </c>
      <c r="L123" s="5" t="s">
        <v>1704</v>
      </c>
      <c r="M123" s="2"/>
      <c r="N123" s="2" t="s">
        <v>1289</v>
      </c>
      <c r="O123" s="5" t="s">
        <v>1704</v>
      </c>
    </row>
    <row r="124" spans="1:15" ht="19.899999999999999" customHeight="1" x14ac:dyDescent="0.25">
      <c r="A124" s="2" t="s">
        <v>1258</v>
      </c>
      <c r="B124" s="2" t="s">
        <v>70</v>
      </c>
      <c r="C124" s="2" t="s">
        <v>1270</v>
      </c>
      <c r="D124" s="32" t="s">
        <v>118</v>
      </c>
      <c r="E124" s="2"/>
      <c r="F124">
        <f>_xlfn.XLOOKUP(Tabela3[[#This Row],[Representantes]],[4]REPRESENTANTES!$L:$L,[4]REPRESENTANTES!$F:$F)</f>
        <v>174104</v>
      </c>
      <c r="G124" s="2" t="s">
        <v>531</v>
      </c>
      <c r="H124" s="2" t="str">
        <f>_xlfn.XLOOKUP(Tabela3[[#This Row],[CNPJ do RC]],[1]REPRESENTANTES!$E:$E,[1]REPRESENTANTES!$B:$B)</f>
        <v xml:space="preserve">Ricardo Maas </v>
      </c>
      <c r="I124" s="2" t="str">
        <f>_xlfn.XLOOKUP(Tabela3[[#This Row],[CNPJ do RC]],[1]REPRESENTANTES!$E:$E,[1]REPRESENTANTES!$C:$C)</f>
        <v xml:space="preserve">Fernando Martins </v>
      </c>
      <c r="J124" s="5" t="s">
        <v>532</v>
      </c>
      <c r="K124" s="2" t="s">
        <v>533</v>
      </c>
      <c r="L124" s="5" t="s">
        <v>1697</v>
      </c>
      <c r="M124" s="2"/>
      <c r="N124" s="2" t="s">
        <v>1294</v>
      </c>
      <c r="O124" s="5" t="s">
        <v>534</v>
      </c>
    </row>
    <row r="125" spans="1:15" ht="19.899999999999999" hidden="1" customHeight="1" x14ac:dyDescent="0.25">
      <c r="A125" s="2" t="s">
        <v>1258</v>
      </c>
      <c r="B125" s="2" t="s">
        <v>5</v>
      </c>
      <c r="C125" s="2" t="s">
        <v>1261</v>
      </c>
      <c r="D125" s="32" t="s">
        <v>212</v>
      </c>
      <c r="E125" s="2"/>
      <c r="F125"/>
      <c r="G125" s="2" t="s">
        <v>442</v>
      </c>
      <c r="H125" s="2" t="str">
        <f>_xlfn.XLOOKUP(Tabela3[[#This Row],[CNPJ do RC]],[1]REPRESENTANTES!$E:$E,[1]REPRESENTANTES!$B:$B)</f>
        <v xml:space="preserve">Wilian Bataglioli </v>
      </c>
      <c r="I125" s="2" t="str">
        <f>_xlfn.XLOOKUP(Tabela3[[#This Row],[CNPJ do RC]],[1]REPRESENTANTES!$E:$E,[1]REPRESENTANTES!$C:$C)</f>
        <v>Daniele Araujo</v>
      </c>
      <c r="J125" s="5" t="s">
        <v>443</v>
      </c>
      <c r="K125" s="5" t="s">
        <v>444</v>
      </c>
      <c r="L125" s="5" t="s">
        <v>1692</v>
      </c>
      <c r="M125" s="2" t="s">
        <v>1967</v>
      </c>
      <c r="N125" t="s">
        <v>1358</v>
      </c>
      <c r="O125" s="5" t="s">
        <v>445</v>
      </c>
    </row>
    <row r="126" spans="1:15" ht="19.899999999999999" hidden="1" customHeight="1" x14ac:dyDescent="0.25">
      <c r="A126" s="2" t="s">
        <v>1258</v>
      </c>
      <c r="B126" s="2" t="s">
        <v>86</v>
      </c>
      <c r="C126" s="2" t="s">
        <v>1264</v>
      </c>
      <c r="D126" s="32" t="s">
        <v>185</v>
      </c>
      <c r="E126" s="2"/>
      <c r="F126"/>
      <c r="G126" s="2" t="s">
        <v>438</v>
      </c>
      <c r="H126" s="2" t="str">
        <f>_xlfn.XLOOKUP(Tabela3[[#This Row],[CNPJ do RC]],[1]REPRESENTANTES!$E:$E,[1]REPRESENTANTES!$B:$B)</f>
        <v xml:space="preserve">Alex Roberto </v>
      </c>
      <c r="I126" s="2" t="str">
        <f>_xlfn.XLOOKUP(Tabela3[[#This Row],[CNPJ do RC]],[1]REPRESENTANTES!$E:$E,[1]REPRESENTANTES!$C:$C)</f>
        <v xml:space="preserve">Rodney Taques  </v>
      </c>
      <c r="J126" s="5" t="s">
        <v>439</v>
      </c>
      <c r="K126" s="5" t="s">
        <v>440</v>
      </c>
      <c r="L126" s="5" t="s">
        <v>1764</v>
      </c>
      <c r="M126" s="2">
        <f>_xlfn.XLOOKUP(Tabela3[[#This Row],[Nome do Representante]],[2]Planilha1!$G:$G,[2]Planilha1!$I:$I)</f>
        <v>65992428090</v>
      </c>
      <c r="N126" t="s">
        <v>1289</v>
      </c>
      <c r="O126" s="5" t="s">
        <v>441</v>
      </c>
    </row>
    <row r="127" spans="1:15" ht="19.899999999999999" hidden="1" customHeight="1" x14ac:dyDescent="0.25">
      <c r="A127" s="2" t="s">
        <v>1260</v>
      </c>
      <c r="B127" s="2" t="s">
        <v>1068</v>
      </c>
      <c r="C127" s="2" t="s">
        <v>1266</v>
      </c>
      <c r="D127" s="32" t="s">
        <v>1069</v>
      </c>
      <c r="E127" s="2"/>
      <c r="F127"/>
      <c r="G127" s="3" t="s">
        <v>1105</v>
      </c>
      <c r="H127" s="3" t="str">
        <f>_xlfn.XLOOKUP(Tabela3[[#This Row],[CNPJ do RC]],[1]REPRESENTANTES!$E:$E,[1]REPRESENTANTES!$B:$B)</f>
        <v>Andreza Ferreira</v>
      </c>
      <c r="I127" s="3" t="str">
        <f>_xlfn.XLOOKUP(Tabela3[[#This Row],[CNPJ do RC]],[1]REPRESENTANTES!$E:$E,[1]REPRESENTANTES!$C:$C)</f>
        <v>Fabricio Santiago</v>
      </c>
      <c r="J127" s="4" t="s">
        <v>1106</v>
      </c>
      <c r="K127" s="4" t="s">
        <v>1107</v>
      </c>
      <c r="L127" s="5" t="s">
        <v>1705</v>
      </c>
      <c r="M127" s="2"/>
      <c r="N127" s="2" t="s">
        <v>1482</v>
      </c>
      <c r="O127" s="5" t="s">
        <v>1705</v>
      </c>
    </row>
    <row r="128" spans="1:15" ht="19.899999999999999" hidden="1" customHeight="1" x14ac:dyDescent="0.25">
      <c r="A128" s="2" t="s">
        <v>1258</v>
      </c>
      <c r="B128" s="2" t="s">
        <v>5</v>
      </c>
      <c r="C128" s="2" t="s">
        <v>1261</v>
      </c>
      <c r="D128" s="32" t="s">
        <v>212</v>
      </c>
      <c r="E128" s="2"/>
      <c r="F128"/>
      <c r="G128" s="2" t="s">
        <v>213</v>
      </c>
      <c r="H128" s="2" t="str">
        <f>_xlfn.XLOOKUP(Tabela3[[#This Row],[CNPJ do RC]],[1]REPRESENTANTES!$E:$E,[1]REPRESENTANTES!$B:$B)</f>
        <v xml:space="preserve">Wilian Bataglioli </v>
      </c>
      <c r="I128" s="2" t="str">
        <f>_xlfn.XLOOKUP(Tabela3[[#This Row],[CNPJ do RC]],[1]REPRESENTANTES!$E:$E,[1]REPRESENTANTES!$C:$C)</f>
        <v>Daniele Araujo</v>
      </c>
      <c r="J128" s="5" t="s">
        <v>214</v>
      </c>
      <c r="K128" s="5" t="s">
        <v>215</v>
      </c>
      <c r="L128" s="5" t="s">
        <v>1798</v>
      </c>
      <c r="M128" s="2" t="s">
        <v>1968</v>
      </c>
      <c r="N128" t="s">
        <v>1358</v>
      </c>
      <c r="O128" s="5" t="s">
        <v>216</v>
      </c>
    </row>
    <row r="129" spans="1:15" ht="19.899999999999999" hidden="1" customHeight="1" x14ac:dyDescent="0.25">
      <c r="A129" s="2" t="s">
        <v>1259</v>
      </c>
      <c r="B129" s="2" t="s">
        <v>706</v>
      </c>
      <c r="C129" s="2" t="s">
        <v>1267</v>
      </c>
      <c r="D129" s="32" t="s">
        <v>706</v>
      </c>
      <c r="E129" s="2"/>
      <c r="F129"/>
      <c r="G129" s="2" t="s">
        <v>994</v>
      </c>
      <c r="H129" s="2" t="str">
        <f>_xlfn.XLOOKUP(Tabela3[[#This Row],[CNPJ do RC]],[1]REPRESENTANTES!$E:$E,[1]REPRESENTANTES!$B:$B)</f>
        <v>Fernando Braga</v>
      </c>
      <c r="I129" s="2" t="str">
        <f>_xlfn.XLOOKUP(Tabela3[[#This Row],[CNPJ do RC]],[1]REPRESENTANTES!$E:$E,[1]REPRESENTANTES!$C:$C)</f>
        <v>Fernando Braga</v>
      </c>
      <c r="J129" s="4" t="s">
        <v>995</v>
      </c>
      <c r="K129" s="4" t="s">
        <v>996</v>
      </c>
      <c r="L129" s="5" t="s">
        <v>1709</v>
      </c>
      <c r="M129" s="2"/>
      <c r="N129" s="2" t="s">
        <v>1308</v>
      </c>
      <c r="O129" s="5" t="s">
        <v>1709</v>
      </c>
    </row>
    <row r="130" spans="1:15" ht="19.899999999999999" customHeight="1" x14ac:dyDescent="0.25">
      <c r="A130" s="2" t="s">
        <v>1259</v>
      </c>
      <c r="B130" s="2" t="s">
        <v>614</v>
      </c>
      <c r="C130" s="2" t="s">
        <v>1265</v>
      </c>
      <c r="D130" s="32" t="s">
        <v>659</v>
      </c>
      <c r="E130" s="2">
        <f>_xlfn.XLOOKUP(Tabela3[[#This Row],[Representantes]],[4]REPRESENTANTES!$L:$L,[4]REPRESENTANTES!$E:$E)</f>
        <v>443</v>
      </c>
      <c r="F130">
        <f>_xlfn.XLOOKUP(Tabela3[[#This Row],[Nome do Representante]],[5]Sheet1!$K:$K,[5]Sheet1!$M:$M)</f>
        <v>443</v>
      </c>
      <c r="G130" s="2" t="s">
        <v>670</v>
      </c>
      <c r="H130" s="2" t="str">
        <f>_xlfn.XLOOKUP(Tabela3[[#This Row],[CNPJ do RC]],[1]REPRESENTANTES!$E:$E,[1]REPRESENTANTES!$B:$B)</f>
        <v>Alexandre Barbosa</v>
      </c>
      <c r="I130" s="2" t="str">
        <f>_xlfn.XLOOKUP(Tabela3[[#This Row],[CNPJ do RC]],[1]REPRESENTANTES!$E:$E,[1]REPRESENTANTES!$C:$C)</f>
        <v>Frank Resende</v>
      </c>
      <c r="J130" s="4" t="s">
        <v>671</v>
      </c>
      <c r="K130" s="4" t="s">
        <v>670</v>
      </c>
      <c r="L130" s="5" t="s">
        <v>1710</v>
      </c>
      <c r="M130" s="2"/>
      <c r="N130" s="2" t="s">
        <v>1547</v>
      </c>
      <c r="O130" s="5" t="s">
        <v>1710</v>
      </c>
    </row>
    <row r="131" spans="1:15" ht="19.899999999999999" customHeight="1" x14ac:dyDescent="0.25">
      <c r="A131" s="2" t="s">
        <v>1258</v>
      </c>
      <c r="B131" s="2" t="s">
        <v>5</v>
      </c>
      <c r="C131" s="2" t="s">
        <v>1261</v>
      </c>
      <c r="D131" s="32" t="s">
        <v>33</v>
      </c>
      <c r="E131" s="2"/>
      <c r="F131">
        <f>_xlfn.XLOOKUP(Tabela3[[#This Row],[Representantes]],[4]REPRESENTANTES!$L:$L,[4]REPRESENTANTES!$F:$F)</f>
        <v>24641</v>
      </c>
      <c r="G131" s="2" t="s">
        <v>46</v>
      </c>
      <c r="H131" s="2" t="str">
        <f>_xlfn.XLOOKUP(Tabela3[[#This Row],[CNPJ do RC]],[1]REPRESENTANTES!$E:$E,[1]REPRESENTANTES!$B:$B)</f>
        <v xml:space="preserve">Wilian Bataglioli </v>
      </c>
      <c r="I131" s="2" t="str">
        <f>_xlfn.XLOOKUP(Tabela3[[#This Row],[CNPJ do RC]],[1]REPRESENTANTES!$E:$E,[1]REPRESENTANTES!$C:$C)</f>
        <v xml:space="preserve">Dimas Almeida </v>
      </c>
      <c r="J131" s="5" t="s">
        <v>47</v>
      </c>
      <c r="K131" s="2" t="s">
        <v>46</v>
      </c>
      <c r="L131" s="5" t="s">
        <v>1695</v>
      </c>
      <c r="M131" s="2" t="s">
        <v>1969</v>
      </c>
      <c r="N131" s="2" t="s">
        <v>1434</v>
      </c>
      <c r="O131" s="5" t="s">
        <v>48</v>
      </c>
    </row>
    <row r="132" spans="1:15" ht="19.899999999999999" hidden="1" customHeight="1" x14ac:dyDescent="0.25">
      <c r="A132" s="2" t="s">
        <v>1260</v>
      </c>
      <c r="B132" s="2" t="s">
        <v>1068</v>
      </c>
      <c r="C132" s="2" t="s">
        <v>1266</v>
      </c>
      <c r="D132" s="32" t="s">
        <v>1077</v>
      </c>
      <c r="E132" s="2"/>
      <c r="F132"/>
      <c r="G132" s="3" t="s">
        <v>1247</v>
      </c>
      <c r="H132" s="3" t="str">
        <f>_xlfn.XLOOKUP(Tabela3[[#This Row],[CNPJ do RC]],[1]REPRESENTANTES!$E:$E,[1]REPRESENTANTES!$B:$B)</f>
        <v>Andreza Ferreira</v>
      </c>
      <c r="I132" s="3" t="str">
        <f>_xlfn.XLOOKUP(Tabela3[[#This Row],[CNPJ do RC]],[1]REPRESENTANTES!$E:$E,[1]REPRESENTANTES!$C:$C)</f>
        <v>Maira Alencar</v>
      </c>
      <c r="J132" s="4" t="s">
        <v>1248</v>
      </c>
      <c r="K132" s="4" t="s">
        <v>1249</v>
      </c>
      <c r="L132" s="5" t="s">
        <v>1712</v>
      </c>
      <c r="M132" s="2"/>
      <c r="N132" s="2" t="s">
        <v>1355</v>
      </c>
      <c r="O132" s="5" t="s">
        <v>1712</v>
      </c>
    </row>
    <row r="133" spans="1:15" ht="19.899999999999999" customHeight="1" x14ac:dyDescent="0.25">
      <c r="A133" s="2" t="s">
        <v>1260</v>
      </c>
      <c r="B133" s="2" t="s">
        <v>1068</v>
      </c>
      <c r="C133" s="2" t="s">
        <v>1266</v>
      </c>
      <c r="D133" s="32" t="s">
        <v>1077</v>
      </c>
      <c r="E133" s="2">
        <f>_xlfn.XLOOKUP(Tabela3[[#This Row],[Representantes]],[4]REPRESENTANTES!$L:$L,[4]REPRESENTANTES!$E:$E)</f>
        <v>99783</v>
      </c>
      <c r="F133">
        <f>_xlfn.XLOOKUP(Tabela3[[#This Row],[Nome do Representante]],[5]Sheet1!$K:$K,[5]Sheet1!$M:$M)</f>
        <v>99783</v>
      </c>
      <c r="G133" s="3" t="s">
        <v>1242</v>
      </c>
      <c r="H133" s="3" t="str">
        <f>_xlfn.XLOOKUP(Tabela3[[#This Row],[CNPJ do RC]],[1]REPRESENTANTES!$E:$E,[1]REPRESENTANTES!$B:$B)</f>
        <v>Andreza Ferreira</v>
      </c>
      <c r="I133" s="3" t="str">
        <f>_xlfn.XLOOKUP(Tabela3[[#This Row],[CNPJ do RC]],[1]REPRESENTANTES!$E:$E,[1]REPRESENTANTES!$C:$C)</f>
        <v>Maira Alencar</v>
      </c>
      <c r="J133" s="4" t="s">
        <v>1243</v>
      </c>
      <c r="K133" s="4" t="s">
        <v>1242</v>
      </c>
      <c r="L133" s="5" t="s">
        <v>1713</v>
      </c>
      <c r="M133" s="2"/>
      <c r="N133" s="2" t="s">
        <v>1311</v>
      </c>
      <c r="O133" s="5" t="s">
        <v>1713</v>
      </c>
    </row>
    <row r="134" spans="1:15" ht="19.899999999999999" hidden="1" customHeight="1" x14ac:dyDescent="0.25">
      <c r="A134" s="2" t="s">
        <v>1258</v>
      </c>
      <c r="B134" s="2" t="s">
        <v>5</v>
      </c>
      <c r="C134" s="2" t="s">
        <v>1261</v>
      </c>
      <c r="D134" s="32" t="s">
        <v>62</v>
      </c>
      <c r="E134" s="2"/>
      <c r="F134"/>
      <c r="G134" s="2" t="s">
        <v>555</v>
      </c>
      <c r="H134" s="2" t="str">
        <f>_xlfn.XLOOKUP(Tabela3[[#This Row],[CNPJ do RC]],[1]REPRESENTANTES!$E:$E,[1]REPRESENTANTES!$B:$B)</f>
        <v xml:space="preserve">Wilian Bataglioli </v>
      </c>
      <c r="I134" s="2" t="str">
        <f>_xlfn.XLOOKUP(Tabela3[[#This Row],[CNPJ do RC]],[1]REPRESENTANTES!$E:$E,[1]REPRESENTANTES!$C:$C)</f>
        <v xml:space="preserve">Guilherme Basilio </v>
      </c>
      <c r="J134" s="5" t="s">
        <v>556</v>
      </c>
      <c r="K134" s="2" t="s">
        <v>557</v>
      </c>
      <c r="L134" s="5" t="s">
        <v>1698</v>
      </c>
      <c r="M134" s="2" t="s">
        <v>1970</v>
      </c>
      <c r="N134" s="2" t="s">
        <v>2060</v>
      </c>
      <c r="O134" s="5" t="s">
        <v>558</v>
      </c>
    </row>
    <row r="135" spans="1:15" ht="19.899999999999999" hidden="1" customHeight="1" x14ac:dyDescent="0.25">
      <c r="A135" s="2" t="s">
        <v>1259</v>
      </c>
      <c r="B135" s="2" t="s">
        <v>619</v>
      </c>
      <c r="C135" s="2" t="s">
        <v>1269</v>
      </c>
      <c r="D135" s="32" t="s">
        <v>628</v>
      </c>
      <c r="E135" s="2"/>
      <c r="F135"/>
      <c r="G135" s="2" t="s">
        <v>678</v>
      </c>
      <c r="H135" s="2" t="str">
        <f>_xlfn.XLOOKUP(Tabela3[[#This Row],[CNPJ do RC]],[1]REPRESENTANTES!$E:$E,[1]REPRESENTANTES!$B:$B)</f>
        <v>Renato Aguiar</v>
      </c>
      <c r="I135" s="2" t="str">
        <f>_xlfn.XLOOKUP(Tabela3[[#This Row],[CNPJ do RC]],[1]REPRESENTANTES!$E:$E,[1]REPRESENTANTES!$C:$C)</f>
        <v>Daniel Panariello</v>
      </c>
      <c r="J135" s="4" t="s">
        <v>679</v>
      </c>
      <c r="K135" s="4" t="s">
        <v>680</v>
      </c>
      <c r="L135" s="5" t="s">
        <v>1701</v>
      </c>
      <c r="M135" s="2" t="s">
        <v>1971</v>
      </c>
      <c r="N135" s="2" t="s">
        <v>1519</v>
      </c>
      <c r="O135" s="5" t="s">
        <v>1701</v>
      </c>
    </row>
    <row r="136" spans="1:15" ht="19.899999999999999" hidden="1" customHeight="1" x14ac:dyDescent="0.25">
      <c r="A136" s="2" t="s">
        <v>1259</v>
      </c>
      <c r="B136" s="2" t="s">
        <v>619</v>
      </c>
      <c r="C136" s="2" t="s">
        <v>1269</v>
      </c>
      <c r="D136" s="32" t="s">
        <v>628</v>
      </c>
      <c r="E136" s="2"/>
      <c r="F136"/>
      <c r="G136" s="2" t="s">
        <v>892</v>
      </c>
      <c r="H136" s="2" t="str">
        <f>_xlfn.XLOOKUP(Tabela3[[#This Row],[CNPJ do RC]],[1]REPRESENTANTES!$E:$E,[1]REPRESENTANTES!$B:$B)</f>
        <v>Renato Aguiar</v>
      </c>
      <c r="I136" s="2" t="str">
        <f>_xlfn.XLOOKUP(Tabela3[[#This Row],[CNPJ do RC]],[1]REPRESENTANTES!$E:$E,[1]REPRESENTANTES!$C:$C)</f>
        <v>Daniel Panariello</v>
      </c>
      <c r="J136" s="4" t="s">
        <v>893</v>
      </c>
      <c r="K136" s="4" t="s">
        <v>894</v>
      </c>
      <c r="L136" s="5" t="s">
        <v>1703</v>
      </c>
      <c r="M136" s="2" t="s">
        <v>1972</v>
      </c>
      <c r="N136" s="2" t="s">
        <v>1424</v>
      </c>
      <c r="O136" s="5" t="s">
        <v>1703</v>
      </c>
    </row>
    <row r="137" spans="1:15" ht="19.899999999999999" hidden="1" customHeight="1" x14ac:dyDescent="0.25">
      <c r="A137" s="2" t="s">
        <v>1260</v>
      </c>
      <c r="B137" s="2" t="s">
        <v>1068</v>
      </c>
      <c r="C137" s="2" t="s">
        <v>1266</v>
      </c>
      <c r="D137" s="32" t="s">
        <v>1077</v>
      </c>
      <c r="E137" s="2"/>
      <c r="F137"/>
      <c r="G137" s="3" t="s">
        <v>1078</v>
      </c>
      <c r="H137" s="3" t="str">
        <f>_xlfn.XLOOKUP(Tabela3[[#This Row],[CNPJ do RC]],[1]REPRESENTANTES!$E:$E,[1]REPRESENTANTES!$B:$B)</f>
        <v>Andreza Ferreira</v>
      </c>
      <c r="I137" s="3" t="str">
        <f>_xlfn.XLOOKUP(Tabela3[[#This Row],[CNPJ do RC]],[1]REPRESENTANTES!$E:$E,[1]REPRESENTANTES!$C:$C)</f>
        <v>Maira Alencar</v>
      </c>
      <c r="J137" s="4" t="s">
        <v>1079</v>
      </c>
      <c r="K137" s="2" t="s">
        <v>1080</v>
      </c>
      <c r="L137" s="5" t="s">
        <v>1714</v>
      </c>
      <c r="M137" s="2"/>
      <c r="N137" s="2" t="s">
        <v>1409</v>
      </c>
      <c r="O137" s="5" t="s">
        <v>1714</v>
      </c>
    </row>
    <row r="138" spans="1:15" ht="19.899999999999999" customHeight="1" x14ac:dyDescent="0.25">
      <c r="A138" s="2" t="s">
        <v>1260</v>
      </c>
      <c r="B138" s="2" t="s">
        <v>1068</v>
      </c>
      <c r="C138" s="2" t="s">
        <v>1266</v>
      </c>
      <c r="D138" s="32" t="s">
        <v>1077</v>
      </c>
      <c r="E138" s="2"/>
      <c r="F138">
        <f>_xlfn.XLOOKUP(Tabela3[[#This Row],[Representantes]],[4]REPRESENTANTES!$L:$L,[4]REPRESENTANTES!$F:$F)</f>
        <v>179442</v>
      </c>
      <c r="G138" s="3" t="s">
        <v>1237</v>
      </c>
      <c r="H138" s="3" t="str">
        <f>_xlfn.XLOOKUP(Tabela3[[#This Row],[CNPJ do RC]],[1]REPRESENTANTES!$E:$E,[1]REPRESENTANTES!$B:$B)</f>
        <v>Andreza Ferreira</v>
      </c>
      <c r="I138" s="3" t="str">
        <f>_xlfn.XLOOKUP(Tabela3[[#This Row],[CNPJ do RC]],[1]REPRESENTANTES!$E:$E,[1]REPRESENTANTES!$C:$C)</f>
        <v>Maira Alencar</v>
      </c>
      <c r="J138" s="4" t="s">
        <v>1238</v>
      </c>
      <c r="K138" s="4" t="s">
        <v>1239</v>
      </c>
      <c r="L138" s="5" t="s">
        <v>1715</v>
      </c>
      <c r="M138" s="2"/>
      <c r="N138" s="2" t="s">
        <v>1307</v>
      </c>
      <c r="O138" s="5" t="s">
        <v>1715</v>
      </c>
    </row>
    <row r="139" spans="1:15" ht="19.899999999999999" hidden="1" customHeight="1" x14ac:dyDescent="0.25">
      <c r="A139" s="2" t="s">
        <v>1258</v>
      </c>
      <c r="B139" s="2" t="s">
        <v>5</v>
      </c>
      <c r="C139" s="2" t="s">
        <v>1261</v>
      </c>
      <c r="D139" s="32" t="s">
        <v>23</v>
      </c>
      <c r="E139" s="2"/>
      <c r="F139"/>
      <c r="G139" s="2" t="s">
        <v>402</v>
      </c>
      <c r="H139" s="2" t="str">
        <f>_xlfn.XLOOKUP(Tabela3[[#This Row],[CNPJ do RC]],[1]REPRESENTANTES!$E:$E,[1]REPRESENTANTES!$B:$B)</f>
        <v xml:space="preserve">Wilian Bataglioli </v>
      </c>
      <c r="I139" s="2" t="str">
        <f>_xlfn.XLOOKUP(Tabela3[[#This Row],[CNPJ do RC]],[1]REPRESENTANTES!$E:$E,[1]REPRESENTANTES!$C:$C)</f>
        <v>Erick Habermann</v>
      </c>
      <c r="J139" s="5" t="s">
        <v>403</v>
      </c>
      <c r="K139" s="5" t="s">
        <v>404</v>
      </c>
      <c r="L139" s="5" t="s">
        <v>1706</v>
      </c>
      <c r="M139" s="2" t="s">
        <v>1973</v>
      </c>
      <c r="N139" s="2" t="s">
        <v>1456</v>
      </c>
      <c r="O139" s="5" t="s">
        <v>405</v>
      </c>
    </row>
    <row r="140" spans="1:15" ht="19.899999999999999" hidden="1" customHeight="1" x14ac:dyDescent="0.25">
      <c r="A140" s="2" t="s">
        <v>1259</v>
      </c>
      <c r="B140" s="2" t="s">
        <v>614</v>
      </c>
      <c r="C140" s="2" t="s">
        <v>1265</v>
      </c>
      <c r="D140" s="32" t="s">
        <v>615</v>
      </c>
      <c r="E140" s="2"/>
      <c r="F140"/>
      <c r="G140" s="2" t="s">
        <v>693</v>
      </c>
      <c r="H140" s="2" t="str">
        <f>_xlfn.XLOOKUP(Tabela3[[#This Row],[CNPJ do RC]],[1]REPRESENTANTES!$E:$E,[1]REPRESENTANTES!$B:$B)</f>
        <v>Alexandre Barbosa</v>
      </c>
      <c r="I140" s="2" t="str">
        <f>_xlfn.XLOOKUP(Tabela3[[#This Row],[CNPJ do RC]],[1]REPRESENTANTES!$E:$E,[1]REPRESENTANTES!$C:$C)</f>
        <v>Andressa Nascimento</v>
      </c>
      <c r="J140" s="4" t="s">
        <v>694</v>
      </c>
      <c r="K140" s="4" t="s">
        <v>695</v>
      </c>
      <c r="L140" s="5" t="s">
        <v>1043</v>
      </c>
      <c r="M140" s="2"/>
      <c r="N140" s="2" t="s">
        <v>1584</v>
      </c>
      <c r="O140" s="5" t="s">
        <v>1043</v>
      </c>
    </row>
    <row r="141" spans="1:15" ht="19.899999999999999" customHeight="1" x14ac:dyDescent="0.25">
      <c r="A141" s="2" t="s">
        <v>1259</v>
      </c>
      <c r="B141" s="2" t="s">
        <v>614</v>
      </c>
      <c r="C141" s="2" t="s">
        <v>1265</v>
      </c>
      <c r="D141" s="32" t="s">
        <v>663</v>
      </c>
      <c r="E141" s="2"/>
      <c r="F141">
        <f>_xlfn.XLOOKUP(Tabela3[[#This Row],[Representantes]],[4]REPRESENTANTES!$L:$L,[4]REPRESENTANTES!$F:$F)</f>
        <v>124503</v>
      </c>
      <c r="G141" s="2" t="s">
        <v>834</v>
      </c>
      <c r="H141" s="2" t="str">
        <f>_xlfn.XLOOKUP(Tabela3[[#This Row],[CNPJ do RC]],[1]REPRESENTANTES!$E:$E,[1]REPRESENTANTES!$B:$B)</f>
        <v>Alexandre Barbosa</v>
      </c>
      <c r="I141" s="2" t="str">
        <f>_xlfn.XLOOKUP(Tabela3[[#This Row],[CNPJ do RC]],[1]REPRESENTANTES!$E:$E,[1]REPRESENTANTES!$C:$C)</f>
        <v>Alcino Martins</v>
      </c>
      <c r="J141" s="4" t="s">
        <v>835</v>
      </c>
      <c r="K141" s="4" t="s">
        <v>834</v>
      </c>
      <c r="L141" s="5" t="s">
        <v>1721</v>
      </c>
      <c r="M141" s="2"/>
      <c r="N141" s="2" t="s">
        <v>1277</v>
      </c>
      <c r="O141" s="5" t="s">
        <v>1721</v>
      </c>
    </row>
    <row r="142" spans="1:15" ht="19.899999999999999" hidden="1" customHeight="1" x14ac:dyDescent="0.25">
      <c r="A142" s="2" t="s">
        <v>1259</v>
      </c>
      <c r="B142" s="2" t="s">
        <v>614</v>
      </c>
      <c r="C142" s="2" t="s">
        <v>1265</v>
      </c>
      <c r="D142" s="32" t="s">
        <v>615</v>
      </c>
      <c r="E142" s="2"/>
      <c r="F142"/>
      <c r="G142" s="2" t="s">
        <v>616</v>
      </c>
      <c r="H142" s="2" t="str">
        <f>_xlfn.XLOOKUP(Tabela3[[#This Row],[CNPJ do RC]],[1]REPRESENTANTES!$E:$E,[1]REPRESENTANTES!$B:$B)</f>
        <v>Alexandre Barbosa</v>
      </c>
      <c r="I142" s="2" t="str">
        <f>_xlfn.XLOOKUP(Tabela3[[#This Row],[CNPJ do RC]],[1]REPRESENTANTES!$E:$E,[1]REPRESENTANTES!$C:$C)</f>
        <v>Andressa Nascimento</v>
      </c>
      <c r="J142" s="4" t="s">
        <v>617</v>
      </c>
      <c r="K142" s="4" t="s">
        <v>618</v>
      </c>
      <c r="L142" s="5" t="s">
        <v>1724</v>
      </c>
      <c r="M142" s="2"/>
      <c r="N142" s="2" t="s">
        <v>1572</v>
      </c>
      <c r="O142" s="5" t="s">
        <v>1724</v>
      </c>
    </row>
    <row r="143" spans="1:15" ht="19.899999999999999" hidden="1" customHeight="1" x14ac:dyDescent="0.25">
      <c r="A143" s="2" t="s">
        <v>1259</v>
      </c>
      <c r="B143" s="2" t="s">
        <v>614</v>
      </c>
      <c r="C143" s="2" t="s">
        <v>1265</v>
      </c>
      <c r="D143" s="32" t="s">
        <v>696</v>
      </c>
      <c r="E143" s="2"/>
      <c r="F143"/>
      <c r="G143" s="2" t="s">
        <v>1034</v>
      </c>
      <c r="H143" s="2" t="str">
        <f>_xlfn.XLOOKUP(Tabela3[[#This Row],[CNPJ do RC]],[1]REPRESENTANTES!$E:$E,[1]REPRESENTANTES!$B:$B)</f>
        <v>Alexandre Barbosa</v>
      </c>
      <c r="I143" s="2" t="str">
        <f>_xlfn.XLOOKUP(Tabela3[[#This Row],[CNPJ do RC]],[1]REPRESENTANTES!$E:$E,[1]REPRESENTANTES!$C:$C)</f>
        <v>Daniel Ribas</v>
      </c>
      <c r="J143" s="4" t="s">
        <v>1035</v>
      </c>
      <c r="K143" s="4" t="s">
        <v>1036</v>
      </c>
      <c r="L143" s="5" t="s">
        <v>1725</v>
      </c>
      <c r="M143" s="2"/>
      <c r="N143" s="2" t="s">
        <v>1370</v>
      </c>
      <c r="O143" s="5" t="s">
        <v>1725</v>
      </c>
    </row>
    <row r="144" spans="1:15" ht="19.899999999999999" customHeight="1" x14ac:dyDescent="0.25">
      <c r="A144" s="2" t="s">
        <v>1258</v>
      </c>
      <c r="B144" s="2" t="s">
        <v>5</v>
      </c>
      <c r="C144" s="2" t="s">
        <v>1261</v>
      </c>
      <c r="D144" s="32" t="s">
        <v>33</v>
      </c>
      <c r="E144" s="2">
        <f>_xlfn.XLOOKUP(Tabela3[[#This Row],[Representantes]],[4]REPRESENTANTES!$L:$L,[4]REPRESENTANTES!$E:$E)</f>
        <v>252</v>
      </c>
      <c r="F144">
        <f>_xlfn.XLOOKUP(Tabela3[[#This Row],[Representantes]],[5]Sheet1!$K:$K,[5]Sheet1!$M:$M)</f>
        <v>252</v>
      </c>
      <c r="G144" s="2" t="s">
        <v>166</v>
      </c>
      <c r="H144" s="2" t="str">
        <f>_xlfn.XLOOKUP(Tabela3[[#This Row],[CNPJ do RC]],[1]REPRESENTANTES!$E:$E,[1]REPRESENTANTES!$B:$B)</f>
        <v xml:space="preserve">Wilian Bataglioli </v>
      </c>
      <c r="I144" s="2" t="str">
        <f>_xlfn.XLOOKUP(Tabela3[[#This Row],[CNPJ do RC]],[1]REPRESENTANTES!$E:$E,[1]REPRESENTANTES!$C:$C)</f>
        <v xml:space="preserve">Dimas Almeida </v>
      </c>
      <c r="J144" s="5" t="s">
        <v>167</v>
      </c>
      <c r="K144" s="5" t="s">
        <v>168</v>
      </c>
      <c r="L144" s="5" t="s">
        <v>1707</v>
      </c>
      <c r="M144" s="2" t="s">
        <v>1974</v>
      </c>
      <c r="N144" s="2" t="s">
        <v>1468</v>
      </c>
      <c r="O144" s="5" t="s">
        <v>169</v>
      </c>
    </row>
    <row r="145" spans="1:15" ht="19.899999999999999" hidden="1" customHeight="1" x14ac:dyDescent="0.25">
      <c r="A145" s="2" t="s">
        <v>1258</v>
      </c>
      <c r="B145" s="2" t="s">
        <v>86</v>
      </c>
      <c r="C145" s="2" t="s">
        <v>1264</v>
      </c>
      <c r="D145" s="32" t="s">
        <v>113</v>
      </c>
      <c r="E145" s="2"/>
      <c r="F145"/>
      <c r="G145" s="2" t="s">
        <v>323</v>
      </c>
      <c r="H145" s="2" t="str">
        <f>_xlfn.XLOOKUP(Tabela3[[#This Row],[CNPJ do RC]],[1]REPRESENTANTES!$E:$E,[1]REPRESENTANTES!$B:$B)</f>
        <v xml:space="preserve">Alex Roberto </v>
      </c>
      <c r="I145" s="2" t="str">
        <f>_xlfn.XLOOKUP(Tabela3[[#This Row],[CNPJ do RC]],[1]REPRESENTANTES!$E:$E,[1]REPRESENTANTES!$C:$C)</f>
        <v xml:space="preserve">Andre Morais </v>
      </c>
      <c r="J145" s="5" t="s">
        <v>324</v>
      </c>
      <c r="K145" s="5" t="s">
        <v>325</v>
      </c>
      <c r="L145" s="5" t="s">
        <v>1732</v>
      </c>
      <c r="M145" s="2" t="str">
        <f>_xlfn.XLOOKUP(Tabela3[[#This Row],[Nome do Representante]],[2]Planilha1!$G:$G,[2]Planilha1!$I:$I)</f>
        <v>62 985349870</v>
      </c>
      <c r="N145" s="2" t="s">
        <v>1526</v>
      </c>
      <c r="O145" s="5" t="s">
        <v>326</v>
      </c>
    </row>
    <row r="146" spans="1:15" ht="19.899999999999999" customHeight="1" x14ac:dyDescent="0.25">
      <c r="A146" s="2" t="s">
        <v>1258</v>
      </c>
      <c r="B146" s="2" t="s">
        <v>70</v>
      </c>
      <c r="C146" s="2" t="s">
        <v>1270</v>
      </c>
      <c r="D146" s="32" t="s">
        <v>118</v>
      </c>
      <c r="E146" s="2">
        <f>_xlfn.XLOOKUP(Tabela3[[#This Row],[Representantes]],[4]REPRESENTANTES!$L:$L,[4]REPRESENTANTES!$E:$E)</f>
        <v>252</v>
      </c>
      <c r="F146">
        <f>_xlfn.XLOOKUP(Tabela3[[#This Row],[Representantes]],[5]Sheet1!$K:$K,[5]Sheet1!$M:$M)</f>
        <v>252</v>
      </c>
      <c r="G146" s="2" t="s">
        <v>313</v>
      </c>
      <c r="H146" s="2" t="str">
        <f>_xlfn.XLOOKUP(Tabela3[[#This Row],[CNPJ do RC]],[1]REPRESENTANTES!$E:$E,[1]REPRESENTANTES!$B:$B)</f>
        <v xml:space="preserve">Ricardo Maas </v>
      </c>
      <c r="I146" s="2" t="str">
        <f>_xlfn.XLOOKUP(Tabela3[[#This Row],[CNPJ do RC]],[1]REPRESENTANTES!$E:$E,[1]REPRESENTANTES!$C:$C)</f>
        <v xml:space="preserve">Fernando Martins </v>
      </c>
      <c r="J146" s="5" t="s">
        <v>314</v>
      </c>
      <c r="K146" s="5" t="s">
        <v>168</v>
      </c>
      <c r="L146" s="5" t="s">
        <v>1708</v>
      </c>
      <c r="M146" s="2" t="s">
        <v>1974</v>
      </c>
      <c r="N146" t="s">
        <v>1468</v>
      </c>
      <c r="O146" s="5" t="s">
        <v>169</v>
      </c>
    </row>
    <row r="147" spans="1:15" ht="19.899999999999999" customHeight="1" x14ac:dyDescent="0.25">
      <c r="A147" s="2" t="s">
        <v>1258</v>
      </c>
      <c r="B147" s="2" t="s">
        <v>70</v>
      </c>
      <c r="C147" s="2" t="s">
        <v>1270</v>
      </c>
      <c r="D147" s="32" t="s">
        <v>331</v>
      </c>
      <c r="E147" s="2"/>
      <c r="F147">
        <f>_xlfn.XLOOKUP(Tabela3[[#This Row],[Representantes]],[4]REPRESENTANTES!$L:$L,[4]REPRESENTANTES!$F:$F)</f>
        <v>174186</v>
      </c>
      <c r="G147" s="2" t="s">
        <v>493</v>
      </c>
      <c r="H147" s="2" t="str">
        <f>_xlfn.XLOOKUP(Tabela3[[#This Row],[CNPJ do RC]],[1]REPRESENTANTES!$E:$E,[1]REPRESENTANTES!$B:$B)</f>
        <v xml:space="preserve">Ricardo Maas </v>
      </c>
      <c r="I147" s="2" t="str">
        <f>_xlfn.XLOOKUP(Tabela3[[#This Row],[CNPJ do RC]],[1]REPRESENTANTES!$E:$E,[1]REPRESENTANTES!$C:$C)</f>
        <v xml:space="preserve">Elisandra Mendes </v>
      </c>
      <c r="J147" s="5" t="s">
        <v>494</v>
      </c>
      <c r="K147" s="5" t="s">
        <v>495</v>
      </c>
      <c r="L147" s="5" t="s">
        <v>1718</v>
      </c>
      <c r="M147" s="2" t="str">
        <f>_xlfn.XLOOKUP(Tabela3[[#This Row],[Nome do Representante]],[3]Export!$C:$C,[3]Export!$F:$F)</f>
        <v>(51)99478-8361</v>
      </c>
      <c r="N147" s="2" t="s">
        <v>1354</v>
      </c>
      <c r="O147" s="5" t="s">
        <v>496</v>
      </c>
    </row>
    <row r="148" spans="1:15" ht="19.899999999999999" hidden="1" customHeight="1" x14ac:dyDescent="0.25">
      <c r="A148" s="2" t="s">
        <v>1259</v>
      </c>
      <c r="B148" s="2" t="s">
        <v>619</v>
      </c>
      <c r="C148" s="2" t="s">
        <v>1269</v>
      </c>
      <c r="D148" s="32" t="s">
        <v>632</v>
      </c>
      <c r="E148" s="2"/>
      <c r="F148"/>
      <c r="G148" s="2" t="s">
        <v>936</v>
      </c>
      <c r="H148" s="2" t="str">
        <f>_xlfn.XLOOKUP(Tabela3[[#This Row],[CNPJ do RC]],[1]REPRESENTANTES!$E:$E,[1]REPRESENTANTES!$B:$B)</f>
        <v>Renato Aguiar</v>
      </c>
      <c r="I148" s="2" t="str">
        <f>_xlfn.XLOOKUP(Tabela3[[#This Row],[CNPJ do RC]],[1]REPRESENTANTES!$E:$E,[1]REPRESENTANTES!$C:$C)</f>
        <v>Patricia Lopes</v>
      </c>
      <c r="J148" s="4" t="s">
        <v>937</v>
      </c>
      <c r="K148" s="4" t="s">
        <v>938</v>
      </c>
      <c r="L148" s="5" t="s">
        <v>1711</v>
      </c>
      <c r="M148" s="2" t="s">
        <v>1975</v>
      </c>
      <c r="N148" s="2" t="s">
        <v>1432</v>
      </c>
      <c r="O148" s="5" t="s">
        <v>1711</v>
      </c>
    </row>
    <row r="149" spans="1:15" ht="19.899999999999999" hidden="1" customHeight="1" x14ac:dyDescent="0.25">
      <c r="A149" s="2" t="s">
        <v>1259</v>
      </c>
      <c r="B149" s="2" t="s">
        <v>619</v>
      </c>
      <c r="C149" s="2" t="s">
        <v>1269</v>
      </c>
      <c r="D149" s="32" t="s">
        <v>628</v>
      </c>
      <c r="E149" s="2"/>
      <c r="F149"/>
      <c r="G149" s="2" t="s">
        <v>757</v>
      </c>
      <c r="H149" s="2" t="str">
        <f>_xlfn.XLOOKUP(Tabela3[[#This Row],[CNPJ do RC]],[1]REPRESENTANTES!$E:$E,[1]REPRESENTANTES!$B:$B)</f>
        <v>Renato Aguiar</v>
      </c>
      <c r="I149" s="2" t="str">
        <f>_xlfn.XLOOKUP(Tabela3[[#This Row],[CNPJ do RC]],[1]REPRESENTANTES!$E:$E,[1]REPRESENTANTES!$C:$C)</f>
        <v>Daniel Panariello</v>
      </c>
      <c r="J149" s="4" t="s">
        <v>758</v>
      </c>
      <c r="K149" s="4" t="s">
        <v>759</v>
      </c>
      <c r="L149" s="5" t="s">
        <v>1716</v>
      </c>
      <c r="M149" s="2" t="s">
        <v>1976</v>
      </c>
      <c r="N149" s="2" t="s">
        <v>1459</v>
      </c>
      <c r="O149" s="5" t="s">
        <v>1716</v>
      </c>
    </row>
    <row r="150" spans="1:15" ht="19.899999999999999" hidden="1" customHeight="1" x14ac:dyDescent="0.25">
      <c r="A150" s="2" t="s">
        <v>1259</v>
      </c>
      <c r="B150" s="2" t="s">
        <v>614</v>
      </c>
      <c r="C150" s="2" t="s">
        <v>1265</v>
      </c>
      <c r="D150" s="32" t="s">
        <v>642</v>
      </c>
      <c r="E150" s="2"/>
      <c r="F150"/>
      <c r="G150" s="2" t="s">
        <v>883</v>
      </c>
      <c r="H150" s="2" t="str">
        <f>_xlfn.XLOOKUP(Tabela3[[#This Row],[CNPJ do RC]],[1]REPRESENTANTES!$E:$E,[1]REPRESENTANTES!$B:$B)</f>
        <v>Alexandre Barbosa</v>
      </c>
      <c r="I150" s="2" t="str">
        <f>_xlfn.XLOOKUP(Tabela3[[#This Row],[CNPJ do RC]],[1]REPRESENTANTES!$E:$E,[1]REPRESENTANTES!$C:$C)</f>
        <v>Fabio Abreu</v>
      </c>
      <c r="J150" s="4" t="s">
        <v>884</v>
      </c>
      <c r="K150" s="4" t="s">
        <v>885</v>
      </c>
      <c r="L150" s="5" t="s">
        <v>1061</v>
      </c>
      <c r="M150" s="2"/>
      <c r="N150" s="2" t="s">
        <v>1563</v>
      </c>
      <c r="O150" s="5" t="s">
        <v>1061</v>
      </c>
    </row>
    <row r="151" spans="1:15" ht="19.899999999999999" hidden="1" customHeight="1" x14ac:dyDescent="0.25">
      <c r="A151" s="2" t="s">
        <v>1258</v>
      </c>
      <c r="B151" s="2" t="s">
        <v>70</v>
      </c>
      <c r="C151" s="2" t="s">
        <v>1270</v>
      </c>
      <c r="D151" s="32" t="s">
        <v>70</v>
      </c>
      <c r="E151" s="2"/>
      <c r="F151"/>
      <c r="G151" s="2" t="s">
        <v>594</v>
      </c>
      <c r="H151" s="2" t="str">
        <f>_xlfn.XLOOKUP(Tabela3[[#This Row],[CNPJ do RC]],[1]REPRESENTANTES!$E:$E,[1]REPRESENTANTES!$B:$B)</f>
        <v xml:space="preserve">Ricardo Maas </v>
      </c>
      <c r="I151" s="2" t="str">
        <f>_xlfn.XLOOKUP(Tabela3[[#This Row],[CNPJ do RC]],[1]REPRESENTANTES!$E:$E,[1]REPRESENTANTES!$C:$C)</f>
        <v xml:space="preserve">Ricardo Maas </v>
      </c>
      <c r="J151" s="5" t="s">
        <v>595</v>
      </c>
      <c r="K151" s="2" t="s">
        <v>596</v>
      </c>
      <c r="L151" s="5" t="s">
        <v>1722</v>
      </c>
      <c r="M151" s="2"/>
      <c r="N151" s="2" t="s">
        <v>1326</v>
      </c>
      <c r="O151" s="5" t="s">
        <v>597</v>
      </c>
    </row>
    <row r="152" spans="1:15" ht="19.899999999999999" hidden="1" customHeight="1" x14ac:dyDescent="0.25">
      <c r="A152" s="2" t="s">
        <v>1259</v>
      </c>
      <c r="B152" s="2" t="s">
        <v>619</v>
      </c>
      <c r="C152" s="2" t="s">
        <v>1269</v>
      </c>
      <c r="D152" s="32" t="s">
        <v>649</v>
      </c>
      <c r="E152" s="2"/>
      <c r="F152"/>
      <c r="G152" s="2" t="s">
        <v>722</v>
      </c>
      <c r="H152" s="2" t="str">
        <f>_xlfn.XLOOKUP(Tabela3[[#This Row],[CNPJ do RC]],[1]REPRESENTANTES!$E:$E,[1]REPRESENTANTES!$B:$B)</f>
        <v>Renato Aguiar</v>
      </c>
      <c r="I152" s="2" t="str">
        <f>_xlfn.XLOOKUP(Tabela3[[#This Row],[CNPJ do RC]],[1]REPRESENTANTES!$E:$E,[1]REPRESENTANTES!$C:$C)</f>
        <v>Abel Nascimento</v>
      </c>
      <c r="J152" s="4" t="s">
        <v>723</v>
      </c>
      <c r="K152" s="4" t="s">
        <v>724</v>
      </c>
      <c r="L152" s="5" t="s">
        <v>1717</v>
      </c>
      <c r="M152" s="2" t="s">
        <v>1977</v>
      </c>
      <c r="N152" s="2" t="s">
        <v>1536</v>
      </c>
      <c r="O152" s="5" t="s">
        <v>1717</v>
      </c>
    </row>
    <row r="153" spans="1:15" ht="19.899999999999999" hidden="1" customHeight="1" x14ac:dyDescent="0.25">
      <c r="A153" s="2" t="s">
        <v>1258</v>
      </c>
      <c r="B153" s="2" t="s">
        <v>70</v>
      </c>
      <c r="C153" s="2" t="s">
        <v>1270</v>
      </c>
      <c r="D153" s="32" t="s">
        <v>71</v>
      </c>
      <c r="E153" s="2"/>
      <c r="F153"/>
      <c r="G153" s="2" t="s">
        <v>151</v>
      </c>
      <c r="H153" s="2" t="str">
        <f>_xlfn.XLOOKUP(Tabela3[[#This Row],[CNPJ do RC]],[1]REPRESENTANTES!$E:$E,[1]REPRESENTANTES!$B:$B)</f>
        <v xml:space="preserve">Ricardo Maas </v>
      </c>
      <c r="I153" s="2" t="str">
        <f>_xlfn.XLOOKUP(Tabela3[[#This Row],[CNPJ do RC]],[1]REPRESENTANTES!$E:$E,[1]REPRESENTANTES!$C:$C)</f>
        <v xml:space="preserve">Jorge Alberto </v>
      </c>
      <c r="J153" s="5" t="s">
        <v>152</v>
      </c>
      <c r="K153" s="5" t="s">
        <v>153</v>
      </c>
      <c r="L153" s="5" t="s">
        <v>1611</v>
      </c>
      <c r="M153" s="2"/>
      <c r="N153" s="2" t="s">
        <v>1394</v>
      </c>
      <c r="O153" s="5" t="s">
        <v>154</v>
      </c>
    </row>
    <row r="154" spans="1:15" ht="19.899999999999999" hidden="1" customHeight="1" x14ac:dyDescent="0.25">
      <c r="A154" s="2" t="s">
        <v>1258</v>
      </c>
      <c r="B154" s="2" t="s">
        <v>70</v>
      </c>
      <c r="C154" s="2" t="s">
        <v>1270</v>
      </c>
      <c r="D154" s="32" t="s">
        <v>71</v>
      </c>
      <c r="E154" s="2"/>
      <c r="F154"/>
      <c r="G154" s="2" t="s">
        <v>462</v>
      </c>
      <c r="H154" s="2" t="str">
        <f>_xlfn.XLOOKUP(Tabela3[[#This Row],[CNPJ do RC]],[1]REPRESENTANTES!$E:$E,[1]REPRESENTANTES!$B:$B)</f>
        <v xml:space="preserve">Ricardo Maas </v>
      </c>
      <c r="I154" s="2" t="str">
        <f>_xlfn.XLOOKUP(Tabela3[[#This Row],[CNPJ do RC]],[1]REPRESENTANTES!$E:$E,[1]REPRESENTANTES!$C:$C)</f>
        <v xml:space="preserve">Jorge Alberto </v>
      </c>
      <c r="J154" s="5" t="s">
        <v>463</v>
      </c>
      <c r="K154" s="5" t="s">
        <v>464</v>
      </c>
      <c r="L154" s="5" t="s">
        <v>1736</v>
      </c>
      <c r="M154" s="2"/>
      <c r="N154" t="s">
        <v>1394</v>
      </c>
      <c r="O154" s="5" t="s">
        <v>465</v>
      </c>
    </row>
    <row r="155" spans="1:15" ht="19.899999999999999" hidden="1" customHeight="1" x14ac:dyDescent="0.25">
      <c r="A155" s="2" t="s">
        <v>1258</v>
      </c>
      <c r="B155" s="2" t="s">
        <v>70</v>
      </c>
      <c r="C155" s="2" t="s">
        <v>1270</v>
      </c>
      <c r="D155" s="32" t="s">
        <v>71</v>
      </c>
      <c r="E155" s="2"/>
      <c r="F155"/>
      <c r="G155" s="2" t="s">
        <v>72</v>
      </c>
      <c r="H155" s="2" t="str">
        <f>_xlfn.XLOOKUP(Tabela3[[#This Row],[CNPJ do RC]],[1]REPRESENTANTES!$E:$E,[1]REPRESENTANTES!$B:$B)</f>
        <v xml:space="preserve">Ricardo Maas </v>
      </c>
      <c r="I155" s="2" t="str">
        <f>_xlfn.XLOOKUP(Tabela3[[#This Row],[CNPJ do RC]],[1]REPRESENTANTES!$E:$E,[1]REPRESENTANTES!$C:$C)</f>
        <v xml:space="preserve">Jorge Alberto </v>
      </c>
      <c r="J155" s="5" t="s">
        <v>73</v>
      </c>
      <c r="K155" s="5" t="s">
        <v>74</v>
      </c>
      <c r="L155" s="5" t="s">
        <v>1726</v>
      </c>
      <c r="M155" s="2" t="str">
        <f>_xlfn.XLOOKUP(Tabela3[[#This Row],[Nome do Representante]],[3]Export!$C:$C,[3]Export!$F:$F)</f>
        <v>(47)99292-1818</v>
      </c>
      <c r="N155" s="2" t="s">
        <v>1523</v>
      </c>
      <c r="O155" s="5" t="s">
        <v>75</v>
      </c>
    </row>
    <row r="156" spans="1:15" ht="19.899999999999999" hidden="1" customHeight="1" x14ac:dyDescent="0.25">
      <c r="A156" s="2" t="s">
        <v>1258</v>
      </c>
      <c r="B156" s="2" t="s">
        <v>5</v>
      </c>
      <c r="C156" s="2" t="s">
        <v>1261</v>
      </c>
      <c r="D156" s="32" t="s">
        <v>23</v>
      </c>
      <c r="E156" s="2"/>
      <c r="F156"/>
      <c r="G156" s="2" t="s">
        <v>315</v>
      </c>
      <c r="H156" s="2" t="str">
        <f>_xlfn.XLOOKUP(Tabela3[[#This Row],[CNPJ do RC]],[1]REPRESENTANTES!$E:$E,[1]REPRESENTANTES!$B:$B)</f>
        <v xml:space="preserve">Wilian Bataglioli </v>
      </c>
      <c r="I156" s="2" t="str">
        <f>_xlfn.XLOOKUP(Tabela3[[#This Row],[CNPJ do RC]],[1]REPRESENTANTES!$E:$E,[1]REPRESENTANTES!$C:$C)</f>
        <v>Erick Habermann</v>
      </c>
      <c r="J156" s="5" t="s">
        <v>316</v>
      </c>
      <c r="K156" s="2" t="s">
        <v>317</v>
      </c>
      <c r="L156" s="5" t="s">
        <v>1719</v>
      </c>
      <c r="M156" s="2" t="s">
        <v>1978</v>
      </c>
      <c r="N156" s="2" t="s">
        <v>1505</v>
      </c>
      <c r="O156" s="5" t="s">
        <v>318</v>
      </c>
    </row>
    <row r="157" spans="1:15" ht="19.899999999999999" hidden="1" customHeight="1" x14ac:dyDescent="0.25">
      <c r="A157" s="2" t="s">
        <v>1259</v>
      </c>
      <c r="B157" s="2" t="s">
        <v>619</v>
      </c>
      <c r="C157" s="2" t="s">
        <v>1269</v>
      </c>
      <c r="D157" s="32" t="s">
        <v>649</v>
      </c>
      <c r="E157" s="2"/>
      <c r="F157"/>
      <c r="G157" s="2" t="s">
        <v>975</v>
      </c>
      <c r="H157" s="2" t="str">
        <f>_xlfn.XLOOKUP(Tabela3[[#This Row],[CNPJ do RC]],[1]REPRESENTANTES!$E:$E,[1]REPRESENTANTES!$B:$B)</f>
        <v>Renato Aguiar</v>
      </c>
      <c r="I157" s="2" t="str">
        <f>_xlfn.XLOOKUP(Tabela3[[#This Row],[CNPJ do RC]],[1]REPRESENTANTES!$E:$E,[1]REPRESENTANTES!$C:$C)</f>
        <v>Abel Nascimento</v>
      </c>
      <c r="J157" s="4" t="s">
        <v>976</v>
      </c>
      <c r="K157" s="4" t="s">
        <v>977</v>
      </c>
      <c r="L157" s="5" t="s">
        <v>1720</v>
      </c>
      <c r="M157" s="2" t="s">
        <v>1979</v>
      </c>
      <c r="N157" s="2" t="s">
        <v>1385</v>
      </c>
      <c r="O157" s="5" t="s">
        <v>1720</v>
      </c>
    </row>
    <row r="158" spans="1:15" ht="19.899999999999999" customHeight="1" x14ac:dyDescent="0.25">
      <c r="A158" s="2" t="s">
        <v>1258</v>
      </c>
      <c r="B158" s="2" t="s">
        <v>5</v>
      </c>
      <c r="C158" s="2" t="s">
        <v>1261</v>
      </c>
      <c r="D158" s="32" t="s">
        <v>6</v>
      </c>
      <c r="E158" s="2"/>
      <c r="F158">
        <f>_xlfn.XLOOKUP(Tabela3[[#This Row],[Representantes]],[4]REPRESENTANTES!$L:$L,[4]REPRESENTANTES!$F:$F)</f>
        <v>43976</v>
      </c>
      <c r="G158" s="2" t="s">
        <v>83</v>
      </c>
      <c r="H158" s="2" t="str">
        <f>_xlfn.XLOOKUP(Tabela3[[#This Row],[CNPJ do RC]],[1]REPRESENTANTES!$E:$E,[1]REPRESENTANTES!$B:$B)</f>
        <v xml:space="preserve">Wilian Bataglioli </v>
      </c>
      <c r="I158" s="2" t="str">
        <f>_xlfn.XLOOKUP(Tabela3[[#This Row],[CNPJ do RC]],[1]REPRESENTANTES!$E:$E,[1]REPRESENTANTES!$C:$C)</f>
        <v>Regiane Ventz</v>
      </c>
      <c r="J158" s="5" t="s">
        <v>84</v>
      </c>
      <c r="K158" s="2" t="s">
        <v>83</v>
      </c>
      <c r="L158" s="5" t="s">
        <v>1723</v>
      </c>
      <c r="M158" s="2" t="s">
        <v>1980</v>
      </c>
      <c r="N158" s="2" t="s">
        <v>1528</v>
      </c>
      <c r="O158" s="5" t="s">
        <v>85</v>
      </c>
    </row>
    <row r="159" spans="1:15" ht="19.899999999999999" customHeight="1" x14ac:dyDescent="0.25">
      <c r="A159" s="2" t="s">
        <v>1259</v>
      </c>
      <c r="B159" s="2" t="s">
        <v>619</v>
      </c>
      <c r="C159" s="2" t="s">
        <v>1269</v>
      </c>
      <c r="D159" s="32" t="s">
        <v>632</v>
      </c>
      <c r="E159" s="2">
        <f>_xlfn.XLOOKUP(Tabela3[[#This Row],[Representantes]],[4]REPRESENTANTES!$L:$L,[4]REPRESENTANTES!$E:$E)</f>
        <v>2212</v>
      </c>
      <c r="F159">
        <f>_xlfn.XLOOKUP(Tabela3[[#This Row],[Nome do Representante]],[5]Sheet1!$K:$K,[5]Sheet1!$M:$M)</f>
        <v>2212</v>
      </c>
      <c r="G159" s="2" t="s">
        <v>925</v>
      </c>
      <c r="H159" s="2" t="str">
        <f>_xlfn.XLOOKUP(Tabela3[[#This Row],[CNPJ do RC]],[1]REPRESENTANTES!$E:$E,[1]REPRESENTANTES!$B:$B)</f>
        <v>Renato Aguiar</v>
      </c>
      <c r="I159" s="2" t="str">
        <f>_xlfn.XLOOKUP(Tabela3[[#This Row],[CNPJ do RC]],[1]REPRESENTANTES!$E:$E,[1]REPRESENTANTES!$C:$C)</f>
        <v>Patricia Lopes</v>
      </c>
      <c r="J159" s="4" t="s">
        <v>926</v>
      </c>
      <c r="K159" s="4" t="s">
        <v>925</v>
      </c>
      <c r="L159" s="5" t="s">
        <v>1727</v>
      </c>
      <c r="M159" s="2" t="s">
        <v>1981</v>
      </c>
      <c r="N159" s="2" t="s">
        <v>1431</v>
      </c>
      <c r="O159" s="5" t="s">
        <v>1727</v>
      </c>
    </row>
    <row r="160" spans="1:15" ht="19.899999999999999" hidden="1" customHeight="1" x14ac:dyDescent="0.25">
      <c r="A160" s="2" t="s">
        <v>1258</v>
      </c>
      <c r="B160" s="2" t="s">
        <v>5</v>
      </c>
      <c r="C160" s="2" t="s">
        <v>1261</v>
      </c>
      <c r="D160" s="32" t="s">
        <v>49</v>
      </c>
      <c r="E160" s="2"/>
      <c r="F160"/>
      <c r="G160" s="2" t="s">
        <v>505</v>
      </c>
      <c r="H160" s="2" t="str">
        <f>_xlfn.XLOOKUP(Tabela3[[#This Row],[CNPJ do RC]],[1]REPRESENTANTES!$E:$E,[1]REPRESENTANTES!$B:$B)</f>
        <v xml:space="preserve">Wilian Bataglioli </v>
      </c>
      <c r="I160" s="2" t="str">
        <f>_xlfn.XLOOKUP(Tabela3[[#This Row],[CNPJ do RC]],[1]REPRESENTANTES!$E:$E,[1]REPRESENTANTES!$C:$C)</f>
        <v xml:space="preserve">Julio Zanetti </v>
      </c>
      <c r="J160" s="5" t="s">
        <v>506</v>
      </c>
      <c r="K160" s="2" t="s">
        <v>505</v>
      </c>
      <c r="L160" s="5" t="s">
        <v>1728</v>
      </c>
      <c r="M160" s="2" t="s">
        <v>1982</v>
      </c>
      <c r="N160" s="2" t="s">
        <v>1309</v>
      </c>
      <c r="O160" s="5" t="s">
        <v>507</v>
      </c>
    </row>
    <row r="161" spans="1:15" ht="19.899999999999999" customHeight="1" x14ac:dyDescent="0.25">
      <c r="A161" s="2" t="s">
        <v>1260</v>
      </c>
      <c r="B161" s="2" t="s">
        <v>1068</v>
      </c>
      <c r="C161" s="2" t="s">
        <v>1266</v>
      </c>
      <c r="D161" s="32" t="s">
        <v>1073</v>
      </c>
      <c r="E161" s="2">
        <f>_xlfn.XLOOKUP(Tabela3[[#This Row],[Representantes]],[4]REPRESENTANTES!$L:$L,[4]REPRESENTANTES!$E:$E)</f>
        <v>20</v>
      </c>
      <c r="F161">
        <f>_xlfn.XLOOKUP(Tabela3[[#This Row],[Nome do Representante]],[5]Sheet1!$K:$K,[5]Sheet1!$M:$M)</f>
        <v>20</v>
      </c>
      <c r="G161" s="3" t="s">
        <v>1139</v>
      </c>
      <c r="H161" s="3" t="str">
        <f>_xlfn.XLOOKUP(Tabela3[[#This Row],[CNPJ do RC]],[1]REPRESENTANTES!$E:$E,[1]REPRESENTANTES!$B:$B)</f>
        <v>Andreza Ferreira</v>
      </c>
      <c r="I161" s="3" t="str">
        <f>_xlfn.XLOOKUP(Tabela3[[#This Row],[CNPJ do RC]],[1]REPRESENTANTES!$E:$E,[1]REPRESENTANTES!$C:$C)</f>
        <v>Carlos Alberto</v>
      </c>
      <c r="J161" s="4" t="s">
        <v>1140</v>
      </c>
      <c r="K161" s="4" t="s">
        <v>1139</v>
      </c>
      <c r="L161" s="5" t="s">
        <v>1737</v>
      </c>
      <c r="M161" s="2"/>
      <c r="N161" s="2" t="s">
        <v>1504</v>
      </c>
      <c r="O161" s="5" t="s">
        <v>2081</v>
      </c>
    </row>
    <row r="162" spans="1:15" ht="19.899999999999999" hidden="1" customHeight="1" x14ac:dyDescent="0.25">
      <c r="A162" s="2" t="s">
        <v>1258</v>
      </c>
      <c r="B162" s="2" t="s">
        <v>5</v>
      </c>
      <c r="C162" s="2" t="s">
        <v>1261</v>
      </c>
      <c r="D162" s="32" t="s">
        <v>212</v>
      </c>
      <c r="E162" s="2"/>
      <c r="F162"/>
      <c r="G162" s="2" t="s">
        <v>256</v>
      </c>
      <c r="H162" s="2" t="str">
        <f>_xlfn.XLOOKUP(Tabela3[[#This Row],[CNPJ do RC]],[1]REPRESENTANTES!$E:$E,[1]REPRESENTANTES!$B:$B)</f>
        <v xml:space="preserve">Wilian Bataglioli </v>
      </c>
      <c r="I162" s="2" t="str">
        <f>_xlfn.XLOOKUP(Tabela3[[#This Row],[CNPJ do RC]],[1]REPRESENTANTES!$E:$E,[1]REPRESENTANTES!$C:$C)</f>
        <v>Daniele Araujo</v>
      </c>
      <c r="J162" s="5" t="s">
        <v>257</v>
      </c>
      <c r="K162" s="2" t="s">
        <v>258</v>
      </c>
      <c r="L162" s="5" t="s">
        <v>1729</v>
      </c>
      <c r="M162" s="2" t="s">
        <v>1983</v>
      </c>
      <c r="N162" s="2" t="s">
        <v>1475</v>
      </c>
      <c r="O162" s="5" t="s">
        <v>259</v>
      </c>
    </row>
    <row r="163" spans="1:15" ht="19.899999999999999" hidden="1" customHeight="1" x14ac:dyDescent="0.25">
      <c r="A163" s="2" t="s">
        <v>1259</v>
      </c>
      <c r="B163" s="2" t="s">
        <v>614</v>
      </c>
      <c r="C163" s="2" t="s">
        <v>1265</v>
      </c>
      <c r="D163" s="32" t="s">
        <v>659</v>
      </c>
      <c r="E163" s="2"/>
      <c r="F163"/>
      <c r="G163" s="2" t="s">
        <v>907</v>
      </c>
      <c r="H163" s="2" t="str">
        <f>_xlfn.XLOOKUP(Tabela3[[#This Row],[CNPJ do RC]],[1]REPRESENTANTES!$E:$E,[1]REPRESENTANTES!$B:$B)</f>
        <v>Alexandre Barbosa</v>
      </c>
      <c r="I163" s="2" t="str">
        <f>_xlfn.XLOOKUP(Tabela3[[#This Row],[CNPJ do RC]],[1]REPRESENTANTES!$E:$E,[1]REPRESENTANTES!$C:$C)</f>
        <v>Frank Resende</v>
      </c>
      <c r="J163" s="4" t="s">
        <v>908</v>
      </c>
      <c r="K163" s="4" t="s">
        <v>909</v>
      </c>
      <c r="L163" s="5" t="s">
        <v>1739</v>
      </c>
      <c r="M163" s="2"/>
      <c r="N163" s="2" t="s">
        <v>1589</v>
      </c>
      <c r="O163" s="5" t="s">
        <v>1739</v>
      </c>
    </row>
    <row r="164" spans="1:15" ht="19.899999999999999" hidden="1" customHeight="1" x14ac:dyDescent="0.25">
      <c r="A164" s="2" t="s">
        <v>1258</v>
      </c>
      <c r="B164" s="2" t="s">
        <v>70</v>
      </c>
      <c r="C164" s="2" t="s">
        <v>1270</v>
      </c>
      <c r="D164" s="32" t="s">
        <v>70</v>
      </c>
      <c r="E164" s="2"/>
      <c r="F164"/>
      <c r="G164" s="2" t="s">
        <v>327</v>
      </c>
      <c r="H164" s="2" t="str">
        <f>_xlfn.XLOOKUP(Tabela3[[#This Row],[CNPJ do RC]],[1]REPRESENTANTES!$E:$E,[1]REPRESENTANTES!$B:$B)</f>
        <v xml:space="preserve">Ricardo Maas </v>
      </c>
      <c r="I164" s="2" t="str">
        <f>_xlfn.XLOOKUP(Tabela3[[#This Row],[CNPJ do RC]],[1]REPRESENTANTES!$E:$E,[1]REPRESENTANTES!$C:$C)</f>
        <v xml:space="preserve">Ricardo Maas </v>
      </c>
      <c r="J164" s="5" t="s">
        <v>328</v>
      </c>
      <c r="K164" s="5" t="s">
        <v>329</v>
      </c>
      <c r="L164" s="5" t="s">
        <v>1734</v>
      </c>
      <c r="M164" s="2"/>
      <c r="N164" s="2" t="s">
        <v>1334</v>
      </c>
      <c r="O164" s="5" t="s">
        <v>330</v>
      </c>
    </row>
    <row r="165" spans="1:15" ht="19.899999999999999" hidden="1" customHeight="1" x14ac:dyDescent="0.25">
      <c r="A165" s="2" t="s">
        <v>1258</v>
      </c>
      <c r="B165" s="2" t="s">
        <v>70</v>
      </c>
      <c r="C165" s="2" t="s">
        <v>1270</v>
      </c>
      <c r="D165" s="32" t="s">
        <v>70</v>
      </c>
      <c r="E165" s="2"/>
      <c r="F165"/>
      <c r="G165" s="2" t="s">
        <v>372</v>
      </c>
      <c r="H165" s="2" t="str">
        <f>_xlfn.XLOOKUP(Tabela3[[#This Row],[CNPJ do RC]],[1]REPRESENTANTES!$E:$E,[1]REPRESENTANTES!$B:$B)</f>
        <v xml:space="preserve">Ricardo Maas </v>
      </c>
      <c r="I165" s="2" t="str">
        <f>_xlfn.XLOOKUP(Tabela3[[#This Row],[CNPJ do RC]],[1]REPRESENTANTES!$E:$E,[1]REPRESENTANTES!$C:$C)</f>
        <v xml:space="preserve">Ricardo Maas </v>
      </c>
      <c r="J165" s="5" t="s">
        <v>373</v>
      </c>
      <c r="K165" s="5" t="s">
        <v>374</v>
      </c>
      <c r="L165" s="5" t="s">
        <v>1735</v>
      </c>
      <c r="M165" s="2"/>
      <c r="N165" s="2" t="s">
        <v>1391</v>
      </c>
      <c r="O165" s="5" t="s">
        <v>375</v>
      </c>
    </row>
    <row r="166" spans="1:15" ht="19.899999999999999" hidden="1" customHeight="1" x14ac:dyDescent="0.25">
      <c r="A166" s="2" t="s">
        <v>1259</v>
      </c>
      <c r="B166" s="2" t="s">
        <v>614</v>
      </c>
      <c r="C166" s="2" t="s">
        <v>1265</v>
      </c>
      <c r="D166" s="32" t="s">
        <v>615</v>
      </c>
      <c r="E166" s="2"/>
      <c r="F166"/>
      <c r="G166" s="2" t="s">
        <v>901</v>
      </c>
      <c r="H166" s="2" t="str">
        <f>_xlfn.XLOOKUP(Tabela3[[#This Row],[CNPJ do RC]],[1]REPRESENTANTES!$E:$E,[1]REPRESENTANTES!$B:$B)</f>
        <v>Alexandre Barbosa</v>
      </c>
      <c r="I166" s="2" t="str">
        <f>_xlfn.XLOOKUP(Tabela3[[#This Row],[CNPJ do RC]],[1]REPRESENTANTES!$E:$E,[1]REPRESENTANTES!$C:$C)</f>
        <v>Andressa Nascimento</v>
      </c>
      <c r="J166" s="4" t="s">
        <v>902</v>
      </c>
      <c r="K166" s="4" t="s">
        <v>903</v>
      </c>
      <c r="L166" s="5" t="s">
        <v>1742</v>
      </c>
      <c r="M166" s="2"/>
      <c r="N166" t="s">
        <v>2061</v>
      </c>
      <c r="O166" s="5" t="s">
        <v>1742</v>
      </c>
    </row>
    <row r="167" spans="1:15" ht="19.899999999999999" hidden="1" customHeight="1" x14ac:dyDescent="0.25">
      <c r="A167" s="2" t="s">
        <v>1258</v>
      </c>
      <c r="B167" s="2" t="s">
        <v>86</v>
      </c>
      <c r="C167" s="2" t="s">
        <v>1264</v>
      </c>
      <c r="D167" s="32" t="s">
        <v>113</v>
      </c>
      <c r="E167" s="2"/>
      <c r="F167"/>
      <c r="G167" s="2" t="s">
        <v>114</v>
      </c>
      <c r="H167" s="2" t="str">
        <f>_xlfn.XLOOKUP(Tabela3[[#This Row],[CNPJ do RC]],[1]REPRESENTANTES!$E:$E,[1]REPRESENTANTES!$B:$B)</f>
        <v xml:space="preserve">Alex Roberto </v>
      </c>
      <c r="I167" s="2" t="str">
        <f>_xlfn.XLOOKUP(Tabela3[[#This Row],[CNPJ do RC]],[1]REPRESENTANTES!$E:$E,[1]REPRESENTANTES!$C:$C)</f>
        <v xml:space="preserve">Andre Morais </v>
      </c>
      <c r="J167" s="5" t="s">
        <v>115</v>
      </c>
      <c r="K167" s="5" t="s">
        <v>116</v>
      </c>
      <c r="L167" s="5" t="s">
        <v>1743</v>
      </c>
      <c r="M167" s="2" t="str">
        <f>_xlfn.XLOOKUP(Tabela3[[#This Row],[Nome do Representante]],[2]Planilha1!$G:$G,[2]Planilha1!$I:$I)</f>
        <v>62 981614546</v>
      </c>
      <c r="N167" s="2" t="s">
        <v>1592</v>
      </c>
      <c r="O167" s="5" t="s">
        <v>117</v>
      </c>
    </row>
    <row r="168" spans="1:15" ht="19.899999999999999" customHeight="1" x14ac:dyDescent="0.25">
      <c r="A168" s="2" t="s">
        <v>1259</v>
      </c>
      <c r="B168" s="2" t="s">
        <v>619</v>
      </c>
      <c r="C168" s="2" t="s">
        <v>1269</v>
      </c>
      <c r="D168" s="32" t="s">
        <v>649</v>
      </c>
      <c r="E168" s="2">
        <f>_xlfn.XLOOKUP(Tabela3[[#This Row],[Representantes]],[4]REPRESENTANTES!$L:$L,[4]REPRESENTANTES!$E:$E)</f>
        <v>241</v>
      </c>
      <c r="F168">
        <f>_xlfn.XLOOKUP(Tabela3[[#This Row],[Nome do Representante]],[5]Sheet1!$K:$K,[5]Sheet1!$M:$M)</f>
        <v>241</v>
      </c>
      <c r="G168" s="2" t="s">
        <v>786</v>
      </c>
      <c r="H168" s="2" t="str">
        <f>_xlfn.XLOOKUP(Tabela3[[#This Row],[CNPJ do RC]],[1]REPRESENTANTES!$E:$E,[1]REPRESENTANTES!$B:$B)</f>
        <v>Renato Aguiar</v>
      </c>
      <c r="I168" s="2" t="str">
        <f>_xlfn.XLOOKUP(Tabela3[[#This Row],[CNPJ do RC]],[1]REPRESENTANTES!$E:$E,[1]REPRESENTANTES!$C:$C)</f>
        <v>Abel Nascimento</v>
      </c>
      <c r="J168" s="4" t="s">
        <v>787</v>
      </c>
      <c r="K168" s="4" t="s">
        <v>786</v>
      </c>
      <c r="L168" s="5" t="s">
        <v>1730</v>
      </c>
      <c r="M168" s="2" t="s">
        <v>1984</v>
      </c>
      <c r="N168" s="2" t="s">
        <v>1415</v>
      </c>
      <c r="O168" s="5" t="s">
        <v>1730</v>
      </c>
    </row>
    <row r="169" spans="1:15" ht="19.899999999999999" hidden="1" customHeight="1" x14ac:dyDescent="0.25">
      <c r="A169" s="2" t="s">
        <v>1259</v>
      </c>
      <c r="B169" s="2" t="s">
        <v>614</v>
      </c>
      <c r="C169" s="2" t="s">
        <v>1265</v>
      </c>
      <c r="D169" s="32" t="s">
        <v>642</v>
      </c>
      <c r="E169" s="2"/>
      <c r="F169"/>
      <c r="G169" s="2" t="s">
        <v>656</v>
      </c>
      <c r="H169" s="2" t="str">
        <f>_xlfn.XLOOKUP(Tabela3[[#This Row],[CNPJ do RC]],[1]REPRESENTANTES!$E:$E,[1]REPRESENTANTES!$B:$B)</f>
        <v>Alexandre Barbosa</v>
      </c>
      <c r="I169" s="2" t="str">
        <f>_xlfn.XLOOKUP(Tabela3[[#This Row],[CNPJ do RC]],[1]REPRESENTANTES!$E:$E,[1]REPRESENTANTES!$C:$C)</f>
        <v>Fabio Abreu</v>
      </c>
      <c r="J169" s="4" t="s">
        <v>657</v>
      </c>
      <c r="K169" s="4" t="s">
        <v>658</v>
      </c>
      <c r="L169" s="5" t="s">
        <v>1744</v>
      </c>
      <c r="M169" s="2"/>
      <c r="N169" s="2" t="s">
        <v>1561</v>
      </c>
      <c r="O169" s="5" t="s">
        <v>1744</v>
      </c>
    </row>
    <row r="170" spans="1:15" ht="19.899999999999999" hidden="1" customHeight="1" x14ac:dyDescent="0.25">
      <c r="A170" s="2" t="s">
        <v>1258</v>
      </c>
      <c r="B170" s="2" t="s">
        <v>5</v>
      </c>
      <c r="C170" s="2" t="s">
        <v>1261</v>
      </c>
      <c r="D170" s="32" t="s">
        <v>62</v>
      </c>
      <c r="E170" s="2">
        <f>_xlfn.XLOOKUP(Tabela3[[#This Row],[Representantes]],[4]REPRESENTANTES!$L:$L,[4]REPRESENTANTES!$E:$E)</f>
        <v>415</v>
      </c>
      <c r="F170"/>
      <c r="G170" s="2" t="s">
        <v>336</v>
      </c>
      <c r="H170" s="2" t="str">
        <f>_xlfn.XLOOKUP(Tabela3[[#This Row],[CNPJ do RC]],[1]REPRESENTANTES!$E:$E,[1]REPRESENTANTES!$B:$B)</f>
        <v xml:space="preserve">Wilian Bataglioli </v>
      </c>
      <c r="I170" s="2" t="str">
        <f>_xlfn.XLOOKUP(Tabela3[[#This Row],[CNPJ do RC]],[1]REPRESENTANTES!$E:$E,[1]REPRESENTANTES!$C:$C)</f>
        <v xml:space="preserve">Guilherme Basilio </v>
      </c>
      <c r="J170" s="5" t="s">
        <v>337</v>
      </c>
      <c r="K170" s="5" t="s">
        <v>338</v>
      </c>
      <c r="L170" s="5" t="s">
        <v>1731</v>
      </c>
      <c r="M170" s="2" t="s">
        <v>1985</v>
      </c>
      <c r="N170" s="2" t="s">
        <v>1438</v>
      </c>
      <c r="O170" s="5" t="s">
        <v>339</v>
      </c>
    </row>
    <row r="171" spans="1:15" ht="19.899999999999999" hidden="1" customHeight="1" x14ac:dyDescent="0.25">
      <c r="A171" s="2" t="s">
        <v>1258</v>
      </c>
      <c r="B171" s="2" t="s">
        <v>70</v>
      </c>
      <c r="C171" s="2" t="s">
        <v>1270</v>
      </c>
      <c r="D171" s="32" t="s">
        <v>276</v>
      </c>
      <c r="E171" s="2"/>
      <c r="F171"/>
      <c r="G171" s="2" t="s">
        <v>277</v>
      </c>
      <c r="H171" s="2" t="str">
        <f>_xlfn.XLOOKUP(Tabela3[[#This Row],[CNPJ do RC]],[1]REPRESENTANTES!$E:$E,[1]REPRESENTANTES!$B:$B)</f>
        <v xml:space="preserve">Ricardo Maas </v>
      </c>
      <c r="I171" s="2" t="str">
        <f>_xlfn.XLOOKUP(Tabela3[[#This Row],[CNPJ do RC]],[1]REPRESENTANTES!$E:$E,[1]REPRESENTANTES!$C:$C)</f>
        <v xml:space="preserve">Adilson Esposito </v>
      </c>
      <c r="J171" s="5" t="s">
        <v>278</v>
      </c>
      <c r="K171" s="5" t="s">
        <v>279</v>
      </c>
      <c r="L171" s="5" t="s">
        <v>1741</v>
      </c>
      <c r="M171" s="2"/>
      <c r="N171" s="2" t="s">
        <v>1302</v>
      </c>
      <c r="O171" s="5" t="s">
        <v>280</v>
      </c>
    </row>
    <row r="172" spans="1:15" ht="19.899999999999999" customHeight="1" x14ac:dyDescent="0.25">
      <c r="A172" s="2" t="s">
        <v>1260</v>
      </c>
      <c r="B172" s="2" t="s">
        <v>1068</v>
      </c>
      <c r="C172" s="2" t="s">
        <v>1266</v>
      </c>
      <c r="D172" s="32" t="s">
        <v>1069</v>
      </c>
      <c r="E172" s="2"/>
      <c r="F172">
        <f>_xlfn.XLOOKUP(Tabela3[[#This Row],[Representantes]],[4]REPRESENTANTES!$L:$L,[4]REPRESENTANTES!$F:$F)</f>
        <v>113672</v>
      </c>
      <c r="G172" s="3" t="s">
        <v>1130</v>
      </c>
      <c r="H172" s="3" t="str">
        <f>_xlfn.XLOOKUP(Tabela3[[#This Row],[CNPJ do RC]],[1]REPRESENTANTES!$E:$E,[1]REPRESENTANTES!$B:$B)</f>
        <v>Andreza Ferreira</v>
      </c>
      <c r="I172" s="3" t="str">
        <f>_xlfn.XLOOKUP(Tabela3[[#This Row],[CNPJ do RC]],[1]REPRESENTANTES!$E:$E,[1]REPRESENTANTES!$C:$C)</f>
        <v>Fabricio Santiago</v>
      </c>
      <c r="J172" s="4" t="s">
        <v>1131</v>
      </c>
      <c r="K172" s="4" t="s">
        <v>1130</v>
      </c>
      <c r="L172" s="5" t="s">
        <v>1745</v>
      </c>
      <c r="M172" s="2"/>
      <c r="N172" s="2" t="s">
        <v>1495</v>
      </c>
      <c r="O172" s="5" t="s">
        <v>1745</v>
      </c>
    </row>
    <row r="173" spans="1:15" ht="19.899999999999999" customHeight="1" x14ac:dyDescent="0.25">
      <c r="A173" s="2" t="s">
        <v>1260</v>
      </c>
      <c r="B173" s="2" t="s">
        <v>1095</v>
      </c>
      <c r="C173" s="2" t="s">
        <v>1268</v>
      </c>
      <c r="D173" s="32" t="s">
        <v>1096</v>
      </c>
      <c r="E173" s="2">
        <f>_xlfn.XLOOKUP(Tabela3[[#This Row],[Representantes]],[4]REPRESENTANTES!$L:$L,[4]REPRESENTANTES!$E:$E)</f>
        <v>107</v>
      </c>
      <c r="F173">
        <f>_xlfn.XLOOKUP(Tabela3[[#This Row],[Nome do Representante]],[5]Sheet1!$K:$K,[5]Sheet1!$M:$M)</f>
        <v>107</v>
      </c>
      <c r="G173" s="3" t="s">
        <v>1132</v>
      </c>
      <c r="H173" s="3" t="str">
        <f>_xlfn.XLOOKUP(Tabela3[[#This Row],[CNPJ do RC]],[1]REPRESENTANTES!$E:$E,[1]REPRESENTANTES!$B:$B)</f>
        <v>Gustavo Henrique</v>
      </c>
      <c r="I173" s="3" t="str">
        <f>_xlfn.XLOOKUP(Tabela3[[#This Row],[CNPJ do RC]],[1]REPRESENTANTES!$E:$E,[1]REPRESENTANTES!$C:$C)</f>
        <v>Rogerio Maciel</v>
      </c>
      <c r="J173" s="4" t="s">
        <v>1133</v>
      </c>
      <c r="K173" s="4" t="s">
        <v>1132</v>
      </c>
      <c r="L173" s="5" t="s">
        <v>1747</v>
      </c>
      <c r="M173" s="2"/>
      <c r="N173" s="2" t="s">
        <v>1367</v>
      </c>
      <c r="O173" s="5" t="s">
        <v>1747</v>
      </c>
    </row>
    <row r="174" spans="1:15" ht="19.899999999999999" hidden="1" customHeight="1" x14ac:dyDescent="0.25">
      <c r="A174" s="2" t="s">
        <v>1260</v>
      </c>
      <c r="B174" s="2" t="s">
        <v>1120</v>
      </c>
      <c r="C174" s="2" t="s">
        <v>1262</v>
      </c>
      <c r="D174" s="32" t="s">
        <v>1121</v>
      </c>
      <c r="E174" s="2"/>
      <c r="F174"/>
      <c r="G174" s="3" t="s">
        <v>1207</v>
      </c>
      <c r="H174" s="3" t="str">
        <f>_xlfn.XLOOKUP(Tabela3[[#This Row],[CNPJ do RC]],[1]REPRESENTANTES!$E:$E,[1]REPRESENTANTES!$B:$B)</f>
        <v>Agenor Moreira</v>
      </c>
      <c r="I174" s="3" t="str">
        <f>_xlfn.XLOOKUP(Tabela3[[#This Row],[CNPJ do RC]],[1]REPRESENTANTES!$E:$E,[1]REPRESENTANTES!$C:$C)</f>
        <v>Charles Costa</v>
      </c>
      <c r="J174" s="4" t="s">
        <v>1208</v>
      </c>
      <c r="K174" s="4" t="s">
        <v>1209</v>
      </c>
      <c r="L174" s="5" t="s">
        <v>1750</v>
      </c>
      <c r="M174" s="2"/>
      <c r="N174" s="2" t="s">
        <v>1332</v>
      </c>
      <c r="O174" s="5" t="s">
        <v>1750</v>
      </c>
    </row>
    <row r="175" spans="1:15" ht="19.899999999999999" hidden="1" customHeight="1" x14ac:dyDescent="0.25">
      <c r="A175" s="2" t="s">
        <v>1260</v>
      </c>
      <c r="B175" s="2" t="s">
        <v>1068</v>
      </c>
      <c r="C175" s="2" t="s">
        <v>1266</v>
      </c>
      <c r="D175" s="32" t="s">
        <v>1069</v>
      </c>
      <c r="E175" s="2"/>
      <c r="F175"/>
      <c r="G175" s="3" t="s">
        <v>1180</v>
      </c>
      <c r="H175" s="3" t="str">
        <f>_xlfn.XLOOKUP(Tabela3[[#This Row],[CNPJ do RC]],[1]REPRESENTANTES!$E:$E,[1]REPRESENTANTES!$B:$B)</f>
        <v>Andreza Ferreira</v>
      </c>
      <c r="I175" s="3" t="str">
        <f>_xlfn.XLOOKUP(Tabela3[[#This Row],[CNPJ do RC]],[1]REPRESENTANTES!$E:$E,[1]REPRESENTANTES!$C:$C)</f>
        <v>Fabricio Santiago</v>
      </c>
      <c r="J175" s="4" t="s">
        <v>1181</v>
      </c>
      <c r="K175" s="4" t="s">
        <v>1182</v>
      </c>
      <c r="L175" s="5" t="s">
        <v>1753</v>
      </c>
      <c r="M175" s="2"/>
      <c r="N175" s="2" t="s">
        <v>1555</v>
      </c>
      <c r="O175" s="5" t="s">
        <v>1753</v>
      </c>
    </row>
    <row r="176" spans="1:15" ht="19.899999999999999" hidden="1" customHeight="1" x14ac:dyDescent="0.25">
      <c r="A176" s="2" t="s">
        <v>1259</v>
      </c>
      <c r="B176" s="2" t="s">
        <v>614</v>
      </c>
      <c r="C176" s="2" t="s">
        <v>1265</v>
      </c>
      <c r="D176" s="32" t="s">
        <v>663</v>
      </c>
      <c r="E176" s="2"/>
      <c r="F176"/>
      <c r="G176" s="2" t="s">
        <v>889</v>
      </c>
      <c r="H176" s="2" t="str">
        <f>_xlfn.XLOOKUP(Tabela3[[#This Row],[CNPJ do RC]],[1]REPRESENTANTES!$E:$E,[1]REPRESENTANTES!$B:$B)</f>
        <v>Alexandre Barbosa</v>
      </c>
      <c r="I176" s="2" t="str">
        <f>_xlfn.XLOOKUP(Tabela3[[#This Row],[CNPJ do RC]],[1]REPRESENTANTES!$E:$E,[1]REPRESENTANTES!$C:$C)</f>
        <v>Alcino Martins</v>
      </c>
      <c r="J176" s="4" t="s">
        <v>890</v>
      </c>
      <c r="K176" s="4" t="s">
        <v>891</v>
      </c>
      <c r="L176" s="5" t="s">
        <v>1063</v>
      </c>
      <c r="M176" s="2"/>
      <c r="N176" s="2" t="s">
        <v>1278</v>
      </c>
      <c r="O176" s="5" t="s">
        <v>1063</v>
      </c>
    </row>
    <row r="177" spans="1:15" ht="19.899999999999999" hidden="1" customHeight="1" x14ac:dyDescent="0.25">
      <c r="A177" s="2" t="s">
        <v>1259</v>
      </c>
      <c r="B177" s="2" t="s">
        <v>706</v>
      </c>
      <c r="C177" s="2" t="s">
        <v>1267</v>
      </c>
      <c r="D177" s="32" t="s">
        <v>706</v>
      </c>
      <c r="E177" s="2"/>
      <c r="F177"/>
      <c r="G177" s="2" t="s">
        <v>1028</v>
      </c>
      <c r="H177" s="2" t="str">
        <f>_xlfn.XLOOKUP(Tabela3[[#This Row],[CNPJ do RC]],[1]REPRESENTANTES!$E:$E,[1]REPRESENTANTES!$B:$B)</f>
        <v>Fernando Braga</v>
      </c>
      <c r="I177" s="2" t="str">
        <f>_xlfn.XLOOKUP(Tabela3[[#This Row],[CNPJ do RC]],[1]REPRESENTANTES!$E:$E,[1]REPRESENTANTES!$C:$C)</f>
        <v>Fernando Braga</v>
      </c>
      <c r="J177" s="4" t="s">
        <v>1029</v>
      </c>
      <c r="K177" s="4" t="s">
        <v>1030</v>
      </c>
      <c r="L177" s="5" t="s">
        <v>1755</v>
      </c>
      <c r="M177" s="2"/>
      <c r="N177" s="2" t="s">
        <v>1287</v>
      </c>
      <c r="O177" s="5" t="s">
        <v>1755</v>
      </c>
    </row>
    <row r="178" spans="1:15" ht="19.899999999999999" hidden="1" customHeight="1" x14ac:dyDescent="0.25">
      <c r="A178" s="2" t="s">
        <v>1258</v>
      </c>
      <c r="B178" s="2" t="s">
        <v>70</v>
      </c>
      <c r="C178" s="2" t="s">
        <v>1270</v>
      </c>
      <c r="D178" s="32" t="s">
        <v>71</v>
      </c>
      <c r="E178" s="2"/>
      <c r="F178"/>
      <c r="G178" s="2" t="s">
        <v>162</v>
      </c>
      <c r="H178" s="2" t="str">
        <f>_xlfn.XLOOKUP(Tabela3[[#This Row],[CNPJ do RC]],[1]REPRESENTANTES!$E:$E,[1]REPRESENTANTES!$B:$B)</f>
        <v xml:space="preserve">Ricardo Maas </v>
      </c>
      <c r="I178" s="2" t="str">
        <f>_xlfn.XLOOKUP(Tabela3[[#This Row],[CNPJ do RC]],[1]REPRESENTANTES!$E:$E,[1]REPRESENTANTES!$C:$C)</f>
        <v xml:space="preserve">Jorge Alberto </v>
      </c>
      <c r="J178" s="5" t="s">
        <v>163</v>
      </c>
      <c r="K178" s="5" t="s">
        <v>164</v>
      </c>
      <c r="L178" s="5" t="s">
        <v>1748</v>
      </c>
      <c r="M178" s="2"/>
      <c r="N178" s="2" t="s">
        <v>1396</v>
      </c>
      <c r="O178" s="5" t="s">
        <v>165</v>
      </c>
    </row>
    <row r="179" spans="1:15" ht="19.899999999999999" hidden="1" customHeight="1" x14ac:dyDescent="0.25">
      <c r="A179" s="2" t="s">
        <v>1259</v>
      </c>
      <c r="B179" s="2" t="s">
        <v>619</v>
      </c>
      <c r="C179" s="2" t="s">
        <v>1269</v>
      </c>
      <c r="D179" s="32" t="s">
        <v>632</v>
      </c>
      <c r="E179" s="2"/>
      <c r="F179"/>
      <c r="G179" s="2" t="s">
        <v>825</v>
      </c>
      <c r="H179" s="2" t="str">
        <f>_xlfn.XLOOKUP(Tabela3[[#This Row],[CNPJ do RC]],[1]REPRESENTANTES!$E:$E,[1]REPRESENTANTES!$B:$B)</f>
        <v>Renato Aguiar</v>
      </c>
      <c r="I179" s="2" t="str">
        <f>_xlfn.XLOOKUP(Tabela3[[#This Row],[CNPJ do RC]],[1]REPRESENTANTES!$E:$E,[1]REPRESENTANTES!$C:$C)</f>
        <v>Patricia Lopes</v>
      </c>
      <c r="J179" s="4" t="s">
        <v>826</v>
      </c>
      <c r="K179" s="4" t="s">
        <v>827</v>
      </c>
      <c r="L179" s="5" t="s">
        <v>1733</v>
      </c>
      <c r="M179" s="2" t="s">
        <v>1986</v>
      </c>
      <c r="N179" s="2" t="s">
        <v>1472</v>
      </c>
      <c r="O179" s="11" t="s">
        <v>1733</v>
      </c>
    </row>
    <row r="180" spans="1:15" ht="19.899999999999999" hidden="1" customHeight="1" x14ac:dyDescent="0.25">
      <c r="A180" s="2" t="s">
        <v>1258</v>
      </c>
      <c r="B180" s="2" t="s">
        <v>86</v>
      </c>
      <c r="C180" s="2" t="s">
        <v>1264</v>
      </c>
      <c r="D180" s="32" t="s">
        <v>87</v>
      </c>
      <c r="E180" s="2"/>
      <c r="F180"/>
      <c r="G180" s="2" t="s">
        <v>281</v>
      </c>
      <c r="H180" s="2" t="str">
        <f>_xlfn.XLOOKUP(Tabela3[[#This Row],[CNPJ do RC]],[1]REPRESENTANTES!$E:$E,[1]REPRESENTANTES!$B:$B)</f>
        <v xml:space="preserve">Alex Roberto </v>
      </c>
      <c r="I180" s="2" t="str">
        <f>_xlfn.XLOOKUP(Tabela3[[#This Row],[CNPJ do RC]],[1]REPRESENTANTES!$E:$E,[1]REPRESENTANTES!$C:$C)</f>
        <v xml:space="preserve">Jonathas Soares </v>
      </c>
      <c r="J180" s="5" t="s">
        <v>282</v>
      </c>
      <c r="K180" s="5" t="s">
        <v>283</v>
      </c>
      <c r="L180" s="5" t="s">
        <v>1756</v>
      </c>
      <c r="M180" s="2" t="str">
        <f>_xlfn.XLOOKUP(Tabela3[[#This Row],[Nome do Representante]],[2]Planilha1!$G:$G,[2]Planilha1!$I:$I)</f>
        <v>62 991494963</v>
      </c>
      <c r="N180" s="2" t="s">
        <v>1571</v>
      </c>
      <c r="O180" s="5" t="s">
        <v>284</v>
      </c>
    </row>
    <row r="181" spans="1:15" ht="19.899999999999999" customHeight="1" x14ac:dyDescent="0.25">
      <c r="A181" s="2" t="s">
        <v>1258</v>
      </c>
      <c r="B181" s="2" t="s">
        <v>70</v>
      </c>
      <c r="C181" s="2" t="s">
        <v>1270</v>
      </c>
      <c r="D181" s="32" t="s">
        <v>118</v>
      </c>
      <c r="E181" s="2">
        <f>_xlfn.XLOOKUP(Tabela3[[#This Row],[Representantes]],[4]REPRESENTANTES!$L:$L,[4]REPRESENTANTES!$E:$E)</f>
        <v>145</v>
      </c>
      <c r="F181">
        <f>_xlfn.XLOOKUP(Tabela3[[#This Row],[Nome do Representante]],[5]Sheet1!$K:$K,[5]Sheet1!$M:$M)</f>
        <v>145</v>
      </c>
      <c r="G181" s="2" t="s">
        <v>148</v>
      </c>
      <c r="H181" s="2" t="str">
        <f>_xlfn.XLOOKUP(Tabela3[[#This Row],[CNPJ do RC]],[1]REPRESENTANTES!$E:$E,[1]REPRESENTANTES!$B:$B)</f>
        <v xml:space="preserve">Ricardo Maas </v>
      </c>
      <c r="I181" s="2" t="str">
        <f>_xlfn.XLOOKUP(Tabela3[[#This Row],[CNPJ do RC]],[1]REPRESENTANTES!$E:$E,[1]REPRESENTANTES!$C:$C)</f>
        <v xml:space="preserve">Fernando Martins </v>
      </c>
      <c r="J181" s="5" t="s">
        <v>149</v>
      </c>
      <c r="K181" s="2" t="s">
        <v>148</v>
      </c>
      <c r="L181" s="5" t="s">
        <v>1751</v>
      </c>
      <c r="M181" s="2" t="str">
        <f>_xlfn.XLOOKUP(Tabela3[[#This Row],[Nome do Representante]],[3]Export!$C:$C,[3]Export!$F:$F)</f>
        <v>(43)99805-8989</v>
      </c>
      <c r="N181" s="2" t="s">
        <v>1388</v>
      </c>
      <c r="O181" s="5" t="s">
        <v>150</v>
      </c>
    </row>
    <row r="182" spans="1:15" ht="19.899999999999999" hidden="1" customHeight="1" x14ac:dyDescent="0.25">
      <c r="A182" s="2" t="s">
        <v>1259</v>
      </c>
      <c r="B182" s="2" t="s">
        <v>619</v>
      </c>
      <c r="C182" s="2" t="s">
        <v>1269</v>
      </c>
      <c r="D182" s="32" t="s">
        <v>649</v>
      </c>
      <c r="E182" s="2"/>
      <c r="F182"/>
      <c r="G182" s="2" t="s">
        <v>719</v>
      </c>
      <c r="H182" s="2" t="str">
        <f>_xlfn.XLOOKUP(Tabela3[[#This Row],[CNPJ do RC]],[1]REPRESENTANTES!$E:$E,[1]REPRESENTANTES!$B:$B)</f>
        <v>Renato Aguiar</v>
      </c>
      <c r="I182" s="2" t="str">
        <f>_xlfn.XLOOKUP(Tabela3[[#This Row],[CNPJ do RC]],[1]REPRESENTANTES!$E:$E,[1]REPRESENTANTES!$C:$C)</f>
        <v>Abel Nascimento</v>
      </c>
      <c r="J182" s="4" t="s">
        <v>720</v>
      </c>
      <c r="K182" s="4" t="s">
        <v>721</v>
      </c>
      <c r="L182" s="5" t="s">
        <v>1738</v>
      </c>
      <c r="M182" s="2" t="s">
        <v>1987</v>
      </c>
      <c r="N182" s="2" t="s">
        <v>1545</v>
      </c>
      <c r="O182" s="5" t="s">
        <v>1738</v>
      </c>
    </row>
    <row r="183" spans="1:15" ht="19.899999999999999" hidden="1" customHeight="1" x14ac:dyDescent="0.25">
      <c r="A183" s="2" t="s">
        <v>1258</v>
      </c>
      <c r="B183" s="2" t="s">
        <v>86</v>
      </c>
      <c r="C183" s="2" t="s">
        <v>1264</v>
      </c>
      <c r="D183" s="32" t="s">
        <v>135</v>
      </c>
      <c r="E183" s="2"/>
      <c r="F183"/>
      <c r="G183" s="2" t="s">
        <v>140</v>
      </c>
      <c r="H183" s="2" t="str">
        <f>_xlfn.XLOOKUP(Tabela3[[#This Row],[CNPJ do RC]],[1]REPRESENTANTES!$E:$E,[1]REPRESENTANTES!$B:$B)</f>
        <v xml:space="preserve">Alex Roberto </v>
      </c>
      <c r="I183" s="2" t="str">
        <f>_xlfn.XLOOKUP(Tabela3[[#This Row],[CNPJ do RC]],[1]REPRESENTANTES!$E:$E,[1]REPRESENTANTES!$C:$C)</f>
        <v xml:space="preserve">Alexandre Queiroz </v>
      </c>
      <c r="J183" s="5" t="s">
        <v>141</v>
      </c>
      <c r="K183" s="5" t="s">
        <v>142</v>
      </c>
      <c r="L183" s="5" t="s">
        <v>1759</v>
      </c>
      <c r="M183" s="2" t="str">
        <f>_xlfn.XLOOKUP(Tabela3[[#This Row],[Nome do Representante]],[2]Planilha1!$G:$G,[2]Planilha1!$I:$I)</f>
        <v>61 9.9209-7278</v>
      </c>
      <c r="N183" s="2" t="s">
        <v>1518</v>
      </c>
      <c r="O183" s="5" t="s">
        <v>143</v>
      </c>
    </row>
    <row r="184" spans="1:15" ht="19.899999999999999" hidden="1" customHeight="1" x14ac:dyDescent="0.25">
      <c r="A184" s="2" t="s">
        <v>1258</v>
      </c>
      <c r="B184" s="2" t="s">
        <v>86</v>
      </c>
      <c r="C184" s="2" t="s">
        <v>1264</v>
      </c>
      <c r="D184" s="32" t="s">
        <v>185</v>
      </c>
      <c r="E184" s="2"/>
      <c r="F184"/>
      <c r="G184" s="2" t="s">
        <v>197</v>
      </c>
      <c r="H184" s="2" t="str">
        <f>_xlfn.XLOOKUP(Tabela3[[#This Row],[CNPJ do RC]],[1]REPRESENTANTES!$E:$E,[1]REPRESENTANTES!$B:$B)</f>
        <v xml:space="preserve">Alex Roberto </v>
      </c>
      <c r="I184" s="2" t="str">
        <f>_xlfn.XLOOKUP(Tabela3[[#This Row],[CNPJ do RC]],[1]REPRESENTANTES!$E:$E,[1]REPRESENTANTES!$C:$C)</f>
        <v xml:space="preserve">Rodney Taques  </v>
      </c>
      <c r="J184" s="5" t="s">
        <v>198</v>
      </c>
      <c r="K184" s="5" t="s">
        <v>199</v>
      </c>
      <c r="L184" s="5" t="s">
        <v>1746</v>
      </c>
      <c r="M184" s="2">
        <f>_xlfn.XLOOKUP(Tabela3[[#This Row],[Nome do Representante]],[2]Planilha1!$G:$G,[2]Planilha1!$I:$I)</f>
        <v>69992139293</v>
      </c>
      <c r="N184" s="2" t="s">
        <v>1315</v>
      </c>
      <c r="O184" s="11" t="s">
        <v>200</v>
      </c>
    </row>
    <row r="185" spans="1:15" ht="19.899999999999999" hidden="1" customHeight="1" x14ac:dyDescent="0.25">
      <c r="A185" s="2" t="s">
        <v>1258</v>
      </c>
      <c r="B185" s="2" t="s">
        <v>5</v>
      </c>
      <c r="C185" s="2" t="s">
        <v>1261</v>
      </c>
      <c r="D185" s="32" t="s">
        <v>6</v>
      </c>
      <c r="E185" s="2"/>
      <c r="F185"/>
      <c r="G185" s="2" t="s">
        <v>131</v>
      </c>
      <c r="H185" s="2" t="str">
        <f>_xlfn.XLOOKUP(Tabela3[[#This Row],[CNPJ do RC]],[1]REPRESENTANTES!$E:$E,[1]REPRESENTANTES!$B:$B)</f>
        <v xml:space="preserve">Wilian Bataglioli </v>
      </c>
      <c r="I185" s="2" t="str">
        <f>_xlfn.XLOOKUP(Tabela3[[#This Row],[CNPJ do RC]],[1]REPRESENTANTES!$E:$E,[1]REPRESENTANTES!$C:$C)</f>
        <v>Regiane Ventz</v>
      </c>
      <c r="J185" s="5" t="s">
        <v>132</v>
      </c>
      <c r="K185" s="5" t="s">
        <v>133</v>
      </c>
      <c r="L185" s="5" t="s">
        <v>1766</v>
      </c>
      <c r="M185" s="2" t="s">
        <v>1988</v>
      </c>
      <c r="N185" t="s">
        <v>1545</v>
      </c>
      <c r="O185" s="5" t="s">
        <v>134</v>
      </c>
    </row>
    <row r="186" spans="1:15" ht="19.899999999999999" hidden="1" customHeight="1" x14ac:dyDescent="0.25">
      <c r="A186" s="2" t="s">
        <v>1259</v>
      </c>
      <c r="B186" s="2" t="s">
        <v>614</v>
      </c>
      <c r="C186" s="2" t="s">
        <v>1265</v>
      </c>
      <c r="D186" s="32" t="s">
        <v>696</v>
      </c>
      <c r="E186" s="2"/>
      <c r="F186"/>
      <c r="G186" s="2" t="s">
        <v>700</v>
      </c>
      <c r="H186" s="2" t="str">
        <f>_xlfn.XLOOKUP(Tabela3[[#This Row],[CNPJ do RC]],[1]REPRESENTANTES!$E:$E,[1]REPRESENTANTES!$B:$B)</f>
        <v>Alexandre Barbosa</v>
      </c>
      <c r="I186" s="2" t="str">
        <f>_xlfn.XLOOKUP(Tabela3[[#This Row],[CNPJ do RC]],[1]REPRESENTANTES!$E:$E,[1]REPRESENTANTES!$C:$C)</f>
        <v>Daniel Ribas</v>
      </c>
      <c r="J186" s="4" t="s">
        <v>701</v>
      </c>
      <c r="K186" s="4" t="s">
        <v>702</v>
      </c>
      <c r="L186" s="5" t="s">
        <v>1045</v>
      </c>
      <c r="M186" s="2"/>
      <c r="N186" s="2" t="s">
        <v>1486</v>
      </c>
      <c r="O186" s="5" t="s">
        <v>1045</v>
      </c>
    </row>
    <row r="187" spans="1:15" ht="19.899999999999999" hidden="1" customHeight="1" x14ac:dyDescent="0.25">
      <c r="A187" s="2" t="s">
        <v>1260</v>
      </c>
      <c r="B187" s="2" t="s">
        <v>1068</v>
      </c>
      <c r="C187" s="2" t="s">
        <v>1266</v>
      </c>
      <c r="D187" s="32" t="s">
        <v>1069</v>
      </c>
      <c r="E187" s="2"/>
      <c r="F187"/>
      <c r="G187" s="3" t="s">
        <v>1070</v>
      </c>
      <c r="H187" s="3" t="str">
        <f>_xlfn.XLOOKUP(Tabela3[[#This Row],[CNPJ do RC]],[1]REPRESENTANTES!$E:$E,[1]REPRESENTANTES!$B:$B)</f>
        <v>Andreza Ferreira</v>
      </c>
      <c r="I187" s="3" t="str">
        <f>_xlfn.XLOOKUP(Tabela3[[#This Row],[CNPJ do RC]],[1]REPRESENTANTES!$E:$E,[1]REPRESENTANTES!$C:$C)</f>
        <v>Fabricio Santiago</v>
      </c>
      <c r="J187" s="4" t="s">
        <v>1071</v>
      </c>
      <c r="K187" s="4" t="s">
        <v>1072</v>
      </c>
      <c r="L187" s="5" t="s">
        <v>1768</v>
      </c>
      <c r="M187" s="2"/>
      <c r="N187" s="2" t="s">
        <v>1540</v>
      </c>
      <c r="O187" s="5" t="s">
        <v>1768</v>
      </c>
    </row>
    <row r="188" spans="1:15" ht="19.899999999999999" customHeight="1" x14ac:dyDescent="0.25">
      <c r="A188" s="2" t="s">
        <v>1259</v>
      </c>
      <c r="B188" s="2" t="s">
        <v>619</v>
      </c>
      <c r="C188" s="2" t="s">
        <v>1269</v>
      </c>
      <c r="D188" s="32" t="s">
        <v>628</v>
      </c>
      <c r="E188" s="2">
        <f>_xlfn.XLOOKUP(Tabela3[[#This Row],[Representantes]],[4]REPRESENTANTES!$L:$L,[4]REPRESENTANTES!$E:$E)</f>
        <v>386</v>
      </c>
      <c r="F188">
        <f>_xlfn.XLOOKUP(Tabela3[[#This Row],[Nome do Representante]],[5]Sheet1!$K:$K,[5]Sheet1!$M:$M)</f>
        <v>386</v>
      </c>
      <c r="G188" s="2" t="s">
        <v>767</v>
      </c>
      <c r="H188" s="2" t="str">
        <f>_xlfn.XLOOKUP(Tabela3[[#This Row],[CNPJ do RC]],[1]REPRESENTANTES!$E:$E,[1]REPRESENTANTES!$B:$B)</f>
        <v>Renato Aguiar</v>
      </c>
      <c r="I188" s="2" t="str">
        <f>_xlfn.XLOOKUP(Tabela3[[#This Row],[CNPJ do RC]],[1]REPRESENTANTES!$E:$E,[1]REPRESENTANTES!$C:$C)</f>
        <v>Daniel Panariello</v>
      </c>
      <c r="J188" s="4" t="s">
        <v>768</v>
      </c>
      <c r="K188" s="4" t="s">
        <v>767</v>
      </c>
      <c r="L188" s="5" t="s">
        <v>1740</v>
      </c>
      <c r="M188" s="2" t="s">
        <v>1989</v>
      </c>
      <c r="N188" s="2" t="s">
        <v>1439</v>
      </c>
      <c r="O188" s="5" t="s">
        <v>1740</v>
      </c>
    </row>
    <row r="189" spans="1:15" ht="19.899999999999999" customHeight="1" x14ac:dyDescent="0.25">
      <c r="A189" s="2" t="s">
        <v>1259</v>
      </c>
      <c r="B189" s="2" t="s">
        <v>619</v>
      </c>
      <c r="C189" s="2" t="s">
        <v>1269</v>
      </c>
      <c r="D189" s="32" t="s">
        <v>649</v>
      </c>
      <c r="E189" s="2"/>
      <c r="F189">
        <f>_xlfn.XLOOKUP(Tabela3[[#This Row],[Representantes]],[4]REPRESENTANTES!$L:$L,[4]REPRESENTANTES!$F:$F)</f>
        <v>130964</v>
      </c>
      <c r="G189" s="2" t="s">
        <v>851</v>
      </c>
      <c r="H189" s="2" t="str">
        <f>_xlfn.XLOOKUP(Tabela3[[#This Row],[CNPJ do RC]],[1]REPRESENTANTES!$E:$E,[1]REPRESENTANTES!$B:$B)</f>
        <v>Renato Aguiar</v>
      </c>
      <c r="I189" s="2" t="str">
        <f>_xlfn.XLOOKUP(Tabela3[[#This Row],[CNPJ do RC]],[1]REPRESENTANTES!$E:$E,[1]REPRESENTANTES!$C:$C)</f>
        <v>Abel Nascimento</v>
      </c>
      <c r="J189" s="4" t="s">
        <v>852</v>
      </c>
      <c r="K189" s="4" t="s">
        <v>853</v>
      </c>
      <c r="L189" s="5" t="s">
        <v>1749</v>
      </c>
      <c r="M189" s="2" t="s">
        <v>1990</v>
      </c>
      <c r="N189" s="2" t="s">
        <v>1411</v>
      </c>
      <c r="O189" s="5" t="s">
        <v>1749</v>
      </c>
    </row>
    <row r="190" spans="1:15" ht="19.899999999999999" hidden="1" customHeight="1" x14ac:dyDescent="0.25">
      <c r="A190" s="2" t="s">
        <v>1259</v>
      </c>
      <c r="B190" s="2" t="s">
        <v>706</v>
      </c>
      <c r="C190" s="2" t="s">
        <v>1267</v>
      </c>
      <c r="D190" s="32" t="s">
        <v>706</v>
      </c>
      <c r="E190" s="2"/>
      <c r="F190"/>
      <c r="G190" s="2" t="s">
        <v>707</v>
      </c>
      <c r="H190" s="2" t="str">
        <f>_xlfn.XLOOKUP(Tabela3[[#This Row],[CNPJ do RC]],[1]REPRESENTANTES!$E:$E,[1]REPRESENTANTES!$B:$B)</f>
        <v>Fernando Braga</v>
      </c>
      <c r="I190" s="2" t="str">
        <f>_xlfn.XLOOKUP(Tabela3[[#This Row],[CNPJ do RC]],[1]REPRESENTANTES!$E:$E,[1]REPRESENTANTES!$C:$C)</f>
        <v>Fernando Braga</v>
      </c>
      <c r="J190" s="4" t="s">
        <v>708</v>
      </c>
      <c r="K190" s="4" t="s">
        <v>709</v>
      </c>
      <c r="L190" s="5" t="s">
        <v>1770</v>
      </c>
      <c r="M190" s="2"/>
      <c r="N190" s="2" t="s">
        <v>1384</v>
      </c>
      <c r="O190" s="5" t="s">
        <v>1770</v>
      </c>
    </row>
    <row r="191" spans="1:15" ht="19.899999999999999" hidden="1" customHeight="1" x14ac:dyDescent="0.25">
      <c r="A191" s="2" t="s">
        <v>1259</v>
      </c>
      <c r="B191" s="2" t="s">
        <v>619</v>
      </c>
      <c r="C191" s="2" t="s">
        <v>1269</v>
      </c>
      <c r="D191" s="32" t="s">
        <v>632</v>
      </c>
      <c r="E191" s="2"/>
      <c r="F191"/>
      <c r="G191" s="2" t="s">
        <v>963</v>
      </c>
      <c r="H191" s="2" t="str">
        <f>_xlfn.XLOOKUP(Tabela3[[#This Row],[CNPJ do RC]],[1]REPRESENTANTES!$E:$E,[1]REPRESENTANTES!$B:$B)</f>
        <v>Renato Aguiar</v>
      </c>
      <c r="I191" s="2" t="str">
        <f>_xlfn.XLOOKUP(Tabela3[[#This Row],[CNPJ do RC]],[1]REPRESENTANTES!$E:$E,[1]REPRESENTANTES!$C:$C)</f>
        <v>Patricia Lopes</v>
      </c>
      <c r="J191" s="4" t="s">
        <v>964</v>
      </c>
      <c r="K191" s="4" t="s">
        <v>965</v>
      </c>
      <c r="L191" s="5" t="s">
        <v>1752</v>
      </c>
      <c r="M191" s="2" t="s">
        <v>1991</v>
      </c>
      <c r="N191" s="2" t="s">
        <v>1454</v>
      </c>
      <c r="O191" s="5" t="s">
        <v>1752</v>
      </c>
    </row>
    <row r="192" spans="1:15" ht="19.899999999999999" hidden="1" customHeight="1" x14ac:dyDescent="0.25">
      <c r="A192" s="2" t="s">
        <v>1260</v>
      </c>
      <c r="B192" s="19" t="s">
        <v>1120</v>
      </c>
      <c r="C192" s="2" t="s">
        <v>1262</v>
      </c>
      <c r="D192" s="33" t="s">
        <v>1121</v>
      </c>
      <c r="E192" s="19"/>
      <c r="F192"/>
      <c r="G192" s="3" t="s">
        <v>1174</v>
      </c>
      <c r="H192" s="3" t="str">
        <f>_xlfn.XLOOKUP(Tabela3[[#This Row],[CNPJ do RC]],[1]REPRESENTANTES!$E:$E,[1]REPRESENTANTES!$B:$B)</f>
        <v>Agenor Moreira</v>
      </c>
      <c r="I192" s="3" t="str">
        <f>_xlfn.XLOOKUP(Tabela3[[#This Row],[CNPJ do RC]],[1]REPRESENTANTES!$E:$E,[1]REPRESENTANTES!$C:$C)</f>
        <v>Charles Costa</v>
      </c>
      <c r="J192" s="4" t="s">
        <v>1175</v>
      </c>
      <c r="K192" s="4" t="s">
        <v>1176</v>
      </c>
      <c r="L192" s="5" t="s">
        <v>1771</v>
      </c>
      <c r="M192" s="2"/>
      <c r="N192" s="2" t="s">
        <v>1306</v>
      </c>
      <c r="O192" s="5" t="s">
        <v>1771</v>
      </c>
    </row>
    <row r="193" spans="1:15" ht="19.899999999999999" hidden="1" customHeight="1" x14ac:dyDescent="0.25">
      <c r="A193" s="2" t="s">
        <v>1258</v>
      </c>
      <c r="B193" s="2" t="s">
        <v>70</v>
      </c>
      <c r="C193" s="2" t="s">
        <v>1270</v>
      </c>
      <c r="D193" s="32" t="s">
        <v>118</v>
      </c>
      <c r="E193" s="2"/>
      <c r="F193"/>
      <c r="G193" s="2" t="s">
        <v>182</v>
      </c>
      <c r="H193" s="2" t="str">
        <f>_xlfn.XLOOKUP(Tabela3[[#This Row],[CNPJ do RC]],[1]REPRESENTANTES!$E:$E,[1]REPRESENTANTES!$B:$B)</f>
        <v xml:space="preserve">Ricardo Maas </v>
      </c>
      <c r="I193" s="2" t="str">
        <f>_xlfn.XLOOKUP(Tabela3[[#This Row],[CNPJ do RC]],[1]REPRESENTANTES!$E:$E,[1]REPRESENTANTES!$C:$C)</f>
        <v xml:space="preserve">Fernando Martins </v>
      </c>
      <c r="J193" s="5" t="s">
        <v>183</v>
      </c>
      <c r="K193" s="5" t="s">
        <v>184</v>
      </c>
      <c r="L193" s="5" t="s">
        <v>1772</v>
      </c>
      <c r="M193" s="2"/>
      <c r="N193" s="2" t="s">
        <v>1444</v>
      </c>
      <c r="O193" s="5" t="s">
        <v>1772</v>
      </c>
    </row>
    <row r="194" spans="1:15" ht="19.899999999999999" hidden="1" customHeight="1" x14ac:dyDescent="0.25">
      <c r="A194" s="2" t="s">
        <v>1258</v>
      </c>
      <c r="B194" s="2" t="s">
        <v>5</v>
      </c>
      <c r="C194" s="2" t="s">
        <v>1261</v>
      </c>
      <c r="D194" s="32" t="s">
        <v>49</v>
      </c>
      <c r="E194" s="2"/>
      <c r="F194"/>
      <c r="G194" s="2" t="s">
        <v>110</v>
      </c>
      <c r="H194" s="2" t="str">
        <f>_xlfn.XLOOKUP(Tabela3[[#This Row],[CNPJ do RC]],[1]REPRESENTANTES!$E:$E,[1]REPRESENTANTES!$B:$B)</f>
        <v xml:space="preserve">Wilian Bataglioli </v>
      </c>
      <c r="I194" s="2" t="str">
        <f>_xlfn.XLOOKUP(Tabela3[[#This Row],[CNPJ do RC]],[1]REPRESENTANTES!$E:$E,[1]REPRESENTANTES!$C:$C)</f>
        <v xml:space="preserve">Julio Zanetti </v>
      </c>
      <c r="J194" s="5" t="s">
        <v>111</v>
      </c>
      <c r="K194" s="2" t="s">
        <v>110</v>
      </c>
      <c r="L194" s="5" t="s">
        <v>1754</v>
      </c>
      <c r="M194" s="2" t="s">
        <v>1992</v>
      </c>
      <c r="N194" s="2" t="s">
        <v>1383</v>
      </c>
      <c r="O194" s="5" t="s">
        <v>112</v>
      </c>
    </row>
    <row r="195" spans="1:15" ht="19.899999999999999" customHeight="1" x14ac:dyDescent="0.25">
      <c r="A195" s="2" t="s">
        <v>1258</v>
      </c>
      <c r="B195" s="2" t="s">
        <v>70</v>
      </c>
      <c r="C195" s="2" t="s">
        <v>1270</v>
      </c>
      <c r="D195" s="32" t="s">
        <v>70</v>
      </c>
      <c r="E195" s="2"/>
      <c r="F195">
        <f>_xlfn.XLOOKUP(Tabela3[[#This Row],[Representantes]],[4]REPRESENTANTES!$L:$L,[4]REPRESENTANTES!$F:$F)</f>
        <v>167982</v>
      </c>
      <c r="G195" s="2" t="s">
        <v>478</v>
      </c>
      <c r="H195" s="2" t="str">
        <f>_xlfn.XLOOKUP(Tabela3[[#This Row],[CNPJ do RC]],[1]REPRESENTANTES!$E:$E,[1]REPRESENTANTES!$B:$B)</f>
        <v xml:space="preserve">Ricardo Maas </v>
      </c>
      <c r="I195" s="2" t="str">
        <f>_xlfn.XLOOKUP(Tabela3[[#This Row],[CNPJ do RC]],[1]REPRESENTANTES!$E:$E,[1]REPRESENTANTES!$C:$C)</f>
        <v xml:space="preserve">Ricardo Maas </v>
      </c>
      <c r="J195" s="5" t="s">
        <v>479</v>
      </c>
      <c r="K195" s="5" t="s">
        <v>478</v>
      </c>
      <c r="L195" s="5" t="s">
        <v>1763</v>
      </c>
      <c r="M195" s="2"/>
      <c r="N195" s="2" t="s">
        <v>1321</v>
      </c>
      <c r="O195" s="5" t="s">
        <v>480</v>
      </c>
    </row>
    <row r="196" spans="1:15" ht="19.899999999999999" customHeight="1" x14ac:dyDescent="0.25">
      <c r="A196" s="2" t="s">
        <v>1260</v>
      </c>
      <c r="B196" s="19" t="s">
        <v>1120</v>
      </c>
      <c r="C196" s="2" t="s">
        <v>1262</v>
      </c>
      <c r="D196" s="33" t="s">
        <v>1121</v>
      </c>
      <c r="E196" s="19"/>
      <c r="F196">
        <f>_xlfn.XLOOKUP(Tabela3[[#This Row],[Representantes]],[4]REPRESENTANTES!$L:$L,[4]REPRESENTANTES!$F:$F)</f>
        <v>174046</v>
      </c>
      <c r="G196" s="3" t="s">
        <v>1219</v>
      </c>
      <c r="H196" s="3" t="str">
        <f>_xlfn.XLOOKUP(Tabela3[[#This Row],[CNPJ do RC]],[1]REPRESENTANTES!$E:$E,[1]REPRESENTANTES!$B:$B)</f>
        <v>Agenor Moreira</v>
      </c>
      <c r="I196" s="3" t="str">
        <f>_xlfn.XLOOKUP(Tabela3[[#This Row],[CNPJ do RC]],[1]REPRESENTANTES!$E:$E,[1]REPRESENTANTES!$C:$C)</f>
        <v>Charles Costa</v>
      </c>
      <c r="J196" s="4" t="s">
        <v>1220</v>
      </c>
      <c r="K196" s="4" t="s">
        <v>1221</v>
      </c>
      <c r="L196" s="5" t="s">
        <v>1773</v>
      </c>
      <c r="M196" s="2"/>
      <c r="N196" s="2" t="s">
        <v>1291</v>
      </c>
      <c r="O196" s="5" t="s">
        <v>1773</v>
      </c>
    </row>
    <row r="197" spans="1:15" ht="19.899999999999999" hidden="1" customHeight="1" x14ac:dyDescent="0.25">
      <c r="A197" s="2" t="s">
        <v>1259</v>
      </c>
      <c r="B197" s="2" t="s">
        <v>619</v>
      </c>
      <c r="C197" s="2" t="s">
        <v>1269</v>
      </c>
      <c r="D197" s="32" t="s">
        <v>632</v>
      </c>
      <c r="E197" s="2"/>
      <c r="F197"/>
      <c r="G197" s="2" t="s">
        <v>762</v>
      </c>
      <c r="H197" s="2" t="str">
        <f>_xlfn.XLOOKUP(Tabela3[[#This Row],[CNPJ do RC]],[1]REPRESENTANTES!$E:$E,[1]REPRESENTANTES!$B:$B)</f>
        <v>Renato Aguiar</v>
      </c>
      <c r="I197" s="2" t="str">
        <f>_xlfn.XLOOKUP(Tabela3[[#This Row],[CNPJ do RC]],[1]REPRESENTANTES!$E:$E,[1]REPRESENTANTES!$C:$C)</f>
        <v>Patricia Lopes</v>
      </c>
      <c r="J197" s="4" t="s">
        <v>763</v>
      </c>
      <c r="K197" s="4" t="s">
        <v>764</v>
      </c>
      <c r="L197" s="5" t="s">
        <v>1757</v>
      </c>
      <c r="M197" s="2" t="s">
        <v>1993</v>
      </c>
      <c r="N197" s="2" t="s">
        <v>1568</v>
      </c>
      <c r="O197" s="5" t="s">
        <v>1757</v>
      </c>
    </row>
    <row r="198" spans="1:15" ht="19.899999999999999" hidden="1" customHeight="1" x14ac:dyDescent="0.25">
      <c r="A198" s="2" t="s">
        <v>1259</v>
      </c>
      <c r="B198" s="2" t="s">
        <v>619</v>
      </c>
      <c r="C198" s="2" t="s">
        <v>1269</v>
      </c>
      <c r="D198" s="32" t="s">
        <v>620</v>
      </c>
      <c r="E198" s="2"/>
      <c r="F198"/>
      <c r="G198" s="2" t="s">
        <v>922</v>
      </c>
      <c r="H198" s="2" t="str">
        <f>_xlfn.XLOOKUP(Tabela3[[#This Row],[CNPJ do RC]],[1]REPRESENTANTES!$E:$E,[1]REPRESENTANTES!$B:$B)</f>
        <v>Renato Aguiar</v>
      </c>
      <c r="I198" s="2" t="str">
        <f>_xlfn.XLOOKUP(Tabela3[[#This Row],[CNPJ do RC]],[1]REPRESENTANTES!$E:$E,[1]REPRESENTANTES!$C:$C)</f>
        <v>Irineu Biava</v>
      </c>
      <c r="J198" s="4" t="s">
        <v>923</v>
      </c>
      <c r="K198" s="4" t="s">
        <v>924</v>
      </c>
      <c r="L198" s="5" t="s">
        <v>1758</v>
      </c>
      <c r="M198" s="2" t="s">
        <v>1994</v>
      </c>
      <c r="N198" s="2" t="s">
        <v>1537</v>
      </c>
      <c r="O198" s="5" t="s">
        <v>1758</v>
      </c>
    </row>
    <row r="199" spans="1:15" ht="19.899999999999999" hidden="1" customHeight="1" x14ac:dyDescent="0.25">
      <c r="A199" s="2" t="s">
        <v>1259</v>
      </c>
      <c r="B199" s="2" t="s">
        <v>619</v>
      </c>
      <c r="C199" s="2" t="s">
        <v>1269</v>
      </c>
      <c r="D199" s="32" t="s">
        <v>632</v>
      </c>
      <c r="E199" s="2"/>
      <c r="F199"/>
      <c r="G199" s="2" t="s">
        <v>681</v>
      </c>
      <c r="H199" s="2" t="str">
        <f>_xlfn.XLOOKUP(Tabela3[[#This Row],[CNPJ do RC]],[1]REPRESENTANTES!$E:$E,[1]REPRESENTANTES!$B:$B)</f>
        <v>Renato Aguiar</v>
      </c>
      <c r="I199" s="2" t="str">
        <f>_xlfn.XLOOKUP(Tabela3[[#This Row],[CNPJ do RC]],[1]REPRESENTANTES!$E:$E,[1]REPRESENTANTES!$C:$C)</f>
        <v>Patricia Lopes</v>
      </c>
      <c r="J199" s="4" t="s">
        <v>682</v>
      </c>
      <c r="K199" s="4" t="s">
        <v>683</v>
      </c>
      <c r="L199" s="5" t="s">
        <v>1762</v>
      </c>
      <c r="M199" s="2" t="s">
        <v>1995</v>
      </c>
      <c r="N199" s="2" t="s">
        <v>1580</v>
      </c>
      <c r="O199" s="5" t="s">
        <v>1762</v>
      </c>
    </row>
    <row r="200" spans="1:15" ht="19.899999999999999" hidden="1" customHeight="1" x14ac:dyDescent="0.25">
      <c r="A200" s="2" t="s">
        <v>1260</v>
      </c>
      <c r="B200" s="2" t="s">
        <v>1068</v>
      </c>
      <c r="C200" s="2" t="s">
        <v>1266</v>
      </c>
      <c r="D200" s="32" t="s">
        <v>1073</v>
      </c>
      <c r="E200" s="2"/>
      <c r="F200"/>
      <c r="G200" s="3" t="s">
        <v>1141</v>
      </c>
      <c r="H200" s="3" t="str">
        <f>_xlfn.XLOOKUP(Tabela3[[#This Row],[CNPJ do RC]],[1]REPRESENTANTES!$E:$E,[1]REPRESENTANTES!$B:$B)</f>
        <v>Andreza Ferreira</v>
      </c>
      <c r="I200" s="3" t="str">
        <f>_xlfn.XLOOKUP(Tabela3[[#This Row],[CNPJ do RC]],[1]REPRESENTANTES!$E:$E,[1]REPRESENTANTES!$C:$C)</f>
        <v>Carlos Alberto</v>
      </c>
      <c r="J200" s="4" t="s">
        <v>1142</v>
      </c>
      <c r="K200" s="4" t="s">
        <v>1143</v>
      </c>
      <c r="L200" s="5" t="s">
        <v>1774</v>
      </c>
      <c r="M200" s="2"/>
      <c r="N200" s="2" t="s">
        <v>1412</v>
      </c>
      <c r="O200" s="5" t="s">
        <v>1774</v>
      </c>
    </row>
    <row r="201" spans="1:15" ht="19.899999999999999" hidden="1" customHeight="1" x14ac:dyDescent="0.25">
      <c r="A201" s="2" t="s">
        <v>1258</v>
      </c>
      <c r="B201" s="2" t="s">
        <v>5</v>
      </c>
      <c r="C201" s="2" t="s">
        <v>1261</v>
      </c>
      <c r="D201" s="32" t="s">
        <v>62</v>
      </c>
      <c r="E201" s="2"/>
      <c r="F201"/>
      <c r="G201" s="2" t="s">
        <v>67</v>
      </c>
      <c r="H201" s="2" t="str">
        <f>_xlfn.XLOOKUP(Tabela3[[#This Row],[CNPJ do RC]],[1]REPRESENTANTES!$E:$E,[1]REPRESENTANTES!$B:$B)</f>
        <v xml:space="preserve">Wilian Bataglioli </v>
      </c>
      <c r="I201" s="2" t="str">
        <f>_xlfn.XLOOKUP(Tabela3[[#This Row],[CNPJ do RC]],[1]REPRESENTANTES!$E:$E,[1]REPRESENTANTES!$C:$C)</f>
        <v xml:space="preserve">Guilherme Basilio </v>
      </c>
      <c r="J201" s="5" t="s">
        <v>68</v>
      </c>
      <c r="K201" s="2" t="s">
        <v>67</v>
      </c>
      <c r="L201" s="5" t="s">
        <v>1765</v>
      </c>
      <c r="M201" s="2" t="s">
        <v>1996</v>
      </c>
      <c r="N201" s="2" t="s">
        <v>1566</v>
      </c>
      <c r="O201" s="5" t="s">
        <v>69</v>
      </c>
    </row>
    <row r="202" spans="1:15" ht="19.899999999999999" hidden="1" customHeight="1" x14ac:dyDescent="0.25">
      <c r="A202" s="2" t="s">
        <v>1260</v>
      </c>
      <c r="B202" s="2" t="s">
        <v>1068</v>
      </c>
      <c r="C202" s="2" t="s">
        <v>1266</v>
      </c>
      <c r="D202" s="32" t="s">
        <v>1069</v>
      </c>
      <c r="E202" s="2"/>
      <c r="F202"/>
      <c r="G202" s="3" t="s">
        <v>1177</v>
      </c>
      <c r="H202" s="3" t="str">
        <f>_xlfn.XLOOKUP(Tabela3[[#This Row],[CNPJ do RC]],[1]REPRESENTANTES!$E:$E,[1]REPRESENTANTES!$B:$B)</f>
        <v>Andreza Ferreira</v>
      </c>
      <c r="I202" s="3" t="str">
        <f>_xlfn.XLOOKUP(Tabela3[[#This Row],[CNPJ do RC]],[1]REPRESENTANTES!$E:$E,[1]REPRESENTANTES!$C:$C)</f>
        <v>Fabricio Santiago</v>
      </c>
      <c r="J202" s="4" t="s">
        <v>1178</v>
      </c>
      <c r="K202" s="4" t="s">
        <v>1179</v>
      </c>
      <c r="L202" s="5" t="s">
        <v>1776</v>
      </c>
      <c r="M202" s="2"/>
      <c r="N202" s="2" t="s">
        <v>1408</v>
      </c>
      <c r="O202" s="5" t="s">
        <v>1776</v>
      </c>
    </row>
    <row r="203" spans="1:15" ht="19.899999999999999" hidden="1" customHeight="1" x14ac:dyDescent="0.25">
      <c r="A203" s="2" t="s">
        <v>1258</v>
      </c>
      <c r="B203" s="2" t="s">
        <v>70</v>
      </c>
      <c r="C203" s="2" t="s">
        <v>1270</v>
      </c>
      <c r="D203" s="32" t="s">
        <v>331</v>
      </c>
      <c r="E203" s="2"/>
      <c r="F203"/>
      <c r="G203" s="2" t="s">
        <v>527</v>
      </c>
      <c r="H203" s="2" t="str">
        <f>_xlfn.XLOOKUP(Tabela3[[#This Row],[CNPJ do RC]],[1]REPRESENTANTES!$E:$E,[1]REPRESENTANTES!$B:$B)</f>
        <v xml:space="preserve">Ricardo Maas </v>
      </c>
      <c r="I203" s="2" t="str">
        <f>_xlfn.XLOOKUP(Tabela3[[#This Row],[CNPJ do RC]],[1]REPRESENTANTES!$E:$E,[1]REPRESENTANTES!$C:$C)</f>
        <v xml:space="preserve">Elisandra Mendes </v>
      </c>
      <c r="J203" s="5" t="s">
        <v>528</v>
      </c>
      <c r="K203" s="5" t="s">
        <v>529</v>
      </c>
      <c r="L203" s="5" t="s">
        <v>1777</v>
      </c>
      <c r="M203" s="2"/>
      <c r="N203" s="2" t="s">
        <v>1288</v>
      </c>
      <c r="O203" s="5" t="s">
        <v>530</v>
      </c>
    </row>
    <row r="204" spans="1:15" ht="19.899999999999999" hidden="1" customHeight="1" x14ac:dyDescent="0.25">
      <c r="A204" s="2" t="s">
        <v>1259</v>
      </c>
      <c r="B204" s="2" t="s">
        <v>614</v>
      </c>
      <c r="C204" s="2" t="s">
        <v>1265</v>
      </c>
      <c r="D204" s="32" t="s">
        <v>642</v>
      </c>
      <c r="E204" s="2"/>
      <c r="F204"/>
      <c r="G204" s="2" t="s">
        <v>643</v>
      </c>
      <c r="H204" s="2" t="str">
        <f>_xlfn.XLOOKUP(Tabela3[[#This Row],[CNPJ do RC]],[1]REPRESENTANTES!$E:$E,[1]REPRESENTANTES!$B:$B)</f>
        <v>Alexandre Barbosa</v>
      </c>
      <c r="I204" s="2" t="str">
        <f>_xlfn.XLOOKUP(Tabela3[[#This Row],[CNPJ do RC]],[1]REPRESENTANTES!$E:$E,[1]REPRESENTANTES!$C:$C)</f>
        <v>Fabio Abreu</v>
      </c>
      <c r="J204" s="4" t="s">
        <v>644</v>
      </c>
      <c r="K204" s="4" t="s">
        <v>645</v>
      </c>
      <c r="L204" s="5" t="s">
        <v>1778</v>
      </c>
      <c r="M204" s="2"/>
      <c r="N204" s="2" t="s">
        <v>1591</v>
      </c>
      <c r="O204" s="5" t="s">
        <v>1778</v>
      </c>
    </row>
    <row r="205" spans="1:15" ht="19.899999999999999" hidden="1" customHeight="1" x14ac:dyDescent="0.25">
      <c r="A205" s="2" t="s">
        <v>1260</v>
      </c>
      <c r="B205" s="2" t="s">
        <v>1068</v>
      </c>
      <c r="C205" s="2" t="s">
        <v>1266</v>
      </c>
      <c r="D205" s="32" t="s">
        <v>1108</v>
      </c>
      <c r="E205" s="2"/>
      <c r="F205"/>
      <c r="G205" s="3" t="s">
        <v>1188</v>
      </c>
      <c r="H205" s="3" t="str">
        <f>_xlfn.XLOOKUP(Tabela3[[#This Row],[CNPJ do RC]],[1]REPRESENTANTES!$E:$E,[1]REPRESENTANTES!$B:$B)</f>
        <v>Andreza Ferreira</v>
      </c>
      <c r="I205" s="3" t="str">
        <f>_xlfn.XLOOKUP(Tabela3[[#This Row],[CNPJ do RC]],[1]REPRESENTANTES!$E:$E,[1]REPRESENTANTES!$C:$C)</f>
        <v>Alexandre Lima</v>
      </c>
      <c r="J205" s="4" t="s">
        <v>1189</v>
      </c>
      <c r="K205" s="4" t="s">
        <v>1190</v>
      </c>
      <c r="L205" s="5" t="s">
        <v>1779</v>
      </c>
      <c r="M205" s="2"/>
      <c r="N205" s="2" t="s">
        <v>1347</v>
      </c>
      <c r="O205" s="5" t="s">
        <v>1779</v>
      </c>
    </row>
    <row r="206" spans="1:15" ht="19.899999999999999" hidden="1" customHeight="1" x14ac:dyDescent="0.25">
      <c r="A206" s="2" t="s">
        <v>1259</v>
      </c>
      <c r="B206" s="2" t="s">
        <v>614</v>
      </c>
      <c r="C206" s="2" t="s">
        <v>1265</v>
      </c>
      <c r="D206" s="32" t="s">
        <v>615</v>
      </c>
      <c r="E206" s="2"/>
      <c r="F206"/>
      <c r="G206" s="2" t="s">
        <v>1003</v>
      </c>
      <c r="H206" s="2" t="str">
        <f>_xlfn.XLOOKUP(Tabela3[[#This Row],[CNPJ do RC]],[1]REPRESENTANTES!$E:$E,[1]REPRESENTANTES!$B:$B)</f>
        <v>Alexandre Barbosa</v>
      </c>
      <c r="I206" s="2" t="str">
        <f>_xlfn.XLOOKUP(Tabela3[[#This Row],[CNPJ do RC]],[1]REPRESENTANTES!$E:$E,[1]REPRESENTANTES!$C:$C)</f>
        <v>Andressa Nascimento</v>
      </c>
      <c r="J206" s="4" t="s">
        <v>1004</v>
      </c>
      <c r="K206" s="4" t="s">
        <v>1005</v>
      </c>
      <c r="L206" s="5" t="s">
        <v>1780</v>
      </c>
      <c r="M206" s="2"/>
      <c r="N206" s="2" t="s">
        <v>1510</v>
      </c>
      <c r="O206" s="5" t="s">
        <v>1780</v>
      </c>
    </row>
    <row r="207" spans="1:15" ht="19.899999999999999" hidden="1" customHeight="1" x14ac:dyDescent="0.25">
      <c r="A207" s="2" t="s">
        <v>1259</v>
      </c>
      <c r="B207" s="2" t="s">
        <v>619</v>
      </c>
      <c r="C207" s="2" t="s">
        <v>1269</v>
      </c>
      <c r="D207" s="32" t="s">
        <v>628</v>
      </c>
      <c r="E207" s="2"/>
      <c r="F207"/>
      <c r="G207" s="2" t="s">
        <v>629</v>
      </c>
      <c r="H207" s="2" t="str">
        <f>_xlfn.XLOOKUP(Tabela3[[#This Row],[CNPJ do RC]],[1]REPRESENTANTES!$E:$E,[1]REPRESENTANTES!$B:$B)</f>
        <v>Renato Aguiar</v>
      </c>
      <c r="I207" s="2" t="str">
        <f>_xlfn.XLOOKUP(Tabela3[[#This Row],[CNPJ do RC]],[1]REPRESENTANTES!$E:$E,[1]REPRESENTANTES!$C:$C)</f>
        <v>Daniel Panariello</v>
      </c>
      <c r="J207" s="4" t="s">
        <v>630</v>
      </c>
      <c r="K207" s="4" t="s">
        <v>631</v>
      </c>
      <c r="L207" s="5" t="s">
        <v>1881</v>
      </c>
      <c r="M207" s="2" t="s">
        <v>1997</v>
      </c>
      <c r="N207" t="s">
        <v>1566</v>
      </c>
      <c r="O207" s="5" t="s">
        <v>1881</v>
      </c>
    </row>
    <row r="208" spans="1:15" ht="19.899999999999999" hidden="1" customHeight="1" x14ac:dyDescent="0.25">
      <c r="A208" s="2" t="s">
        <v>1258</v>
      </c>
      <c r="B208" s="2" t="s">
        <v>86</v>
      </c>
      <c r="C208" s="2" t="s">
        <v>1264</v>
      </c>
      <c r="D208" s="32" t="s">
        <v>185</v>
      </c>
      <c r="E208" s="2"/>
      <c r="F208"/>
      <c r="G208" s="2" t="s">
        <v>422</v>
      </c>
      <c r="H208" s="2" t="str">
        <f>_xlfn.XLOOKUP(Tabela3[[#This Row],[CNPJ do RC]],[1]REPRESENTANTES!$E:$E,[1]REPRESENTANTES!$B:$B)</f>
        <v xml:space="preserve">Alex Roberto </v>
      </c>
      <c r="I208" s="2" t="str">
        <f>_xlfn.XLOOKUP(Tabela3[[#This Row],[CNPJ do RC]],[1]REPRESENTANTES!$E:$E,[1]REPRESENTANTES!$C:$C)</f>
        <v xml:space="preserve">Rodney Taques  </v>
      </c>
      <c r="J208" s="5" t="s">
        <v>423</v>
      </c>
      <c r="K208" s="5" t="s">
        <v>424</v>
      </c>
      <c r="L208" s="5" t="s">
        <v>1781</v>
      </c>
      <c r="M208" s="2">
        <f>_xlfn.XLOOKUP(Tabela3[[#This Row],[Nome do Representante]],[2]Planilha1!$G:$G,[2]Planilha1!$I:$I)</f>
        <v>69999010489</v>
      </c>
      <c r="N208" s="2" t="s">
        <v>1292</v>
      </c>
      <c r="O208" s="5" t="s">
        <v>425</v>
      </c>
    </row>
    <row r="209" spans="1:15" ht="19.899999999999999" hidden="1" customHeight="1" x14ac:dyDescent="0.25">
      <c r="A209" s="2" t="s">
        <v>1259</v>
      </c>
      <c r="B209" s="2" t="s">
        <v>614</v>
      </c>
      <c r="C209" s="2" t="s">
        <v>1265</v>
      </c>
      <c r="D209" s="32" t="s">
        <v>615</v>
      </c>
      <c r="E209" s="2"/>
      <c r="F209"/>
      <c r="G209" s="2" t="s">
        <v>1019</v>
      </c>
      <c r="H209" s="2" t="str">
        <f>_xlfn.XLOOKUP(Tabela3[[#This Row],[CNPJ do RC]],[1]REPRESENTANTES!$E:$E,[1]REPRESENTANTES!$B:$B)</f>
        <v>Alexandre Barbosa</v>
      </c>
      <c r="I209" s="2" t="str">
        <f>_xlfn.XLOOKUP(Tabela3[[#This Row],[CNPJ do RC]],[1]REPRESENTANTES!$E:$E,[1]REPRESENTANTES!$C:$C)</f>
        <v>Andressa Nascimento</v>
      </c>
      <c r="J209" s="4" t="s">
        <v>1020</v>
      </c>
      <c r="K209" s="4" t="s">
        <v>1021</v>
      </c>
      <c r="L209" s="5" t="s">
        <v>1783</v>
      </c>
      <c r="M209" s="2"/>
      <c r="N209" s="2" t="s">
        <v>1442</v>
      </c>
      <c r="O209" s="5" t="s">
        <v>1783</v>
      </c>
    </row>
    <row r="210" spans="1:15" ht="19.899999999999999" hidden="1" customHeight="1" x14ac:dyDescent="0.25">
      <c r="A210" s="2" t="s">
        <v>1260</v>
      </c>
      <c r="B210" s="2" t="s">
        <v>1120</v>
      </c>
      <c r="C210" s="2" t="s">
        <v>1262</v>
      </c>
      <c r="D210" s="32" t="s">
        <v>1121</v>
      </c>
      <c r="E210" s="2"/>
      <c r="F210"/>
      <c r="G210" s="3" t="s">
        <v>1122</v>
      </c>
      <c r="H210" s="3" t="str">
        <f>_xlfn.XLOOKUP(Tabela3[[#This Row],[CNPJ do RC]],[1]REPRESENTANTES!$E:$E,[1]REPRESENTANTES!$B:$B)</f>
        <v>Agenor Moreira</v>
      </c>
      <c r="I210" s="3" t="str">
        <f>_xlfn.XLOOKUP(Tabela3[[#This Row],[CNPJ do RC]],[1]REPRESENTANTES!$E:$E,[1]REPRESENTANTES!$C:$C)</f>
        <v>Charles Costa</v>
      </c>
      <c r="J210" s="4" t="s">
        <v>1123</v>
      </c>
      <c r="K210" s="4" t="s">
        <v>1124</v>
      </c>
      <c r="L210" s="5" t="s">
        <v>1784</v>
      </c>
      <c r="M210" s="2"/>
      <c r="N210" s="2" t="s">
        <v>1320</v>
      </c>
      <c r="O210" s="5" t="s">
        <v>1784</v>
      </c>
    </row>
    <row r="211" spans="1:15" ht="19.899999999999999" hidden="1" customHeight="1" x14ac:dyDescent="0.25">
      <c r="A211" s="2" t="s">
        <v>1259</v>
      </c>
      <c r="B211" s="2" t="s">
        <v>614</v>
      </c>
      <c r="C211" s="2" t="s">
        <v>1265</v>
      </c>
      <c r="D211" s="32" t="s">
        <v>663</v>
      </c>
      <c r="E211" s="2"/>
      <c r="F211"/>
      <c r="G211" s="2" t="s">
        <v>875</v>
      </c>
      <c r="H211" s="2" t="str">
        <f>_xlfn.XLOOKUP(Tabela3[[#This Row],[CNPJ do RC]],[1]REPRESENTANTES!$E:$E,[1]REPRESENTANTES!$B:$B)</f>
        <v>Alexandre Barbosa</v>
      </c>
      <c r="I211" s="2" t="str">
        <f>_xlfn.XLOOKUP(Tabela3[[#This Row],[CNPJ do RC]],[1]REPRESENTANTES!$E:$E,[1]REPRESENTANTES!$C:$C)</f>
        <v>Alcino Martins</v>
      </c>
      <c r="J211" s="4" t="s">
        <v>876</v>
      </c>
      <c r="K211" s="4" t="s">
        <v>877</v>
      </c>
      <c r="L211" s="5" t="s">
        <v>1895</v>
      </c>
      <c r="M211" s="2"/>
      <c r="N211" s="2" t="s">
        <v>1548</v>
      </c>
      <c r="O211" s="5" t="s">
        <v>1895</v>
      </c>
    </row>
    <row r="212" spans="1:15" ht="19.899999999999999" customHeight="1" x14ac:dyDescent="0.25">
      <c r="A212" s="2" t="s">
        <v>1260</v>
      </c>
      <c r="B212" s="2" t="s">
        <v>1068</v>
      </c>
      <c r="C212" s="2" t="s">
        <v>1266</v>
      </c>
      <c r="D212" s="32" t="s">
        <v>1069</v>
      </c>
      <c r="E212" s="2">
        <f>_xlfn.XLOOKUP(Tabela3[[#This Row],[Representantes]],[4]REPRESENTANTES!$L:$L,[4]REPRESENTANTES!$E:$E)</f>
        <v>99719</v>
      </c>
      <c r="F212">
        <f>_xlfn.XLOOKUP(Tabela3[[#This Row],[Nome do Representante]],[5]Sheet1!$K:$K,[5]Sheet1!$M:$M)</f>
        <v>99719</v>
      </c>
      <c r="G212" s="3" t="s">
        <v>1197</v>
      </c>
      <c r="H212" s="3" t="str">
        <f>_xlfn.XLOOKUP(Tabela3[[#This Row],[CNPJ do RC]],[1]REPRESENTANTES!$E:$E,[1]REPRESENTANTES!$B:$B)</f>
        <v>Andreza Ferreira</v>
      </c>
      <c r="I212" s="3" t="str">
        <f>_xlfn.XLOOKUP(Tabela3[[#This Row],[CNPJ do RC]],[1]REPRESENTANTES!$E:$E,[1]REPRESENTANTES!$C:$C)</f>
        <v>Fabricio Santiago</v>
      </c>
      <c r="J212" s="4" t="s">
        <v>1198</v>
      </c>
      <c r="K212" s="4" t="s">
        <v>1197</v>
      </c>
      <c r="L212" s="5" t="s">
        <v>1795</v>
      </c>
      <c r="M212" s="2"/>
      <c r="N212" s="2" t="s">
        <v>1382</v>
      </c>
      <c r="O212" s="5" t="s">
        <v>1795</v>
      </c>
    </row>
    <row r="213" spans="1:15" ht="19.899999999999999" hidden="1" customHeight="1" x14ac:dyDescent="0.25">
      <c r="A213" s="2" t="s">
        <v>1260</v>
      </c>
      <c r="B213" s="2" t="s">
        <v>1068</v>
      </c>
      <c r="C213" s="2" t="s">
        <v>1266</v>
      </c>
      <c r="D213" s="32" t="s">
        <v>1073</v>
      </c>
      <c r="E213" s="2">
        <f>_xlfn.XLOOKUP(Tabela3[[#This Row],[Representantes]],[4]REPRESENTANTES!$L:$L,[4]REPRESENTANTES!$E:$E)</f>
        <v>99780</v>
      </c>
      <c r="F213"/>
      <c r="G213" s="3" t="s">
        <v>1240</v>
      </c>
      <c r="H213" s="3" t="str">
        <f>_xlfn.XLOOKUP(Tabela3[[#This Row],[CNPJ do RC]],[1]REPRESENTANTES!$E:$E,[1]REPRESENTANTES!$B:$B)</f>
        <v>Andreza Ferreira</v>
      </c>
      <c r="I213" s="3" t="str">
        <f>_xlfn.XLOOKUP(Tabela3[[#This Row],[CNPJ do RC]],[1]REPRESENTANTES!$E:$E,[1]REPRESENTANTES!$C:$C)</f>
        <v>Carlos Alberto</v>
      </c>
      <c r="J213" s="4" t="s">
        <v>1241</v>
      </c>
      <c r="K213" s="4" t="s">
        <v>1240</v>
      </c>
      <c r="L213" s="5" t="s">
        <v>1803</v>
      </c>
      <c r="M213" s="2"/>
      <c r="N213" s="2" t="s">
        <v>1443</v>
      </c>
      <c r="O213" s="5" t="s">
        <v>1803</v>
      </c>
    </row>
    <row r="214" spans="1:15" ht="19.899999999999999" hidden="1" customHeight="1" x14ac:dyDescent="0.25">
      <c r="A214" s="2" t="s">
        <v>1258</v>
      </c>
      <c r="B214" s="2" t="s">
        <v>86</v>
      </c>
      <c r="C214" s="2" t="s">
        <v>1264</v>
      </c>
      <c r="D214" s="32" t="s">
        <v>185</v>
      </c>
      <c r="E214" s="2"/>
      <c r="F214"/>
      <c r="G214" s="2" t="s">
        <v>234</v>
      </c>
      <c r="H214" s="2" t="str">
        <f>_xlfn.XLOOKUP(Tabela3[[#This Row],[CNPJ do RC]],[1]REPRESENTANTES!$E:$E,[1]REPRESENTANTES!$B:$B)</f>
        <v xml:space="preserve">Alex Roberto </v>
      </c>
      <c r="I214" s="2" t="str">
        <f>_xlfn.XLOOKUP(Tabela3[[#This Row],[CNPJ do RC]],[1]REPRESENTANTES!$E:$E,[1]REPRESENTANTES!$C:$C)</f>
        <v xml:space="preserve">Rodney Taques  </v>
      </c>
      <c r="J214" s="5" t="s">
        <v>235</v>
      </c>
      <c r="K214" s="5" t="s">
        <v>236</v>
      </c>
      <c r="L214" s="5" t="s">
        <v>1805</v>
      </c>
      <c r="M214" s="2">
        <f>_xlfn.XLOOKUP(Tabela3[[#This Row],[Nome do Representante]],[2]Planilha1!$G:$G,[2]Planilha1!$I:$I)</f>
        <v>66999540807</v>
      </c>
      <c r="N214" s="2" t="s">
        <v>1328</v>
      </c>
      <c r="O214" s="5" t="s">
        <v>237</v>
      </c>
    </row>
    <row r="215" spans="1:15" ht="19.899999999999999" hidden="1" customHeight="1" x14ac:dyDescent="0.25">
      <c r="A215" s="2" t="s">
        <v>1258</v>
      </c>
      <c r="B215" s="2" t="s">
        <v>5</v>
      </c>
      <c r="C215" s="2" t="s">
        <v>1261</v>
      </c>
      <c r="D215" s="32" t="s">
        <v>33</v>
      </c>
      <c r="E215" s="2"/>
      <c r="F215"/>
      <c r="G215" s="2" t="s">
        <v>34</v>
      </c>
      <c r="H215" s="2" t="str">
        <f>_xlfn.XLOOKUP(Tabela3[[#This Row],[CNPJ do RC]],[1]REPRESENTANTES!$E:$E,[1]REPRESENTANTES!$B:$B)</f>
        <v xml:space="preserve">Wilian Bataglioli </v>
      </c>
      <c r="I215" s="2" t="str">
        <f>_xlfn.XLOOKUP(Tabela3[[#This Row],[CNPJ do RC]],[1]REPRESENTANTES!$E:$E,[1]REPRESENTANTES!$C:$C)</f>
        <v xml:space="preserve">Dimas Almeida </v>
      </c>
      <c r="J215" s="5" t="s">
        <v>35</v>
      </c>
      <c r="K215" s="5" t="s">
        <v>36</v>
      </c>
      <c r="L215" s="5" t="s">
        <v>1767</v>
      </c>
      <c r="M215" s="2" t="s">
        <v>1998</v>
      </c>
      <c r="N215" s="2" t="s">
        <v>1465</v>
      </c>
      <c r="O215" s="5" t="s">
        <v>37</v>
      </c>
    </row>
    <row r="216" spans="1:15" ht="19.899999999999999" customHeight="1" x14ac:dyDescent="0.25">
      <c r="A216" s="2" t="s">
        <v>1259</v>
      </c>
      <c r="B216" s="2" t="s">
        <v>614</v>
      </c>
      <c r="C216" s="2" t="s">
        <v>1265</v>
      </c>
      <c r="D216" s="32" t="s">
        <v>615</v>
      </c>
      <c r="E216" s="2">
        <f>_xlfn.XLOOKUP(Tabela3[[#This Row],[Representantes]],[4]REPRESENTANTES!$L:$L,[4]REPRESENTANTES!$E:$E)</f>
        <v>483</v>
      </c>
      <c r="F216">
        <f>_xlfn.XLOOKUP(Tabela3[[#This Row],[Nome do Representante]],[5]Sheet1!$K:$K,[5]Sheet1!$M:$M)</f>
        <v>483</v>
      </c>
      <c r="G216" s="2" t="s">
        <v>793</v>
      </c>
      <c r="H216" s="2" t="str">
        <f>_xlfn.XLOOKUP(Tabela3[[#This Row],[CNPJ do RC]],[1]REPRESENTANTES!$E:$E,[1]REPRESENTANTES!$B:$B)</f>
        <v>Alexandre Barbosa</v>
      </c>
      <c r="I216" s="2" t="str">
        <f>_xlfn.XLOOKUP(Tabela3[[#This Row],[CNPJ do RC]],[1]REPRESENTANTES!$E:$E,[1]REPRESENTANTES!$C:$C)</f>
        <v>Andressa Nascimento</v>
      </c>
      <c r="J216" s="4" t="s">
        <v>794</v>
      </c>
      <c r="K216" s="4" t="s">
        <v>795</v>
      </c>
      <c r="L216" s="5" t="s">
        <v>1051</v>
      </c>
      <c r="M216" s="2"/>
      <c r="N216" s="2" t="s">
        <v>1484</v>
      </c>
      <c r="O216" s="5" t="s">
        <v>1051</v>
      </c>
    </row>
    <row r="217" spans="1:15" ht="19.899999999999999" customHeight="1" x14ac:dyDescent="0.25">
      <c r="A217" s="2" t="s">
        <v>1258</v>
      </c>
      <c r="B217" s="2" t="s">
        <v>86</v>
      </c>
      <c r="C217" s="2" t="s">
        <v>1264</v>
      </c>
      <c r="D217" s="32" t="s">
        <v>135</v>
      </c>
      <c r="E217" s="2"/>
      <c r="F217">
        <f>_xlfn.XLOOKUP(Tabela3[[#This Row],[Representantes]],[4]REPRESENTANTES!$L:$L,[4]REPRESENTANTES!$F:$F)</f>
        <v>124488</v>
      </c>
      <c r="G217" s="2" t="s">
        <v>242</v>
      </c>
      <c r="H217" s="2" t="str">
        <f>_xlfn.XLOOKUP(Tabela3[[#This Row],[CNPJ do RC]],[1]REPRESENTANTES!$E:$E,[1]REPRESENTANTES!$B:$B)</f>
        <v xml:space="preserve">Alex Roberto </v>
      </c>
      <c r="I217" s="2" t="str">
        <f>_xlfn.XLOOKUP(Tabela3[[#This Row],[CNPJ do RC]],[1]REPRESENTANTES!$E:$E,[1]REPRESENTANTES!$C:$C)</f>
        <v xml:space="preserve">Alexandre Queiroz </v>
      </c>
      <c r="J217" s="5" t="s">
        <v>243</v>
      </c>
      <c r="K217" s="5" t="s">
        <v>244</v>
      </c>
      <c r="L217" s="5" t="s">
        <v>1810</v>
      </c>
      <c r="M217" s="2" t="str">
        <f>_xlfn.XLOOKUP(Tabela3[[#This Row],[Nome do Representante]],[2]Planilha1!$G:$G,[2]Planilha1!$I:$I)</f>
        <v>62 9.9686-4807</v>
      </c>
      <c r="N217" s="2" t="s">
        <v>1420</v>
      </c>
      <c r="O217" s="5" t="s">
        <v>245</v>
      </c>
    </row>
    <row r="218" spans="1:15" ht="19.899999999999999" hidden="1" customHeight="1" x14ac:dyDescent="0.25">
      <c r="A218" s="2" t="s">
        <v>1258</v>
      </c>
      <c r="B218" s="2" t="s">
        <v>5</v>
      </c>
      <c r="C218" s="2" t="s">
        <v>1261</v>
      </c>
      <c r="D218" s="32" t="s">
        <v>49</v>
      </c>
      <c r="E218" s="2"/>
      <c r="F218"/>
      <c r="G218" s="2" t="s">
        <v>305</v>
      </c>
      <c r="H218" s="2" t="str">
        <f>_xlfn.XLOOKUP(Tabela3[[#This Row],[CNPJ do RC]],[1]REPRESENTANTES!$E:$E,[1]REPRESENTANTES!$B:$B)</f>
        <v xml:space="preserve">Wilian Bataglioli </v>
      </c>
      <c r="I218" s="2" t="str">
        <f>_xlfn.XLOOKUP(Tabela3[[#This Row],[CNPJ do RC]],[1]REPRESENTANTES!$E:$E,[1]REPRESENTANTES!$C:$C)</f>
        <v xml:space="preserve">Julio Zanetti </v>
      </c>
      <c r="J218" s="5" t="s">
        <v>306</v>
      </c>
      <c r="K218" s="5" t="s">
        <v>307</v>
      </c>
      <c r="L218" s="5" t="s">
        <v>1769</v>
      </c>
      <c r="M218" s="2" t="s">
        <v>1999</v>
      </c>
      <c r="N218" s="2" t="s">
        <v>1393</v>
      </c>
      <c r="O218" s="5" t="s">
        <v>308</v>
      </c>
    </row>
    <row r="219" spans="1:15" ht="19.899999999999999" customHeight="1" x14ac:dyDescent="0.25">
      <c r="A219" s="2" t="s">
        <v>1258</v>
      </c>
      <c r="B219" s="2" t="s">
        <v>5</v>
      </c>
      <c r="C219" s="2" t="s">
        <v>1261</v>
      </c>
      <c r="D219" s="32" t="s">
        <v>212</v>
      </c>
      <c r="E219" s="2">
        <f>_xlfn.XLOOKUP(Tabela3[[#This Row],[Representantes]],[4]REPRESENTANTES!$L:$L,[4]REPRESENTANTES!$E:$E)</f>
        <v>2030</v>
      </c>
      <c r="F219">
        <f>_xlfn.XLOOKUP(Tabela3[[#This Row],[Nome do Representante]],[5]Sheet1!$K:$K,[5]Sheet1!$M:$M)</f>
        <v>2030</v>
      </c>
      <c r="G219" s="2" t="s">
        <v>391</v>
      </c>
      <c r="H219" s="2" t="str">
        <f>_xlfn.XLOOKUP(Tabela3[[#This Row],[CNPJ do RC]],[1]REPRESENTANTES!$E:$E,[1]REPRESENTANTES!$B:$B)</f>
        <v xml:space="preserve">Wilian Bataglioli </v>
      </c>
      <c r="I219" s="2" t="str">
        <f>_xlfn.XLOOKUP(Tabela3[[#This Row],[CNPJ do RC]],[1]REPRESENTANTES!$E:$E,[1]REPRESENTANTES!$C:$C)</f>
        <v>Daniele Araujo</v>
      </c>
      <c r="J219" s="5" t="s">
        <v>392</v>
      </c>
      <c r="K219" s="2" t="s">
        <v>391</v>
      </c>
      <c r="L219" s="5" t="s">
        <v>1775</v>
      </c>
      <c r="M219" s="2" t="s">
        <v>2000</v>
      </c>
      <c r="N219" s="2" t="s">
        <v>1360</v>
      </c>
      <c r="O219" s="5" t="s">
        <v>393</v>
      </c>
    </row>
    <row r="220" spans="1:15" ht="19.899999999999999" customHeight="1" x14ac:dyDescent="0.25">
      <c r="A220" s="2" t="s">
        <v>1258</v>
      </c>
      <c r="B220" s="2" t="s">
        <v>5</v>
      </c>
      <c r="C220" s="2" t="s">
        <v>1261</v>
      </c>
      <c r="D220" s="32" t="s">
        <v>212</v>
      </c>
      <c r="E220" s="2">
        <f>_xlfn.XLOOKUP(Tabela3[[#This Row],[Representantes]],[4]REPRESENTANTES!$L:$L,[4]REPRESENTANTES!$E:$E)</f>
        <v>1853</v>
      </c>
      <c r="F220">
        <f>_xlfn.XLOOKUP(Tabela3[[#This Row],[Nome do Representante]],[5]Sheet1!$K:$K,[5]Sheet1!$M:$M)</f>
        <v>1853</v>
      </c>
      <c r="G220" s="2" t="s">
        <v>249</v>
      </c>
      <c r="H220" s="2" t="str">
        <f>_xlfn.XLOOKUP(Tabela3[[#This Row],[CNPJ do RC]],[1]REPRESENTANTES!$E:$E,[1]REPRESENTANTES!$B:$B)</f>
        <v xml:space="preserve">Wilian Bataglioli </v>
      </c>
      <c r="I220" s="2" t="str">
        <f>_xlfn.XLOOKUP(Tabela3[[#This Row],[CNPJ do RC]],[1]REPRESENTANTES!$E:$E,[1]REPRESENTANTES!$C:$C)</f>
        <v>Daniele Araujo</v>
      </c>
      <c r="J220" s="5" t="s">
        <v>250</v>
      </c>
      <c r="K220" s="2" t="s">
        <v>251</v>
      </c>
      <c r="L220" s="5" t="s">
        <v>1782</v>
      </c>
      <c r="M220" s="2" t="s">
        <v>2001</v>
      </c>
      <c r="N220" s="2" t="s">
        <v>1372</v>
      </c>
      <c r="O220" s="5" t="s">
        <v>252</v>
      </c>
    </row>
    <row r="221" spans="1:15" ht="19.899999999999999" hidden="1" customHeight="1" x14ac:dyDescent="0.25">
      <c r="A221" s="2" t="s">
        <v>1259</v>
      </c>
      <c r="B221" s="2" t="s">
        <v>619</v>
      </c>
      <c r="C221" s="2" t="s">
        <v>1269</v>
      </c>
      <c r="D221" s="32" t="s">
        <v>628</v>
      </c>
      <c r="E221" s="2"/>
      <c r="F221"/>
      <c r="G221" s="2" t="s">
        <v>1031</v>
      </c>
      <c r="H221" s="2" t="str">
        <f>_xlfn.XLOOKUP(Tabela3[[#This Row],[CNPJ do RC]],[1]REPRESENTANTES!$E:$E,[1]REPRESENTANTES!$B:$B)</f>
        <v>Renato Aguiar</v>
      </c>
      <c r="I221" s="2" t="str">
        <f>_xlfn.XLOOKUP(Tabela3[[#This Row],[CNPJ do RC]],[1]REPRESENTANTES!$E:$E,[1]REPRESENTANTES!$C:$C)</f>
        <v>Daniel Panariello</v>
      </c>
      <c r="J221" s="4" t="s">
        <v>1032</v>
      </c>
      <c r="K221" s="4" t="s">
        <v>1033</v>
      </c>
      <c r="L221" s="5" t="s">
        <v>1820</v>
      </c>
      <c r="M221" s="2" t="s">
        <v>2002</v>
      </c>
      <c r="N221" s="2" t="s">
        <v>1467</v>
      </c>
      <c r="O221" s="5" t="s">
        <v>1820</v>
      </c>
    </row>
    <row r="222" spans="1:15" ht="19.899999999999999" hidden="1" customHeight="1" x14ac:dyDescent="0.25">
      <c r="A222" s="2" t="s">
        <v>1258</v>
      </c>
      <c r="B222" s="2" t="s">
        <v>70</v>
      </c>
      <c r="C222" s="2" t="s">
        <v>1270</v>
      </c>
      <c r="D222" s="32" t="s">
        <v>118</v>
      </c>
      <c r="E222" s="2"/>
      <c r="F222"/>
      <c r="G222" s="2" t="s">
        <v>535</v>
      </c>
      <c r="H222" s="2" t="str">
        <f>_xlfn.XLOOKUP(Tabela3[[#This Row],[CNPJ do RC]],[1]REPRESENTANTES!$E:$E,[1]REPRESENTANTES!$B:$B)</f>
        <v xml:space="preserve">Ricardo Maas </v>
      </c>
      <c r="I222" s="2" t="str">
        <f>_xlfn.XLOOKUP(Tabela3[[#This Row],[CNPJ do RC]],[1]REPRESENTANTES!$E:$E,[1]REPRESENTANTES!$C:$C)</f>
        <v xml:space="preserve">Fernando Martins </v>
      </c>
      <c r="J222" s="5" t="s">
        <v>536</v>
      </c>
      <c r="K222" s="5" t="s">
        <v>537</v>
      </c>
      <c r="L222" s="5" t="s">
        <v>1809</v>
      </c>
      <c r="M222" s="2" t="str">
        <f>_xlfn.XLOOKUP(Tabela3[[#This Row],[CNPJ do RC]],[3]Export!$E:$E,[3]Export!$F:$F)</f>
        <v>(43)98804-2869</v>
      </c>
      <c r="N222" s="2" t="s">
        <v>2064</v>
      </c>
      <c r="O222" s="5" t="s">
        <v>538</v>
      </c>
    </row>
    <row r="223" spans="1:15" ht="19.899999999999999" hidden="1" customHeight="1" x14ac:dyDescent="0.25">
      <c r="A223" s="2" t="s">
        <v>1258</v>
      </c>
      <c r="B223" s="2" t="s">
        <v>70</v>
      </c>
      <c r="C223" s="2" t="s">
        <v>1270</v>
      </c>
      <c r="D223" s="32" t="s">
        <v>70</v>
      </c>
      <c r="E223" s="2"/>
      <c r="F223"/>
      <c r="G223" s="2" t="s">
        <v>79</v>
      </c>
      <c r="H223" s="2" t="str">
        <f>_xlfn.XLOOKUP(Tabela3[[#This Row],[CNPJ do RC]],[1]REPRESENTANTES!$E:$E,[1]REPRESENTANTES!$B:$B)</f>
        <v xml:space="preserve">Ricardo Maas </v>
      </c>
      <c r="I223" s="2" t="str">
        <f>_xlfn.XLOOKUP(Tabela3[[#This Row],[CNPJ do RC]],[1]REPRESENTANTES!$E:$E,[1]REPRESENTANTES!$C:$C)</f>
        <v xml:space="preserve">Ricardo Maas </v>
      </c>
      <c r="J223" s="5" t="s">
        <v>80</v>
      </c>
      <c r="K223" s="5" t="s">
        <v>81</v>
      </c>
      <c r="L223" s="5" t="s">
        <v>1790</v>
      </c>
      <c r="M223" s="2"/>
      <c r="N223" s="2" t="s">
        <v>1485</v>
      </c>
      <c r="O223" s="5" t="s">
        <v>82</v>
      </c>
    </row>
    <row r="224" spans="1:15" ht="19.899999999999999" hidden="1" customHeight="1" x14ac:dyDescent="0.25">
      <c r="A224" s="2" t="s">
        <v>1258</v>
      </c>
      <c r="B224" s="2" t="s">
        <v>5</v>
      </c>
      <c r="C224" s="2" t="s">
        <v>1261</v>
      </c>
      <c r="D224" s="32" t="s">
        <v>33</v>
      </c>
      <c r="E224" s="2"/>
      <c r="F224"/>
      <c r="G224" s="2" t="s">
        <v>95</v>
      </c>
      <c r="H224" s="2" t="str">
        <f>_xlfn.XLOOKUP(Tabela3[[#This Row],[CNPJ do RC]],[1]REPRESENTANTES!$E:$E,[1]REPRESENTANTES!$B:$B)</f>
        <v xml:space="preserve">Wilian Bataglioli </v>
      </c>
      <c r="I224" s="2" t="str">
        <f>_xlfn.XLOOKUP(Tabela3[[#This Row],[CNPJ do RC]],[1]REPRESENTANTES!$E:$E,[1]REPRESENTANTES!$C:$C)</f>
        <v xml:space="preserve">Dimas Almeida </v>
      </c>
      <c r="J224" s="5" t="s">
        <v>96</v>
      </c>
      <c r="K224" s="5" t="s">
        <v>97</v>
      </c>
      <c r="L224" s="5" t="s">
        <v>1785</v>
      </c>
      <c r="M224" s="2" t="s">
        <v>2003</v>
      </c>
      <c r="N224" t="s">
        <v>1467</v>
      </c>
      <c r="O224" s="5" t="s">
        <v>98</v>
      </c>
    </row>
    <row r="225" spans="1:15" ht="19.899999999999999" hidden="1" customHeight="1" x14ac:dyDescent="0.25">
      <c r="A225" s="2" t="s">
        <v>1258</v>
      </c>
      <c r="B225" s="2" t="s">
        <v>70</v>
      </c>
      <c r="C225" s="2" t="s">
        <v>1270</v>
      </c>
      <c r="D225" s="32" t="s">
        <v>70</v>
      </c>
      <c r="E225" s="2"/>
      <c r="F225"/>
      <c r="G225" s="2" t="s">
        <v>340</v>
      </c>
      <c r="H225" s="2" t="str">
        <f>_xlfn.XLOOKUP(Tabela3[[#This Row],[CNPJ do RC]],[1]REPRESENTANTES!$E:$E,[1]REPRESENTANTES!$B:$B)</f>
        <v xml:space="preserve">Ricardo Maas </v>
      </c>
      <c r="I225" s="2" t="str">
        <f>_xlfn.XLOOKUP(Tabela3[[#This Row],[CNPJ do RC]],[1]REPRESENTANTES!$E:$E,[1]REPRESENTANTES!$C:$C)</f>
        <v xml:space="preserve">Ricardo Maas </v>
      </c>
      <c r="J225" s="5" t="s">
        <v>341</v>
      </c>
      <c r="K225" s="5" t="s">
        <v>342</v>
      </c>
      <c r="L225" s="5" t="s">
        <v>1792</v>
      </c>
      <c r="M225" s="2"/>
      <c r="N225" s="2" t="s">
        <v>1362</v>
      </c>
      <c r="O225" s="5" t="s">
        <v>343</v>
      </c>
    </row>
    <row r="226" spans="1:15" ht="19.899999999999999" customHeight="1" x14ac:dyDescent="0.25">
      <c r="A226" s="2" t="s">
        <v>1258</v>
      </c>
      <c r="B226" s="2" t="s">
        <v>5</v>
      </c>
      <c r="C226" s="2" t="s">
        <v>1261</v>
      </c>
      <c r="D226" s="32" t="s">
        <v>33</v>
      </c>
      <c r="E226" s="2"/>
      <c r="F226">
        <f>_xlfn.XLOOKUP(Tabela3[[#This Row],[Representantes]],[4]REPRESENTANTES!$L:$L,[4]REPRESENTANTES!$F:$F)</f>
        <v>124275</v>
      </c>
      <c r="G226" s="2" t="s">
        <v>246</v>
      </c>
      <c r="H226" s="2" t="str">
        <f>_xlfn.XLOOKUP(Tabela3[[#This Row],[CNPJ do RC]],[1]REPRESENTANTES!$E:$E,[1]REPRESENTANTES!$B:$B)</f>
        <v xml:space="preserve">Wilian Bataglioli </v>
      </c>
      <c r="I226" s="2" t="str">
        <f>_xlfn.XLOOKUP(Tabela3[[#This Row],[CNPJ do RC]],[1]REPRESENTANTES!$E:$E,[1]REPRESENTANTES!$C:$C)</f>
        <v xml:space="preserve">Dimas Almeida </v>
      </c>
      <c r="J226" s="5" t="s">
        <v>247</v>
      </c>
      <c r="K226" s="2" t="s">
        <v>246</v>
      </c>
      <c r="L226" s="5" t="s">
        <v>1786</v>
      </c>
      <c r="M226" s="2" t="s">
        <v>2004</v>
      </c>
      <c r="N226" s="2" t="s">
        <v>1501</v>
      </c>
      <c r="O226" s="5" t="s">
        <v>248</v>
      </c>
    </row>
    <row r="227" spans="1:15" ht="19.899999999999999" hidden="1" customHeight="1" x14ac:dyDescent="0.25">
      <c r="A227" s="2" t="s">
        <v>1259</v>
      </c>
      <c r="B227" s="2" t="s">
        <v>619</v>
      </c>
      <c r="C227" s="2" t="s">
        <v>1269</v>
      </c>
      <c r="D227" s="32" t="s">
        <v>624</v>
      </c>
      <c r="E227" s="2"/>
      <c r="F227"/>
      <c r="G227" s="2" t="s">
        <v>737</v>
      </c>
      <c r="H227" s="2" t="str">
        <f>_xlfn.XLOOKUP(Tabela3[[#This Row],[CNPJ do RC]],[1]REPRESENTANTES!$E:$E,[1]REPRESENTANTES!$B:$B)</f>
        <v>Renato Aguiar</v>
      </c>
      <c r="I227" s="2" t="str">
        <f>_xlfn.XLOOKUP(Tabela3[[#This Row],[CNPJ do RC]],[1]REPRESENTANTES!$E:$E,[1]REPRESENTANTES!$C:$C)</f>
        <v>Flavio Oliveira</v>
      </c>
      <c r="J227" s="4" t="s">
        <v>738</v>
      </c>
      <c r="K227" s="4" t="s">
        <v>739</v>
      </c>
      <c r="L227" s="5" t="s">
        <v>1787</v>
      </c>
      <c r="M227" s="2" t="s">
        <v>2005</v>
      </c>
      <c r="N227" s="2" t="s">
        <v>2065</v>
      </c>
      <c r="O227" s="5" t="s">
        <v>1787</v>
      </c>
    </row>
    <row r="228" spans="1:15" ht="19.899999999999999" customHeight="1" x14ac:dyDescent="0.25">
      <c r="A228" s="2" t="s">
        <v>1260</v>
      </c>
      <c r="B228" s="2" t="s">
        <v>1068</v>
      </c>
      <c r="C228" s="2" t="s">
        <v>1266</v>
      </c>
      <c r="D228" s="32" t="s">
        <v>1069</v>
      </c>
      <c r="E228" s="2">
        <f>_xlfn.XLOOKUP(Tabela3[[#This Row],[Representantes]],[4]REPRESENTANTES!$L:$L,[4]REPRESENTANTES!$E:$E)</f>
        <v>580</v>
      </c>
      <c r="F228">
        <f>_xlfn.XLOOKUP(Tabela3[[#This Row],[Representantes]],[4]REPRESENTANTES!$L:$L,[4]REPRESENTANTES!$F:$F)</f>
        <v>174440</v>
      </c>
      <c r="G228" s="3" t="s">
        <v>1171</v>
      </c>
      <c r="H228" s="3" t="str">
        <f>_xlfn.XLOOKUP(Tabela3[[#This Row],[CNPJ do RC]],[1]REPRESENTANTES!$E:$E,[1]REPRESENTANTES!$B:$B)</f>
        <v>Andreza Ferreira</v>
      </c>
      <c r="I228" s="3" t="str">
        <f>_xlfn.XLOOKUP(Tabela3[[#This Row],[CNPJ do RC]],[1]REPRESENTANTES!$E:$E,[1]REPRESENTANTES!$C:$C)</f>
        <v>Fabricio Santiago</v>
      </c>
      <c r="J228" s="4" t="s">
        <v>1172</v>
      </c>
      <c r="K228" s="4" t="s">
        <v>1173</v>
      </c>
      <c r="L228" s="5" t="s">
        <v>1812</v>
      </c>
      <c r="M228" s="2"/>
      <c r="N228" s="2" t="s">
        <v>1425</v>
      </c>
      <c r="O228" s="5" t="s">
        <v>1812</v>
      </c>
    </row>
    <row r="229" spans="1:15" ht="19.899999999999999" customHeight="1" x14ac:dyDescent="0.25">
      <c r="A229" s="2" t="s">
        <v>1258</v>
      </c>
      <c r="B229" s="2" t="s">
        <v>5</v>
      </c>
      <c r="C229" s="2" t="s">
        <v>1261</v>
      </c>
      <c r="D229" s="32" t="s">
        <v>23</v>
      </c>
      <c r="E229" s="2">
        <f>_xlfn.XLOOKUP(Tabela3[[#This Row],[Representantes]],[4]REPRESENTANTES!$L:$L,[4]REPRESENTANTES!$E:$E)</f>
        <v>2245</v>
      </c>
      <c r="F229">
        <f>_xlfn.XLOOKUP(Tabela3[[#This Row],[Representantes]],[5]Sheet1!$K:$K,[5]Sheet1!$M:$M)</f>
        <v>2245</v>
      </c>
      <c r="G229" s="2" t="s">
        <v>470</v>
      </c>
      <c r="H229" s="2" t="str">
        <f>_xlfn.XLOOKUP(Tabela3[[#This Row],[CNPJ do RC]],[1]REPRESENTANTES!$E:$E,[1]REPRESENTANTES!$B:$B)</f>
        <v xml:space="preserve">Wilian Bataglioli </v>
      </c>
      <c r="I229" s="2" t="str">
        <f>_xlfn.XLOOKUP(Tabela3[[#This Row],[CNPJ do RC]],[1]REPRESENTANTES!$E:$E,[1]REPRESENTANTES!$C:$C)</f>
        <v>Erick Habermann</v>
      </c>
      <c r="J229" s="5" t="s">
        <v>471</v>
      </c>
      <c r="K229" s="5" t="s">
        <v>472</v>
      </c>
      <c r="L229" s="5" t="s">
        <v>1788</v>
      </c>
      <c r="M229" s="2" t="s">
        <v>2006</v>
      </c>
      <c r="N229" s="2" t="s">
        <v>1474</v>
      </c>
      <c r="O229" s="5" t="s">
        <v>473</v>
      </c>
    </row>
    <row r="230" spans="1:15" ht="19.899999999999999" hidden="1" customHeight="1" x14ac:dyDescent="0.25">
      <c r="A230" s="2" t="s">
        <v>1258</v>
      </c>
      <c r="B230" s="2" t="s">
        <v>70</v>
      </c>
      <c r="C230" s="2" t="s">
        <v>1270</v>
      </c>
      <c r="D230" s="32" t="s">
        <v>118</v>
      </c>
      <c r="E230" s="2">
        <f>_xlfn.XLOOKUP(Tabela3[[#This Row],[Representantes]],[4]REPRESENTANTES!$L:$L,[4]REPRESENTANTES!$E:$E)</f>
        <v>122</v>
      </c>
      <c r="F230"/>
      <c r="G230" s="2" t="s">
        <v>562</v>
      </c>
      <c r="H230" s="2" t="str">
        <f>_xlfn.XLOOKUP(Tabela3[[#This Row],[CNPJ do RC]],[1]REPRESENTANTES!$E:$E,[1]REPRESENTANTES!$B:$B)</f>
        <v xml:space="preserve">Ricardo Maas </v>
      </c>
      <c r="I230" s="2" t="str">
        <f>_xlfn.XLOOKUP(Tabela3[[#This Row],[CNPJ do RC]],[1]REPRESENTANTES!$E:$E,[1]REPRESENTANTES!$C:$C)</f>
        <v xml:space="preserve">Fernando Martins </v>
      </c>
      <c r="J230" s="5" t="s">
        <v>563</v>
      </c>
      <c r="K230" s="5" t="s">
        <v>564</v>
      </c>
      <c r="L230" s="5" t="s">
        <v>1797</v>
      </c>
      <c r="M230" s="2" t="str">
        <f>_xlfn.XLOOKUP(Tabela3[[#This Row],[Nome do Representante]],[3]Export!$C:$C,[3]Export!$F:$F)</f>
        <v>(45)99915-0297</v>
      </c>
      <c r="N230" s="2" t="s">
        <v>1300</v>
      </c>
      <c r="O230" s="5" t="s">
        <v>565</v>
      </c>
    </row>
    <row r="231" spans="1:15" ht="19.899999999999999" customHeight="1" x14ac:dyDescent="0.25">
      <c r="A231" s="2" t="s">
        <v>1259</v>
      </c>
      <c r="B231" s="2" t="s">
        <v>619</v>
      </c>
      <c r="C231" s="2" t="s">
        <v>1269</v>
      </c>
      <c r="D231" s="32" t="s">
        <v>620</v>
      </c>
      <c r="E231" s="2">
        <f>_xlfn.XLOOKUP(Tabela3[[#This Row],[Representantes]],[4]REPRESENTANTES!$L:$L,[4]REPRESENTANTES!$E:$E)</f>
        <v>330</v>
      </c>
      <c r="F231">
        <f>_xlfn.XLOOKUP(Tabela3[[#This Row],[Nome do Representante]],[5]Sheet1!$K:$K,[5]Sheet1!$M:$M)</f>
        <v>330</v>
      </c>
      <c r="G231" s="2" t="s">
        <v>805</v>
      </c>
      <c r="H231" s="2" t="str">
        <f>_xlfn.XLOOKUP(Tabela3[[#This Row],[CNPJ do RC]],[1]REPRESENTANTES!$E:$E,[1]REPRESENTANTES!$B:$B)</f>
        <v>Renato Aguiar</v>
      </c>
      <c r="I231" s="2" t="str">
        <f>_xlfn.XLOOKUP(Tabela3[[#This Row],[CNPJ do RC]],[1]REPRESENTANTES!$E:$E,[1]REPRESENTANTES!$C:$C)</f>
        <v>Irineu Biava</v>
      </c>
      <c r="J231" s="4" t="s">
        <v>806</v>
      </c>
      <c r="K231" s="4" t="s">
        <v>805</v>
      </c>
      <c r="L231" s="5" t="s">
        <v>1791</v>
      </c>
      <c r="M231" s="2" t="s">
        <v>2007</v>
      </c>
      <c r="N231" s="2" t="s">
        <v>1539</v>
      </c>
      <c r="O231" s="5" t="s">
        <v>1791</v>
      </c>
    </row>
    <row r="232" spans="1:15" ht="19.899999999999999" hidden="1" customHeight="1" x14ac:dyDescent="0.25">
      <c r="A232" s="2" t="s">
        <v>1258</v>
      </c>
      <c r="B232" s="2" t="s">
        <v>70</v>
      </c>
      <c r="C232" s="2" t="s">
        <v>1270</v>
      </c>
      <c r="D232" s="32" t="s">
        <v>71</v>
      </c>
      <c r="E232" s="2">
        <f>_xlfn.XLOOKUP(Tabela3[[#This Row],[Representantes]],[4]REPRESENTANTES!$L:$L,[4]REPRESENTANTES!$E:$E)</f>
        <v>353</v>
      </c>
      <c r="F232"/>
      <c r="G232" s="2" t="s">
        <v>356</v>
      </c>
      <c r="H232" s="2" t="str">
        <f>_xlfn.XLOOKUP(Tabela3[[#This Row],[CNPJ do RC]],[1]REPRESENTANTES!$E:$E,[1]REPRESENTANTES!$B:$B)</f>
        <v xml:space="preserve">Ricardo Maas </v>
      </c>
      <c r="I232" s="2" t="str">
        <f>_xlfn.XLOOKUP(Tabela3[[#This Row],[CNPJ do RC]],[1]REPRESENTANTES!$E:$E,[1]REPRESENTANTES!$C:$C)</f>
        <v xml:space="preserve">Jorge Alberto </v>
      </c>
      <c r="J232" s="5" t="s">
        <v>357</v>
      </c>
      <c r="K232" s="2" t="s">
        <v>358</v>
      </c>
      <c r="L232" s="5" t="s">
        <v>1799</v>
      </c>
      <c r="M232" s="2" t="str">
        <f>_xlfn.XLOOKUP(Tabela3[[#This Row],[Nome do Representante]],[3]Export!$C:$C,[3]Export!$F:$F)</f>
        <v>(47)997118387</v>
      </c>
      <c r="N232" s="2" t="s">
        <v>1402</v>
      </c>
      <c r="O232" s="5" t="s">
        <v>359</v>
      </c>
    </row>
    <row r="233" spans="1:15" ht="19.899999999999999" hidden="1" customHeight="1" x14ac:dyDescent="0.25">
      <c r="A233" s="2" t="s">
        <v>1258</v>
      </c>
      <c r="B233" s="2" t="s">
        <v>5</v>
      </c>
      <c r="C233" s="2" t="s">
        <v>1261</v>
      </c>
      <c r="D233" s="32" t="s">
        <v>49</v>
      </c>
      <c r="E233" s="2"/>
      <c r="F233"/>
      <c r="G233" s="2" t="s">
        <v>602</v>
      </c>
      <c r="H233" s="2" t="str">
        <f>_xlfn.XLOOKUP(Tabela3[[#This Row],[CNPJ do RC]],[1]REPRESENTANTES!$E:$E,[1]REPRESENTANTES!$B:$B)</f>
        <v xml:space="preserve">Wilian Bataglioli </v>
      </c>
      <c r="I233" s="2" t="str">
        <f>_xlfn.XLOOKUP(Tabela3[[#This Row],[CNPJ do RC]],[1]REPRESENTANTES!$E:$E,[1]REPRESENTANTES!$C:$C)</f>
        <v xml:space="preserve">Julio Zanetti </v>
      </c>
      <c r="J233" s="5" t="s">
        <v>603</v>
      </c>
      <c r="K233" s="5" t="s">
        <v>604</v>
      </c>
      <c r="L233" s="5" t="s">
        <v>1793</v>
      </c>
      <c r="M233" s="2" t="s">
        <v>2008</v>
      </c>
      <c r="N233" s="2" t="s">
        <v>1352</v>
      </c>
      <c r="O233" s="5" t="s">
        <v>605</v>
      </c>
    </row>
    <row r="234" spans="1:15" ht="19.899999999999999" hidden="1" customHeight="1" x14ac:dyDescent="0.25">
      <c r="A234" s="2" t="s">
        <v>1259</v>
      </c>
      <c r="B234" s="2" t="s">
        <v>619</v>
      </c>
      <c r="C234" s="2" t="s">
        <v>1269</v>
      </c>
      <c r="D234" s="32" t="s">
        <v>628</v>
      </c>
      <c r="E234" s="2"/>
      <c r="F234"/>
      <c r="G234" s="2" t="s">
        <v>1022</v>
      </c>
      <c r="H234" s="2" t="str">
        <f>_xlfn.XLOOKUP(Tabela3[[#This Row],[CNPJ do RC]],[1]REPRESENTANTES!$E:$E,[1]REPRESENTANTES!$B:$B)</f>
        <v>Renato Aguiar</v>
      </c>
      <c r="I234" s="2" t="str">
        <f>_xlfn.XLOOKUP(Tabela3[[#This Row],[CNPJ do RC]],[1]REPRESENTANTES!$E:$E,[1]REPRESENTANTES!$C:$C)</f>
        <v>Daniel Panariello</v>
      </c>
      <c r="J234" s="4" t="s">
        <v>1023</v>
      </c>
      <c r="K234" s="4" t="s">
        <v>1024</v>
      </c>
      <c r="L234" s="5" t="s">
        <v>1794</v>
      </c>
      <c r="M234" s="2" t="s">
        <v>2009</v>
      </c>
      <c r="N234" s="2" t="s">
        <v>1380</v>
      </c>
      <c r="O234" s="5" t="s">
        <v>1794</v>
      </c>
    </row>
    <row r="235" spans="1:15" ht="19.899999999999999" hidden="1" customHeight="1" x14ac:dyDescent="0.25">
      <c r="A235" s="2" t="s">
        <v>1259</v>
      </c>
      <c r="B235" s="2" t="s">
        <v>619</v>
      </c>
      <c r="C235" s="2" t="s">
        <v>1269</v>
      </c>
      <c r="D235" s="32" t="s">
        <v>628</v>
      </c>
      <c r="E235" s="2"/>
      <c r="F235"/>
      <c r="G235" s="2" t="s">
        <v>1025</v>
      </c>
      <c r="H235" s="2" t="str">
        <f>_xlfn.XLOOKUP(Tabela3[[#This Row],[CNPJ do RC]],[1]REPRESENTANTES!$E:$E,[1]REPRESENTANTES!$B:$B)</f>
        <v>Renato Aguiar</v>
      </c>
      <c r="I235" s="2" t="str">
        <f>_xlfn.XLOOKUP(Tabela3[[#This Row],[CNPJ do RC]],[1]REPRESENTANTES!$E:$E,[1]REPRESENTANTES!$C:$C)</f>
        <v>Daniel Panariello</v>
      </c>
      <c r="J235" s="4" t="s">
        <v>1026</v>
      </c>
      <c r="K235" s="4" t="s">
        <v>1027</v>
      </c>
      <c r="L235" s="5" t="s">
        <v>1796</v>
      </c>
      <c r="M235" s="2" t="s">
        <v>2010</v>
      </c>
      <c r="N235" s="2" t="s">
        <v>1364</v>
      </c>
      <c r="O235" s="5" t="s">
        <v>1796</v>
      </c>
    </row>
    <row r="236" spans="1:15" ht="19.899999999999999" hidden="1" customHeight="1" x14ac:dyDescent="0.25">
      <c r="A236" s="2" t="s">
        <v>1260</v>
      </c>
      <c r="B236" s="2" t="s">
        <v>1068</v>
      </c>
      <c r="C236" s="2" t="s">
        <v>1266</v>
      </c>
      <c r="D236" s="32" t="s">
        <v>1069</v>
      </c>
      <c r="E236" s="2"/>
      <c r="F236"/>
      <c r="G236" s="3" t="s">
        <v>1144</v>
      </c>
      <c r="H236" s="3" t="str">
        <f>_xlfn.XLOOKUP(Tabela3[[#This Row],[CNPJ do RC]],[1]REPRESENTANTES!$E:$E,[1]REPRESENTANTES!$B:$B)</f>
        <v>Andreza Ferreira</v>
      </c>
      <c r="I236" s="3" t="str">
        <f>_xlfn.XLOOKUP(Tabela3[[#This Row],[CNPJ do RC]],[1]REPRESENTANTES!$E:$E,[1]REPRESENTANTES!$C:$C)</f>
        <v>Fabricio Santiago</v>
      </c>
      <c r="J236" s="4" t="s">
        <v>1145</v>
      </c>
      <c r="K236" s="4" t="s">
        <v>1146</v>
      </c>
      <c r="L236" s="5" t="s">
        <v>1813</v>
      </c>
      <c r="M236" s="2"/>
      <c r="N236" s="2" t="s">
        <v>1527</v>
      </c>
      <c r="O236" s="5" t="s">
        <v>1813</v>
      </c>
    </row>
    <row r="237" spans="1:15" ht="19.899999999999999" hidden="1" customHeight="1" x14ac:dyDescent="0.25">
      <c r="A237" s="2" t="s">
        <v>1258</v>
      </c>
      <c r="B237" s="2" t="s">
        <v>5</v>
      </c>
      <c r="C237" s="2" t="s">
        <v>1261</v>
      </c>
      <c r="D237" s="32" t="s">
        <v>6</v>
      </c>
      <c r="E237" s="2"/>
      <c r="F237"/>
      <c r="G237" s="2" t="s">
        <v>106</v>
      </c>
      <c r="H237" s="2" t="str">
        <f>_xlfn.XLOOKUP(Tabela3[[#This Row],[CNPJ do RC]],[1]REPRESENTANTES!$E:$E,[1]REPRESENTANTES!$B:$B)</f>
        <v xml:space="preserve">Wilian Bataglioli </v>
      </c>
      <c r="I237" s="2" t="str">
        <f>_xlfn.XLOOKUP(Tabela3[[#This Row],[CNPJ do RC]],[1]REPRESENTANTES!$E:$E,[1]REPRESENTANTES!$C:$C)</f>
        <v>Regiane Ventz</v>
      </c>
      <c r="J237" s="5" t="s">
        <v>107</v>
      </c>
      <c r="K237" s="5" t="s">
        <v>108</v>
      </c>
      <c r="L237" s="5" t="s">
        <v>1800</v>
      </c>
      <c r="M237" s="2" t="s">
        <v>2011</v>
      </c>
      <c r="N237" s="2" t="s">
        <v>1498</v>
      </c>
      <c r="O237" s="5" t="s">
        <v>109</v>
      </c>
    </row>
    <row r="238" spans="1:15" ht="19.899999999999999" hidden="1" customHeight="1" x14ac:dyDescent="0.25">
      <c r="A238" s="2" t="s">
        <v>1259</v>
      </c>
      <c r="B238" s="2" t="s">
        <v>706</v>
      </c>
      <c r="C238" s="2" t="s">
        <v>1267</v>
      </c>
      <c r="D238" s="32" t="s">
        <v>706</v>
      </c>
      <c r="E238" s="2"/>
      <c r="F238"/>
      <c r="G238" s="2" t="s">
        <v>927</v>
      </c>
      <c r="H238" s="2" t="str">
        <f>_xlfn.XLOOKUP(Tabela3[[#This Row],[CNPJ do RC]],[1]REPRESENTANTES!$E:$E,[1]REPRESENTANTES!$B:$B)</f>
        <v>Fernando Braga</v>
      </c>
      <c r="I238" s="2" t="str">
        <f>_xlfn.XLOOKUP(Tabela3[[#This Row],[CNPJ do RC]],[1]REPRESENTANTES!$E:$E,[1]REPRESENTANTES!$C:$C)</f>
        <v>Fernando Braga</v>
      </c>
      <c r="J238" s="4" t="s">
        <v>928</v>
      </c>
      <c r="K238" s="4" t="s">
        <v>929</v>
      </c>
      <c r="L238" s="5" t="s">
        <v>1814</v>
      </c>
      <c r="M238" s="2"/>
      <c r="N238" s="2" t="s">
        <v>1331</v>
      </c>
      <c r="O238" s="5" t="s">
        <v>1814</v>
      </c>
    </row>
    <row r="239" spans="1:15" ht="19.899999999999999" hidden="1" customHeight="1" x14ac:dyDescent="0.25">
      <c r="A239" s="2" t="s">
        <v>1260</v>
      </c>
      <c r="B239" s="2" t="s">
        <v>1068</v>
      </c>
      <c r="C239" s="2" t="s">
        <v>1266</v>
      </c>
      <c r="D239" s="32" t="s">
        <v>1069</v>
      </c>
      <c r="E239" s="2"/>
      <c r="F239"/>
      <c r="G239" s="3" t="s">
        <v>1194</v>
      </c>
      <c r="H239" s="3" t="str">
        <f>_xlfn.XLOOKUP(Tabela3[[#This Row],[CNPJ do RC]],[1]REPRESENTANTES!$E:$E,[1]REPRESENTANTES!$B:$B)</f>
        <v>Andreza Ferreira</v>
      </c>
      <c r="I239" s="3" t="str">
        <f>_xlfn.XLOOKUP(Tabela3[[#This Row],[CNPJ do RC]],[1]REPRESENTANTES!$E:$E,[1]REPRESENTANTES!$C:$C)</f>
        <v>Fabricio Santiago</v>
      </c>
      <c r="J239" s="4" t="s">
        <v>1195</v>
      </c>
      <c r="K239" s="4" t="s">
        <v>1196</v>
      </c>
      <c r="L239" s="5" t="s">
        <v>1817</v>
      </c>
      <c r="M239" s="2"/>
      <c r="N239" s="2" t="s">
        <v>1491</v>
      </c>
      <c r="O239" s="5" t="s">
        <v>1817</v>
      </c>
    </row>
    <row r="240" spans="1:15" ht="19.899999999999999" hidden="1" customHeight="1" x14ac:dyDescent="0.25">
      <c r="A240" s="2" t="s">
        <v>1259</v>
      </c>
      <c r="B240" s="2" t="s">
        <v>619</v>
      </c>
      <c r="C240" s="2" t="s">
        <v>1269</v>
      </c>
      <c r="D240" s="32" t="s">
        <v>632</v>
      </c>
      <c r="E240" s="2"/>
      <c r="F240"/>
      <c r="G240" s="2" t="s">
        <v>636</v>
      </c>
      <c r="H240" s="2" t="str">
        <f>_xlfn.XLOOKUP(Tabela3[[#This Row],[CNPJ do RC]],[1]REPRESENTANTES!$E:$E,[1]REPRESENTANTES!$B:$B)</f>
        <v>Renato Aguiar</v>
      </c>
      <c r="I240" s="2" t="str">
        <f>_xlfn.XLOOKUP(Tabela3[[#This Row],[CNPJ do RC]],[1]REPRESENTANTES!$E:$E,[1]REPRESENTANTES!$C:$C)</f>
        <v>Patricia Lopes</v>
      </c>
      <c r="J240" s="4" t="s">
        <v>637</v>
      </c>
      <c r="K240" s="4" t="s">
        <v>638</v>
      </c>
      <c r="L240" s="5" t="s">
        <v>1801</v>
      </c>
      <c r="M240" s="2" t="s">
        <v>2012</v>
      </c>
      <c r="N240" s="2" t="s">
        <v>1582</v>
      </c>
      <c r="O240" s="5" t="s">
        <v>1801</v>
      </c>
    </row>
    <row r="241" spans="1:15" ht="19.899999999999999" customHeight="1" x14ac:dyDescent="0.25">
      <c r="A241" s="2" t="s">
        <v>1259</v>
      </c>
      <c r="B241" s="2" t="s">
        <v>619</v>
      </c>
      <c r="C241" s="2" t="s">
        <v>1269</v>
      </c>
      <c r="D241" s="32" t="s">
        <v>624</v>
      </c>
      <c r="E241" s="2">
        <f>_xlfn.XLOOKUP(Tabela3[[#This Row],[Representantes]],[4]REPRESENTANTES!$L:$L,[4]REPRESENTANTES!$E:$E)</f>
        <v>2217</v>
      </c>
      <c r="F241">
        <f>_xlfn.XLOOKUP(Tabela3[[#This Row],[Nome do Representante]],[5]Sheet1!$K:$K,[5]Sheet1!$M:$M)</f>
        <v>2217</v>
      </c>
      <c r="G241" s="2" t="s">
        <v>933</v>
      </c>
      <c r="H241" s="2" t="str">
        <f>_xlfn.XLOOKUP(Tabela3[[#This Row],[CNPJ do RC]],[1]REPRESENTANTES!$E:$E,[1]REPRESENTANTES!$B:$B)</f>
        <v>Renato Aguiar</v>
      </c>
      <c r="I241" s="2" t="str">
        <f>_xlfn.XLOOKUP(Tabela3[[#This Row],[CNPJ do RC]],[1]REPRESENTANTES!$E:$E,[1]REPRESENTANTES!$C:$C)</f>
        <v>Flavio Oliveira</v>
      </c>
      <c r="J241" s="4" t="s">
        <v>934</v>
      </c>
      <c r="K241" s="4" t="s">
        <v>935</v>
      </c>
      <c r="L241" s="5" t="s">
        <v>1802</v>
      </c>
      <c r="M241" s="2" t="s">
        <v>2013</v>
      </c>
      <c r="N241" s="2" t="s">
        <v>1406</v>
      </c>
      <c r="O241" s="5" t="s">
        <v>1802</v>
      </c>
    </row>
    <row r="242" spans="1:15" ht="19.899999999999999" hidden="1" customHeight="1" x14ac:dyDescent="0.25">
      <c r="A242" s="2" t="s">
        <v>1258</v>
      </c>
      <c r="B242" s="2" t="s">
        <v>5</v>
      </c>
      <c r="C242" s="2" t="s">
        <v>1261</v>
      </c>
      <c r="D242" s="32" t="s">
        <v>6</v>
      </c>
      <c r="E242" s="2"/>
      <c r="F242"/>
      <c r="G242" s="2" t="s">
        <v>11</v>
      </c>
      <c r="H242" s="2" t="str">
        <f>_xlfn.XLOOKUP(Tabela3[[#This Row],[CNPJ do RC]],[1]REPRESENTANTES!$E:$E,[1]REPRESENTANTES!$B:$B)</f>
        <v xml:space="preserve">Wilian Bataglioli </v>
      </c>
      <c r="I242" s="2" t="str">
        <f>_xlfn.XLOOKUP(Tabela3[[#This Row],[CNPJ do RC]],[1]REPRESENTANTES!$E:$E,[1]REPRESENTANTES!$C:$C)</f>
        <v>Regiane Ventz</v>
      </c>
      <c r="J242" s="9" t="s">
        <v>12</v>
      </c>
      <c r="K242" s="9" t="s">
        <v>13</v>
      </c>
      <c r="L242" s="5" t="s">
        <v>1804</v>
      </c>
      <c r="M242" s="2" t="s">
        <v>2014</v>
      </c>
      <c r="N242" s="2" t="s">
        <v>1564</v>
      </c>
      <c r="O242" s="5" t="s">
        <v>14</v>
      </c>
    </row>
    <row r="243" spans="1:15" ht="19.899999999999999" customHeight="1" x14ac:dyDescent="0.25">
      <c r="A243" s="2" t="s">
        <v>1258</v>
      </c>
      <c r="B243" s="2" t="s">
        <v>86</v>
      </c>
      <c r="C243" s="2" t="s">
        <v>1264</v>
      </c>
      <c r="D243" s="32" t="s">
        <v>87</v>
      </c>
      <c r="E243" s="2"/>
      <c r="F243">
        <f>_xlfn.XLOOKUP(Tabela3[[#This Row],[Representantes]],[4]REPRESENTANTES!$L:$L,[4]REPRESENTANTES!$F:$F)</f>
        <v>158881</v>
      </c>
      <c r="G243" s="2" t="s">
        <v>434</v>
      </c>
      <c r="H243" s="2" t="str">
        <f>_xlfn.XLOOKUP(Tabela3[[#This Row],[CNPJ do RC]],[1]REPRESENTANTES!$E:$E,[1]REPRESENTANTES!$B:$B)</f>
        <v xml:space="preserve">Alex Roberto </v>
      </c>
      <c r="I243" s="2" t="str">
        <f>_xlfn.XLOOKUP(Tabela3[[#This Row],[CNPJ do RC]],[1]REPRESENTANTES!$E:$E,[1]REPRESENTANTES!$C:$C)</f>
        <v xml:space="preserve">Jonathas Soares </v>
      </c>
      <c r="J243" s="5" t="s">
        <v>435</v>
      </c>
      <c r="K243" s="5" t="s">
        <v>436</v>
      </c>
      <c r="L243" s="5" t="s">
        <v>1819</v>
      </c>
      <c r="M243" s="2" t="str">
        <f>_xlfn.XLOOKUP(Tabela3[[#This Row],[Nome do Representante]],[2]Planilha1!$G:$G,[2]Planilha1!$I:$I)</f>
        <v>62 985166006</v>
      </c>
      <c r="N243" s="2" t="s">
        <v>1452</v>
      </c>
      <c r="O243" s="5" t="s">
        <v>437</v>
      </c>
    </row>
    <row r="244" spans="1:15" ht="19.899999999999999" customHeight="1" x14ac:dyDescent="0.25">
      <c r="A244" s="2" t="s">
        <v>1259</v>
      </c>
      <c r="B244" s="2" t="s">
        <v>614</v>
      </c>
      <c r="C244" s="2" t="s">
        <v>1265</v>
      </c>
      <c r="D244" s="32" t="s">
        <v>734</v>
      </c>
      <c r="E244" s="2"/>
      <c r="F244">
        <f>_xlfn.XLOOKUP(Tabela3[[#This Row],[Representantes]],[4]REPRESENTANTES!$L:$L,[4]REPRESENTANTES!$F:$F)</f>
        <v>109335</v>
      </c>
      <c r="G244" s="2" t="s">
        <v>740</v>
      </c>
      <c r="H244" s="2" t="str">
        <f>_xlfn.XLOOKUP(Tabela3[[#This Row],[CNPJ do RC]],[1]REPRESENTANTES!$E:$E,[1]REPRESENTANTES!$B:$B)</f>
        <v>Alexandre Barbosa</v>
      </c>
      <c r="I244" s="2" t="str">
        <f>_xlfn.XLOOKUP(Tabela3[[#This Row],[CNPJ do RC]],[1]REPRESENTANTES!$E:$E,[1]REPRESENTANTES!$C:$C)</f>
        <v>Fabio Almeida</v>
      </c>
      <c r="J244" s="4" t="s">
        <v>741</v>
      </c>
      <c r="K244" s="4" t="s">
        <v>740</v>
      </c>
      <c r="L244" s="5" t="s">
        <v>1048</v>
      </c>
      <c r="M244" s="2"/>
      <c r="N244" s="2" t="s">
        <v>1477</v>
      </c>
      <c r="O244" s="5" t="s">
        <v>1048</v>
      </c>
    </row>
    <row r="245" spans="1:15" ht="19.899999999999999" hidden="1" customHeight="1" x14ac:dyDescent="0.25">
      <c r="A245" s="2" t="s">
        <v>1259</v>
      </c>
      <c r="B245" s="2" t="s">
        <v>706</v>
      </c>
      <c r="C245" s="2" t="s">
        <v>1267</v>
      </c>
      <c r="D245" s="32" t="s">
        <v>706</v>
      </c>
      <c r="E245" s="2"/>
      <c r="F245"/>
      <c r="G245" s="2" t="s">
        <v>919</v>
      </c>
      <c r="H245" s="2" t="str">
        <f>_xlfn.XLOOKUP(Tabela3[[#This Row],[CNPJ do RC]],[1]REPRESENTANTES!$E:$E,[1]REPRESENTANTES!$B:$B)</f>
        <v>Fernando Braga</v>
      </c>
      <c r="I245" s="2" t="str">
        <f>_xlfn.XLOOKUP(Tabela3[[#This Row],[CNPJ do RC]],[1]REPRESENTANTES!$E:$E,[1]REPRESENTANTES!$C:$C)</f>
        <v>Fernando Braga</v>
      </c>
      <c r="J245" s="4" t="s">
        <v>920</v>
      </c>
      <c r="K245" s="4" t="s">
        <v>921</v>
      </c>
      <c r="L245" s="5" t="s">
        <v>1822</v>
      </c>
      <c r="M245" s="2"/>
      <c r="N245" s="2" t="s">
        <v>1349</v>
      </c>
      <c r="O245" s="5" t="s">
        <v>1822</v>
      </c>
    </row>
    <row r="246" spans="1:15" ht="19.899999999999999" hidden="1" customHeight="1" x14ac:dyDescent="0.25">
      <c r="A246" s="2" t="s">
        <v>1259</v>
      </c>
      <c r="B246" s="2" t="s">
        <v>614</v>
      </c>
      <c r="C246" s="2" t="s">
        <v>1265</v>
      </c>
      <c r="D246" s="32" t="s">
        <v>696</v>
      </c>
      <c r="E246" s="2"/>
      <c r="F246"/>
      <c r="G246" s="2" t="s">
        <v>966</v>
      </c>
      <c r="H246" s="2" t="str">
        <f>_xlfn.XLOOKUP(Tabela3[[#This Row],[CNPJ do RC]],[1]REPRESENTANTES!$E:$E,[1]REPRESENTANTES!$B:$B)</f>
        <v>Alexandre Barbosa</v>
      </c>
      <c r="I246" s="2" t="str">
        <f>_xlfn.XLOOKUP(Tabela3[[#This Row],[CNPJ do RC]],[1]REPRESENTANTES!$E:$E,[1]REPRESENTANTES!$C:$C)</f>
        <v>Daniel Ribas</v>
      </c>
      <c r="J246" s="4" t="s">
        <v>967</v>
      </c>
      <c r="K246" s="4" t="s">
        <v>968</v>
      </c>
      <c r="L246" s="5" t="s">
        <v>1823</v>
      </c>
      <c r="M246" s="2"/>
      <c r="N246" s="2" t="s">
        <v>1371</v>
      </c>
      <c r="O246" s="5" t="s">
        <v>1823</v>
      </c>
    </row>
    <row r="247" spans="1:15" ht="19.899999999999999" hidden="1" customHeight="1" x14ac:dyDescent="0.25">
      <c r="A247" s="2" t="s">
        <v>1258</v>
      </c>
      <c r="B247" s="2" t="s">
        <v>86</v>
      </c>
      <c r="C247" s="2" t="s">
        <v>1264</v>
      </c>
      <c r="D247" s="32" t="s">
        <v>135</v>
      </c>
      <c r="E247" s="2"/>
      <c r="F247"/>
      <c r="G247" s="2" t="s">
        <v>144</v>
      </c>
      <c r="H247" s="2" t="str">
        <f>_xlfn.XLOOKUP(Tabela3[[#This Row],[CNPJ do RC]],[1]REPRESENTANTES!$E:$E,[1]REPRESENTANTES!$B:$B)</f>
        <v xml:space="preserve">Alex Roberto </v>
      </c>
      <c r="I247" s="2" t="str">
        <f>_xlfn.XLOOKUP(Tabela3[[#This Row],[CNPJ do RC]],[1]REPRESENTANTES!$E:$E,[1]REPRESENTANTES!$C:$C)</f>
        <v xml:space="preserve">Alexandre Queiroz </v>
      </c>
      <c r="J247" s="5" t="s">
        <v>145</v>
      </c>
      <c r="K247" s="5" t="s">
        <v>146</v>
      </c>
      <c r="L247" s="5" t="s">
        <v>1824</v>
      </c>
      <c r="M247" s="2" t="str">
        <f>_xlfn.XLOOKUP(Tabela3[[#This Row],[Nome do Representante]],[2]Planilha1!$G:$G,[2]Planilha1!$I:$I)</f>
        <v>61 9.9654-0230</v>
      </c>
      <c r="N247" s="2" t="s">
        <v>1455</v>
      </c>
      <c r="O247" s="5" t="s">
        <v>147</v>
      </c>
    </row>
    <row r="248" spans="1:15" ht="19.899999999999999" hidden="1" customHeight="1" x14ac:dyDescent="0.25">
      <c r="A248" s="2" t="s">
        <v>1260</v>
      </c>
      <c r="B248" s="2" t="s">
        <v>1068</v>
      </c>
      <c r="C248" s="2" t="s">
        <v>1266</v>
      </c>
      <c r="D248" s="32" t="s">
        <v>1108</v>
      </c>
      <c r="E248" s="2"/>
      <c r="F248"/>
      <c r="G248" s="3" t="s">
        <v>1109</v>
      </c>
      <c r="H248" s="3" t="str">
        <f>_xlfn.XLOOKUP(Tabela3[[#This Row],[CNPJ do RC]],[1]REPRESENTANTES!$E:$E,[1]REPRESENTANTES!$B:$B)</f>
        <v>Andreza Ferreira</v>
      </c>
      <c r="I248" s="3" t="str">
        <f>_xlfn.XLOOKUP(Tabela3[[#This Row],[CNPJ do RC]],[1]REPRESENTANTES!$E:$E,[1]REPRESENTANTES!$C:$C)</f>
        <v>Alexandre Lima</v>
      </c>
      <c r="J248" s="4" t="s">
        <v>1110</v>
      </c>
      <c r="K248" s="4" t="s">
        <v>1111</v>
      </c>
      <c r="L248" s="5" t="s">
        <v>1826</v>
      </c>
      <c r="M248" s="2"/>
      <c r="N248" s="2" t="s">
        <v>1490</v>
      </c>
      <c r="O248" s="5" t="s">
        <v>1826</v>
      </c>
    </row>
    <row r="249" spans="1:15" ht="19.899999999999999" hidden="1" customHeight="1" x14ac:dyDescent="0.25">
      <c r="A249" s="2" t="s">
        <v>1258</v>
      </c>
      <c r="B249" s="2" t="s">
        <v>5</v>
      </c>
      <c r="C249" s="2" t="s">
        <v>1261</v>
      </c>
      <c r="D249" s="32" t="s">
        <v>23</v>
      </c>
      <c r="E249" s="2"/>
      <c r="F249"/>
      <c r="G249" s="2" t="s">
        <v>38</v>
      </c>
      <c r="H249" s="2" t="str">
        <f>_xlfn.XLOOKUP(Tabela3[[#This Row],[CNPJ do RC]],[1]REPRESENTANTES!$E:$E,[1]REPRESENTANTES!$B:$B)</f>
        <v xml:space="preserve">Wilian Bataglioli </v>
      </c>
      <c r="I249" s="2" t="str">
        <f>_xlfn.XLOOKUP(Tabela3[[#This Row],[CNPJ do RC]],[1]REPRESENTANTES!$E:$E,[1]REPRESENTANTES!$C:$C)</f>
        <v>Erick Habermann</v>
      </c>
      <c r="J249" s="5" t="s">
        <v>39</v>
      </c>
      <c r="K249" s="5" t="s">
        <v>40</v>
      </c>
      <c r="L249" s="5" t="s">
        <v>1806</v>
      </c>
      <c r="M249" s="2" t="s">
        <v>2015</v>
      </c>
      <c r="N249" s="2" t="s">
        <v>1469</v>
      </c>
      <c r="O249" s="5" t="s">
        <v>41</v>
      </c>
    </row>
    <row r="250" spans="1:15" ht="19.899999999999999" hidden="1" customHeight="1" x14ac:dyDescent="0.25">
      <c r="A250" s="2" t="s">
        <v>1259</v>
      </c>
      <c r="B250" s="2" t="s">
        <v>619</v>
      </c>
      <c r="C250" s="2" t="s">
        <v>1269</v>
      </c>
      <c r="D250" s="32" t="s">
        <v>632</v>
      </c>
      <c r="E250" s="2"/>
      <c r="F250"/>
      <c r="G250" s="2" t="s">
        <v>751</v>
      </c>
      <c r="H250" s="2" t="str">
        <f>_xlfn.XLOOKUP(Tabela3[[#This Row],[CNPJ do RC]],[1]REPRESENTANTES!$E:$E,[1]REPRESENTANTES!$B:$B)</f>
        <v>Renato Aguiar</v>
      </c>
      <c r="I250" s="2" t="str">
        <f>_xlfn.XLOOKUP(Tabela3[[#This Row],[CNPJ do RC]],[1]REPRESENTANTES!$E:$E,[1]REPRESENTANTES!$C:$C)</f>
        <v>Patricia Lopes</v>
      </c>
      <c r="J250" s="4" t="s">
        <v>752</v>
      </c>
      <c r="K250" s="4" t="s">
        <v>753</v>
      </c>
      <c r="L250" s="5" t="s">
        <v>1807</v>
      </c>
      <c r="M250" s="2" t="s">
        <v>2016</v>
      </c>
      <c r="N250" s="2" t="s">
        <v>1480</v>
      </c>
      <c r="O250" s="5" t="s">
        <v>1807</v>
      </c>
    </row>
    <row r="251" spans="1:15" ht="19.899999999999999" hidden="1" customHeight="1" x14ac:dyDescent="0.25">
      <c r="A251" s="2" t="s">
        <v>1260</v>
      </c>
      <c r="B251" s="2" t="s">
        <v>1095</v>
      </c>
      <c r="C251" s="2" t="s">
        <v>1268</v>
      </c>
      <c r="D251" s="32" t="s">
        <v>1096</v>
      </c>
      <c r="E251" s="2"/>
      <c r="F251"/>
      <c r="G251" s="3" t="s">
        <v>1234</v>
      </c>
      <c r="H251" s="3" t="str">
        <f>_xlfn.XLOOKUP(Tabela3[[#This Row],[CNPJ do RC]],[1]REPRESENTANTES!$E:$E,[1]REPRESENTANTES!$B:$B)</f>
        <v>Gustavo Henrique</v>
      </c>
      <c r="I251" s="3" t="str">
        <f>_xlfn.XLOOKUP(Tabela3[[#This Row],[CNPJ do RC]],[1]REPRESENTANTES!$E:$E,[1]REPRESENTANTES!$C:$C)</f>
        <v>Rogerio Maciel</v>
      </c>
      <c r="J251" s="4" t="s">
        <v>1235</v>
      </c>
      <c r="K251" s="4" t="s">
        <v>1236</v>
      </c>
      <c r="L251" s="5" t="s">
        <v>1669</v>
      </c>
      <c r="M251" s="2"/>
      <c r="N251" s="2" t="s">
        <v>1368</v>
      </c>
      <c r="O251" s="5" t="s">
        <v>1669</v>
      </c>
    </row>
    <row r="252" spans="1:15" ht="19.899999999999999" hidden="1" customHeight="1" x14ac:dyDescent="0.25">
      <c r="A252" s="2" t="s">
        <v>1259</v>
      </c>
      <c r="B252" s="2" t="s">
        <v>619</v>
      </c>
      <c r="C252" s="2" t="s">
        <v>1269</v>
      </c>
      <c r="D252" s="32" t="s">
        <v>649</v>
      </c>
      <c r="E252" s="2"/>
      <c r="F252"/>
      <c r="G252" s="2" t="s">
        <v>930</v>
      </c>
      <c r="H252" s="2" t="str">
        <f>_xlfn.XLOOKUP(Tabela3[[#This Row],[CNPJ do RC]],[1]REPRESENTANTES!$E:$E,[1]REPRESENTANTES!$B:$B)</f>
        <v>Renato Aguiar</v>
      </c>
      <c r="I252" s="2" t="str">
        <f>_xlfn.XLOOKUP(Tabela3[[#This Row],[CNPJ do RC]],[1]REPRESENTANTES!$E:$E,[1]REPRESENTANTES!$C:$C)</f>
        <v>Abel Nascimento</v>
      </c>
      <c r="J252" s="4" t="s">
        <v>931</v>
      </c>
      <c r="K252" s="4" t="s">
        <v>932</v>
      </c>
      <c r="L252" s="5" t="s">
        <v>1808</v>
      </c>
      <c r="M252" s="2" t="s">
        <v>2014</v>
      </c>
      <c r="N252" s="2" t="s">
        <v>1449</v>
      </c>
      <c r="O252" s="5" t="s">
        <v>1808</v>
      </c>
    </row>
    <row r="253" spans="1:15" ht="19.899999999999999" hidden="1" customHeight="1" x14ac:dyDescent="0.25">
      <c r="A253" s="2" t="s">
        <v>1260</v>
      </c>
      <c r="B253" s="2" t="s">
        <v>1095</v>
      </c>
      <c r="C253" s="2" t="s">
        <v>1268</v>
      </c>
      <c r="D253" s="32" t="s">
        <v>1096</v>
      </c>
      <c r="E253" s="2"/>
      <c r="F253"/>
      <c r="G253" s="3" t="s">
        <v>1137</v>
      </c>
      <c r="H253" s="3" t="str">
        <f>_xlfn.XLOOKUP(Tabela3[[#This Row],[CNPJ do RC]],[1]REPRESENTANTES!$E:$E,[1]REPRESENTANTES!$B:$B)</f>
        <v>Gustavo Henrique</v>
      </c>
      <c r="I253" s="3" t="str">
        <f>_xlfn.XLOOKUP(Tabela3[[#This Row],[CNPJ do RC]],[1]REPRESENTANTES!$E:$E,[1]REPRESENTANTES!$C:$C)</f>
        <v>Rogerio Maciel</v>
      </c>
      <c r="J253" s="4" t="s">
        <v>1138</v>
      </c>
      <c r="K253" s="4" t="s">
        <v>1137</v>
      </c>
      <c r="L253" s="5" t="s">
        <v>1828</v>
      </c>
      <c r="M253" s="2"/>
      <c r="N253" t="s">
        <v>1368</v>
      </c>
      <c r="O253" s="5" t="s">
        <v>2082</v>
      </c>
    </row>
    <row r="254" spans="1:15" ht="19.899999999999999" hidden="1" customHeight="1" x14ac:dyDescent="0.25">
      <c r="A254" s="2" t="s">
        <v>1260</v>
      </c>
      <c r="B254" s="2" t="s">
        <v>1068</v>
      </c>
      <c r="C254" s="2" t="s">
        <v>1266</v>
      </c>
      <c r="D254" s="32" t="s">
        <v>1108</v>
      </c>
      <c r="E254" s="2"/>
      <c r="F254"/>
      <c r="G254" s="3" t="s">
        <v>1210</v>
      </c>
      <c r="H254" s="3" t="str">
        <f>_xlfn.XLOOKUP(Tabela3[[#This Row],[CNPJ do RC]],[1]REPRESENTANTES!$E:$E,[1]REPRESENTANTES!$B:$B)</f>
        <v>Andreza Ferreira</v>
      </c>
      <c r="I254" s="3" t="str">
        <f>_xlfn.XLOOKUP(Tabela3[[#This Row],[CNPJ do RC]],[1]REPRESENTANTES!$E:$E,[1]REPRESENTANTES!$C:$C)</f>
        <v>Alexandre Lima</v>
      </c>
      <c r="J254" s="4" t="s">
        <v>1211</v>
      </c>
      <c r="K254" s="4" t="s">
        <v>1212</v>
      </c>
      <c r="L254" s="5" t="s">
        <v>1829</v>
      </c>
      <c r="M254" s="2"/>
      <c r="N254" s="2" t="s">
        <v>1304</v>
      </c>
      <c r="O254" s="5" t="s">
        <v>1829</v>
      </c>
    </row>
    <row r="255" spans="1:15" ht="19.899999999999999" hidden="1" customHeight="1" x14ac:dyDescent="0.25">
      <c r="A255" s="2" t="s">
        <v>1258</v>
      </c>
      <c r="B255" s="2" t="s">
        <v>5</v>
      </c>
      <c r="C255" s="2" t="s">
        <v>1261</v>
      </c>
      <c r="D255" s="32" t="s">
        <v>49</v>
      </c>
      <c r="E255" s="2"/>
      <c r="F255"/>
      <c r="G255" s="2" t="s">
        <v>508</v>
      </c>
      <c r="H255" s="2" t="str">
        <f>_xlfn.XLOOKUP(Tabela3[[#This Row],[CNPJ do RC]],[1]REPRESENTANTES!$E:$E,[1]REPRESENTANTES!$B:$B)</f>
        <v xml:space="preserve">Wilian Bataglioli </v>
      </c>
      <c r="I255" s="2" t="str">
        <f>_xlfn.XLOOKUP(Tabela3[[#This Row],[CNPJ do RC]],[1]REPRESENTANTES!$E:$E,[1]REPRESENTANTES!$C:$C)</f>
        <v xml:space="preserve">Julio Zanetti </v>
      </c>
      <c r="J255" s="5" t="s">
        <v>509</v>
      </c>
      <c r="K255" s="5" t="s">
        <v>510</v>
      </c>
      <c r="L255" s="5" t="s">
        <v>1815</v>
      </c>
      <c r="M255" s="2" t="s">
        <v>2017</v>
      </c>
      <c r="N255" s="2" t="s">
        <v>1319</v>
      </c>
      <c r="O255" s="5" t="s">
        <v>511</v>
      </c>
    </row>
    <row r="256" spans="1:15" ht="19.899999999999999" hidden="1" customHeight="1" x14ac:dyDescent="0.25">
      <c r="A256" s="2" t="s">
        <v>1258</v>
      </c>
      <c r="B256" s="2" t="s">
        <v>5</v>
      </c>
      <c r="C256" s="2" t="s">
        <v>1261</v>
      </c>
      <c r="D256" s="32" t="s">
        <v>23</v>
      </c>
      <c r="E256" s="2"/>
      <c r="F256"/>
      <c r="G256" s="2" t="s">
        <v>344</v>
      </c>
      <c r="H256" s="2" t="str">
        <f>_xlfn.XLOOKUP(Tabela3[[#This Row],[CNPJ do RC]],[1]REPRESENTANTES!$E:$E,[1]REPRESENTANTES!$B:$B)</f>
        <v xml:space="preserve">Wilian Bataglioli </v>
      </c>
      <c r="I256" s="2" t="str">
        <f>_xlfn.XLOOKUP(Tabela3[[#This Row],[CNPJ do RC]],[1]REPRESENTANTES!$E:$E,[1]REPRESENTANTES!$C:$C)</f>
        <v>Erick Habermann</v>
      </c>
      <c r="J256" s="5" t="s">
        <v>345</v>
      </c>
      <c r="K256" s="5" t="s">
        <v>346</v>
      </c>
      <c r="L256" s="5" t="s">
        <v>1816</v>
      </c>
      <c r="M256" s="2" t="s">
        <v>2018</v>
      </c>
      <c r="N256" s="2" t="s">
        <v>1423</v>
      </c>
      <c r="O256" s="5" t="s">
        <v>347</v>
      </c>
    </row>
    <row r="257" spans="1:15" ht="19.899999999999999" hidden="1" customHeight="1" x14ac:dyDescent="0.25">
      <c r="A257" s="2" t="s">
        <v>1259</v>
      </c>
      <c r="B257" s="2" t="s">
        <v>706</v>
      </c>
      <c r="C257" s="2" t="s">
        <v>1267</v>
      </c>
      <c r="D257" s="32" t="s">
        <v>706</v>
      </c>
      <c r="E257" s="2"/>
      <c r="F257"/>
      <c r="G257" s="2" t="s">
        <v>819</v>
      </c>
      <c r="H257" s="2" t="str">
        <f>_xlfn.XLOOKUP(Tabela3[[#This Row],[CNPJ do RC]],[1]REPRESENTANTES!$E:$E,[1]REPRESENTANTES!$B:$B)</f>
        <v>Fernando Braga</v>
      </c>
      <c r="I257" s="2" t="str">
        <f>_xlfn.XLOOKUP(Tabela3[[#This Row],[CNPJ do RC]],[1]REPRESENTANTES!$E:$E,[1]REPRESENTANTES!$C:$C)</f>
        <v>Fernando Braga</v>
      </c>
      <c r="J257" s="4" t="s">
        <v>820</v>
      </c>
      <c r="K257" s="4" t="s">
        <v>821</v>
      </c>
      <c r="L257" s="5" t="s">
        <v>1830</v>
      </c>
      <c r="M257" s="2"/>
      <c r="N257" s="2" t="s">
        <v>1407</v>
      </c>
      <c r="O257" s="5" t="s">
        <v>1830</v>
      </c>
    </row>
    <row r="258" spans="1:15" ht="19.899999999999999" hidden="1" customHeight="1" x14ac:dyDescent="0.25">
      <c r="A258" s="2" t="s">
        <v>1259</v>
      </c>
      <c r="B258" s="2" t="s">
        <v>614</v>
      </c>
      <c r="C258" s="2" t="s">
        <v>1265</v>
      </c>
      <c r="D258" s="32" t="s">
        <v>734</v>
      </c>
      <c r="E258" s="2"/>
      <c r="F258"/>
      <c r="G258" s="2" t="s">
        <v>957</v>
      </c>
      <c r="H258" s="2" t="str">
        <f>_xlfn.XLOOKUP(Tabela3[[#This Row],[CNPJ do RC]],[1]REPRESENTANTES!$E:$E,[1]REPRESENTANTES!$B:$B)</f>
        <v>Alexandre Barbosa</v>
      </c>
      <c r="I258" s="2" t="str">
        <f>_xlfn.XLOOKUP(Tabela3[[#This Row],[CNPJ do RC]],[1]REPRESENTANTES!$E:$E,[1]REPRESENTANTES!$C:$C)</f>
        <v>Fabio Almeida</v>
      </c>
      <c r="J258" s="4" t="s">
        <v>958</v>
      </c>
      <c r="K258" s="4" t="s">
        <v>959</v>
      </c>
      <c r="L258" s="5" t="s">
        <v>1066</v>
      </c>
      <c r="M258" s="2"/>
      <c r="N258" s="2" t="s">
        <v>1507</v>
      </c>
      <c r="O258" s="5" t="s">
        <v>1066</v>
      </c>
    </row>
    <row r="259" spans="1:15" ht="19.899999999999999" customHeight="1" x14ac:dyDescent="0.25">
      <c r="A259" s="2" t="s">
        <v>1259</v>
      </c>
      <c r="B259" s="2" t="s">
        <v>706</v>
      </c>
      <c r="C259" s="2" t="s">
        <v>1267</v>
      </c>
      <c r="D259" s="32" t="s">
        <v>706</v>
      </c>
      <c r="E259" s="2"/>
      <c r="F259">
        <f>_xlfn.XLOOKUP(Tabela3[[#This Row],[Representantes]],[4]REPRESENTANTES!$L:$L,[4]REPRESENTANTES!$F:$F)</f>
        <v>176708</v>
      </c>
      <c r="G259" s="2" t="s">
        <v>1000</v>
      </c>
      <c r="H259" s="2" t="str">
        <f>_xlfn.XLOOKUP(Tabela3[[#This Row],[CNPJ do RC]],[1]REPRESENTANTES!$E:$E,[1]REPRESENTANTES!$B:$B)</f>
        <v>Fernando Braga</v>
      </c>
      <c r="I259" s="2" t="str">
        <f>_xlfn.XLOOKUP(Tabela3[[#This Row],[CNPJ do RC]],[1]REPRESENTANTES!$E:$E,[1]REPRESENTANTES!$C:$C)</f>
        <v>Fernando Braga</v>
      </c>
      <c r="J259" s="4" t="s">
        <v>1001</v>
      </c>
      <c r="K259" s="4" t="s">
        <v>1002</v>
      </c>
      <c r="L259" s="5" t="s">
        <v>1833</v>
      </c>
      <c r="M259" s="2"/>
      <c r="N259" s="2" t="s">
        <v>1333</v>
      </c>
      <c r="O259" s="5" t="s">
        <v>1833</v>
      </c>
    </row>
    <row r="260" spans="1:15" ht="19.899999999999999" hidden="1" customHeight="1" x14ac:dyDescent="0.25">
      <c r="A260" s="2" t="s">
        <v>1258</v>
      </c>
      <c r="B260" s="2" t="s">
        <v>70</v>
      </c>
      <c r="C260" s="2" t="s">
        <v>1270</v>
      </c>
      <c r="D260" s="32" t="s">
        <v>71</v>
      </c>
      <c r="E260" s="2">
        <f>_xlfn.XLOOKUP(Tabela3[[#This Row],[Representantes]],[4]REPRESENTANTES!$L:$L,[4]REPRESENTANTES!$E:$E)</f>
        <v>87</v>
      </c>
      <c r="F260"/>
      <c r="G260" s="2" t="s">
        <v>376</v>
      </c>
      <c r="H260" s="2" t="str">
        <f>_xlfn.XLOOKUP(Tabela3[[#This Row],[CNPJ do RC]],[1]REPRESENTANTES!$E:$E,[1]REPRESENTANTES!$B:$B)</f>
        <v xml:space="preserve">Ricardo Maas </v>
      </c>
      <c r="I260" s="2" t="str">
        <f>_xlfn.XLOOKUP(Tabela3[[#This Row],[CNPJ do RC]],[1]REPRESENTANTES!$E:$E,[1]REPRESENTANTES!$C:$C)</f>
        <v xml:space="preserve">Jorge Alberto </v>
      </c>
      <c r="J260" s="5" t="s">
        <v>377</v>
      </c>
      <c r="K260" s="2" t="s">
        <v>376</v>
      </c>
      <c r="L260" s="5" t="s">
        <v>1825</v>
      </c>
      <c r="M260" s="2" t="str">
        <f>_xlfn.XLOOKUP(Tabela3[[#This Row],[Nome do Representante]],[3]Export!$C:$C,[3]Export!$F:$F)</f>
        <v>(41)99191-1673</v>
      </c>
      <c r="N260" s="2" t="s">
        <v>1365</v>
      </c>
      <c r="O260" s="5" t="s">
        <v>378</v>
      </c>
    </row>
    <row r="261" spans="1:15" ht="19.899999999999999" hidden="1" customHeight="1" x14ac:dyDescent="0.25">
      <c r="A261" s="2" t="s">
        <v>1258</v>
      </c>
      <c r="B261" s="2" t="s">
        <v>86</v>
      </c>
      <c r="C261" s="2" t="s">
        <v>1264</v>
      </c>
      <c r="D261" s="32" t="s">
        <v>185</v>
      </c>
      <c r="E261" s="2"/>
      <c r="F261"/>
      <c r="G261" s="2" t="s">
        <v>193</v>
      </c>
      <c r="H261" s="2" t="str">
        <f>_xlfn.XLOOKUP(Tabela3[[#This Row],[CNPJ do RC]],[1]REPRESENTANTES!$E:$E,[1]REPRESENTANTES!$B:$B)</f>
        <v xml:space="preserve">Alex Roberto </v>
      </c>
      <c r="I261" s="2" t="str">
        <f>_xlfn.XLOOKUP(Tabela3[[#This Row],[CNPJ do RC]],[1]REPRESENTANTES!$E:$E,[1]REPRESENTANTES!$C:$C)</f>
        <v xml:space="preserve">Rodney Taques  </v>
      </c>
      <c r="J261" s="5" t="s">
        <v>194</v>
      </c>
      <c r="K261" s="5" t="s">
        <v>195</v>
      </c>
      <c r="L261" s="5" t="s">
        <v>1837</v>
      </c>
      <c r="M261" s="2">
        <f>_xlfn.XLOOKUP(Tabela3[[#This Row],[Nome do Representante]],[2]Planilha1!$G:$G,[2]Planilha1!$I:$I)</f>
        <v>69993741002</v>
      </c>
      <c r="N261" s="2" t="s">
        <v>1318</v>
      </c>
      <c r="O261" s="5" t="s">
        <v>196</v>
      </c>
    </row>
    <row r="262" spans="1:15" ht="19.899999999999999" customHeight="1" x14ac:dyDescent="0.25">
      <c r="A262" s="2" t="s">
        <v>1259</v>
      </c>
      <c r="B262" s="2" t="s">
        <v>619</v>
      </c>
      <c r="C262" s="2" t="s">
        <v>1269</v>
      </c>
      <c r="D262" s="32" t="s">
        <v>632</v>
      </c>
      <c r="E262" s="2"/>
      <c r="F262">
        <f>_xlfn.XLOOKUP(Tabela3[[#This Row],[Representantes]],[4]REPRESENTANTES!$L:$L,[4]REPRESENTANTES!$F:$F)</f>
        <v>25159</v>
      </c>
      <c r="G262" s="2" t="s">
        <v>684</v>
      </c>
      <c r="H262" s="2" t="str">
        <f>_xlfn.XLOOKUP(Tabela3[[#This Row],[CNPJ do RC]],[1]REPRESENTANTES!$E:$E,[1]REPRESENTANTES!$B:$B)</f>
        <v>Renato Aguiar</v>
      </c>
      <c r="I262" s="2" t="str">
        <f>_xlfn.XLOOKUP(Tabela3[[#This Row],[CNPJ do RC]],[1]REPRESENTANTES!$E:$E,[1]REPRESENTANTES!$C:$C)</f>
        <v>Patricia Lopes</v>
      </c>
      <c r="J262" s="4" t="s">
        <v>685</v>
      </c>
      <c r="K262" s="4" t="s">
        <v>686</v>
      </c>
      <c r="L262" s="5" t="s">
        <v>1818</v>
      </c>
      <c r="M262" s="2" t="s">
        <v>2019</v>
      </c>
      <c r="N262" s="2" t="s">
        <v>1574</v>
      </c>
      <c r="O262" s="5" t="s">
        <v>1818</v>
      </c>
    </row>
    <row r="263" spans="1:15" ht="19.899999999999999" hidden="1" customHeight="1" x14ac:dyDescent="0.25">
      <c r="A263" s="2" t="s">
        <v>1260</v>
      </c>
      <c r="B263" s="2" t="s">
        <v>1095</v>
      </c>
      <c r="C263" s="2" t="s">
        <v>1268</v>
      </c>
      <c r="D263" s="32" t="s">
        <v>1096</v>
      </c>
      <c r="E263" s="2"/>
      <c r="F263"/>
      <c r="G263" s="3" t="s">
        <v>1225</v>
      </c>
      <c r="H263" s="3" t="str">
        <f>_xlfn.XLOOKUP(Tabela3[[#This Row],[CNPJ do RC]],[1]REPRESENTANTES!$E:$E,[1]REPRESENTANTES!$B:$B)</f>
        <v>Gustavo Henrique</v>
      </c>
      <c r="I263" s="3" t="str">
        <f>_xlfn.XLOOKUP(Tabela3[[#This Row],[CNPJ do RC]],[1]REPRESENTANTES!$E:$E,[1]REPRESENTANTES!$C:$C)</f>
        <v>Rogerio Maciel</v>
      </c>
      <c r="J263" s="4" t="s">
        <v>1226</v>
      </c>
      <c r="K263" s="4" t="s">
        <v>1227</v>
      </c>
      <c r="L263" s="5" t="s">
        <v>1843</v>
      </c>
      <c r="M263" s="2"/>
      <c r="N263" s="2" t="s">
        <v>1350</v>
      </c>
      <c r="O263" s="5" t="s">
        <v>1843</v>
      </c>
    </row>
    <row r="264" spans="1:15" ht="19.899999999999999" hidden="1" customHeight="1" x14ac:dyDescent="0.25">
      <c r="A264" s="2" t="s">
        <v>1260</v>
      </c>
      <c r="B264" s="2" t="s">
        <v>1095</v>
      </c>
      <c r="C264" s="2" t="s">
        <v>1268</v>
      </c>
      <c r="D264" s="32" t="s">
        <v>1096</v>
      </c>
      <c r="E264" s="2"/>
      <c r="F264"/>
      <c r="G264" s="3" t="s">
        <v>1191</v>
      </c>
      <c r="H264" s="3" t="str">
        <f>_xlfn.XLOOKUP(Tabela3[[#This Row],[CNPJ do RC]],[1]REPRESENTANTES!$E:$E,[1]REPRESENTANTES!$B:$B)</f>
        <v>Gustavo Henrique</v>
      </c>
      <c r="I264" s="3" t="str">
        <f>_xlfn.XLOOKUP(Tabela3[[#This Row],[CNPJ do RC]],[1]REPRESENTANTES!$E:$E,[1]REPRESENTANTES!$C:$C)</f>
        <v>Rogerio Maciel</v>
      </c>
      <c r="J264" s="4" t="s">
        <v>1192</v>
      </c>
      <c r="K264" s="4" t="s">
        <v>1193</v>
      </c>
      <c r="L264" s="5" t="s">
        <v>1844</v>
      </c>
      <c r="M264" s="2"/>
      <c r="N264" s="2" t="s">
        <v>1462</v>
      </c>
      <c r="O264" s="5" t="s">
        <v>1844</v>
      </c>
    </row>
    <row r="265" spans="1:15" ht="19.899999999999999" hidden="1" customHeight="1" x14ac:dyDescent="0.25">
      <c r="A265" s="2" t="s">
        <v>1260</v>
      </c>
      <c r="B265" s="2" t="s">
        <v>1095</v>
      </c>
      <c r="C265" s="2" t="s">
        <v>1268</v>
      </c>
      <c r="D265" s="32" t="s">
        <v>1096</v>
      </c>
      <c r="E265" s="2"/>
      <c r="F265"/>
      <c r="G265" s="3" t="s">
        <v>1202</v>
      </c>
      <c r="H265" s="3" t="str">
        <f>_xlfn.XLOOKUP(Tabela3[[#This Row],[CNPJ do RC]],[1]REPRESENTANTES!$E:$E,[1]REPRESENTANTES!$B:$B)</f>
        <v>Gustavo Henrique</v>
      </c>
      <c r="I265" s="3" t="str">
        <f>_xlfn.XLOOKUP(Tabela3[[#This Row],[CNPJ do RC]],[1]REPRESENTANTES!$E:$E,[1]REPRESENTANTES!$C:$C)</f>
        <v>Rogerio Maciel</v>
      </c>
      <c r="J265" s="4" t="s">
        <v>1203</v>
      </c>
      <c r="K265" s="4" t="s">
        <v>1202</v>
      </c>
      <c r="L265" s="5" t="s">
        <v>1847</v>
      </c>
      <c r="M265" s="2"/>
      <c r="N265" s="2" t="s">
        <v>1357</v>
      </c>
      <c r="O265" s="5" t="s">
        <v>1847</v>
      </c>
    </row>
    <row r="266" spans="1:15" ht="19.899999999999999" customHeight="1" x14ac:dyDescent="0.25">
      <c r="A266" s="2" t="s">
        <v>1259</v>
      </c>
      <c r="B266" s="2" t="s">
        <v>619</v>
      </c>
      <c r="C266" s="2" t="s">
        <v>1269</v>
      </c>
      <c r="D266" s="32" t="s">
        <v>624</v>
      </c>
      <c r="E266" s="2"/>
      <c r="F266">
        <f>_xlfn.XLOOKUP(Tabela3[[#This Row],[Representantes]],[4]REPRESENTANTES!$L:$L,[4]REPRESENTANTES!$F:$F)</f>
        <v>121611</v>
      </c>
      <c r="G266" s="2" t="s">
        <v>831</v>
      </c>
      <c r="H266" s="2" t="str">
        <f>_xlfn.XLOOKUP(Tabela3[[#This Row],[CNPJ do RC]],[1]REPRESENTANTES!$E:$E,[1]REPRESENTANTES!$B:$B)</f>
        <v>Renato Aguiar</v>
      </c>
      <c r="I266" s="2" t="str">
        <f>_xlfn.XLOOKUP(Tabela3[[#This Row],[CNPJ do RC]],[1]REPRESENTANTES!$E:$E,[1]REPRESENTANTES!$C:$C)</f>
        <v>Flavio Oliveira</v>
      </c>
      <c r="J266" s="4" t="s">
        <v>832</v>
      </c>
      <c r="K266" s="4" t="s">
        <v>833</v>
      </c>
      <c r="L266" s="5" t="s">
        <v>1821</v>
      </c>
      <c r="M266" s="2" t="s">
        <v>2020</v>
      </c>
      <c r="N266" s="2" t="s">
        <v>1479</v>
      </c>
      <c r="O266" s="5" t="s">
        <v>1821</v>
      </c>
    </row>
    <row r="267" spans="1:15" ht="19.899999999999999" hidden="1" customHeight="1" x14ac:dyDescent="0.25">
      <c r="A267" s="2" t="s">
        <v>1259</v>
      </c>
      <c r="B267" s="2" t="s">
        <v>614</v>
      </c>
      <c r="C267" s="2" t="s">
        <v>1265</v>
      </c>
      <c r="D267" s="32" t="s">
        <v>615</v>
      </c>
      <c r="E267" s="2"/>
      <c r="F267"/>
      <c r="G267" s="2" t="s">
        <v>1016</v>
      </c>
      <c r="H267" s="2" t="str">
        <f>_xlfn.XLOOKUP(Tabela3[[#This Row],[CNPJ do RC]],[1]REPRESENTANTES!$E:$E,[1]REPRESENTANTES!$B:$B)</f>
        <v>Alexandre Barbosa</v>
      </c>
      <c r="I267" s="2" t="str">
        <f>_xlfn.XLOOKUP(Tabela3[[#This Row],[CNPJ do RC]],[1]REPRESENTANTES!$E:$E,[1]REPRESENTANTES!$C:$C)</f>
        <v>Andressa Nascimento</v>
      </c>
      <c r="J267" s="4" t="s">
        <v>1017</v>
      </c>
      <c r="K267" s="4" t="s">
        <v>1018</v>
      </c>
      <c r="L267" s="5" t="s">
        <v>1848</v>
      </c>
      <c r="M267" s="2"/>
      <c r="N267" s="2" t="s">
        <v>1471</v>
      </c>
      <c r="O267" s="5" t="s">
        <v>1848</v>
      </c>
    </row>
    <row r="268" spans="1:15" ht="19.899999999999999" hidden="1" customHeight="1" x14ac:dyDescent="0.25">
      <c r="A268" s="2" t="s">
        <v>1259</v>
      </c>
      <c r="B268" s="2" t="s">
        <v>619</v>
      </c>
      <c r="C268" s="2" t="s">
        <v>1269</v>
      </c>
      <c r="D268" s="32" t="s">
        <v>628</v>
      </c>
      <c r="E268" s="2"/>
      <c r="F268"/>
      <c r="G268" s="2" t="s">
        <v>675</v>
      </c>
      <c r="H268" s="2" t="str">
        <f>_xlfn.XLOOKUP(Tabela3[[#This Row],[CNPJ do RC]],[1]REPRESENTANTES!$E:$E,[1]REPRESENTANTES!$B:$B)</f>
        <v>Renato Aguiar</v>
      </c>
      <c r="I268" s="2" t="str">
        <f>_xlfn.XLOOKUP(Tabela3[[#This Row],[CNPJ do RC]],[1]REPRESENTANTES!$E:$E,[1]REPRESENTANTES!$C:$C)</f>
        <v>Daniel Panariello</v>
      </c>
      <c r="J268" s="4" t="s">
        <v>676</v>
      </c>
      <c r="K268" s="4" t="s">
        <v>677</v>
      </c>
      <c r="L268" s="5" t="s">
        <v>1827</v>
      </c>
      <c r="M268" s="2" t="s">
        <v>2021</v>
      </c>
      <c r="N268" s="2" t="s">
        <v>1557</v>
      </c>
      <c r="O268" s="5" t="s">
        <v>1827</v>
      </c>
    </row>
    <row r="269" spans="1:15" ht="19.899999999999999" hidden="1" customHeight="1" x14ac:dyDescent="0.25">
      <c r="A269" s="2" t="s">
        <v>1260</v>
      </c>
      <c r="B269" s="2" t="s">
        <v>1068</v>
      </c>
      <c r="C269" s="2" t="s">
        <v>1266</v>
      </c>
      <c r="D269" s="32" t="s">
        <v>1108</v>
      </c>
      <c r="E269" s="2"/>
      <c r="F269"/>
      <c r="G269" s="3" t="s">
        <v>1112</v>
      </c>
      <c r="H269" s="3" t="str">
        <f>_xlfn.XLOOKUP(Tabela3[[#This Row],[CNPJ do RC]],[1]REPRESENTANTES!$E:$E,[1]REPRESENTANTES!$B:$B)</f>
        <v>Andreza Ferreira</v>
      </c>
      <c r="I269" s="3" t="str">
        <f>_xlfn.XLOOKUP(Tabela3[[#This Row],[CNPJ do RC]],[1]REPRESENTANTES!$E:$E,[1]REPRESENTANTES!$C:$C)</f>
        <v>Alexandre Lima</v>
      </c>
      <c r="J269" s="4" t="s">
        <v>1113</v>
      </c>
      <c r="K269" s="4" t="s">
        <v>1114</v>
      </c>
      <c r="L269" s="5" t="s">
        <v>1854</v>
      </c>
      <c r="M269" s="2"/>
      <c r="N269" s="2" t="s">
        <v>1461</v>
      </c>
      <c r="O269" s="5" t="s">
        <v>1854</v>
      </c>
    </row>
    <row r="270" spans="1:15" ht="19.899999999999999" customHeight="1" x14ac:dyDescent="0.25">
      <c r="A270" s="2" t="s">
        <v>1258</v>
      </c>
      <c r="B270" s="2" t="s">
        <v>70</v>
      </c>
      <c r="C270" s="2" t="s">
        <v>1270</v>
      </c>
      <c r="D270" s="32" t="s">
        <v>70</v>
      </c>
      <c r="E270" s="2"/>
      <c r="F270">
        <f>_xlfn.XLOOKUP(Tabela3[[#This Row],[Representantes]],[4]REPRESENTANTES!$L:$L,[4]REPRESENTANTES!$F:$F)</f>
        <v>167982</v>
      </c>
      <c r="G270" s="2" t="s">
        <v>516</v>
      </c>
      <c r="H270" s="2" t="str">
        <f>_xlfn.XLOOKUP(Tabela3[[#This Row],[CNPJ do RC]],[1]REPRESENTANTES!$E:$E,[1]REPRESENTANTES!$B:$B)</f>
        <v xml:space="preserve">Ricardo Maas </v>
      </c>
      <c r="I270" s="2" t="str">
        <f>_xlfn.XLOOKUP(Tabela3[[#This Row],[CNPJ do RC]],[1]REPRESENTANTES!$E:$E,[1]REPRESENTANTES!$C:$C)</f>
        <v xml:space="preserve">Ricardo Maas </v>
      </c>
      <c r="J270" s="5" t="s">
        <v>517</v>
      </c>
      <c r="K270" s="5" t="s">
        <v>518</v>
      </c>
      <c r="L270" s="5" t="s">
        <v>1834</v>
      </c>
      <c r="M270" s="2"/>
      <c r="N270" t="s">
        <v>1321</v>
      </c>
      <c r="O270" s="5" t="s">
        <v>519</v>
      </c>
    </row>
    <row r="271" spans="1:15" ht="19.899999999999999" customHeight="1" x14ac:dyDescent="0.25">
      <c r="A271" s="2" t="s">
        <v>1259</v>
      </c>
      <c r="B271" s="2" t="s">
        <v>619</v>
      </c>
      <c r="C271" s="2" t="s">
        <v>1269</v>
      </c>
      <c r="D271" s="32" t="s">
        <v>620</v>
      </c>
      <c r="E271" s="2"/>
      <c r="F271">
        <f>_xlfn.XLOOKUP(Tabela3[[#This Row],[Representantes]],[4]REPRESENTANTES!$L:$L,[4]REPRESENTANTES!$F:$F)</f>
        <v>3674</v>
      </c>
      <c r="G271" s="2" t="s">
        <v>621</v>
      </c>
      <c r="H271" s="2" t="str">
        <f>_xlfn.XLOOKUP(Tabela3[[#This Row],[CNPJ do RC]],[1]REPRESENTANTES!$E:$E,[1]REPRESENTANTES!$B:$B)</f>
        <v>Renato Aguiar</v>
      </c>
      <c r="I271" s="2" t="str">
        <f>_xlfn.XLOOKUP(Tabela3[[#This Row],[CNPJ do RC]],[1]REPRESENTANTES!$E:$E,[1]REPRESENTANTES!$C:$C)</f>
        <v>Irineu Biava</v>
      </c>
      <c r="J271" s="4" t="s">
        <v>622</v>
      </c>
      <c r="K271" s="4" t="s">
        <v>623</v>
      </c>
      <c r="L271" s="5" t="s">
        <v>1831</v>
      </c>
      <c r="M271" s="2" t="s">
        <v>2022</v>
      </c>
      <c r="N271" s="2" t="s">
        <v>1593</v>
      </c>
      <c r="O271" s="5" t="s">
        <v>1831</v>
      </c>
    </row>
    <row r="272" spans="1:15" ht="19.899999999999999" hidden="1" customHeight="1" x14ac:dyDescent="0.25">
      <c r="A272" s="2" t="s">
        <v>1259</v>
      </c>
      <c r="B272" s="2" t="s">
        <v>619</v>
      </c>
      <c r="C272" s="2" t="s">
        <v>1269</v>
      </c>
      <c r="D272" s="32" t="s">
        <v>620</v>
      </c>
      <c r="E272" s="2"/>
      <c r="F272"/>
      <c r="G272" s="2" t="s">
        <v>745</v>
      </c>
      <c r="H272" s="2" t="str">
        <f>_xlfn.XLOOKUP(Tabela3[[#This Row],[CNPJ do RC]],[1]REPRESENTANTES!$E:$E,[1]REPRESENTANTES!$B:$B)</f>
        <v>Renato Aguiar</v>
      </c>
      <c r="I272" s="2" t="str">
        <f>_xlfn.XLOOKUP(Tabela3[[#This Row],[CNPJ do RC]],[1]REPRESENTANTES!$E:$E,[1]REPRESENTANTES!$C:$C)</f>
        <v>Irineu Biava</v>
      </c>
      <c r="J272" s="4" t="s">
        <v>746</v>
      </c>
      <c r="K272" s="4" t="s">
        <v>747</v>
      </c>
      <c r="L272" s="5" t="s">
        <v>1832</v>
      </c>
      <c r="M272" s="2" t="s">
        <v>2023</v>
      </c>
      <c r="N272" s="2" t="s">
        <v>1478</v>
      </c>
      <c r="O272" s="11" t="s">
        <v>1832</v>
      </c>
    </row>
    <row r="273" spans="1:15" ht="19.899999999999999" customHeight="1" x14ac:dyDescent="0.25">
      <c r="A273" s="2" t="s">
        <v>1260</v>
      </c>
      <c r="B273" s="2" t="s">
        <v>1068</v>
      </c>
      <c r="C273" s="2" t="s">
        <v>1266</v>
      </c>
      <c r="D273" s="32" t="s">
        <v>1069</v>
      </c>
      <c r="E273" s="2"/>
      <c r="F273">
        <f>_xlfn.XLOOKUP(Tabela3[[#This Row],[Representantes]],[4]REPRESENTANTES!$L:$L,[4]REPRESENTANTES!$F:$F)</f>
        <v>88309</v>
      </c>
      <c r="G273" s="3" t="s">
        <v>1115</v>
      </c>
      <c r="H273" s="3" t="str">
        <f>_xlfn.XLOOKUP(Tabela3[[#This Row],[CNPJ do RC]],[1]REPRESENTANTES!$E:$E,[1]REPRESENTANTES!$B:$B)</f>
        <v>Andreza Ferreira</v>
      </c>
      <c r="I273" s="3" t="str">
        <f>_xlfn.XLOOKUP(Tabela3[[#This Row],[CNPJ do RC]],[1]REPRESENTANTES!$E:$E,[1]REPRESENTANTES!$C:$C)</f>
        <v>Fabricio Santiago</v>
      </c>
      <c r="J273" s="4" t="s">
        <v>1116</v>
      </c>
      <c r="K273" s="4" t="s">
        <v>1115</v>
      </c>
      <c r="L273" s="5" t="s">
        <v>1855</v>
      </c>
      <c r="M273" s="2"/>
      <c r="N273" s="2" t="s">
        <v>1376</v>
      </c>
      <c r="O273" s="5" t="s">
        <v>1855</v>
      </c>
    </row>
    <row r="274" spans="1:15" ht="19.899999999999999" hidden="1" customHeight="1" x14ac:dyDescent="0.25">
      <c r="A274" s="2" t="s">
        <v>1259</v>
      </c>
      <c r="B274" s="2" t="s">
        <v>619</v>
      </c>
      <c r="C274" s="2" t="s">
        <v>1269</v>
      </c>
      <c r="D274" s="32" t="s">
        <v>624</v>
      </c>
      <c r="E274" s="2"/>
      <c r="F274"/>
      <c r="G274" s="2" t="s">
        <v>625</v>
      </c>
      <c r="H274" s="2" t="str">
        <f>_xlfn.XLOOKUP(Tabela3[[#This Row],[CNPJ do RC]],[1]REPRESENTANTES!$E:$E,[1]REPRESENTANTES!$B:$B)</f>
        <v>Renato Aguiar</v>
      </c>
      <c r="I274" s="2" t="str">
        <f>_xlfn.XLOOKUP(Tabela3[[#This Row],[CNPJ do RC]],[1]REPRESENTANTES!$E:$E,[1]REPRESENTANTES!$C:$C)</f>
        <v>Flavio Oliveira</v>
      </c>
      <c r="J274" s="4" t="s">
        <v>626</v>
      </c>
      <c r="K274" s="4" t="s">
        <v>627</v>
      </c>
      <c r="L274" s="5" t="s">
        <v>1835</v>
      </c>
      <c r="M274" s="2" t="s">
        <v>2024</v>
      </c>
      <c r="N274" s="2" t="s">
        <v>1590</v>
      </c>
      <c r="O274" s="5" t="s">
        <v>1835</v>
      </c>
    </row>
    <row r="275" spans="1:15" ht="19.899999999999999" hidden="1" customHeight="1" x14ac:dyDescent="0.25">
      <c r="A275" s="2" t="s">
        <v>1258</v>
      </c>
      <c r="B275" s="2" t="s">
        <v>70</v>
      </c>
      <c r="C275" s="2" t="s">
        <v>1270</v>
      </c>
      <c r="D275" s="32" t="s">
        <v>71</v>
      </c>
      <c r="E275" s="2"/>
      <c r="F275"/>
      <c r="G275" s="2" t="s">
        <v>368</v>
      </c>
      <c r="H275" s="2" t="str">
        <f>_xlfn.XLOOKUP(Tabela3[[#This Row],[CNPJ do RC]],[1]REPRESENTANTES!$E:$E,[1]REPRESENTANTES!$B:$B)</f>
        <v xml:space="preserve">Ricardo Maas </v>
      </c>
      <c r="I275" s="2" t="str">
        <f>_xlfn.XLOOKUP(Tabela3[[#This Row],[CNPJ do RC]],[1]REPRESENTANTES!$E:$E,[1]REPRESENTANTES!$C:$C)</f>
        <v xml:space="preserve">Jorge Alberto </v>
      </c>
      <c r="J275" s="5" t="s">
        <v>369</v>
      </c>
      <c r="K275" s="2" t="s">
        <v>370</v>
      </c>
      <c r="L275" s="5" t="s">
        <v>1839</v>
      </c>
      <c r="M275" s="2" t="str">
        <f>_xlfn.XLOOKUP(Tabela3[[#This Row],[Nome do Representante]],[3]Export!$C:$C,[3]Export!$F:$F)</f>
        <v>(47)98862-4907</v>
      </c>
      <c r="N275" s="2" t="s">
        <v>1313</v>
      </c>
      <c r="O275" s="5" t="s">
        <v>371</v>
      </c>
    </row>
    <row r="276" spans="1:15" ht="19.899999999999999" customHeight="1" x14ac:dyDescent="0.25">
      <c r="A276" s="2" t="s">
        <v>1259</v>
      </c>
      <c r="B276" s="2" t="s">
        <v>619</v>
      </c>
      <c r="C276" s="2" t="s">
        <v>1269</v>
      </c>
      <c r="D276" s="32" t="s">
        <v>632</v>
      </c>
      <c r="E276" s="2"/>
      <c r="F276">
        <f>_xlfn.XLOOKUP(Tabela3[[#This Row],[Representantes]],[4]REPRESENTANTES!$L:$L,[4]REPRESENTANTES!$F:$F)</f>
        <v>175181</v>
      </c>
      <c r="G276" s="2" t="s">
        <v>980</v>
      </c>
      <c r="H276" s="2" t="str">
        <f>_xlfn.XLOOKUP(Tabela3[[#This Row],[CNPJ do RC]],[1]REPRESENTANTES!$E:$E,[1]REPRESENTANTES!$B:$B)</f>
        <v>Renato Aguiar</v>
      </c>
      <c r="I276" s="2" t="str">
        <f>_xlfn.XLOOKUP(Tabela3[[#This Row],[CNPJ do RC]],[1]REPRESENTANTES!$E:$E,[1]REPRESENTANTES!$C:$C)</f>
        <v>Patricia Lopes</v>
      </c>
      <c r="J276" s="4" t="s">
        <v>981</v>
      </c>
      <c r="K276" s="4" t="s">
        <v>982</v>
      </c>
      <c r="L276" s="5" t="s">
        <v>1836</v>
      </c>
      <c r="M276" s="2" t="s">
        <v>2025</v>
      </c>
      <c r="N276" s="2" t="s">
        <v>1403</v>
      </c>
      <c r="O276" s="5" t="s">
        <v>1836</v>
      </c>
    </row>
    <row r="277" spans="1:15" ht="19.899999999999999" hidden="1" customHeight="1" x14ac:dyDescent="0.25">
      <c r="A277" s="2" t="s">
        <v>1258</v>
      </c>
      <c r="B277" s="2" t="s">
        <v>70</v>
      </c>
      <c r="C277" s="2" t="s">
        <v>1270</v>
      </c>
      <c r="D277" s="32" t="s">
        <v>70</v>
      </c>
      <c r="E277" s="2"/>
      <c r="F277"/>
      <c r="G277" s="2" t="s">
        <v>578</v>
      </c>
      <c r="H277" s="2" t="str">
        <f>_xlfn.XLOOKUP(Tabela3[[#This Row],[CNPJ do RC]],[1]REPRESENTANTES!$E:$E,[1]REPRESENTANTES!$B:$B)</f>
        <v xml:space="preserve">Ricardo Maas </v>
      </c>
      <c r="I277" s="2" t="str">
        <f>_xlfn.XLOOKUP(Tabela3[[#This Row],[CNPJ do RC]],[1]REPRESENTANTES!$E:$E,[1]REPRESENTANTES!$C:$C)</f>
        <v xml:space="preserve">Ricardo Maas </v>
      </c>
      <c r="J277" s="5" t="s">
        <v>579</v>
      </c>
      <c r="K277" s="5" t="s">
        <v>580</v>
      </c>
      <c r="L277" s="5" t="s">
        <v>1841</v>
      </c>
      <c r="M277" s="2"/>
      <c r="N277" s="2" t="s">
        <v>1346</v>
      </c>
      <c r="O277" s="5" t="s">
        <v>581</v>
      </c>
    </row>
    <row r="278" spans="1:15" ht="19.899999999999999" hidden="1" customHeight="1" x14ac:dyDescent="0.25">
      <c r="A278" s="2" t="s">
        <v>1258</v>
      </c>
      <c r="B278" s="2" t="s">
        <v>5</v>
      </c>
      <c r="C278" s="2" t="s">
        <v>1261</v>
      </c>
      <c r="D278" s="32" t="s">
        <v>33</v>
      </c>
      <c r="E278" s="2"/>
      <c r="F278"/>
      <c r="G278" s="2" t="s">
        <v>103</v>
      </c>
      <c r="H278" s="2" t="str">
        <f>_xlfn.XLOOKUP(Tabela3[[#This Row],[CNPJ do RC]],[1]REPRESENTANTES!$E:$E,[1]REPRESENTANTES!$B:$B)</f>
        <v xml:space="preserve">Wilian Bataglioli </v>
      </c>
      <c r="I278" s="2" t="str">
        <f>_xlfn.XLOOKUP(Tabela3[[#This Row],[CNPJ do RC]],[1]REPRESENTANTES!$E:$E,[1]REPRESENTANTES!$C:$C)</f>
        <v xml:space="preserve">Dimas Almeida </v>
      </c>
      <c r="J278" s="5" t="s">
        <v>104</v>
      </c>
      <c r="K278" s="2" t="s">
        <v>103</v>
      </c>
      <c r="L278" s="5" t="s">
        <v>1838</v>
      </c>
      <c r="M278" s="2" t="s">
        <v>2026</v>
      </c>
      <c r="N278" s="2" t="s">
        <v>1451</v>
      </c>
      <c r="O278" s="5" t="s">
        <v>105</v>
      </c>
    </row>
    <row r="279" spans="1:15" ht="19.899999999999999" hidden="1" customHeight="1" x14ac:dyDescent="0.25">
      <c r="A279" s="2" t="s">
        <v>1260</v>
      </c>
      <c r="B279" s="2" t="s">
        <v>1120</v>
      </c>
      <c r="C279" s="2" t="s">
        <v>1262</v>
      </c>
      <c r="D279" s="32" t="s">
        <v>1121</v>
      </c>
      <c r="E279" s="2">
        <f>_xlfn.XLOOKUP(Tabela3[[#This Row],[Representantes]],[4]REPRESENTANTES!$L:$L,[4]REPRESENTANTES!$E:$E)</f>
        <v>147</v>
      </c>
      <c r="F279"/>
      <c r="G279" s="3" t="s">
        <v>1161</v>
      </c>
      <c r="H279" s="3" t="e">
        <f>_xlfn.XLOOKUP(Tabela3[[#This Row],[CNPJ do RC]],[1]REPRESENTANTES!$E:$E,[1]REPRESENTANTES!$B:$B)</f>
        <v>#N/A</v>
      </c>
      <c r="I279" s="3" t="e">
        <f>_xlfn.XLOOKUP(Tabela3[[#This Row],[CNPJ do RC]],[1]REPRESENTANTES!$E:$E,[1]REPRESENTANTES!$C:$C)</f>
        <v>#N/A</v>
      </c>
      <c r="J279" s="4" t="s">
        <v>1162</v>
      </c>
      <c r="K279" s="20" t="s">
        <v>1163</v>
      </c>
      <c r="L279" s="5" t="s">
        <v>1254</v>
      </c>
      <c r="M279" s="2"/>
      <c r="N279" s="2" t="s">
        <v>1303</v>
      </c>
      <c r="O279" s="1" t="s">
        <v>1254</v>
      </c>
    </row>
    <row r="280" spans="1:15" ht="19.899999999999999" hidden="1" customHeight="1" x14ac:dyDescent="0.25">
      <c r="A280" s="2" t="s">
        <v>1260</v>
      </c>
      <c r="B280" s="2" t="s">
        <v>1120</v>
      </c>
      <c r="C280" s="2" t="s">
        <v>1262</v>
      </c>
      <c r="D280" s="32" t="s">
        <v>1121</v>
      </c>
      <c r="E280" s="2">
        <f>_xlfn.XLOOKUP(Tabela3[[#This Row],[Representantes]],[4]REPRESENTANTES!$L:$L,[4]REPRESENTANTES!$E:$E)</f>
        <v>147</v>
      </c>
      <c r="F280"/>
      <c r="G280" s="3" t="s">
        <v>1222</v>
      </c>
      <c r="H280" s="3" t="str">
        <f>_xlfn.XLOOKUP(Tabela3[[#This Row],[CNPJ do RC]],[1]REPRESENTANTES!$E:$E,[1]REPRESENTANTES!$B:$B)</f>
        <v>Agenor Moreira</v>
      </c>
      <c r="I280" s="3" t="str">
        <f>_xlfn.XLOOKUP(Tabela3[[#This Row],[CNPJ do RC]],[1]REPRESENTANTES!$E:$E,[1]REPRESENTANTES!$C:$C)</f>
        <v>Charles Costa</v>
      </c>
      <c r="J280" s="4" t="s">
        <v>1223</v>
      </c>
      <c r="K280" s="4" t="s">
        <v>1224</v>
      </c>
      <c r="L280" s="5" t="s">
        <v>1858</v>
      </c>
      <c r="M280" s="2"/>
      <c r="N280" t="s">
        <v>1303</v>
      </c>
      <c r="O280" s="5" t="s">
        <v>1858</v>
      </c>
    </row>
    <row r="281" spans="1:15" ht="19.899999999999999" hidden="1" customHeight="1" x14ac:dyDescent="0.25">
      <c r="A281" s="2" t="s">
        <v>1258</v>
      </c>
      <c r="B281" s="2" t="s">
        <v>5</v>
      </c>
      <c r="C281" s="2" t="s">
        <v>1261</v>
      </c>
      <c r="D281" s="32" t="s">
        <v>212</v>
      </c>
      <c r="E281" s="2"/>
      <c r="F281"/>
      <c r="G281" s="2" t="s">
        <v>253</v>
      </c>
      <c r="H281" s="2" t="str">
        <f>_xlfn.XLOOKUP(Tabela3[[#This Row],[CNPJ do RC]],[1]REPRESENTANTES!$E:$E,[1]REPRESENTANTES!$B:$B)</f>
        <v xml:space="preserve">Wilian Bataglioli </v>
      </c>
      <c r="I281" s="2" t="str">
        <f>_xlfn.XLOOKUP(Tabela3[[#This Row],[CNPJ do RC]],[1]REPRESENTANTES!$E:$E,[1]REPRESENTANTES!$C:$C)</f>
        <v>Daniele Araujo</v>
      </c>
      <c r="J281" s="5" t="s">
        <v>254</v>
      </c>
      <c r="K281" s="2" t="s">
        <v>253</v>
      </c>
      <c r="L281" s="5" t="s">
        <v>1840</v>
      </c>
      <c r="M281" s="2" t="s">
        <v>2027</v>
      </c>
      <c r="N281" s="2" t="s">
        <v>1542</v>
      </c>
      <c r="O281" s="5" t="s">
        <v>255</v>
      </c>
    </row>
    <row r="282" spans="1:15" ht="19.899999999999999" customHeight="1" x14ac:dyDescent="0.25">
      <c r="A282" s="2" t="s">
        <v>1258</v>
      </c>
      <c r="B282" s="2" t="s">
        <v>5</v>
      </c>
      <c r="C282" s="2" t="s">
        <v>1261</v>
      </c>
      <c r="D282" s="32" t="s">
        <v>33</v>
      </c>
      <c r="E282" s="2">
        <f>_xlfn.XLOOKUP(Tabela3[[#This Row],[Representantes]],[4]REPRESENTANTES!$L:$L,[4]REPRESENTANTES!$E:$E)</f>
        <v>225</v>
      </c>
      <c r="F282">
        <f>_xlfn.XLOOKUP(Tabela3[[#This Row],[Nome do Representante]],[5]Sheet1!$K:$K,[5]Sheet1!$M:$M)</f>
        <v>225</v>
      </c>
      <c r="G282" s="2" t="s">
        <v>155</v>
      </c>
      <c r="H282" s="2" t="str">
        <f>_xlfn.XLOOKUP(Tabela3[[#This Row],[CNPJ do RC]],[1]REPRESENTANTES!$E:$E,[1]REPRESENTANTES!$B:$B)</f>
        <v xml:space="preserve">Wilian Bataglioli </v>
      </c>
      <c r="I282" s="2" t="str">
        <f>_xlfn.XLOOKUP(Tabela3[[#This Row],[CNPJ do RC]],[1]REPRESENTANTES!$E:$E,[1]REPRESENTANTES!$C:$C)</f>
        <v xml:space="preserve">Dimas Almeida </v>
      </c>
      <c r="J282" s="5" t="s">
        <v>156</v>
      </c>
      <c r="K282" s="2" t="s">
        <v>155</v>
      </c>
      <c r="L282" s="5" t="s">
        <v>1845</v>
      </c>
      <c r="M282" s="2" t="s">
        <v>2028</v>
      </c>
      <c r="N282" s="2" t="s">
        <v>1560</v>
      </c>
      <c r="O282" s="5" t="s">
        <v>157</v>
      </c>
    </row>
    <row r="283" spans="1:15" ht="19.899999999999999" hidden="1" customHeight="1" x14ac:dyDescent="0.25">
      <c r="A283" s="2" t="s">
        <v>1259</v>
      </c>
      <c r="B283" s="2" t="s">
        <v>614</v>
      </c>
      <c r="C283" s="2" t="s">
        <v>1265</v>
      </c>
      <c r="D283" s="32" t="s">
        <v>734</v>
      </c>
      <c r="E283" s="2"/>
      <c r="F283"/>
      <c r="G283" s="2" t="s">
        <v>939</v>
      </c>
      <c r="H283" s="2" t="str">
        <f>_xlfn.XLOOKUP(Tabela3[[#This Row],[CNPJ do RC]],[1]REPRESENTANTES!$E:$E,[1]REPRESENTANTES!$B:$B)</f>
        <v>Alexandre Barbosa</v>
      </c>
      <c r="I283" s="2" t="str">
        <f>_xlfn.XLOOKUP(Tabela3[[#This Row],[CNPJ do RC]],[1]REPRESENTANTES!$E:$E,[1]REPRESENTANTES!$C:$C)</f>
        <v>Fabio Almeida</v>
      </c>
      <c r="J283" s="4" t="s">
        <v>940</v>
      </c>
      <c r="K283" s="4" t="s">
        <v>941</v>
      </c>
      <c r="L283" s="5" t="s">
        <v>1065</v>
      </c>
      <c r="M283" s="2"/>
      <c r="N283" s="2" t="s">
        <v>1529</v>
      </c>
      <c r="O283" s="5" t="s">
        <v>1065</v>
      </c>
    </row>
    <row r="284" spans="1:15" ht="19.899999999999999" hidden="1" customHeight="1" x14ac:dyDescent="0.25">
      <c r="A284" s="2" t="s">
        <v>1259</v>
      </c>
      <c r="B284" s="2" t="s">
        <v>614</v>
      </c>
      <c r="C284" s="2" t="s">
        <v>1265</v>
      </c>
      <c r="D284" s="32" t="s">
        <v>659</v>
      </c>
      <c r="E284" s="2">
        <f>_xlfn.XLOOKUP(Tabela3[[#This Row],[Representantes]],[4]REPRESENTANTES!$L:$L,[4]REPRESENTANTES!$E:$E)</f>
        <v>467</v>
      </c>
      <c r="F284"/>
      <c r="G284" s="2" t="s">
        <v>783</v>
      </c>
      <c r="H284" s="2" t="str">
        <f>_xlfn.XLOOKUP(Tabela3[[#This Row],[CNPJ do RC]],[1]REPRESENTANTES!$E:$E,[1]REPRESENTANTES!$B:$B)</f>
        <v>Alexandre Barbosa</v>
      </c>
      <c r="I284" s="2" t="str">
        <f>_xlfn.XLOOKUP(Tabela3[[#This Row],[CNPJ do RC]],[1]REPRESENTANTES!$E:$E,[1]REPRESENTANTES!$C:$C)</f>
        <v>Frank Resende</v>
      </c>
      <c r="J284" s="4" t="s">
        <v>784</v>
      </c>
      <c r="K284" s="4" t="s">
        <v>785</v>
      </c>
      <c r="L284" s="5" t="s">
        <v>1789</v>
      </c>
      <c r="M284" s="2"/>
      <c r="N284" s="2" t="s">
        <v>1279</v>
      </c>
      <c r="O284" s="5" t="s">
        <v>1789</v>
      </c>
    </row>
    <row r="285" spans="1:15" ht="19.899999999999999" hidden="1" customHeight="1" x14ac:dyDescent="0.25">
      <c r="A285" s="2" t="s">
        <v>1258</v>
      </c>
      <c r="B285" s="2" t="s">
        <v>70</v>
      </c>
      <c r="C285" s="2" t="s">
        <v>1270</v>
      </c>
      <c r="D285" s="32" t="s">
        <v>118</v>
      </c>
      <c r="E285" s="2"/>
      <c r="F285"/>
      <c r="G285" s="2" t="s">
        <v>272</v>
      </c>
      <c r="H285" s="2" t="str">
        <f>_xlfn.XLOOKUP(Tabela3[[#This Row],[CNPJ do RC]],[1]REPRESENTANTES!$E:$E,[1]REPRESENTANTES!$B:$B)</f>
        <v xml:space="preserve">Ricardo Maas </v>
      </c>
      <c r="I285" s="2" t="str">
        <f>_xlfn.XLOOKUP(Tabela3[[#This Row],[CNPJ do RC]],[1]REPRESENTANTES!$E:$E,[1]REPRESENTANTES!$C:$C)</f>
        <v xml:space="preserve">Fernando Martins </v>
      </c>
      <c r="J285" s="5" t="s">
        <v>273</v>
      </c>
      <c r="K285" s="5" t="s">
        <v>274</v>
      </c>
      <c r="L285" s="5" t="s">
        <v>1849</v>
      </c>
      <c r="M285" s="2" t="str">
        <f>_xlfn.XLOOKUP(Tabela3[[#This Row],[Nome do Representante]],[3]Export!$C:$C,[3]Export!$F:$F)</f>
        <v>(43)98498-1331</v>
      </c>
      <c r="N285" s="2" t="s">
        <v>1447</v>
      </c>
      <c r="O285" s="5" t="s">
        <v>275</v>
      </c>
    </row>
    <row r="286" spans="1:15" ht="19.899999999999999" hidden="1" customHeight="1" x14ac:dyDescent="0.25">
      <c r="A286" s="2" t="s">
        <v>1259</v>
      </c>
      <c r="B286" s="2" t="s">
        <v>619</v>
      </c>
      <c r="C286" s="2" t="s">
        <v>1269</v>
      </c>
      <c r="D286" s="32" t="s">
        <v>620</v>
      </c>
      <c r="E286" s="2"/>
      <c r="F286"/>
      <c r="G286" s="2" t="s">
        <v>969</v>
      </c>
      <c r="H286" s="2" t="str">
        <f>_xlfn.XLOOKUP(Tabela3[[#This Row],[CNPJ do RC]],[1]REPRESENTANTES!$E:$E,[1]REPRESENTANTES!$B:$B)</f>
        <v>Renato Aguiar</v>
      </c>
      <c r="I286" s="2" t="str">
        <f>_xlfn.XLOOKUP(Tabela3[[#This Row],[CNPJ do RC]],[1]REPRESENTANTES!$E:$E,[1]REPRESENTANTES!$C:$C)</f>
        <v>Irineu Biava</v>
      </c>
      <c r="J286" s="4" t="s">
        <v>970</v>
      </c>
      <c r="K286" s="4" t="s">
        <v>971</v>
      </c>
      <c r="L286" s="5" t="s">
        <v>1846</v>
      </c>
      <c r="M286" s="2" t="s">
        <v>2029</v>
      </c>
      <c r="N286" s="2" t="s">
        <v>1441</v>
      </c>
      <c r="O286" s="5" t="s">
        <v>1846</v>
      </c>
    </row>
    <row r="287" spans="1:15" ht="19.899999999999999" customHeight="1" x14ac:dyDescent="0.25">
      <c r="A287" s="2" t="s">
        <v>1259</v>
      </c>
      <c r="B287" s="2" t="s">
        <v>614</v>
      </c>
      <c r="C287" s="2" t="s">
        <v>1265</v>
      </c>
      <c r="D287" s="32" t="s">
        <v>663</v>
      </c>
      <c r="E287" s="2">
        <f>_xlfn.XLOOKUP(Tabela3[[#This Row],[Representantes]],[4]REPRESENTANTES!$L:$L,[4]REPRESENTANTES!$E:$E)</f>
        <v>467</v>
      </c>
      <c r="F287">
        <f>_xlfn.XLOOKUP(Tabela3[[#This Row],[Nome do Representante]],[5]Sheet1!$K:$K,[5]Sheet1!$M:$M)</f>
        <v>467</v>
      </c>
      <c r="G287" s="2" t="s">
        <v>799</v>
      </c>
      <c r="H287" s="2" t="str">
        <f>_xlfn.XLOOKUP(Tabela3[[#This Row],[CNPJ do RC]],[1]REPRESENTANTES!$E:$E,[1]REPRESENTANTES!$B:$B)</f>
        <v>Alexandre Barbosa</v>
      </c>
      <c r="I287" s="2" t="str">
        <f>_xlfn.XLOOKUP(Tabela3[[#This Row],[CNPJ do RC]],[1]REPRESENTANTES!$E:$E,[1]REPRESENTANTES!$C:$C)</f>
        <v>Alcino Martins</v>
      </c>
      <c r="J287" s="4" t="s">
        <v>800</v>
      </c>
      <c r="K287" s="4" t="s">
        <v>801</v>
      </c>
      <c r="L287" s="5" t="s">
        <v>1052</v>
      </c>
      <c r="M287" s="2"/>
      <c r="N287" t="s">
        <v>1279</v>
      </c>
      <c r="O287" s="5" t="s">
        <v>1052</v>
      </c>
    </row>
    <row r="288" spans="1:15" ht="19.899999999999999" customHeight="1" x14ac:dyDescent="0.25">
      <c r="A288" s="2" t="s">
        <v>1259</v>
      </c>
      <c r="B288" s="2" t="s">
        <v>619</v>
      </c>
      <c r="C288" s="2" t="s">
        <v>1269</v>
      </c>
      <c r="D288" s="32" t="s">
        <v>649</v>
      </c>
      <c r="E288" s="2">
        <f>_xlfn.XLOOKUP(Tabela3[[#This Row],[Representantes]],[4]REPRESENTANTES!$L:$L,[4]REPRESENTANTES!$E:$E)</f>
        <v>339</v>
      </c>
      <c r="F288">
        <f>_xlfn.XLOOKUP(Tabela3[[#This Row],[Nome do Representante]],[5]Sheet1!$K:$K,[5]Sheet1!$M:$M)</f>
        <v>339</v>
      </c>
      <c r="G288" s="2" t="s">
        <v>788</v>
      </c>
      <c r="H288" s="2" t="str">
        <f>_xlfn.XLOOKUP(Tabela3[[#This Row],[CNPJ do RC]],[1]REPRESENTANTES!$E:$E,[1]REPRESENTANTES!$B:$B)</f>
        <v>Renato Aguiar</v>
      </c>
      <c r="I288" s="2" t="str">
        <f>_xlfn.XLOOKUP(Tabela3[[#This Row],[CNPJ do RC]],[1]REPRESENTANTES!$E:$E,[1]REPRESENTANTES!$C:$C)</f>
        <v>Abel Nascimento</v>
      </c>
      <c r="J288" s="4" t="s">
        <v>789</v>
      </c>
      <c r="K288" s="4" t="s">
        <v>788</v>
      </c>
      <c r="L288" s="5" t="s">
        <v>1850</v>
      </c>
      <c r="M288" s="2" t="s">
        <v>2030</v>
      </c>
      <c r="N288" s="2" t="s">
        <v>1522</v>
      </c>
      <c r="O288" s="5" t="s">
        <v>1850</v>
      </c>
    </row>
    <row r="289" spans="1:15" ht="19.899999999999999" customHeight="1" x14ac:dyDescent="0.25">
      <c r="A289" s="2" t="s">
        <v>1258</v>
      </c>
      <c r="B289" s="2" t="s">
        <v>70</v>
      </c>
      <c r="C289" s="2" t="s">
        <v>1270</v>
      </c>
      <c r="D289" s="32" t="s">
        <v>71</v>
      </c>
      <c r="E289" s="2">
        <f>_xlfn.XLOOKUP(Tabela3[[#This Row],[Representantes]],[4]REPRESENTANTES!$L:$L,[4]REPRESENTANTES!$E:$E)</f>
        <v>358</v>
      </c>
      <c r="F289">
        <f>_xlfn.XLOOKUP(Tabela3[[#This Row],[Nome do Representante]],[5]Sheet1!$K:$K,[5]Sheet1!$M:$M)</f>
        <v>358</v>
      </c>
      <c r="G289" s="2" t="s">
        <v>360</v>
      </c>
      <c r="H289" s="2" t="str">
        <f>_xlfn.XLOOKUP(Tabela3[[#This Row],[CNPJ do RC]],[1]REPRESENTANTES!$E:$E,[1]REPRESENTANTES!$B:$B)</f>
        <v xml:space="preserve">Ricardo Maas </v>
      </c>
      <c r="I289" s="2" t="str">
        <f>_xlfn.XLOOKUP(Tabela3[[#This Row],[CNPJ do RC]],[1]REPRESENTANTES!$E:$E,[1]REPRESENTANTES!$C:$C)</f>
        <v xml:space="preserve">Jorge Alberto </v>
      </c>
      <c r="J289" s="5" t="s">
        <v>361</v>
      </c>
      <c r="K289" s="2" t="s">
        <v>362</v>
      </c>
      <c r="L289" s="5" t="s">
        <v>1853</v>
      </c>
      <c r="M289" s="2" t="str">
        <f>_xlfn.XLOOKUP(Tabela3[[#This Row],[Nome do Representante]],[3]Export!$C:$C,[3]Export!$F:$F)</f>
        <v>(47)99603-9197</v>
      </c>
      <c r="N289" s="2" t="s">
        <v>1351</v>
      </c>
      <c r="O289" s="5" t="s">
        <v>363</v>
      </c>
    </row>
    <row r="290" spans="1:15" ht="19.899999999999999" hidden="1" customHeight="1" x14ac:dyDescent="0.25">
      <c r="A290" s="2" t="s">
        <v>1259</v>
      </c>
      <c r="B290" s="2" t="s">
        <v>706</v>
      </c>
      <c r="C290" s="2" t="s">
        <v>1267</v>
      </c>
      <c r="D290" s="32" t="s">
        <v>706</v>
      </c>
      <c r="E290" s="2"/>
      <c r="F290"/>
      <c r="G290" s="2" t="s">
        <v>954</v>
      </c>
      <c r="H290" s="2" t="str">
        <f>_xlfn.XLOOKUP(Tabela3[[#This Row],[CNPJ do RC]],[1]REPRESENTANTES!$E:$E,[1]REPRESENTANTES!$B:$B)</f>
        <v>Fernando Braga</v>
      </c>
      <c r="I290" s="2" t="str">
        <f>_xlfn.XLOOKUP(Tabela3[[#This Row],[CNPJ do RC]],[1]REPRESENTANTES!$E:$E,[1]REPRESENTANTES!$C:$C)</f>
        <v>Fernando Braga</v>
      </c>
      <c r="J290" s="4" t="s">
        <v>955</v>
      </c>
      <c r="K290" s="4" t="s">
        <v>956</v>
      </c>
      <c r="L290" s="5" t="s">
        <v>1862</v>
      </c>
      <c r="M290" s="2"/>
      <c r="N290" s="2" t="s">
        <v>1339</v>
      </c>
      <c r="O290" s="5" t="s">
        <v>1862</v>
      </c>
    </row>
    <row r="291" spans="1:15" ht="19.899999999999999" hidden="1" customHeight="1" x14ac:dyDescent="0.25">
      <c r="A291" s="2" t="s">
        <v>1259</v>
      </c>
      <c r="B291" s="2" t="s">
        <v>614</v>
      </c>
      <c r="C291" s="2" t="s">
        <v>1265</v>
      </c>
      <c r="D291" s="32" t="s">
        <v>659</v>
      </c>
      <c r="E291" s="2"/>
      <c r="F291"/>
      <c r="G291" s="2" t="s">
        <v>904</v>
      </c>
      <c r="H291" s="2" t="str">
        <f>_xlfn.XLOOKUP(Tabela3[[#This Row],[CNPJ do RC]],[1]REPRESENTANTES!$E:$E,[1]REPRESENTANTES!$B:$B)</f>
        <v>Alexandre Barbosa</v>
      </c>
      <c r="I291" s="2" t="str">
        <f>_xlfn.XLOOKUP(Tabela3[[#This Row],[CNPJ do RC]],[1]REPRESENTANTES!$E:$E,[1]REPRESENTANTES!$C:$C)</f>
        <v>Frank Resende</v>
      </c>
      <c r="J291" s="4" t="s">
        <v>905</v>
      </c>
      <c r="K291" s="4" t="s">
        <v>906</v>
      </c>
      <c r="L291" s="5" t="s">
        <v>1863</v>
      </c>
      <c r="M291" s="2"/>
      <c r="N291" s="2" t="s">
        <v>1460</v>
      </c>
      <c r="O291" s="5" t="s">
        <v>1863</v>
      </c>
    </row>
    <row r="292" spans="1:15" ht="19.899999999999999" hidden="1" customHeight="1" x14ac:dyDescent="0.25">
      <c r="A292" s="2" t="s">
        <v>1259</v>
      </c>
      <c r="B292" s="2" t="s">
        <v>619</v>
      </c>
      <c r="C292" s="2" t="s">
        <v>1269</v>
      </c>
      <c r="D292" s="32" t="s">
        <v>649</v>
      </c>
      <c r="E292" s="2"/>
      <c r="F292"/>
      <c r="G292" s="2" t="s">
        <v>672</v>
      </c>
      <c r="H292" s="2" t="str">
        <f>_xlfn.XLOOKUP(Tabela3[[#This Row],[CNPJ do RC]],[1]REPRESENTANTES!$E:$E,[1]REPRESENTANTES!$B:$B)</f>
        <v>Renato Aguiar</v>
      </c>
      <c r="I292" s="2" t="str">
        <f>_xlfn.XLOOKUP(Tabela3[[#This Row],[CNPJ do RC]],[1]REPRESENTANTES!$E:$E,[1]REPRESENTANTES!$C:$C)</f>
        <v>Abel Nascimento</v>
      </c>
      <c r="J292" s="4" t="s">
        <v>673</v>
      </c>
      <c r="K292" s="4" t="s">
        <v>674</v>
      </c>
      <c r="L292" s="5" t="s">
        <v>1852</v>
      </c>
      <c r="M292" s="2" t="s">
        <v>2031</v>
      </c>
      <c r="N292" s="2" t="s">
        <v>1413</v>
      </c>
      <c r="O292" s="5" t="s">
        <v>1852</v>
      </c>
    </row>
    <row r="293" spans="1:15" ht="19.899999999999999" customHeight="1" x14ac:dyDescent="0.25">
      <c r="A293" s="2" t="s">
        <v>1259</v>
      </c>
      <c r="B293" s="2" t="s">
        <v>619</v>
      </c>
      <c r="C293" s="2" t="s">
        <v>1269</v>
      </c>
      <c r="D293" s="32" t="s">
        <v>624</v>
      </c>
      <c r="E293" s="2">
        <f>_xlfn.XLOOKUP(Tabela3[[#This Row],[Representantes]],[4]REPRESENTANTES!$L:$L,[4]REPRESENTANTES!$E:$E)</f>
        <v>2331</v>
      </c>
      <c r="F293">
        <f>_xlfn.XLOOKUP(Tabela3[[#This Row],[Nome do Representante]],[5]Sheet1!$K:$K,[5]Sheet1!$M:$M)</f>
        <v>2331</v>
      </c>
      <c r="G293" s="2" t="s">
        <v>978</v>
      </c>
      <c r="H293" s="2" t="str">
        <f>_xlfn.XLOOKUP(Tabela3[[#This Row],[CNPJ do RC]],[1]REPRESENTANTES!$E:$E,[1]REPRESENTANTES!$B:$B)</f>
        <v>Renato Aguiar</v>
      </c>
      <c r="I293" s="2" t="str">
        <f>_xlfn.XLOOKUP(Tabela3[[#This Row],[CNPJ do RC]],[1]REPRESENTANTES!$E:$E,[1]REPRESENTANTES!$C:$C)</f>
        <v>Flavio Oliveira</v>
      </c>
      <c r="J293" s="4" t="s">
        <v>979</v>
      </c>
      <c r="K293" s="4" t="s">
        <v>978</v>
      </c>
      <c r="L293" s="5" t="s">
        <v>1856</v>
      </c>
      <c r="M293" s="2" t="s">
        <v>2032</v>
      </c>
      <c r="N293" s="2" t="s">
        <v>1401</v>
      </c>
      <c r="O293" s="5" t="s">
        <v>1856</v>
      </c>
    </row>
    <row r="294" spans="1:15" ht="19.899999999999999" hidden="1" customHeight="1" x14ac:dyDescent="0.25">
      <c r="A294" s="2" t="s">
        <v>1259</v>
      </c>
      <c r="B294" s="2" t="s">
        <v>614</v>
      </c>
      <c r="C294" s="2" t="s">
        <v>1265</v>
      </c>
      <c r="D294" s="32" t="s">
        <v>615</v>
      </c>
      <c r="E294" s="2"/>
      <c r="F294"/>
      <c r="G294" s="2" t="s">
        <v>1013</v>
      </c>
      <c r="H294" s="2" t="str">
        <f>_xlfn.XLOOKUP(Tabela3[[#This Row],[CNPJ do RC]],[1]REPRESENTANTES!$E:$E,[1]REPRESENTANTES!$B:$B)</f>
        <v>Alexandre Barbosa</v>
      </c>
      <c r="I294" s="2" t="str">
        <f>_xlfn.XLOOKUP(Tabela3[[#This Row],[CNPJ do RC]],[1]REPRESENTANTES!$E:$E,[1]REPRESENTANTES!$C:$C)</f>
        <v>Andressa Nascimento</v>
      </c>
      <c r="J294" s="4" t="s">
        <v>1014</v>
      </c>
      <c r="K294" s="4" t="s">
        <v>1015</v>
      </c>
      <c r="L294" s="5" t="s">
        <v>1761</v>
      </c>
      <c r="M294" s="2"/>
      <c r="N294" s="2" t="s">
        <v>1405</v>
      </c>
      <c r="O294" s="5" t="s">
        <v>1761</v>
      </c>
    </row>
    <row r="295" spans="1:15" ht="19.899999999999999" hidden="1" customHeight="1" x14ac:dyDescent="0.25">
      <c r="A295" s="2" t="s">
        <v>1258</v>
      </c>
      <c r="B295" s="2" t="s">
        <v>5</v>
      </c>
      <c r="C295" s="2" t="s">
        <v>1261</v>
      </c>
      <c r="D295" s="32" t="s">
        <v>33</v>
      </c>
      <c r="E295" s="2"/>
      <c r="F295"/>
      <c r="G295" s="2" t="s">
        <v>285</v>
      </c>
      <c r="H295" s="2" t="str">
        <f>_xlfn.XLOOKUP(Tabela3[[#This Row],[CNPJ do RC]],[1]REPRESENTANTES!$E:$E,[1]REPRESENTANTES!$B:$B)</f>
        <v xml:space="preserve">Wilian Bataglioli </v>
      </c>
      <c r="I295" s="2" t="str">
        <f>_xlfn.XLOOKUP(Tabela3[[#This Row],[CNPJ do RC]],[1]REPRESENTANTES!$E:$E,[1]REPRESENTANTES!$C:$C)</f>
        <v xml:space="preserve">Dimas Almeida </v>
      </c>
      <c r="J295" s="5" t="s">
        <v>286</v>
      </c>
      <c r="K295" s="5" t="s">
        <v>287</v>
      </c>
      <c r="L295" s="5" t="s">
        <v>1857</v>
      </c>
      <c r="M295" s="2" t="s">
        <v>2033</v>
      </c>
      <c r="N295" s="2" t="s">
        <v>1457</v>
      </c>
      <c r="O295" s="5" t="s">
        <v>288</v>
      </c>
    </row>
    <row r="296" spans="1:15" ht="19.899999999999999" customHeight="1" x14ac:dyDescent="0.25">
      <c r="A296" s="2" t="s">
        <v>1259</v>
      </c>
      <c r="B296" s="2" t="s">
        <v>614</v>
      </c>
      <c r="C296" s="2" t="s">
        <v>1265</v>
      </c>
      <c r="D296" s="32" t="s">
        <v>734</v>
      </c>
      <c r="E296" s="2">
        <f>_xlfn.XLOOKUP(Tabela3[[#This Row],[Representantes]],[4]REPRESENTANTES!$L:$L,[4]REPRESENTANTES!$E:$E)</f>
        <v>493</v>
      </c>
      <c r="F296">
        <f>_xlfn.XLOOKUP(Tabela3[[#This Row],[Nome do Representante]],[5]Sheet1!$K:$K,[5]Sheet1!$M:$M)</f>
        <v>493</v>
      </c>
      <c r="G296" s="2" t="s">
        <v>735</v>
      </c>
      <c r="H296" s="2" t="str">
        <f>_xlfn.XLOOKUP(Tabela3[[#This Row],[CNPJ do RC]],[1]REPRESENTANTES!$E:$E,[1]REPRESENTANTES!$B:$B)</f>
        <v>Alexandre Barbosa</v>
      </c>
      <c r="I296" s="2" t="str">
        <f>_xlfn.XLOOKUP(Tabela3[[#This Row],[CNPJ do RC]],[1]REPRESENTANTES!$E:$E,[1]REPRESENTANTES!$C:$C)</f>
        <v>Fabio Almeida</v>
      </c>
      <c r="J296" s="4" t="s">
        <v>736</v>
      </c>
      <c r="K296" s="4" t="s">
        <v>735</v>
      </c>
      <c r="L296" s="5" t="s">
        <v>1047</v>
      </c>
      <c r="M296" s="2"/>
      <c r="N296" s="2" t="s">
        <v>1473</v>
      </c>
      <c r="O296" s="5" t="s">
        <v>1047</v>
      </c>
    </row>
    <row r="297" spans="1:15" ht="19.899999999999999" hidden="1" customHeight="1" x14ac:dyDescent="0.25">
      <c r="A297" s="2" t="s">
        <v>1259</v>
      </c>
      <c r="B297" s="2" t="s">
        <v>619</v>
      </c>
      <c r="C297" s="2" t="s">
        <v>1269</v>
      </c>
      <c r="D297" s="32" t="s">
        <v>649</v>
      </c>
      <c r="E297" s="2"/>
      <c r="F297"/>
      <c r="G297" s="2" t="s">
        <v>716</v>
      </c>
      <c r="H297" s="2" t="str">
        <f>_xlfn.XLOOKUP(Tabela3[[#This Row],[CNPJ do RC]],[1]REPRESENTANTES!$E:$E,[1]REPRESENTANTES!$B:$B)</f>
        <v>Renato Aguiar</v>
      </c>
      <c r="I297" s="2" t="str">
        <f>_xlfn.XLOOKUP(Tabela3[[#This Row],[CNPJ do RC]],[1]REPRESENTANTES!$E:$E,[1]REPRESENTANTES!$C:$C)</f>
        <v>Abel Nascimento</v>
      </c>
      <c r="J297" s="4" t="s">
        <v>717</v>
      </c>
      <c r="K297" s="4" t="s">
        <v>718</v>
      </c>
      <c r="L297" s="5" t="s">
        <v>1859</v>
      </c>
      <c r="M297" s="2" t="s">
        <v>2034</v>
      </c>
      <c r="N297" s="2" t="s">
        <v>1489</v>
      </c>
      <c r="O297" s="5" t="s">
        <v>1859</v>
      </c>
    </row>
    <row r="298" spans="1:15" ht="19.899999999999999" hidden="1" customHeight="1" x14ac:dyDescent="0.25">
      <c r="A298" s="2" t="s">
        <v>1258</v>
      </c>
      <c r="B298" s="2" t="s">
        <v>70</v>
      </c>
      <c r="C298" s="2" t="s">
        <v>1270</v>
      </c>
      <c r="D298" s="32" t="s">
        <v>71</v>
      </c>
      <c r="E298" s="2"/>
      <c r="F298"/>
      <c r="G298" s="2" t="s">
        <v>551</v>
      </c>
      <c r="H298" s="2" t="str">
        <f>_xlfn.XLOOKUP(Tabela3[[#This Row],[CNPJ do RC]],[1]REPRESENTANTES!$E:$E,[1]REPRESENTANTES!$B:$B)</f>
        <v xml:space="preserve">Ricardo Maas </v>
      </c>
      <c r="I298" s="2" t="str">
        <f>_xlfn.XLOOKUP(Tabela3[[#This Row],[CNPJ do RC]],[1]REPRESENTANTES!$E:$E,[1]REPRESENTANTES!$C:$C)</f>
        <v xml:space="preserve">Jorge Alberto </v>
      </c>
      <c r="J298" s="5" t="s">
        <v>552</v>
      </c>
      <c r="K298" s="2" t="s">
        <v>553</v>
      </c>
      <c r="L298" s="5" t="s">
        <v>1867</v>
      </c>
      <c r="M298" s="2"/>
      <c r="N298" s="2" t="s">
        <v>1310</v>
      </c>
      <c r="O298" s="5" t="s">
        <v>554</v>
      </c>
    </row>
    <row r="299" spans="1:15" ht="19.899999999999999" hidden="1" customHeight="1" x14ac:dyDescent="0.25">
      <c r="A299" s="2" t="s">
        <v>1259</v>
      </c>
      <c r="B299" s="2" t="s">
        <v>619</v>
      </c>
      <c r="C299" s="2" t="s">
        <v>1269</v>
      </c>
      <c r="D299" s="32" t="s">
        <v>624</v>
      </c>
      <c r="E299" s="2"/>
      <c r="F299"/>
      <c r="G299" s="2" t="s">
        <v>639</v>
      </c>
      <c r="H299" s="2" t="str">
        <f>_xlfn.XLOOKUP(Tabela3[[#This Row],[CNPJ do RC]],[1]REPRESENTANTES!$E:$E,[1]REPRESENTANTES!$B:$B)</f>
        <v>Renato Aguiar</v>
      </c>
      <c r="I299" s="2" t="str">
        <f>_xlfn.XLOOKUP(Tabela3[[#This Row],[CNPJ do RC]],[1]REPRESENTANTES!$E:$E,[1]REPRESENTANTES!$C:$C)</f>
        <v>Flavio Oliveira</v>
      </c>
      <c r="J299" s="4" t="s">
        <v>640</v>
      </c>
      <c r="K299" s="4" t="s">
        <v>641</v>
      </c>
      <c r="L299" s="5" t="s">
        <v>1860</v>
      </c>
      <c r="M299" s="2" t="s">
        <v>2035</v>
      </c>
      <c r="N299" s="2" t="s">
        <v>1544</v>
      </c>
      <c r="O299" s="5" t="s">
        <v>1860</v>
      </c>
    </row>
    <row r="300" spans="1:15" ht="19.899999999999999" customHeight="1" x14ac:dyDescent="0.25">
      <c r="A300" s="2" t="s">
        <v>1260</v>
      </c>
      <c r="B300" s="2" t="s">
        <v>1068</v>
      </c>
      <c r="C300" s="2" t="s">
        <v>1266</v>
      </c>
      <c r="D300" s="32" t="s">
        <v>1073</v>
      </c>
      <c r="E300" s="2">
        <f>_xlfn.XLOOKUP(Tabela3[[#This Row],[Representantes]],[4]REPRESENTANTES!$L:$L,[4]REPRESENTANTES!$E:$E)</f>
        <v>45</v>
      </c>
      <c r="F300">
        <f>_xlfn.XLOOKUP(Tabela3[[#This Row],[Nome do Representante]],[5]Sheet1!$K:$K,[5]Sheet1!$M:$M)</f>
        <v>45</v>
      </c>
      <c r="G300" s="3" t="s">
        <v>1125</v>
      </c>
      <c r="H300" s="3" t="str">
        <f>_xlfn.XLOOKUP(Tabela3[[#This Row],[CNPJ do RC]],[1]REPRESENTANTES!$E:$E,[1]REPRESENTANTES!$B:$B)</f>
        <v>Andreza Ferreira</v>
      </c>
      <c r="I300" s="3" t="str">
        <f>_xlfn.XLOOKUP(Tabela3[[#This Row],[CNPJ do RC]],[1]REPRESENTANTES!$E:$E,[1]REPRESENTANTES!$C:$C)</f>
        <v>Carlos Alberto</v>
      </c>
      <c r="J300" s="4" t="s">
        <v>1126</v>
      </c>
      <c r="K300" s="4" t="s">
        <v>1125</v>
      </c>
      <c r="L300" s="5" t="s">
        <v>1868</v>
      </c>
      <c r="M300" s="2"/>
      <c r="N300" s="2" t="s">
        <v>1466</v>
      </c>
      <c r="O300" s="5" t="s">
        <v>1868</v>
      </c>
    </row>
    <row r="301" spans="1:15" ht="19.899999999999999" hidden="1" customHeight="1" x14ac:dyDescent="0.25">
      <c r="A301" s="2" t="s">
        <v>1260</v>
      </c>
      <c r="B301" s="2" t="s">
        <v>1120</v>
      </c>
      <c r="C301" s="2" t="s">
        <v>1262</v>
      </c>
      <c r="D301" s="32" t="s">
        <v>1121</v>
      </c>
      <c r="E301" s="2"/>
      <c r="F301"/>
      <c r="G301" s="3" t="s">
        <v>1231</v>
      </c>
      <c r="H301" s="3" t="str">
        <f>_xlfn.XLOOKUP(Tabela3[[#This Row],[CNPJ do RC]],[1]REPRESENTANTES!$E:$E,[1]REPRESENTANTES!$B:$B)</f>
        <v>Agenor Moreira</v>
      </c>
      <c r="I301" s="3" t="str">
        <f>_xlfn.XLOOKUP(Tabela3[[#This Row],[CNPJ do RC]],[1]REPRESENTANTES!$E:$E,[1]REPRESENTANTES!$C:$C)</f>
        <v>Charles Costa</v>
      </c>
      <c r="J301" s="4" t="s">
        <v>1232</v>
      </c>
      <c r="K301" s="4" t="s">
        <v>1233</v>
      </c>
      <c r="L301" s="5" t="s">
        <v>1869</v>
      </c>
      <c r="M301" s="2"/>
      <c r="N301" s="2" t="s">
        <v>1305</v>
      </c>
      <c r="O301" s="5" t="s">
        <v>1869</v>
      </c>
    </row>
    <row r="302" spans="1:15" ht="19.899999999999999" hidden="1" customHeight="1" x14ac:dyDescent="0.25">
      <c r="A302" s="2" t="s">
        <v>1259</v>
      </c>
      <c r="B302" s="2" t="s">
        <v>619</v>
      </c>
      <c r="C302" s="2" t="s">
        <v>1269</v>
      </c>
      <c r="D302" s="32" t="s">
        <v>620</v>
      </c>
      <c r="E302" s="2"/>
      <c r="F302"/>
      <c r="G302" s="2" t="s">
        <v>866</v>
      </c>
      <c r="H302" s="2" t="str">
        <f>_xlfn.XLOOKUP(Tabela3[[#This Row],[CNPJ do RC]],[1]REPRESENTANTES!$E:$E,[1]REPRESENTANTES!$B:$B)</f>
        <v>Renato Aguiar</v>
      </c>
      <c r="I302" s="2" t="str">
        <f>_xlfn.XLOOKUP(Tabela3[[#This Row],[CNPJ do RC]],[1]REPRESENTANTES!$E:$E,[1]REPRESENTANTES!$C:$C)</f>
        <v>Irineu Biava</v>
      </c>
      <c r="J302" s="4" t="s">
        <v>867</v>
      </c>
      <c r="K302" s="4" t="s">
        <v>868</v>
      </c>
      <c r="L302" s="21" t="s">
        <v>1861</v>
      </c>
      <c r="M302" s="2" t="s">
        <v>2036</v>
      </c>
      <c r="N302" s="2" t="s">
        <v>1534</v>
      </c>
      <c r="O302" s="5" t="s">
        <v>1861</v>
      </c>
    </row>
    <row r="303" spans="1:15" ht="19.899999999999999" hidden="1" customHeight="1" x14ac:dyDescent="0.25">
      <c r="A303" s="2" t="s">
        <v>1258</v>
      </c>
      <c r="B303" s="2" t="s">
        <v>86</v>
      </c>
      <c r="C303" s="2" t="s">
        <v>1264</v>
      </c>
      <c r="D303" s="32" t="s">
        <v>113</v>
      </c>
      <c r="E303" s="2">
        <f>_xlfn.XLOOKUP(Tabela3[[#This Row],[Representantes]],[4]REPRESENTANTES!$L:$L,[4]REPRESENTANTES!$E:$E)</f>
        <v>522</v>
      </c>
      <c r="F303"/>
      <c r="G303" s="2" t="s">
        <v>364</v>
      </c>
      <c r="H303" s="2" t="str">
        <f>_xlfn.XLOOKUP(Tabela3[[#This Row],[CNPJ do RC]],[1]REPRESENTANTES!$E:$E,[1]REPRESENTANTES!$B:$B)</f>
        <v xml:space="preserve">Alex Roberto </v>
      </c>
      <c r="I303" s="2" t="str">
        <f>_xlfn.XLOOKUP(Tabela3[[#This Row],[CNPJ do RC]],[1]REPRESENTANTES!$E:$E,[1]REPRESENTANTES!$C:$C)</f>
        <v xml:space="preserve">Andre Morais </v>
      </c>
      <c r="J303" s="5" t="s">
        <v>365</v>
      </c>
      <c r="K303" s="5" t="s">
        <v>366</v>
      </c>
      <c r="L303" s="5" t="s">
        <v>367</v>
      </c>
      <c r="M303" s="2" t="str">
        <f>_xlfn.XLOOKUP(Tabela3[[#This Row],[Nome do Representante]],[2]Planilha1!$G:$G,[2]Planilha1!$I:$I)</f>
        <v>64 992388077</v>
      </c>
      <c r="N303" s="2" t="s">
        <v>1573</v>
      </c>
      <c r="O303" s="5" t="s">
        <v>2083</v>
      </c>
    </row>
    <row r="304" spans="1:15" ht="19.899999999999999" hidden="1" customHeight="1" x14ac:dyDescent="0.25">
      <c r="A304" s="2" t="s">
        <v>1258</v>
      </c>
      <c r="B304" s="2" t="s">
        <v>70</v>
      </c>
      <c r="C304" s="2" t="s">
        <v>1270</v>
      </c>
      <c r="D304" s="32" t="s">
        <v>71</v>
      </c>
      <c r="E304" s="2"/>
      <c r="F304"/>
      <c r="G304" s="2" t="s">
        <v>466</v>
      </c>
      <c r="H304" s="2" t="str">
        <f>_xlfn.XLOOKUP(Tabela3[[#This Row],[CNPJ do RC]],[1]REPRESENTANTES!$E:$E,[1]REPRESENTANTES!$B:$B)</f>
        <v xml:space="preserve">Ricardo Maas </v>
      </c>
      <c r="I304" s="2" t="str">
        <f>_xlfn.XLOOKUP(Tabela3[[#This Row],[CNPJ do RC]],[1]REPRESENTANTES!$E:$E,[1]REPRESENTANTES!$C:$C)</f>
        <v xml:space="preserve">Jorge Alberto </v>
      </c>
      <c r="J304" s="5" t="s">
        <v>467</v>
      </c>
      <c r="K304" s="5" t="s">
        <v>468</v>
      </c>
      <c r="L304" s="5" t="s">
        <v>1865</v>
      </c>
      <c r="M304" s="2"/>
      <c r="N304" s="2" t="s">
        <v>1296</v>
      </c>
      <c r="O304" s="5" t="s">
        <v>469</v>
      </c>
    </row>
    <row r="305" spans="1:15" ht="19.899999999999999" hidden="1" customHeight="1" x14ac:dyDescent="0.25">
      <c r="A305" s="2" t="s">
        <v>1259</v>
      </c>
      <c r="B305" s="2" t="s">
        <v>614</v>
      </c>
      <c r="C305" s="2" t="s">
        <v>1265</v>
      </c>
      <c r="D305" s="32" t="s">
        <v>659</v>
      </c>
      <c r="E305" s="2"/>
      <c r="F305"/>
      <c r="G305" s="2" t="s">
        <v>775</v>
      </c>
      <c r="H305" s="2" t="str">
        <f>_xlfn.XLOOKUP(Tabela3[[#This Row],[CNPJ do RC]],[1]REPRESENTANTES!$E:$E,[1]REPRESENTANTES!$B:$B)</f>
        <v>Alexandre Barbosa</v>
      </c>
      <c r="I305" s="2" t="str">
        <f>_xlfn.XLOOKUP(Tabela3[[#This Row],[CNPJ do RC]],[1]REPRESENTANTES!$E:$E,[1]REPRESENTANTES!$C:$C)</f>
        <v>Frank Resende</v>
      </c>
      <c r="J305" s="4" t="s">
        <v>776</v>
      </c>
      <c r="K305" s="4" t="s">
        <v>777</v>
      </c>
      <c r="L305" s="5" t="s">
        <v>1873</v>
      </c>
      <c r="M305" s="2"/>
      <c r="N305" s="2" t="s">
        <v>1428</v>
      </c>
      <c r="O305" s="5" t="s">
        <v>1873</v>
      </c>
    </row>
    <row r="306" spans="1:15" ht="19.899999999999999" hidden="1" customHeight="1" x14ac:dyDescent="0.25">
      <c r="A306" s="2" t="s">
        <v>1258</v>
      </c>
      <c r="B306" s="2" t="s">
        <v>70</v>
      </c>
      <c r="C306" s="2" t="s">
        <v>1270</v>
      </c>
      <c r="D306" s="32" t="s">
        <v>118</v>
      </c>
      <c r="E306" s="2"/>
      <c r="F306"/>
      <c r="G306" s="2" t="s">
        <v>208</v>
      </c>
      <c r="H306" s="2" t="str">
        <f>_xlfn.XLOOKUP(Tabela3[[#This Row],[CNPJ do RC]],[1]REPRESENTANTES!$E:$E,[1]REPRESENTANTES!$B:$B)</f>
        <v xml:space="preserve">Ricardo Maas </v>
      </c>
      <c r="I306" s="2" t="str">
        <f>_xlfn.XLOOKUP(Tabela3[[#This Row],[CNPJ do RC]],[1]REPRESENTANTES!$E:$E,[1]REPRESENTANTES!$C:$C)</f>
        <v xml:space="preserve">Fernando Martins </v>
      </c>
      <c r="J306" s="5" t="s">
        <v>209</v>
      </c>
      <c r="K306" s="5" t="s">
        <v>210</v>
      </c>
      <c r="L306" s="5" t="s">
        <v>1874</v>
      </c>
      <c r="M306" s="2"/>
      <c r="N306" s="2" t="s">
        <v>1381</v>
      </c>
      <c r="O306" s="5" t="s">
        <v>211</v>
      </c>
    </row>
    <row r="307" spans="1:15" ht="19.899999999999999" customHeight="1" x14ac:dyDescent="0.25">
      <c r="A307" s="2" t="s">
        <v>1258</v>
      </c>
      <c r="B307" s="2" t="s">
        <v>70</v>
      </c>
      <c r="C307" s="2" t="s">
        <v>1270</v>
      </c>
      <c r="D307" s="32" t="s">
        <v>185</v>
      </c>
      <c r="E307" s="2"/>
      <c r="F307">
        <f>_xlfn.XLOOKUP(Tabela3[[#This Row],[Representantes]],[4]REPRESENTANTES!$L:$L,[4]REPRESENTANTES!$F:$F)</f>
        <v>179902</v>
      </c>
      <c r="G307" s="2" t="s">
        <v>598</v>
      </c>
      <c r="H307" s="2" t="str">
        <f>_xlfn.XLOOKUP(Tabela3[[#This Row],[CNPJ do RC]],[1]REPRESENTANTES!$E:$E,[1]REPRESENTANTES!$B:$B)</f>
        <v xml:space="preserve">Ricardo Maas </v>
      </c>
      <c r="I307" s="2" t="str">
        <f>_xlfn.XLOOKUP(Tabela3[[#This Row],[CNPJ do RC]],[1]REPRESENTANTES!$E:$E,[1]REPRESENTANTES!$C:$C)</f>
        <v xml:space="preserve">Rodney Taques  </v>
      </c>
      <c r="J307" s="5" t="s">
        <v>599</v>
      </c>
      <c r="K307" s="2" t="s">
        <v>600</v>
      </c>
      <c r="L307" s="5" t="s">
        <v>1875</v>
      </c>
      <c r="M307" s="2"/>
      <c r="N307" s="2" t="s">
        <v>1293</v>
      </c>
      <c r="O307" s="5" t="s">
        <v>601</v>
      </c>
    </row>
    <row r="308" spans="1:15" ht="19.899999999999999" hidden="1" customHeight="1" x14ac:dyDescent="0.25">
      <c r="A308" s="2" t="s">
        <v>1260</v>
      </c>
      <c r="B308" s="2" t="s">
        <v>1120</v>
      </c>
      <c r="C308" s="2" t="s">
        <v>1262</v>
      </c>
      <c r="D308" s="32" t="s">
        <v>1121</v>
      </c>
      <c r="E308" s="2"/>
      <c r="F308"/>
      <c r="G308" s="3" t="s">
        <v>1147</v>
      </c>
      <c r="H308" s="3" t="str">
        <f>_xlfn.XLOOKUP(Tabela3[[#This Row],[CNPJ do RC]],[1]REPRESENTANTES!$E:$E,[1]REPRESENTANTES!$B:$B)</f>
        <v>Agenor Moreira</v>
      </c>
      <c r="I308" s="3" t="str">
        <f>_xlfn.XLOOKUP(Tabela3[[#This Row],[CNPJ do RC]],[1]REPRESENTANTES!$E:$E,[1]REPRESENTANTES!$C:$C)</f>
        <v>Charles Costa</v>
      </c>
      <c r="J308" s="4" t="s">
        <v>1148</v>
      </c>
      <c r="K308" s="4" t="s">
        <v>1149</v>
      </c>
      <c r="L308" s="5" t="s">
        <v>1876</v>
      </c>
      <c r="M308" s="2"/>
      <c r="N308" s="2" t="s">
        <v>1312</v>
      </c>
      <c r="O308" s="5" t="s">
        <v>1876</v>
      </c>
    </row>
    <row r="309" spans="1:15" ht="19.899999999999999" hidden="1" customHeight="1" x14ac:dyDescent="0.25">
      <c r="A309" s="2" t="s">
        <v>1258</v>
      </c>
      <c r="B309" s="2" t="s">
        <v>5</v>
      </c>
      <c r="C309" s="2" t="s">
        <v>1261</v>
      </c>
      <c r="D309" s="32" t="s">
        <v>23</v>
      </c>
      <c r="E309" s="2"/>
      <c r="F309"/>
      <c r="G309" s="2" t="s">
        <v>24</v>
      </c>
      <c r="H309" s="2" t="str">
        <f>_xlfn.XLOOKUP(Tabela3[[#This Row],[CNPJ do RC]],[1]REPRESENTANTES!$E:$E,[1]REPRESENTANTES!$B:$B)</f>
        <v xml:space="preserve">Wilian Bataglioli </v>
      </c>
      <c r="I309" s="2" t="str">
        <f>_xlfn.XLOOKUP(Tabela3[[#This Row],[CNPJ do RC]],[1]REPRESENTANTES!$E:$E,[1]REPRESENTANTES!$C:$C)</f>
        <v>Erick Habermann</v>
      </c>
      <c r="J309" s="5" t="s">
        <v>25</v>
      </c>
      <c r="K309" s="5" t="s">
        <v>26</v>
      </c>
      <c r="L309" s="5" t="s">
        <v>1864</v>
      </c>
      <c r="M309" s="2" t="s">
        <v>2037</v>
      </c>
      <c r="N309" s="2" t="s">
        <v>1533</v>
      </c>
      <c r="O309" s="5" t="s">
        <v>27</v>
      </c>
    </row>
    <row r="310" spans="1:15" ht="19.899999999999999" hidden="1" customHeight="1" x14ac:dyDescent="0.25">
      <c r="A310" s="2" t="s">
        <v>1258</v>
      </c>
      <c r="B310" s="2" t="s">
        <v>86</v>
      </c>
      <c r="C310" s="2" t="s">
        <v>1264</v>
      </c>
      <c r="D310" s="32" t="s">
        <v>113</v>
      </c>
      <c r="E310" s="2"/>
      <c r="F310"/>
      <c r="G310" s="2" t="s">
        <v>158</v>
      </c>
      <c r="H310" s="2" t="str">
        <f>_xlfn.XLOOKUP(Tabela3[[#This Row],[CNPJ do RC]],[1]REPRESENTANTES!$E:$E,[1]REPRESENTANTES!$B:$B)</f>
        <v xml:space="preserve">Alex Roberto </v>
      </c>
      <c r="I310" s="2" t="str">
        <f>_xlfn.XLOOKUP(Tabela3[[#This Row],[CNPJ do RC]],[1]REPRESENTANTES!$E:$E,[1]REPRESENTANTES!$C:$C)</f>
        <v xml:space="preserve">Andre Morais </v>
      </c>
      <c r="J310" s="5" t="s">
        <v>159</v>
      </c>
      <c r="K310" s="5" t="s">
        <v>160</v>
      </c>
      <c r="L310" s="5" t="s">
        <v>1877</v>
      </c>
      <c r="M310" s="2" t="str">
        <f>_xlfn.XLOOKUP(Tabela3[[#This Row],[Nome do Representante]],[2]Planilha1!$G:$G,[2]Planilha1!$I:$I)</f>
        <v>62 984725885</v>
      </c>
      <c r="N310" s="2" t="s">
        <v>1541</v>
      </c>
      <c r="O310" s="5" t="s">
        <v>161</v>
      </c>
    </row>
    <row r="311" spans="1:15" ht="19.899999999999999" hidden="1" customHeight="1" x14ac:dyDescent="0.25">
      <c r="A311" s="2" t="s">
        <v>1258</v>
      </c>
      <c r="B311" s="2" t="s">
        <v>5</v>
      </c>
      <c r="C311" s="2" t="s">
        <v>1261</v>
      </c>
      <c r="D311" s="32" t="s">
        <v>49</v>
      </c>
      <c r="E311" s="2"/>
      <c r="F311"/>
      <c r="G311" s="2" t="s">
        <v>50</v>
      </c>
      <c r="H311" s="2" t="str">
        <f>_xlfn.XLOOKUP(Tabela3[[#This Row],[CNPJ do RC]],[1]REPRESENTANTES!$E:$E,[1]REPRESENTANTES!$B:$B)</f>
        <v xml:space="preserve">Wilian Bataglioli </v>
      </c>
      <c r="I311" s="2" t="str">
        <f>_xlfn.XLOOKUP(Tabela3[[#This Row],[CNPJ do RC]],[1]REPRESENTANTES!$E:$E,[1]REPRESENTANTES!$C:$C)</f>
        <v xml:space="preserve">Julio Zanetti </v>
      </c>
      <c r="J311" s="5" t="s">
        <v>51</v>
      </c>
      <c r="K311" s="5" t="s">
        <v>52</v>
      </c>
      <c r="L311" s="5" t="s">
        <v>1870</v>
      </c>
      <c r="M311" s="2" t="s">
        <v>2038</v>
      </c>
      <c r="N311" s="2" t="s">
        <v>1433</v>
      </c>
      <c r="O311" s="5" t="s">
        <v>53</v>
      </c>
    </row>
    <row r="312" spans="1:15" ht="19.899999999999999" customHeight="1" x14ac:dyDescent="0.25">
      <c r="A312" s="2" t="s">
        <v>1258</v>
      </c>
      <c r="B312" s="2" t="s">
        <v>5</v>
      </c>
      <c r="C312" s="2" t="s">
        <v>1261</v>
      </c>
      <c r="D312" s="32" t="s">
        <v>33</v>
      </c>
      <c r="E312" s="2">
        <f>_xlfn.XLOOKUP(Tabela3[[#This Row],[Representantes]],[4]REPRESENTANTES!$L:$L,[4]REPRESENTANTES!$E:$E)</f>
        <v>28</v>
      </c>
      <c r="F312">
        <f>_xlfn.XLOOKUP(Tabela3[[#This Row],[Representantes]],[5]Sheet1!$K:$K,[5]Sheet1!$M:$M)</f>
        <v>28</v>
      </c>
      <c r="G312" s="2" t="s">
        <v>42</v>
      </c>
      <c r="H312" s="2" t="str">
        <f>_xlfn.XLOOKUP(Tabela3[[#This Row],[CNPJ do RC]],[1]REPRESENTANTES!$E:$E,[1]REPRESENTANTES!$B:$B)</f>
        <v xml:space="preserve">Wilian Bataglioli </v>
      </c>
      <c r="I312" s="2" t="str">
        <f>_xlfn.XLOOKUP(Tabela3[[#This Row],[CNPJ do RC]],[1]REPRESENTANTES!$E:$E,[1]REPRESENTANTES!$C:$C)</f>
        <v xml:space="preserve">Dimas Almeida </v>
      </c>
      <c r="J312" s="5" t="s">
        <v>43</v>
      </c>
      <c r="K312" s="5" t="s">
        <v>44</v>
      </c>
      <c r="L312" s="5" t="s">
        <v>1871</v>
      </c>
      <c r="M312" s="2" t="s">
        <v>2039</v>
      </c>
      <c r="N312" s="2" t="s">
        <v>1538</v>
      </c>
      <c r="O312" s="5" t="s">
        <v>45</v>
      </c>
    </row>
    <row r="313" spans="1:15" ht="19.899999999999999" customHeight="1" x14ac:dyDescent="0.25">
      <c r="A313" s="2" t="s">
        <v>1260</v>
      </c>
      <c r="B313" s="2" t="s">
        <v>1068</v>
      </c>
      <c r="C313" s="2" t="s">
        <v>1266</v>
      </c>
      <c r="D313" s="32" t="s">
        <v>1108</v>
      </c>
      <c r="E313" s="2"/>
      <c r="F313">
        <f>_xlfn.XLOOKUP(Tabela3[[#This Row],[Representantes]],[4]REPRESENTANTES!$L:$L,[4]REPRESENTANTES!$F:$F)</f>
        <v>129382</v>
      </c>
      <c r="G313" s="3" t="s">
        <v>1152</v>
      </c>
      <c r="H313" s="3" t="str">
        <f>_xlfn.XLOOKUP(Tabela3[[#This Row],[CNPJ do RC]],[1]REPRESENTANTES!$E:$E,[1]REPRESENTANTES!$B:$B)</f>
        <v>Andreza Ferreira</v>
      </c>
      <c r="I313" s="3" t="str">
        <f>_xlfn.XLOOKUP(Tabela3[[#This Row],[CNPJ do RC]],[1]REPRESENTANTES!$E:$E,[1]REPRESENTANTES!$C:$C)</f>
        <v>Alexandre Lima</v>
      </c>
      <c r="J313" s="4" t="s">
        <v>1153</v>
      </c>
      <c r="K313" s="4" t="s">
        <v>1154</v>
      </c>
      <c r="L313" s="5" t="s">
        <v>1878</v>
      </c>
      <c r="M313" s="2"/>
      <c r="N313" s="2" t="s">
        <v>1392</v>
      </c>
      <c r="O313" s="5" t="s">
        <v>1878</v>
      </c>
    </row>
    <row r="314" spans="1:15" ht="19.899999999999999" hidden="1" customHeight="1" x14ac:dyDescent="0.25">
      <c r="A314" s="2" t="s">
        <v>1260</v>
      </c>
      <c r="B314" s="2" t="s">
        <v>1068</v>
      </c>
      <c r="C314" s="2" t="s">
        <v>1266</v>
      </c>
      <c r="D314" s="32" t="s">
        <v>1077</v>
      </c>
      <c r="E314" s="2"/>
      <c r="F314"/>
      <c r="G314" s="3" t="s">
        <v>1127</v>
      </c>
      <c r="H314" s="3" t="str">
        <f>_xlfn.XLOOKUP(Tabela3[[#This Row],[CNPJ do RC]],[1]REPRESENTANTES!$E:$E,[1]REPRESENTANTES!$B:$B)</f>
        <v>Andreza Ferreira</v>
      </c>
      <c r="I314" s="3" t="str">
        <f>_xlfn.XLOOKUP(Tabela3[[#This Row],[CNPJ do RC]],[1]REPRESENTANTES!$E:$E,[1]REPRESENTANTES!$C:$C)</f>
        <v>Maira Alencar</v>
      </c>
      <c r="J314" s="4" t="s">
        <v>1128</v>
      </c>
      <c r="K314" s="4" t="s">
        <v>1129</v>
      </c>
      <c r="L314" s="5" t="s">
        <v>1879</v>
      </c>
      <c r="M314" s="2"/>
      <c r="N314" s="2" t="s">
        <v>1361</v>
      </c>
      <c r="O314" s="5" t="s">
        <v>1879</v>
      </c>
    </row>
    <row r="315" spans="1:15" ht="19.899999999999999" hidden="1" customHeight="1" x14ac:dyDescent="0.25">
      <c r="A315" s="2" t="s">
        <v>1258</v>
      </c>
      <c r="B315" s="2" t="s">
        <v>86</v>
      </c>
      <c r="C315" s="2" t="s">
        <v>1264</v>
      </c>
      <c r="D315" s="32" t="s">
        <v>135</v>
      </c>
      <c r="E315" s="2"/>
      <c r="F315"/>
      <c r="G315" s="2" t="s">
        <v>332</v>
      </c>
      <c r="H315" s="2" t="str">
        <f>_xlfn.XLOOKUP(Tabela3[[#This Row],[CNPJ do RC]],[1]REPRESENTANTES!$E:$E,[1]REPRESENTANTES!$B:$B)</f>
        <v xml:space="preserve">Alex Roberto </v>
      </c>
      <c r="I315" s="2" t="str">
        <f>_xlfn.XLOOKUP(Tabela3[[#This Row],[CNPJ do RC]],[1]REPRESENTANTES!$E:$E,[1]REPRESENTANTES!$C:$C)</f>
        <v xml:space="preserve">Alexandre Queiroz </v>
      </c>
      <c r="J315" s="5" t="s">
        <v>333</v>
      </c>
      <c r="K315" s="5" t="s">
        <v>334</v>
      </c>
      <c r="L315" s="5" t="s">
        <v>1880</v>
      </c>
      <c r="M315" s="2" t="str">
        <f>_xlfn.XLOOKUP(Tabela3[[#This Row],[Nome do Representante]],[2]Planilha1!$G:$G,[2]Planilha1!$I:$I)</f>
        <v>61 9.9592-0156</v>
      </c>
      <c r="N315" s="2" t="s">
        <v>1395</v>
      </c>
      <c r="O315" s="5" t="s">
        <v>335</v>
      </c>
    </row>
    <row r="316" spans="1:15" ht="19.899999999999999" hidden="1" customHeight="1" x14ac:dyDescent="0.25">
      <c r="A316" s="2" t="s">
        <v>1260</v>
      </c>
      <c r="B316" s="2" t="s">
        <v>1068</v>
      </c>
      <c r="C316" s="2" t="s">
        <v>1266</v>
      </c>
      <c r="D316" s="32" t="s">
        <v>1108</v>
      </c>
      <c r="E316" s="2"/>
      <c r="F316"/>
      <c r="G316" s="3" t="s">
        <v>1213</v>
      </c>
      <c r="H316" s="3" t="str">
        <f>_xlfn.XLOOKUP(Tabela3[[#This Row],[CNPJ do RC]],[1]REPRESENTANTES!$E:$E,[1]REPRESENTANTES!$B:$B)</f>
        <v>Andreza Ferreira</v>
      </c>
      <c r="I316" s="3" t="str">
        <f>_xlfn.XLOOKUP(Tabela3[[#This Row],[CNPJ do RC]],[1]REPRESENTANTES!$E:$E,[1]REPRESENTANTES!$C:$C)</f>
        <v>Alexandre Lima</v>
      </c>
      <c r="J316" s="4" t="s">
        <v>1214</v>
      </c>
      <c r="K316" s="4" t="s">
        <v>1215</v>
      </c>
      <c r="L316" s="5" t="s">
        <v>1883</v>
      </c>
      <c r="M316" s="2"/>
      <c r="N316" s="2" t="s">
        <v>1314</v>
      </c>
      <c r="O316" s="5" t="s">
        <v>1883</v>
      </c>
    </row>
    <row r="317" spans="1:15" ht="19.899999999999999" hidden="1" customHeight="1" x14ac:dyDescent="0.25">
      <c r="A317" s="2" t="s">
        <v>1258</v>
      </c>
      <c r="B317" s="2" t="s">
        <v>70</v>
      </c>
      <c r="C317" s="2" t="s">
        <v>1270</v>
      </c>
      <c r="D317" s="32" t="s">
        <v>71</v>
      </c>
      <c r="E317" s="2"/>
      <c r="F317"/>
      <c r="G317" s="2" t="s">
        <v>297</v>
      </c>
      <c r="H317" s="2" t="str">
        <f>_xlfn.XLOOKUP(Tabela3[[#This Row],[CNPJ do RC]],[1]REPRESENTANTES!$E:$E,[1]REPRESENTANTES!$B:$B)</f>
        <v xml:space="preserve">Ricardo Maas </v>
      </c>
      <c r="I317" s="2" t="str">
        <f>_xlfn.XLOOKUP(Tabela3[[#This Row],[CNPJ do RC]],[1]REPRESENTANTES!$E:$E,[1]REPRESENTANTES!$C:$C)</f>
        <v xml:space="preserve">Jorge Alberto </v>
      </c>
      <c r="J317" s="5" t="s">
        <v>298</v>
      </c>
      <c r="K317" s="5" t="s">
        <v>299</v>
      </c>
      <c r="L317" s="5" t="s">
        <v>1884</v>
      </c>
      <c r="M317" s="2"/>
      <c r="N317" s="2" t="s">
        <v>1389</v>
      </c>
      <c r="O317" s="5" t="s">
        <v>300</v>
      </c>
    </row>
    <row r="318" spans="1:15" ht="19.899999999999999" hidden="1" customHeight="1" x14ac:dyDescent="0.25">
      <c r="A318" s="2" t="s">
        <v>1259</v>
      </c>
      <c r="B318" s="2" t="s">
        <v>614</v>
      </c>
      <c r="C318" s="2" t="s">
        <v>1265</v>
      </c>
      <c r="D318" s="32" t="s">
        <v>659</v>
      </c>
      <c r="E318" s="2"/>
      <c r="F318"/>
      <c r="G318" s="3" t="s">
        <v>878</v>
      </c>
      <c r="H318" s="42" t="str">
        <f>_xlfn.XLOOKUP(Tabela3[[#This Row],[CNPJ do RC]],[1]REPRESENTANTES!$E:$E,[1]REPRESENTANTES!$B:$B)</f>
        <v>Alexandre Barbosa</v>
      </c>
      <c r="I318" s="42" t="str">
        <f>_xlfn.XLOOKUP(Tabela3[[#This Row],[CNPJ do RC]],[1]REPRESENTANTES!$E:$E,[1]REPRESENTANTES!$C:$C)</f>
        <v>Frank Resende</v>
      </c>
      <c r="J318" s="10" t="s">
        <v>879</v>
      </c>
      <c r="K318" s="10" t="s">
        <v>880</v>
      </c>
      <c r="L318" s="5" t="s">
        <v>1059</v>
      </c>
      <c r="M318" s="2"/>
      <c r="N318" s="2" t="s">
        <v>1567</v>
      </c>
      <c r="O318" s="11" t="s">
        <v>1885</v>
      </c>
    </row>
    <row r="319" spans="1:15" s="41" customFormat="1" ht="19.899999999999999" hidden="1" customHeight="1" x14ac:dyDescent="0.25">
      <c r="A319" s="2" t="s">
        <v>1259</v>
      </c>
      <c r="B319" s="2" t="s">
        <v>614</v>
      </c>
      <c r="C319" s="2" t="s">
        <v>1265</v>
      </c>
      <c r="D319" s="32" t="s">
        <v>659</v>
      </c>
      <c r="E319" s="37"/>
      <c r="F319" s="38"/>
      <c r="G319" s="37"/>
      <c r="H319" s="37">
        <f>_xlfn.XLOOKUP(Tabela3[[#This Row],[CNPJ do RC]],[1]REPRESENTANTES!$E:$E,[1]REPRESENTANTES!$B:$B)</f>
        <v>0</v>
      </c>
      <c r="I319" s="37">
        <f>_xlfn.XLOOKUP(Tabela3[[#This Row],[CNPJ do RC]],[1]REPRESENTANTES!$E:$E,[1]REPRESENTANTES!$C:$C)</f>
        <v>0</v>
      </c>
      <c r="J319" s="39"/>
      <c r="K319" s="39"/>
      <c r="L319" s="40"/>
      <c r="M319" s="37"/>
      <c r="N319" s="37"/>
      <c r="O319" s="40"/>
    </row>
    <row r="320" spans="1:15" ht="19.899999999999999" hidden="1" customHeight="1" x14ac:dyDescent="0.25">
      <c r="A320" s="2" t="s">
        <v>1260</v>
      </c>
      <c r="B320" s="2" t="s">
        <v>1068</v>
      </c>
      <c r="C320" s="2" t="s">
        <v>1266</v>
      </c>
      <c r="D320" s="32" t="s">
        <v>1069</v>
      </c>
      <c r="E320" s="2">
        <f>_xlfn.XLOOKUP(Tabela3[[#This Row],[Representantes]],[4]REPRESENTANTES!$L:$L,[4]REPRESENTANTES!$E:$E)</f>
        <v>516</v>
      </c>
      <c r="F320"/>
      <c r="G320" s="3" t="s">
        <v>1164</v>
      </c>
      <c r="H320" s="3" t="str">
        <f>_xlfn.XLOOKUP(Tabela3[[#This Row],[CNPJ do RC]],[1]REPRESENTANTES!$E:$E,[1]REPRESENTANTES!$B:$B)</f>
        <v>Andreza Ferreira</v>
      </c>
      <c r="I320" s="3" t="str">
        <f>_xlfn.XLOOKUP(Tabela3[[#This Row],[CNPJ do RC]],[1]REPRESENTANTES!$E:$E,[1]REPRESENTANTES!$C:$C)</f>
        <v>Fabricio Santiago</v>
      </c>
      <c r="J320" s="4" t="s">
        <v>1165</v>
      </c>
      <c r="K320" s="4" t="s">
        <v>1164</v>
      </c>
      <c r="L320" s="5" t="s">
        <v>1886</v>
      </c>
      <c r="M320" s="2"/>
      <c r="N320" s="2" t="s">
        <v>1330</v>
      </c>
      <c r="O320" s="5" t="s">
        <v>1886</v>
      </c>
    </row>
    <row r="321" spans="1:15" ht="19.899999999999999" hidden="1" customHeight="1" x14ac:dyDescent="0.25">
      <c r="A321" s="2" t="s">
        <v>1259</v>
      </c>
      <c r="B321" s="2" t="s">
        <v>619</v>
      </c>
      <c r="C321" s="2" t="s">
        <v>1269</v>
      </c>
      <c r="D321" s="32" t="s">
        <v>628</v>
      </c>
      <c r="E321" s="2"/>
      <c r="F321"/>
      <c r="G321" s="2" t="s">
        <v>945</v>
      </c>
      <c r="H321" s="2" t="str">
        <f>_xlfn.XLOOKUP(Tabela3[[#This Row],[CNPJ do RC]],[1]REPRESENTANTES!$E:$E,[1]REPRESENTANTES!$B:$B)</f>
        <v>Renato Aguiar</v>
      </c>
      <c r="I321" s="2" t="str">
        <f>_xlfn.XLOOKUP(Tabela3[[#This Row],[CNPJ do RC]],[1]REPRESENTANTES!$E:$E,[1]REPRESENTANTES!$C:$C)</f>
        <v>Daniel Panariello</v>
      </c>
      <c r="J321" s="4" t="s">
        <v>946</v>
      </c>
      <c r="K321" s="4" t="s">
        <v>947</v>
      </c>
      <c r="L321" s="5" t="s">
        <v>1872</v>
      </c>
      <c r="M321" s="2" t="s">
        <v>2040</v>
      </c>
      <c r="N321" s="2" t="s">
        <v>1400</v>
      </c>
      <c r="O321" s="5" t="s">
        <v>1872</v>
      </c>
    </row>
    <row r="322" spans="1:15" ht="19.899999999999999" hidden="1" customHeight="1" x14ac:dyDescent="0.25">
      <c r="A322" s="2" t="s">
        <v>1258</v>
      </c>
      <c r="B322" s="2" t="s">
        <v>5</v>
      </c>
      <c r="C322" s="2" t="s">
        <v>1261</v>
      </c>
      <c r="D322" s="32" t="s">
        <v>6</v>
      </c>
      <c r="E322" s="2"/>
      <c r="F322"/>
      <c r="G322" s="2" t="s">
        <v>7</v>
      </c>
      <c r="H322" s="2" t="str">
        <f>_xlfn.XLOOKUP(Tabela3[[#This Row],[CNPJ do RC]],[1]REPRESENTANTES!$E:$E,[1]REPRESENTANTES!$B:$B)</f>
        <v xml:space="preserve">Wilian Bataglioli </v>
      </c>
      <c r="I322" s="2" t="str">
        <f>_xlfn.XLOOKUP(Tabela3[[#This Row],[CNPJ do RC]],[1]REPRESENTANTES!$E:$E,[1]REPRESENTANTES!$C:$C)</f>
        <v>Regiane Ventz</v>
      </c>
      <c r="J322" s="5" t="s">
        <v>8</v>
      </c>
      <c r="K322" s="5" t="s">
        <v>9</v>
      </c>
      <c r="L322" s="5" t="s">
        <v>1882</v>
      </c>
      <c r="M322" s="2" t="s">
        <v>2041</v>
      </c>
      <c r="N322" s="2" t="s">
        <v>1559</v>
      </c>
      <c r="O322" s="5" t="s">
        <v>10</v>
      </c>
    </row>
    <row r="323" spans="1:15" ht="19.899999999999999" hidden="1" customHeight="1" x14ac:dyDescent="0.25">
      <c r="A323" s="2" t="s">
        <v>1260</v>
      </c>
      <c r="B323" s="2" t="s">
        <v>1095</v>
      </c>
      <c r="C323" s="2" t="s">
        <v>1268</v>
      </c>
      <c r="D323" s="32" t="s">
        <v>1096</v>
      </c>
      <c r="E323" s="2">
        <f>_xlfn.XLOOKUP(Tabela3[[#This Row],[Representantes]],[4]REPRESENTANTES!$L:$L,[4]REPRESENTANTES!$E:$E)</f>
        <v>98</v>
      </c>
      <c r="F323"/>
      <c r="G323" s="3" t="s">
        <v>1158</v>
      </c>
      <c r="H323" s="3" t="str">
        <f>_xlfn.XLOOKUP(Tabela3[[#This Row],[CNPJ do RC]],[1]REPRESENTANTES!$E:$E,[1]REPRESENTANTES!$B:$B)</f>
        <v>Gustavo Henrique</v>
      </c>
      <c r="I323" s="3" t="str">
        <f>_xlfn.XLOOKUP(Tabela3[[#This Row],[CNPJ do RC]],[1]REPRESENTANTES!$E:$E,[1]REPRESENTANTES!$C:$C)</f>
        <v>Rogerio Maciel</v>
      </c>
      <c r="J323" s="4" t="s">
        <v>1159</v>
      </c>
      <c r="K323" s="4" t="s">
        <v>1160</v>
      </c>
      <c r="L323" s="5" t="s">
        <v>1889</v>
      </c>
      <c r="M323" s="2"/>
      <c r="N323" s="2" t="s">
        <v>1430</v>
      </c>
      <c r="O323" s="5" t="s">
        <v>1889</v>
      </c>
    </row>
    <row r="324" spans="1:15" ht="19.899999999999999" hidden="1" customHeight="1" x14ac:dyDescent="0.25">
      <c r="A324" s="2" t="s">
        <v>1259</v>
      </c>
      <c r="B324" s="2" t="s">
        <v>614</v>
      </c>
      <c r="C324" s="2" t="s">
        <v>1265</v>
      </c>
      <c r="D324" s="32" t="s">
        <v>734</v>
      </c>
      <c r="E324" s="2"/>
      <c r="F324"/>
      <c r="G324" s="2" t="s">
        <v>813</v>
      </c>
      <c r="H324" s="2" t="str">
        <f>_xlfn.XLOOKUP(Tabela3[[#This Row],[CNPJ do RC]],[1]REPRESENTANTES!$E:$E,[1]REPRESENTANTES!$B:$B)</f>
        <v>Alexandre Barbosa</v>
      </c>
      <c r="I324" s="2" t="str">
        <f>_xlfn.XLOOKUP(Tabela3[[#This Row],[CNPJ do RC]],[1]REPRESENTANTES!$E:$E,[1]REPRESENTANTES!$C:$C)</f>
        <v>Fabio Almeida</v>
      </c>
      <c r="J324" s="4" t="s">
        <v>814</v>
      </c>
      <c r="K324" s="4" t="s">
        <v>815</v>
      </c>
      <c r="L324" s="5" t="s">
        <v>1053</v>
      </c>
      <c r="M324" s="2"/>
      <c r="N324" s="2" t="s">
        <v>1496</v>
      </c>
      <c r="O324" s="5" t="s">
        <v>1053</v>
      </c>
    </row>
    <row r="325" spans="1:15" ht="19.899999999999999" customHeight="1" x14ac:dyDescent="0.25">
      <c r="A325" s="22" t="s">
        <v>1258</v>
      </c>
      <c r="B325" s="23" t="s">
        <v>86</v>
      </c>
      <c r="C325" s="23" t="s">
        <v>1264</v>
      </c>
      <c r="D325" s="34" t="s">
        <v>87</v>
      </c>
      <c r="E325" s="2"/>
      <c r="F325">
        <f>_xlfn.XLOOKUP(Tabela3[[#This Row],[Representantes]],[4]REPRESENTANTES!$L:$L,[4]REPRESENTANTES!$F:$F)</f>
        <v>175576</v>
      </c>
      <c r="G325" s="23" t="s">
        <v>566</v>
      </c>
      <c r="H325" s="23" t="str">
        <f>_xlfn.XLOOKUP(Tabela3[[#This Row],[CNPJ do RC]],[1]REPRESENTANTES!$E:$E,[1]REPRESENTANTES!$B:$B)</f>
        <v xml:space="preserve">Alex Roberto </v>
      </c>
      <c r="I325" s="23" t="str">
        <f>_xlfn.XLOOKUP(Tabela3[[#This Row],[CNPJ do RC]],[1]REPRESENTANTES!$E:$E,[1]REPRESENTANTES!$C:$C)</f>
        <v xml:space="preserve">Jonathas Soares </v>
      </c>
      <c r="J325" s="24" t="s">
        <v>567</v>
      </c>
      <c r="K325" s="23" t="s">
        <v>568</v>
      </c>
      <c r="L325" s="24" t="s">
        <v>1890</v>
      </c>
      <c r="M325" s="2" t="str">
        <f>_xlfn.XLOOKUP(Tabela3[[#This Row],[Nome do Representante]],[2]Planilha1!$G:$G,[2]Planilha1!$I:$I)</f>
        <v>64 996236660</v>
      </c>
      <c r="N325" s="2" t="s">
        <v>1581</v>
      </c>
      <c r="O325" s="5" t="s">
        <v>569</v>
      </c>
    </row>
    <row r="326" spans="1:15" ht="19.899999999999999" hidden="1" customHeight="1" x14ac:dyDescent="0.25">
      <c r="A326" s="2" t="s">
        <v>1258</v>
      </c>
      <c r="B326" s="2" t="s">
        <v>86</v>
      </c>
      <c r="C326" s="2" t="s">
        <v>1264</v>
      </c>
      <c r="D326" s="32" t="s">
        <v>221</v>
      </c>
      <c r="E326" s="2"/>
      <c r="F326"/>
      <c r="G326" s="2" t="s">
        <v>387</v>
      </c>
      <c r="H326" s="2" t="str">
        <f>_xlfn.XLOOKUP(Tabela3[[#This Row],[CNPJ do RC]],[1]REPRESENTANTES!$E:$E,[1]REPRESENTANTES!$B:$B)</f>
        <v xml:space="preserve">Alex Roberto </v>
      </c>
      <c r="I326" s="2" t="str">
        <f>_xlfn.XLOOKUP(Tabela3[[#This Row],[CNPJ do RC]],[1]REPRESENTANTES!$E:$E,[1]REPRESENTANTES!$C:$C)</f>
        <v xml:space="preserve">Renan Pereira </v>
      </c>
      <c r="J326" s="5" t="s">
        <v>388</v>
      </c>
      <c r="K326" s="5" t="s">
        <v>389</v>
      </c>
      <c r="L326" s="5" t="s">
        <v>390</v>
      </c>
      <c r="M326" s="2" t="str">
        <f>_xlfn.XLOOKUP(Tabela3[[#This Row],[Nome do Representante]],[2]Planilha1!$G:$G,[2]Planilha1!$I:$I)</f>
        <v>63 9219-7067</v>
      </c>
      <c r="N326" s="2" t="s">
        <v>1272</v>
      </c>
      <c r="O326" s="5" t="s">
        <v>390</v>
      </c>
    </row>
    <row r="327" spans="1:15" ht="19.899999999999999" customHeight="1" x14ac:dyDescent="0.25">
      <c r="A327" s="2" t="s">
        <v>1258</v>
      </c>
      <c r="B327" s="2" t="s">
        <v>86</v>
      </c>
      <c r="C327" s="2" t="s">
        <v>1264</v>
      </c>
      <c r="D327" s="32" t="s">
        <v>113</v>
      </c>
      <c r="E327" s="2">
        <f>_xlfn.XLOOKUP(Tabela3[[#This Row],[Representantes]],[4]REPRESENTANTES!$L:$L,[4]REPRESENTANTES!$E:$E)</f>
        <v>200</v>
      </c>
      <c r="F327">
        <f>_xlfn.XLOOKUP(Tabela3[[#This Row],[Representantes]],[5]Sheet1!$K:$K,[5]Sheet1!$M:$M)</f>
        <v>200</v>
      </c>
      <c r="G327" s="2" t="s">
        <v>238</v>
      </c>
      <c r="H327" s="2" t="str">
        <f>_xlfn.XLOOKUP(Tabela3[[#This Row],[CNPJ do RC]],[1]REPRESENTANTES!$E:$E,[1]REPRESENTANTES!$B:$B)</f>
        <v xml:space="preserve">Alex Roberto </v>
      </c>
      <c r="I327" s="2" t="str">
        <f>_xlfn.XLOOKUP(Tabela3[[#This Row],[CNPJ do RC]],[1]REPRESENTANTES!$E:$E,[1]REPRESENTANTES!$C:$C)</f>
        <v xml:space="preserve">Andre Morais </v>
      </c>
      <c r="J327" s="5" t="s">
        <v>239</v>
      </c>
      <c r="K327" s="5" t="s">
        <v>240</v>
      </c>
      <c r="L327" s="5" t="s">
        <v>1893</v>
      </c>
      <c r="M327" s="2" t="str">
        <f>_xlfn.XLOOKUP(Tabela3[[#This Row],[Nome do Representante]],[2]Planilha1!$G:$G,[2]Planilha1!$I:$I)</f>
        <v>62 981660037</v>
      </c>
      <c r="N327" s="2" t="s">
        <v>1562</v>
      </c>
      <c r="O327" s="5" t="s">
        <v>241</v>
      </c>
    </row>
    <row r="328" spans="1:15" ht="19.899999999999999" customHeight="1" x14ac:dyDescent="0.25">
      <c r="A328" s="2" t="s">
        <v>1258</v>
      </c>
      <c r="B328" s="2" t="s">
        <v>5</v>
      </c>
      <c r="C328" s="2" t="s">
        <v>1261</v>
      </c>
      <c r="D328" s="32" t="s">
        <v>49</v>
      </c>
      <c r="E328" s="2">
        <f>_xlfn.XLOOKUP(Tabela3[[#This Row],[Representantes]],[4]REPRESENTANTES!$L:$L,[4]REPRESENTANTES!$E:$E)</f>
        <v>400</v>
      </c>
      <c r="F328">
        <f>_xlfn.XLOOKUP(Tabela3[[#This Row],[Nome do Representante]],[5]Sheet1!$K:$K,[5]Sheet1!$M:$M)</f>
        <v>400</v>
      </c>
      <c r="G328" s="2" t="s">
        <v>205</v>
      </c>
      <c r="H328" s="2" t="str">
        <f>_xlfn.XLOOKUP(Tabela3[[#This Row],[CNPJ do RC]],[1]REPRESENTANTES!$E:$E,[1]REPRESENTANTES!$B:$B)</f>
        <v xml:space="preserve">Wilian Bataglioli </v>
      </c>
      <c r="I328" s="2" t="str">
        <f>_xlfn.XLOOKUP(Tabela3[[#This Row],[CNPJ do RC]],[1]REPRESENTANTES!$E:$E,[1]REPRESENTANTES!$C:$C)</f>
        <v xml:space="preserve">Julio Zanetti </v>
      </c>
      <c r="J328" s="5" t="s">
        <v>206</v>
      </c>
      <c r="K328" s="2" t="s">
        <v>205</v>
      </c>
      <c r="L328" s="5" t="s">
        <v>1887</v>
      </c>
      <c r="M328" s="2" t="s">
        <v>2042</v>
      </c>
      <c r="N328" s="2" t="s">
        <v>1342</v>
      </c>
      <c r="O328" s="5" t="s">
        <v>207</v>
      </c>
    </row>
    <row r="329" spans="1:15" ht="19.899999999999999" customHeight="1" x14ac:dyDescent="0.25">
      <c r="A329" s="2" t="s">
        <v>1258</v>
      </c>
      <c r="B329" s="2" t="s">
        <v>70</v>
      </c>
      <c r="C329" s="2" t="s">
        <v>1270</v>
      </c>
      <c r="D329" s="32" t="s">
        <v>71</v>
      </c>
      <c r="E329" s="2">
        <f>_xlfn.XLOOKUP(Tabela3[[#This Row],[Representantes]],[4]REPRESENTANTES!$L:$L,[4]REPRESENTANTES!$E:$E)</f>
        <v>2352</v>
      </c>
      <c r="F329">
        <f>_xlfn.XLOOKUP(Tabela3[[#This Row],[Representantes]],[5]Sheet1!$K:$K,[5]Sheet1!$M:$M)</f>
        <v>2352</v>
      </c>
      <c r="G329" s="2" t="s">
        <v>570</v>
      </c>
      <c r="H329" s="2" t="str">
        <f>_xlfn.XLOOKUP(Tabela3[[#This Row],[CNPJ do RC]],[1]REPRESENTANTES!$E:$E,[1]REPRESENTANTES!$B:$B)</f>
        <v xml:space="preserve">Ricardo Maas </v>
      </c>
      <c r="I329" s="2" t="str">
        <f>_xlfn.XLOOKUP(Tabela3[[#This Row],[CNPJ do RC]],[1]REPRESENTANTES!$E:$E,[1]REPRESENTANTES!$C:$C)</f>
        <v xml:space="preserve">Jorge Alberto </v>
      </c>
      <c r="J329" s="5" t="s">
        <v>571</v>
      </c>
      <c r="K329" s="2" t="s">
        <v>572</v>
      </c>
      <c r="L329" s="5" t="s">
        <v>1888</v>
      </c>
      <c r="M329" s="2"/>
      <c r="N329" s="2" t="s">
        <v>1335</v>
      </c>
      <c r="O329" s="5" t="s">
        <v>573</v>
      </c>
    </row>
    <row r="330" spans="1:15" ht="19.899999999999999" hidden="1" customHeight="1" x14ac:dyDescent="0.25">
      <c r="A330" s="2" t="s">
        <v>1260</v>
      </c>
      <c r="B330" s="2" t="s">
        <v>1068</v>
      </c>
      <c r="C330" s="2" t="s">
        <v>1266</v>
      </c>
      <c r="D330" s="32" t="s">
        <v>1077</v>
      </c>
      <c r="E330" s="2"/>
      <c r="F330"/>
      <c r="G330" s="3" t="s">
        <v>1183</v>
      </c>
      <c r="H330" s="3" t="str">
        <f>_xlfn.XLOOKUP(Tabela3[[#This Row],[CNPJ do RC]],[1]REPRESENTANTES!$E:$E,[1]REPRESENTANTES!$B:$B)</f>
        <v>Andreza Ferreira</v>
      </c>
      <c r="I330" s="3" t="str">
        <f>_xlfn.XLOOKUP(Tabela3[[#This Row],[CNPJ do RC]],[1]REPRESENTANTES!$E:$E,[1]REPRESENTANTES!$C:$C)</f>
        <v>Maira Alencar</v>
      </c>
      <c r="J330" s="4" t="s">
        <v>1184</v>
      </c>
      <c r="K330" s="4" t="s">
        <v>1185</v>
      </c>
      <c r="L330" s="5" t="s">
        <v>1894</v>
      </c>
      <c r="M330" s="2"/>
      <c r="N330" s="2" t="s">
        <v>2063</v>
      </c>
      <c r="O330" s="5" t="s">
        <v>1894</v>
      </c>
    </row>
    <row r="331" spans="1:15" ht="19.899999999999999" hidden="1" customHeight="1" x14ac:dyDescent="0.25">
      <c r="A331" s="2" t="s">
        <v>1259</v>
      </c>
      <c r="B331" s="2" t="s">
        <v>614</v>
      </c>
      <c r="C331" s="2" t="s">
        <v>1265</v>
      </c>
      <c r="D331" s="32" t="s">
        <v>615</v>
      </c>
      <c r="E331" s="2"/>
      <c r="F331"/>
      <c r="G331" s="2" t="s">
        <v>807</v>
      </c>
      <c r="H331" s="2" t="str">
        <f>_xlfn.XLOOKUP(Tabela3[[#This Row],[CNPJ do RC]],[1]REPRESENTANTES!$E:$E,[1]REPRESENTANTES!$B:$B)</f>
        <v>Alexandre Barbosa</v>
      </c>
      <c r="I331" s="2" t="str">
        <f>_xlfn.XLOOKUP(Tabela3[[#This Row],[CNPJ do RC]],[1]REPRESENTANTES!$E:$E,[1]REPRESENTANTES!$C:$C)</f>
        <v>Andressa Nascimento</v>
      </c>
      <c r="J331" s="4" t="s">
        <v>808</v>
      </c>
      <c r="K331" s="4" t="s">
        <v>809</v>
      </c>
      <c r="L331" s="5" t="s">
        <v>1811</v>
      </c>
      <c r="M331" s="2"/>
      <c r="N331" s="2" t="s">
        <v>1280</v>
      </c>
      <c r="O331" s="5" t="s">
        <v>1811</v>
      </c>
    </row>
    <row r="332" spans="1:15" ht="19.899999999999999" hidden="1" customHeight="1" x14ac:dyDescent="0.25">
      <c r="A332" s="2" t="s">
        <v>1259</v>
      </c>
      <c r="B332" s="2" t="s">
        <v>614</v>
      </c>
      <c r="C332" s="2" t="s">
        <v>1265</v>
      </c>
      <c r="D332" s="32" t="s">
        <v>663</v>
      </c>
      <c r="E332" s="2"/>
      <c r="F332"/>
      <c r="G332" s="2" t="s">
        <v>960</v>
      </c>
      <c r="H332" s="2" t="str">
        <f>_xlfn.XLOOKUP(Tabela3[[#This Row],[CNPJ do RC]],[1]REPRESENTANTES!$E:$E,[1]REPRESENTANTES!$B:$B)</f>
        <v>Alexandre Barbosa</v>
      </c>
      <c r="I332" s="2" t="str">
        <f>_xlfn.XLOOKUP(Tabela3[[#This Row],[CNPJ do RC]],[1]REPRESENTANTES!$E:$E,[1]REPRESENTANTES!$C:$C)</f>
        <v>Alcino Martins</v>
      </c>
      <c r="J332" s="4" t="s">
        <v>961</v>
      </c>
      <c r="K332" s="4" t="s">
        <v>962</v>
      </c>
      <c r="L332" s="5" t="s">
        <v>1851</v>
      </c>
      <c r="M332" s="2"/>
      <c r="N332" t="s">
        <v>1280</v>
      </c>
      <c r="O332" s="5" t="s">
        <v>1851</v>
      </c>
    </row>
    <row r="333" spans="1:15" ht="19.899999999999999" customHeight="1" x14ac:dyDescent="0.25">
      <c r="A333" s="2" t="s">
        <v>1258</v>
      </c>
      <c r="B333" s="2" t="s">
        <v>70</v>
      </c>
      <c r="C333" s="2" t="s">
        <v>1270</v>
      </c>
      <c r="D333" s="32" t="s">
        <v>331</v>
      </c>
      <c r="E333" s="2">
        <f>_xlfn.XLOOKUP(Tabela3[[#This Row],[Representantes]],[4]REPRESENTANTES!$L:$L,[4]REPRESENTANTES!$E:$E)</f>
        <v>187</v>
      </c>
      <c r="F333">
        <f>_xlfn.XLOOKUP(Tabela3[[#This Row],[Nome do Representante]],[5]Sheet1!$K:$K,[5]Sheet1!$M:$M)</f>
        <v>187</v>
      </c>
      <c r="G333" s="2" t="s">
        <v>520</v>
      </c>
      <c r="H333" s="2" t="str">
        <f>_xlfn.XLOOKUP(Tabela3[[#This Row],[CNPJ do RC]],[1]REPRESENTANTES!$E:$E,[1]REPRESENTANTES!$B:$B)</f>
        <v xml:space="preserve">Ricardo Maas </v>
      </c>
      <c r="I333" s="2" t="str">
        <f>_xlfn.XLOOKUP(Tabela3[[#This Row],[CNPJ do RC]],[1]REPRESENTANTES!$E:$E,[1]REPRESENTANTES!$C:$C)</f>
        <v xml:space="preserve">Elisandra Mendes </v>
      </c>
      <c r="J333" s="5" t="s">
        <v>521</v>
      </c>
      <c r="K333" s="5" t="s">
        <v>520</v>
      </c>
      <c r="L333" s="5" t="s">
        <v>1898</v>
      </c>
      <c r="M333" s="2"/>
      <c r="N333" s="2" t="s">
        <v>1295</v>
      </c>
      <c r="O333" s="5" t="s">
        <v>522</v>
      </c>
    </row>
    <row r="334" spans="1:15" ht="19.899999999999999" hidden="1" customHeight="1" x14ac:dyDescent="0.25">
      <c r="A334" s="2" t="s">
        <v>1258</v>
      </c>
      <c r="B334" s="2" t="s">
        <v>5</v>
      </c>
      <c r="C334" s="2" t="s">
        <v>1261</v>
      </c>
      <c r="D334" s="32" t="s">
        <v>23</v>
      </c>
      <c r="E334" s="2"/>
      <c r="F334"/>
      <c r="G334" s="2" t="s">
        <v>264</v>
      </c>
      <c r="H334" s="2" t="str">
        <f>_xlfn.XLOOKUP(Tabela3[[#This Row],[CNPJ do RC]],[1]REPRESENTANTES!$E:$E,[1]REPRESENTANTES!$B:$B)</f>
        <v xml:space="preserve">Wilian Bataglioli </v>
      </c>
      <c r="I334" s="2" t="str">
        <f>_xlfn.XLOOKUP(Tabela3[[#This Row],[CNPJ do RC]],[1]REPRESENTANTES!$E:$E,[1]REPRESENTANTES!$C:$C)</f>
        <v>Erick Habermann</v>
      </c>
      <c r="J334" s="5" t="s">
        <v>265</v>
      </c>
      <c r="K334" s="5" t="s">
        <v>266</v>
      </c>
      <c r="L334" s="5" t="s">
        <v>1891</v>
      </c>
      <c r="M334" s="2" t="s">
        <v>2043</v>
      </c>
      <c r="N334" s="2" t="s">
        <v>1500</v>
      </c>
      <c r="O334" s="5" t="s">
        <v>267</v>
      </c>
    </row>
    <row r="335" spans="1:15" ht="19.899999999999999" customHeight="1" x14ac:dyDescent="0.25">
      <c r="A335" s="2" t="s">
        <v>1258</v>
      </c>
      <c r="B335" s="2" t="s">
        <v>5</v>
      </c>
      <c r="C335" s="2" t="s">
        <v>1261</v>
      </c>
      <c r="D335" s="32" t="s">
        <v>49</v>
      </c>
      <c r="E335" s="2"/>
      <c r="F335">
        <f>_xlfn.XLOOKUP(Tabela3[[#This Row],[Representantes]],[4]REPRESENTANTES!$L:$L,[4]REPRESENTANTES!$F:$F)</f>
        <v>174445</v>
      </c>
      <c r="G335" s="2" t="s">
        <v>543</v>
      </c>
      <c r="H335" s="2" t="str">
        <f>_xlfn.XLOOKUP(Tabela3[[#This Row],[CNPJ do RC]],[1]REPRESENTANTES!$E:$E,[1]REPRESENTANTES!$B:$B)</f>
        <v xml:space="preserve">Wilian Bataglioli </v>
      </c>
      <c r="I335" s="2" t="str">
        <f>_xlfn.XLOOKUP(Tabela3[[#This Row],[CNPJ do RC]],[1]REPRESENTANTES!$E:$E,[1]REPRESENTANTES!$C:$C)</f>
        <v xml:space="preserve">Julio Zanetti </v>
      </c>
      <c r="J335" s="5" t="s">
        <v>544</v>
      </c>
      <c r="K335" s="2" t="s">
        <v>545</v>
      </c>
      <c r="L335" s="5" t="s">
        <v>1892</v>
      </c>
      <c r="M335" s="2" t="s">
        <v>2044</v>
      </c>
      <c r="N335" s="2" t="s">
        <v>1374</v>
      </c>
      <c r="O335" s="5" t="s">
        <v>546</v>
      </c>
    </row>
    <row r="336" spans="1:15" ht="19.899999999999999" hidden="1" customHeight="1" x14ac:dyDescent="0.25">
      <c r="A336" s="2" t="s">
        <v>1258</v>
      </c>
      <c r="B336" s="2" t="s">
        <v>86</v>
      </c>
      <c r="C336" s="2" t="s">
        <v>1264</v>
      </c>
      <c r="D336" s="32" t="s">
        <v>135</v>
      </c>
      <c r="E336" s="2"/>
      <c r="F336"/>
      <c r="G336" s="2" t="s">
        <v>260</v>
      </c>
      <c r="H336" s="2" t="str">
        <f>_xlfn.XLOOKUP(Tabela3[[#This Row],[CNPJ do RC]],[1]REPRESENTANTES!$E:$E,[1]REPRESENTANTES!$B:$B)</f>
        <v xml:space="preserve">Alex Roberto </v>
      </c>
      <c r="I336" s="2" t="str">
        <f>_xlfn.XLOOKUP(Tabela3[[#This Row],[CNPJ do RC]],[1]REPRESENTANTES!$E:$E,[1]REPRESENTANTES!$C:$C)</f>
        <v xml:space="preserve">Alexandre Queiroz </v>
      </c>
      <c r="J336" s="5" t="s">
        <v>261</v>
      </c>
      <c r="K336" s="5" t="s">
        <v>262</v>
      </c>
      <c r="L336" s="5" t="s">
        <v>1900</v>
      </c>
      <c r="M336" s="2" t="str">
        <f>_xlfn.XLOOKUP(Tabela3[[#This Row],[Nome do Representante]],[2]Planilha1!$G:$G,[2]Planilha1!$I:$I)</f>
        <v>61 9.9222-5200</v>
      </c>
      <c r="N336" s="2" t="s">
        <v>1458</v>
      </c>
      <c r="O336" s="5" t="s">
        <v>263</v>
      </c>
    </row>
    <row r="337" spans="1:15" ht="19.899999999999999" hidden="1" customHeight="1" x14ac:dyDescent="0.25">
      <c r="A337" s="2" t="s">
        <v>1260</v>
      </c>
      <c r="B337" s="2" t="s">
        <v>1068</v>
      </c>
      <c r="C337" s="2" t="s">
        <v>1266</v>
      </c>
      <c r="D337" s="32" t="s">
        <v>1073</v>
      </c>
      <c r="E337" s="2"/>
      <c r="F337"/>
      <c r="G337" s="3" t="s">
        <v>1117</v>
      </c>
      <c r="H337" s="3" t="str">
        <f>_xlfn.XLOOKUP(Tabela3[[#This Row],[CNPJ do RC]],[1]REPRESENTANTES!$E:$E,[1]REPRESENTANTES!$B:$B)</f>
        <v>Andreza Ferreira</v>
      </c>
      <c r="I337" s="3" t="str">
        <f>_xlfn.XLOOKUP(Tabela3[[#This Row],[CNPJ do RC]],[1]REPRESENTANTES!$E:$E,[1]REPRESENTANTES!$C:$C)</f>
        <v>Carlos Alberto</v>
      </c>
      <c r="J337" s="4" t="s">
        <v>1118</v>
      </c>
      <c r="K337" s="4" t="s">
        <v>1119</v>
      </c>
      <c r="L337" s="5" t="s">
        <v>1902</v>
      </c>
      <c r="M337" s="2"/>
      <c r="N337" s="2" t="s">
        <v>1418</v>
      </c>
      <c r="O337" s="5" t="s">
        <v>1902</v>
      </c>
    </row>
    <row r="338" spans="1:15" ht="19.899999999999999" hidden="1" customHeight="1" x14ac:dyDescent="0.25">
      <c r="A338" s="2" t="s">
        <v>1258</v>
      </c>
      <c r="B338" s="2" t="s">
        <v>86</v>
      </c>
      <c r="C338" s="2" t="s">
        <v>1264</v>
      </c>
      <c r="D338" s="32" t="s">
        <v>185</v>
      </c>
      <c r="E338" s="2"/>
      <c r="F338"/>
      <c r="G338" s="2" t="s">
        <v>186</v>
      </c>
      <c r="H338" s="2" t="str">
        <f>_xlfn.XLOOKUP(Tabela3[[#This Row],[CNPJ do RC]],[1]REPRESENTANTES!$E:$E,[1]REPRESENTANTES!$B:$B)</f>
        <v xml:space="preserve">Alex Roberto </v>
      </c>
      <c r="I338" s="2" t="str">
        <f>_xlfn.XLOOKUP(Tabela3[[#This Row],[CNPJ do RC]],[1]REPRESENTANTES!$E:$E,[1]REPRESENTANTES!$C:$C)</f>
        <v xml:space="preserve">Rodney Taques  </v>
      </c>
      <c r="J338" s="5" t="s">
        <v>187</v>
      </c>
      <c r="K338" s="2" t="s">
        <v>186</v>
      </c>
      <c r="L338" s="5" t="s">
        <v>1903</v>
      </c>
      <c r="M338" s="2">
        <f>_xlfn.XLOOKUP(Tabela3[[#This Row],[Nome do Representante]],[2]Planilha1!$G:$G,[2]Planilha1!$I:$I)</f>
        <v>66984464432</v>
      </c>
      <c r="N338" s="2" t="s">
        <v>1327</v>
      </c>
      <c r="O338" s="5" t="s">
        <v>188</v>
      </c>
    </row>
    <row r="339" spans="1:15" ht="19.899999999999999" customHeight="1" x14ac:dyDescent="0.25">
      <c r="A339" s="2" t="s">
        <v>1258</v>
      </c>
      <c r="B339" s="2" t="s">
        <v>70</v>
      </c>
      <c r="C339" s="2" t="s">
        <v>1270</v>
      </c>
      <c r="D339" s="32" t="s">
        <v>71</v>
      </c>
      <c r="E339" s="2">
        <f>_xlfn.XLOOKUP(Tabela3[[#This Row],[Representantes]],[4]REPRESENTANTES!$L:$L,[4]REPRESENTANTES!$E:$E)</f>
        <v>2258</v>
      </c>
      <c r="F339">
        <f>_xlfn.XLOOKUP(Tabela3[[#This Row],[Representantes]],[5]Sheet1!$K:$K,[5]Sheet1!$M:$M)</f>
        <v>2258</v>
      </c>
      <c r="G339" s="2" t="s">
        <v>485</v>
      </c>
      <c r="H339" s="2" t="str">
        <f>_xlfn.XLOOKUP(Tabela3[[#This Row],[CNPJ do RC]],[1]REPRESENTANTES!$E:$E,[1]REPRESENTANTES!$B:$B)</f>
        <v xml:space="preserve">Ricardo Maas </v>
      </c>
      <c r="I339" s="2" t="str">
        <f>_xlfn.XLOOKUP(Tabela3[[#This Row],[CNPJ do RC]],[1]REPRESENTANTES!$E:$E,[1]REPRESENTANTES!$C:$C)</f>
        <v xml:space="preserve">Jorge Alberto </v>
      </c>
      <c r="J339" s="5" t="s">
        <v>486</v>
      </c>
      <c r="K339" s="5" t="s">
        <v>487</v>
      </c>
      <c r="L339" s="5" t="s">
        <v>1896</v>
      </c>
      <c r="M339" s="2" t="str">
        <f>_xlfn.XLOOKUP(Tabela3[[#This Row],[Nome do Representante]],[3]Export!$C:$C,[3]Export!$F:$F)</f>
        <v>(48)999918865</v>
      </c>
      <c r="N339" s="2" t="s">
        <v>1317</v>
      </c>
      <c r="O339" s="5" t="s">
        <v>488</v>
      </c>
    </row>
    <row r="340" spans="1:15" ht="19.899999999999999" hidden="1" customHeight="1" x14ac:dyDescent="0.25">
      <c r="A340" s="2" t="s">
        <v>1259</v>
      </c>
      <c r="B340" s="2" t="s">
        <v>619</v>
      </c>
      <c r="C340" s="2" t="s">
        <v>1269</v>
      </c>
      <c r="D340" s="32" t="s">
        <v>632</v>
      </c>
      <c r="E340" s="2"/>
      <c r="F340"/>
      <c r="G340" s="2" t="s">
        <v>728</v>
      </c>
      <c r="H340" s="2" t="str">
        <f>_xlfn.XLOOKUP(Tabela3[[#This Row],[CNPJ do RC]],[1]REPRESENTANTES!$E:$E,[1]REPRESENTANTES!$B:$B)</f>
        <v>Renato Aguiar</v>
      </c>
      <c r="I340" s="2" t="str">
        <f>_xlfn.XLOOKUP(Tabela3[[#This Row],[CNPJ do RC]],[1]REPRESENTANTES!$E:$E,[1]REPRESENTANTES!$C:$C)</f>
        <v>Patricia Lopes</v>
      </c>
      <c r="J340" s="4" t="s">
        <v>729</v>
      </c>
      <c r="K340" s="4" t="s">
        <v>730</v>
      </c>
      <c r="L340" s="5" t="s">
        <v>1897</v>
      </c>
      <c r="M340" s="2" t="s">
        <v>2045</v>
      </c>
      <c r="N340" s="2" t="s">
        <v>1493</v>
      </c>
      <c r="O340" s="5" t="s">
        <v>1897</v>
      </c>
    </row>
    <row r="341" spans="1:15" ht="19.899999999999999" hidden="1" customHeight="1" x14ac:dyDescent="0.25">
      <c r="A341" s="2" t="s">
        <v>1260</v>
      </c>
      <c r="B341" s="2" t="s">
        <v>1068</v>
      </c>
      <c r="C341" s="2" t="s">
        <v>1266</v>
      </c>
      <c r="D341" s="32" t="s">
        <v>1069</v>
      </c>
      <c r="E341" s="2"/>
      <c r="F341"/>
      <c r="G341" s="3" t="s">
        <v>1155</v>
      </c>
      <c r="H341" s="3" t="str">
        <f>_xlfn.XLOOKUP(Tabela3[[#This Row],[CNPJ do RC]],[1]REPRESENTANTES!$E:$E,[1]REPRESENTANTES!$B:$B)</f>
        <v>Andreza Ferreira</v>
      </c>
      <c r="I341" s="3" t="str">
        <f>_xlfn.XLOOKUP(Tabela3[[#This Row],[CNPJ do RC]],[1]REPRESENTANTES!$E:$E,[1]REPRESENTANTES!$C:$C)</f>
        <v>Fabricio Santiago</v>
      </c>
      <c r="J341" s="4" t="s">
        <v>1156</v>
      </c>
      <c r="K341" s="4" t="s">
        <v>1157</v>
      </c>
      <c r="L341" s="5" t="s">
        <v>1904</v>
      </c>
      <c r="M341" s="2"/>
      <c r="N341" s="2" t="s">
        <v>1577</v>
      </c>
      <c r="O341" s="5" t="s">
        <v>1904</v>
      </c>
    </row>
    <row r="342" spans="1:15" ht="19.899999999999999" hidden="1" customHeight="1" x14ac:dyDescent="0.25">
      <c r="A342" s="2" t="s">
        <v>1258</v>
      </c>
      <c r="B342" s="2" t="s">
        <v>5</v>
      </c>
      <c r="C342" s="2" t="s">
        <v>1261</v>
      </c>
      <c r="D342" s="32" t="s">
        <v>62</v>
      </c>
      <c r="E342" s="2"/>
      <c r="F342"/>
      <c r="G342" s="2" t="s">
        <v>268</v>
      </c>
      <c r="H342" s="2" t="str">
        <f>_xlfn.XLOOKUP(Tabela3[[#This Row],[CNPJ do RC]],[1]REPRESENTANTES!$E:$E,[1]REPRESENTANTES!$B:$B)</f>
        <v xml:space="preserve">Wilian Bataglioli </v>
      </c>
      <c r="I342" s="2" t="str">
        <f>_xlfn.XLOOKUP(Tabela3[[#This Row],[CNPJ do RC]],[1]REPRESENTANTES!$E:$E,[1]REPRESENTANTES!$C:$C)</f>
        <v xml:space="preserve">Guilherme Basilio </v>
      </c>
      <c r="J342" s="5" t="s">
        <v>269</v>
      </c>
      <c r="K342" s="5" t="s">
        <v>270</v>
      </c>
      <c r="L342" s="5" t="s">
        <v>1899</v>
      </c>
      <c r="M342" s="2" t="s">
        <v>2046</v>
      </c>
      <c r="N342" s="2" t="s">
        <v>1429</v>
      </c>
      <c r="O342" s="5" t="s">
        <v>271</v>
      </c>
    </row>
    <row r="343" spans="1:15" ht="19.899999999999999" hidden="1" customHeight="1" x14ac:dyDescent="0.25">
      <c r="A343" s="2" t="s">
        <v>1260</v>
      </c>
      <c r="B343" s="2" t="s">
        <v>1095</v>
      </c>
      <c r="C343" s="2" t="s">
        <v>1268</v>
      </c>
      <c r="D343" s="32" t="s">
        <v>1096</v>
      </c>
      <c r="E343" s="2">
        <f>_xlfn.XLOOKUP(Tabela3[[#This Row],[Representantes]],[4]REPRESENTANTES!$L:$L,[4]REPRESENTANTES!$E:$E)</f>
        <v>522</v>
      </c>
      <c r="F343"/>
      <c r="G343" s="3" t="s">
        <v>1169</v>
      </c>
      <c r="H343" s="3" t="str">
        <f>_xlfn.XLOOKUP(Tabela3[[#This Row],[CNPJ do RC]],[1]REPRESENTANTES!$E:$E,[1]REPRESENTANTES!$B:$B)</f>
        <v>Gustavo Henrique</v>
      </c>
      <c r="I343" s="3" t="str">
        <f>_xlfn.XLOOKUP(Tabela3[[#This Row],[CNPJ do RC]],[1]REPRESENTANTES!$E:$E,[1]REPRESENTANTES!$C:$C)</f>
        <v>Rogerio Maciel</v>
      </c>
      <c r="J343" s="4" t="s">
        <v>1170</v>
      </c>
      <c r="K343" s="4" t="s">
        <v>1925</v>
      </c>
      <c r="L343" s="5" t="s">
        <v>1256</v>
      </c>
      <c r="M343" s="2"/>
      <c r="N343" s="2" t="s">
        <v>1573</v>
      </c>
      <c r="O343" s="5" t="s">
        <v>2078</v>
      </c>
    </row>
    <row r="344" spans="1:15" ht="19.899999999999999" customHeight="1" x14ac:dyDescent="0.25">
      <c r="A344" s="2" t="s">
        <v>1259</v>
      </c>
      <c r="B344" s="2" t="s">
        <v>619</v>
      </c>
      <c r="C344" s="2" t="s">
        <v>1269</v>
      </c>
      <c r="D344" s="32" t="s">
        <v>624</v>
      </c>
      <c r="E344" s="2">
        <f>_xlfn.XLOOKUP(Tabela3[[#This Row],[Representantes]],[4]REPRESENTANTES!$L:$L,[4]REPRESENTANTES!$E:$E)</f>
        <v>2344</v>
      </c>
      <c r="F344">
        <f>_xlfn.XLOOKUP(Tabela3[[#This Row],[Nome do Representante]],[5]Sheet1!$K:$K,[5]Sheet1!$M:$M)</f>
        <v>2344</v>
      </c>
      <c r="G344" s="2" t="s">
        <v>983</v>
      </c>
      <c r="H344" s="2" t="str">
        <f>_xlfn.XLOOKUP(Tabela3[[#This Row],[CNPJ do RC]],[1]REPRESENTANTES!$E:$E,[1]REPRESENTANTES!$B:$B)</f>
        <v>Renato Aguiar</v>
      </c>
      <c r="I344" s="2" t="str">
        <f>_xlfn.XLOOKUP(Tabela3[[#This Row],[CNPJ do RC]],[1]REPRESENTANTES!$E:$E,[1]REPRESENTANTES!$C:$C)</f>
        <v>Flavio Oliveira</v>
      </c>
      <c r="J344" s="4" t="s">
        <v>984</v>
      </c>
      <c r="K344" s="4" t="s">
        <v>983</v>
      </c>
      <c r="L344" s="5" t="s">
        <v>1901</v>
      </c>
      <c r="M344" s="2" t="s">
        <v>2047</v>
      </c>
      <c r="N344" s="2" t="s">
        <v>1437</v>
      </c>
      <c r="O344" s="5" t="s">
        <v>1901</v>
      </c>
    </row>
    <row r="345" spans="1:15" ht="19.899999999999999" hidden="1" customHeight="1" x14ac:dyDescent="0.25">
      <c r="A345" s="2" t="s">
        <v>1260</v>
      </c>
      <c r="B345" s="2" t="s">
        <v>1120</v>
      </c>
      <c r="C345" s="2" t="s">
        <v>1262</v>
      </c>
      <c r="D345" s="32" t="s">
        <v>1121</v>
      </c>
      <c r="E345" s="2"/>
      <c r="F345"/>
      <c r="G345" s="3" t="s">
        <v>1186</v>
      </c>
      <c r="H345" s="3" t="str">
        <f>_xlfn.XLOOKUP(Tabela3[[#This Row],[CNPJ do RC]],[1]REPRESENTANTES!$E:$E,[1]REPRESENTANTES!$B:$B)</f>
        <v>Agenor Moreira</v>
      </c>
      <c r="I345" s="3" t="str">
        <f>_xlfn.XLOOKUP(Tabela3[[#This Row],[CNPJ do RC]],[1]REPRESENTANTES!$E:$E,[1]REPRESENTANTES!$C:$C)</f>
        <v>Charles Costa</v>
      </c>
      <c r="J345" s="4" t="s">
        <v>1187</v>
      </c>
      <c r="K345" s="4" t="s">
        <v>1186</v>
      </c>
      <c r="L345" s="5" t="s">
        <v>1905</v>
      </c>
      <c r="M345" s="2"/>
      <c r="N345" s="2" t="s">
        <v>1363</v>
      </c>
      <c r="O345" s="5" t="s">
        <v>1905</v>
      </c>
    </row>
    <row r="346" spans="1:15" ht="19.899999999999999" customHeight="1" x14ac:dyDescent="0.25">
      <c r="A346" s="2" t="s">
        <v>1260</v>
      </c>
      <c r="B346" s="2" t="s">
        <v>1095</v>
      </c>
      <c r="C346" s="2" t="s">
        <v>1268</v>
      </c>
      <c r="D346" s="32" t="s">
        <v>1096</v>
      </c>
      <c r="E346" s="2"/>
      <c r="F346">
        <f>_xlfn.XLOOKUP(Tabela3[[#This Row],[Representantes]],[4]REPRESENTANTES!$L:$L,[4]REPRESENTANTES!$F:$F)</f>
        <v>180006</v>
      </c>
      <c r="G346" s="3" t="s">
        <v>1244</v>
      </c>
      <c r="H346" s="3" t="str">
        <f>_xlfn.XLOOKUP(Tabela3[[#This Row],[CNPJ do RC]],[1]REPRESENTANTES!$E:$E,[1]REPRESENTANTES!$B:$B)</f>
        <v>Gustavo Henrique</v>
      </c>
      <c r="I346" s="3" t="str">
        <f>_xlfn.XLOOKUP(Tabela3[[#This Row],[CNPJ do RC]],[1]REPRESENTANTES!$E:$E,[1]REPRESENTANTES!$C:$C)</f>
        <v>Rogerio Maciel</v>
      </c>
      <c r="J346" s="4" t="s">
        <v>1245</v>
      </c>
      <c r="K346" s="4" t="s">
        <v>1246</v>
      </c>
      <c r="L346" s="5" t="s">
        <v>1906</v>
      </c>
      <c r="M346" s="2"/>
      <c r="N346" s="2" t="s">
        <v>1298</v>
      </c>
      <c r="O346" s="5" t="s">
        <v>1906</v>
      </c>
    </row>
    <row r="347" spans="1:15" ht="19.899999999999999" hidden="1" customHeight="1" x14ac:dyDescent="0.25">
      <c r="A347" s="2" t="s">
        <v>1258</v>
      </c>
      <c r="B347" s="2" t="s">
        <v>86</v>
      </c>
      <c r="C347" s="2" t="s">
        <v>1264</v>
      </c>
      <c r="D347" s="32" t="s">
        <v>113</v>
      </c>
      <c r="E347" s="2"/>
      <c r="F347"/>
      <c r="G347" s="2" t="s">
        <v>454</v>
      </c>
      <c r="H347" s="2" t="str">
        <f>_xlfn.XLOOKUP(Tabela3[[#This Row],[CNPJ do RC]],[1]REPRESENTANTES!$E:$E,[1]REPRESENTANTES!$B:$B)</f>
        <v xml:space="preserve">Alex Roberto </v>
      </c>
      <c r="I347" s="2" t="str">
        <f>_xlfn.XLOOKUP(Tabela3[[#This Row],[CNPJ do RC]],[1]REPRESENTANTES!$E:$E,[1]REPRESENTANTES!$C:$C)</f>
        <v xml:space="preserve">Andre Morais </v>
      </c>
      <c r="J347" s="5" t="s">
        <v>455</v>
      </c>
      <c r="K347" s="5" t="s">
        <v>456</v>
      </c>
      <c r="L347" s="5" t="s">
        <v>1907</v>
      </c>
      <c r="M347" s="2" t="str">
        <f>_xlfn.XLOOKUP(Tabela3[[#This Row],[Nome do Representante]],[2]Planilha1!$G:$G,[2]Planilha1!$I:$I)</f>
        <v>62 99234 7564</v>
      </c>
      <c r="N347" s="2" t="s">
        <v>1508</v>
      </c>
      <c r="O347" s="5" t="s">
        <v>457</v>
      </c>
    </row>
    <row r="348" spans="1:15" ht="19.899999999999999" hidden="1" customHeight="1" x14ac:dyDescent="0.25">
      <c r="A348" s="2" t="s">
        <v>1259</v>
      </c>
      <c r="B348" s="2"/>
      <c r="C348" s="2"/>
      <c r="D348" s="32"/>
      <c r="E348" s="2"/>
      <c r="F348"/>
      <c r="G348" s="2"/>
      <c r="H348" s="2">
        <f>_xlfn.XLOOKUP(Tabela3[[#This Row],[CNPJ do RC]],[1]REPRESENTANTES!$E:$E,[1]REPRESENTANTES!$B:$B)</f>
        <v>0</v>
      </c>
      <c r="I348" s="2">
        <f>_xlfn.XLOOKUP(Tabela3[[#This Row],[CNPJ do RC]],[1]REPRESENTANTES!$E:$E,[1]REPRESENTANTES!$C:$C)</f>
        <v>0</v>
      </c>
      <c r="J348" s="4"/>
      <c r="K348" s="4"/>
      <c r="L348" s="5"/>
      <c r="M348" s="2"/>
      <c r="N348" s="2"/>
      <c r="O348" s="7"/>
    </row>
    <row r="349" spans="1:15" ht="19.899999999999999" hidden="1" customHeight="1" x14ac:dyDescent="0.25">
      <c r="A349" s="2" t="s">
        <v>1259</v>
      </c>
      <c r="B349" s="2" t="s">
        <v>706</v>
      </c>
      <c r="C349" s="2" t="s">
        <v>1267</v>
      </c>
      <c r="D349" s="32" t="s">
        <v>706</v>
      </c>
      <c r="E349" s="2"/>
      <c r="F349"/>
      <c r="G349" s="2" t="s">
        <v>913</v>
      </c>
      <c r="H349" s="2" t="str">
        <f>_xlfn.XLOOKUP(Tabela3[[#This Row],[CNPJ do RC]],[1]REPRESENTANTES!$E:$E,[1]REPRESENTANTES!$B:$B)</f>
        <v>Fernando Braga</v>
      </c>
      <c r="I349" s="2" t="str">
        <f>_xlfn.XLOOKUP(Tabela3[[#This Row],[CNPJ do RC]],[1]REPRESENTANTES!$E:$E,[1]REPRESENTANTES!$C:$C)</f>
        <v>Fernando Braga</v>
      </c>
      <c r="J349" s="4" t="s">
        <v>914</v>
      </c>
      <c r="K349" s="4" t="s">
        <v>915</v>
      </c>
      <c r="L349" s="5" t="s">
        <v>1908</v>
      </c>
      <c r="M349" s="2"/>
      <c r="N349" t="s">
        <v>1340</v>
      </c>
      <c r="O349" s="5" t="s">
        <v>1908</v>
      </c>
    </row>
    <row r="350" spans="1:15" ht="19.899999999999999" customHeight="1" x14ac:dyDescent="0.25">
      <c r="A350" s="2" t="s">
        <v>1259</v>
      </c>
      <c r="B350" s="2" t="s">
        <v>614</v>
      </c>
      <c r="C350" s="2" t="s">
        <v>1265</v>
      </c>
      <c r="D350" s="32" t="s">
        <v>696</v>
      </c>
      <c r="E350" s="2"/>
      <c r="F350">
        <f>_xlfn.XLOOKUP(Tabela3[[#This Row],[Representantes]],[4]REPRESENTANTES!$L:$L,[4]REPRESENTANTES!$F:$F)</f>
        <v>180961</v>
      </c>
      <c r="G350" s="2" t="s">
        <v>1037</v>
      </c>
      <c r="H350" s="2" t="str">
        <f>_xlfn.XLOOKUP(Tabela3[[#This Row],[CNPJ do RC]],[1]REPRESENTANTES!$E:$E,[1]REPRESENTANTES!$B:$B)</f>
        <v>Alexandre Barbosa</v>
      </c>
      <c r="I350" s="2" t="str">
        <f>_xlfn.XLOOKUP(Tabela3[[#This Row],[CNPJ do RC]],[1]REPRESENTANTES!$E:$E,[1]REPRESENTANTES!$C:$C)</f>
        <v>Daniel Ribas</v>
      </c>
      <c r="J350" s="4" t="s">
        <v>1038</v>
      </c>
      <c r="K350" s="4" t="s">
        <v>1039</v>
      </c>
      <c r="L350" s="5" t="s">
        <v>1912</v>
      </c>
      <c r="M350" s="2"/>
      <c r="N350" s="2" t="s">
        <v>1286</v>
      </c>
      <c r="O350" s="5" t="s">
        <v>1912</v>
      </c>
    </row>
    <row r="351" spans="1:15" ht="19.899999999999999" hidden="1" customHeight="1" x14ac:dyDescent="0.25">
      <c r="A351" s="2" t="s">
        <v>1260</v>
      </c>
      <c r="B351" s="2" t="s">
        <v>1120</v>
      </c>
      <c r="C351" s="2" t="s">
        <v>1262</v>
      </c>
      <c r="D351" s="32" t="s">
        <v>1121</v>
      </c>
      <c r="E351" s="2"/>
      <c r="F351"/>
      <c r="G351" s="3" t="s">
        <v>1199</v>
      </c>
      <c r="H351" s="3" t="str">
        <f>_xlfn.XLOOKUP(Tabela3[[#This Row],[CNPJ do RC]],[1]REPRESENTANTES!$E:$E,[1]REPRESENTANTES!$B:$B)</f>
        <v>Andreza Ferreira</v>
      </c>
      <c r="I351" s="3" t="str">
        <f>_xlfn.XLOOKUP(Tabela3[[#This Row],[CNPJ do RC]],[1]REPRESENTANTES!$E:$E,[1]REPRESENTANTES!$C:$C)</f>
        <v>Carlos Alberto</v>
      </c>
      <c r="J351" s="4" t="s">
        <v>1200</v>
      </c>
      <c r="K351" s="4" t="s">
        <v>1201</v>
      </c>
      <c r="L351" s="5" t="s">
        <v>1913</v>
      </c>
      <c r="M351" s="2"/>
      <c r="N351" s="2" t="s">
        <v>1316</v>
      </c>
      <c r="O351" s="5" t="s">
        <v>1913</v>
      </c>
    </row>
    <row r="352" spans="1:15" ht="19.899999999999999" hidden="1" customHeight="1" x14ac:dyDescent="0.25">
      <c r="A352" s="22" t="s">
        <v>1260</v>
      </c>
      <c r="B352" s="23" t="s">
        <v>1095</v>
      </c>
      <c r="C352" s="23" t="s">
        <v>1268</v>
      </c>
      <c r="D352" s="34" t="s">
        <v>1096</v>
      </c>
      <c r="E352" s="2">
        <f>_xlfn.XLOOKUP(Tabela3[[#This Row],[Representantes]],[4]REPRESENTANTES!$L:$L,[4]REPRESENTANTES!$E:$E)</f>
        <v>540</v>
      </c>
      <c r="F352"/>
      <c r="G352" s="25" t="s">
        <v>1166</v>
      </c>
      <c r="H352" s="25" t="str">
        <f>_xlfn.XLOOKUP(Tabela3[[#This Row],[CNPJ do RC]],[1]REPRESENTANTES!$E:$E,[1]REPRESENTANTES!$B:$B)</f>
        <v>Gustavo Henrique</v>
      </c>
      <c r="I352" s="25" t="str">
        <f>_xlfn.XLOOKUP(Tabela3[[#This Row],[CNPJ do RC]],[1]REPRESENTANTES!$E:$E,[1]REPRESENTANTES!$C:$C)</f>
        <v>Rogerio Maciel</v>
      </c>
      <c r="J352" s="26" t="s">
        <v>1167</v>
      </c>
      <c r="K352" s="26" t="s">
        <v>1168</v>
      </c>
      <c r="L352" s="24" t="s">
        <v>1255</v>
      </c>
      <c r="M352" s="2"/>
      <c r="N352" s="2" t="s">
        <v>1436</v>
      </c>
      <c r="O352" s="5" t="s">
        <v>1255</v>
      </c>
    </row>
    <row r="353" spans="1:15" ht="19.899999999999999" hidden="1" customHeight="1" x14ac:dyDescent="0.25">
      <c r="A353" s="2" t="s">
        <v>1259</v>
      </c>
      <c r="B353" s="2" t="s">
        <v>619</v>
      </c>
      <c r="C353" s="2" t="s">
        <v>1269</v>
      </c>
      <c r="D353" s="32" t="s">
        <v>632</v>
      </c>
      <c r="E353" s="2"/>
      <c r="F353"/>
      <c r="G353" s="2" t="s">
        <v>1040</v>
      </c>
      <c r="H353" s="2" t="str">
        <f>_xlfn.XLOOKUP(Tabela3[[#This Row],[CNPJ do RC]],[1]REPRESENTANTES!$E:$E,[1]REPRESENTANTES!$B:$B)</f>
        <v>Renato Aguiar</v>
      </c>
      <c r="I353" s="2" t="str">
        <f>_xlfn.XLOOKUP(Tabela3[[#This Row],[CNPJ do RC]],[1]REPRESENTANTES!$E:$E,[1]REPRESENTANTES!$C:$C)</f>
        <v>Patricia Lopes</v>
      </c>
      <c r="J353" s="4" t="s">
        <v>1041</v>
      </c>
      <c r="K353" s="4" t="s">
        <v>1042</v>
      </c>
      <c r="L353" s="5" t="s">
        <v>1909</v>
      </c>
      <c r="M353" s="2" t="s">
        <v>2048</v>
      </c>
      <c r="N353" s="2" t="s">
        <v>1387</v>
      </c>
      <c r="O353" s="5" t="s">
        <v>1909</v>
      </c>
    </row>
    <row r="354" spans="1:15" ht="19.899999999999999" hidden="1" customHeight="1" x14ac:dyDescent="0.25">
      <c r="A354" s="2" t="s">
        <v>1258</v>
      </c>
      <c r="B354" s="2" t="s">
        <v>5</v>
      </c>
      <c r="C354" s="2" t="s">
        <v>1261</v>
      </c>
      <c r="D354" s="32" t="s">
        <v>62</v>
      </c>
      <c r="E354" s="2"/>
      <c r="F354"/>
      <c r="G354" s="2" t="s">
        <v>559</v>
      </c>
      <c r="H354" s="2" t="str">
        <f>_xlfn.XLOOKUP(Tabela3[[#This Row],[CNPJ do RC]],[1]REPRESENTANTES!$E:$E,[1]REPRESENTANTES!$B:$B)</f>
        <v xml:space="preserve">Wilian Bataglioli </v>
      </c>
      <c r="I354" s="2" t="str">
        <f>_xlfn.XLOOKUP(Tabela3[[#This Row],[CNPJ do RC]],[1]REPRESENTANTES!$E:$E,[1]REPRESENTANTES!$C:$C)</f>
        <v xml:space="preserve">Guilherme Basilio </v>
      </c>
      <c r="J354" s="5" t="s">
        <v>560</v>
      </c>
      <c r="K354" s="2" t="s">
        <v>559</v>
      </c>
      <c r="L354" s="5" t="s">
        <v>1910</v>
      </c>
      <c r="M354" s="2" t="s">
        <v>2049</v>
      </c>
      <c r="N354" s="2" t="s">
        <v>1386</v>
      </c>
      <c r="O354" s="5" t="s">
        <v>561</v>
      </c>
    </row>
    <row r="355" spans="1:15" ht="19.899999999999999" hidden="1" customHeight="1" x14ac:dyDescent="0.25">
      <c r="A355" s="2" t="s">
        <v>1258</v>
      </c>
      <c r="B355" s="2" t="s">
        <v>70</v>
      </c>
      <c r="C355" s="2" t="s">
        <v>1270</v>
      </c>
      <c r="D355" s="32" t="s">
        <v>70</v>
      </c>
      <c r="E355" s="2"/>
      <c r="F355"/>
      <c r="G355" s="2" t="s">
        <v>178</v>
      </c>
      <c r="H355" s="2" t="str">
        <f>_xlfn.XLOOKUP(Tabela3[[#This Row],[CNPJ do RC]],[1]REPRESENTANTES!$E:$E,[1]REPRESENTANTES!$B:$B)</f>
        <v xml:space="preserve">Ricardo Maas </v>
      </c>
      <c r="I355" s="2" t="str">
        <f>_xlfn.XLOOKUP(Tabela3[[#This Row],[CNPJ do RC]],[1]REPRESENTANTES!$E:$E,[1]REPRESENTANTES!$C:$C)</f>
        <v xml:space="preserve">Ricardo Maas </v>
      </c>
      <c r="J355" s="5" t="s">
        <v>179</v>
      </c>
      <c r="K355" s="5" t="s">
        <v>180</v>
      </c>
      <c r="L355" s="5" t="s">
        <v>1911</v>
      </c>
      <c r="M355" s="2"/>
      <c r="N355" s="2" t="s">
        <v>1470</v>
      </c>
      <c r="O355" s="5" t="s">
        <v>181</v>
      </c>
    </row>
    <row r="356" spans="1:15" ht="19.899999999999999" hidden="1" customHeight="1" x14ac:dyDescent="0.25">
      <c r="A356" s="2" t="s">
        <v>1259</v>
      </c>
      <c r="B356" s="2" t="s">
        <v>614</v>
      </c>
      <c r="C356" s="2" t="s">
        <v>1265</v>
      </c>
      <c r="D356" s="32" t="s">
        <v>642</v>
      </c>
      <c r="E356" s="2"/>
      <c r="F356"/>
      <c r="G356" s="2" t="s">
        <v>646</v>
      </c>
      <c r="H356" s="2" t="str">
        <f>_xlfn.XLOOKUP(Tabela3[[#This Row],[CNPJ do RC]],[1]REPRESENTANTES!$E:$E,[1]REPRESENTANTES!$B:$B)</f>
        <v>Alexandre Barbosa</v>
      </c>
      <c r="I356" s="2" t="str">
        <f>_xlfn.XLOOKUP(Tabela3[[#This Row],[CNPJ do RC]],[1]REPRESENTANTES!$E:$E,[1]REPRESENTANTES!$C:$C)</f>
        <v>Fabio Abreu</v>
      </c>
      <c r="J356" s="4" t="s">
        <v>647</v>
      </c>
      <c r="K356" s="4" t="s">
        <v>648</v>
      </c>
      <c r="L356" s="5" t="s">
        <v>1914</v>
      </c>
      <c r="M356" s="2"/>
      <c r="N356" s="2" t="s">
        <v>1594</v>
      </c>
      <c r="O356" s="5" t="s">
        <v>1914</v>
      </c>
    </row>
    <row r="357" spans="1:15" ht="19.899999999999999" hidden="1" customHeight="1" x14ac:dyDescent="0.25">
      <c r="A357" s="2" t="s">
        <v>1259</v>
      </c>
      <c r="B357" s="2" t="s">
        <v>614</v>
      </c>
      <c r="C357" s="2" t="s">
        <v>1265</v>
      </c>
      <c r="D357" s="32" t="s">
        <v>663</v>
      </c>
      <c r="E357" s="2"/>
      <c r="F357"/>
      <c r="G357" s="2" t="s">
        <v>895</v>
      </c>
      <c r="H357" s="2" t="str">
        <f>_xlfn.XLOOKUP(Tabela3[[#This Row],[CNPJ do RC]],[1]REPRESENTANTES!$E:$E,[1]REPRESENTANTES!$B:$B)</f>
        <v>Alexandre Barbosa</v>
      </c>
      <c r="I357" s="2" t="str">
        <f>_xlfn.XLOOKUP(Tabela3[[#This Row],[CNPJ do RC]],[1]REPRESENTANTES!$E:$E,[1]REPRESENTANTES!$C:$C)</f>
        <v>Alcino Martins</v>
      </c>
      <c r="J357" s="4" t="s">
        <v>896</v>
      </c>
      <c r="K357" s="4" t="s">
        <v>897</v>
      </c>
      <c r="L357" s="5" t="s">
        <v>1920</v>
      </c>
      <c r="M357" s="2"/>
      <c r="N357" s="2" t="s">
        <v>1281</v>
      </c>
      <c r="O357" s="5" t="s">
        <v>1920</v>
      </c>
    </row>
    <row r="358" spans="1:15" ht="19.899999999999999" customHeight="1" x14ac:dyDescent="0.25">
      <c r="A358" s="2" t="s">
        <v>1258</v>
      </c>
      <c r="B358" s="2" t="s">
        <v>86</v>
      </c>
      <c r="C358" s="2" t="s">
        <v>1264</v>
      </c>
      <c r="D358" s="32" t="s">
        <v>87</v>
      </c>
      <c r="E358" s="2">
        <f>_xlfn.XLOOKUP(Tabela3[[#This Row],[Representantes]],[4]REPRESENTANTES!$L:$L,[4]REPRESENTANTES!$E:$E)</f>
        <v>1828</v>
      </c>
      <c r="F358">
        <f>_xlfn.XLOOKUP(Tabela3[[#This Row],[Representantes]],[5]Sheet1!$K:$K,[5]Sheet1!$M:$M)</f>
        <v>1828</v>
      </c>
      <c r="G358" s="2" t="s">
        <v>398</v>
      </c>
      <c r="H358" s="2" t="str">
        <f>_xlfn.XLOOKUP(Tabela3[[#This Row],[CNPJ do RC]],[1]REPRESENTANTES!$E:$E,[1]REPRESENTANTES!$B:$B)</f>
        <v xml:space="preserve">Alex Roberto </v>
      </c>
      <c r="I358" s="2" t="str">
        <f>_xlfn.XLOOKUP(Tabela3[[#This Row],[CNPJ do RC]],[1]REPRESENTANTES!$E:$E,[1]REPRESENTANTES!$C:$C)</f>
        <v xml:space="preserve">Jonathas Soares </v>
      </c>
      <c r="J358" s="5" t="s">
        <v>399</v>
      </c>
      <c r="K358" s="2" t="s">
        <v>400</v>
      </c>
      <c r="L358" s="5" t="s">
        <v>1922</v>
      </c>
      <c r="M358" s="2" t="str">
        <f>_xlfn.XLOOKUP(Tabela3[[#This Row],[Nome do Representante]],[2]Planilha1!$G:$G,[2]Planilha1!$I:$I)</f>
        <v>62 998781317</v>
      </c>
      <c r="N358" s="2" t="s">
        <v>1446</v>
      </c>
      <c r="O358" s="5" t="s">
        <v>401</v>
      </c>
    </row>
    <row r="359" spans="1:15" ht="19.899999999999999" hidden="1" customHeight="1" x14ac:dyDescent="0.25">
      <c r="A359" s="2" t="s">
        <v>1259</v>
      </c>
      <c r="B359" s="2" t="s">
        <v>619</v>
      </c>
      <c r="C359" s="2" t="s">
        <v>1269</v>
      </c>
      <c r="D359" s="32" t="s">
        <v>1009</v>
      </c>
      <c r="E359" s="2"/>
      <c r="F359"/>
      <c r="G359" s="2" t="s">
        <v>1010</v>
      </c>
      <c r="H359" s="2" t="str">
        <f>_xlfn.XLOOKUP(Tabela3[[#This Row],[CNPJ do RC]],[1]REPRESENTANTES!$E:$E,[1]REPRESENTANTES!$B:$B)</f>
        <v>Renato Aguiar</v>
      </c>
      <c r="I359" s="2" t="str">
        <f>_xlfn.XLOOKUP(Tabela3[[#This Row],[CNPJ do RC]],[1]REPRESENTANTES!$E:$E,[1]REPRESENTANTES!$C:$C)</f>
        <v>daniel panariello</v>
      </c>
      <c r="J359" s="4" t="s">
        <v>1011</v>
      </c>
      <c r="K359" s="4" t="s">
        <v>1012</v>
      </c>
      <c r="L359" s="5" t="s">
        <v>1915</v>
      </c>
      <c r="M359" s="2" t="s">
        <v>2050</v>
      </c>
      <c r="N359" s="2" t="s">
        <v>1343</v>
      </c>
      <c r="O359" s="5" t="s">
        <v>1915</v>
      </c>
    </row>
    <row r="360" spans="1:15" ht="19.899999999999999" hidden="1" customHeight="1" x14ac:dyDescent="0.25">
      <c r="A360" s="2" t="s">
        <v>1258</v>
      </c>
      <c r="B360" s="2" t="s">
        <v>5</v>
      </c>
      <c r="C360" s="2" t="s">
        <v>1261</v>
      </c>
      <c r="D360" s="32" t="s">
        <v>23</v>
      </c>
      <c r="E360" s="2"/>
      <c r="F360"/>
      <c r="G360" s="2" t="s">
        <v>450</v>
      </c>
      <c r="H360" s="2" t="str">
        <f>_xlfn.XLOOKUP(Tabela3[[#This Row],[CNPJ do RC]],[1]REPRESENTANTES!$E:$E,[1]REPRESENTANTES!$B:$B)</f>
        <v xml:space="preserve">Wilian Bataglioli </v>
      </c>
      <c r="I360" s="2" t="str">
        <f>_xlfn.XLOOKUP(Tabela3[[#This Row],[CNPJ do RC]],[1]REPRESENTANTES!$E:$E,[1]REPRESENTANTES!$C:$C)</f>
        <v>Erick Habermann</v>
      </c>
      <c r="J360" s="5" t="s">
        <v>451</v>
      </c>
      <c r="K360" s="5" t="s">
        <v>452</v>
      </c>
      <c r="L360" s="5" t="s">
        <v>1916</v>
      </c>
      <c r="M360" s="2" t="s">
        <v>2051</v>
      </c>
      <c r="N360" s="2" t="s">
        <v>1398</v>
      </c>
      <c r="O360" s="5" t="s">
        <v>453</v>
      </c>
    </row>
    <row r="361" spans="1:15" ht="19.899999999999999" customHeight="1" x14ac:dyDescent="0.25">
      <c r="A361" s="2" t="s">
        <v>1259</v>
      </c>
      <c r="B361" s="2" t="s">
        <v>619</v>
      </c>
      <c r="C361" s="2" t="s">
        <v>1269</v>
      </c>
      <c r="D361" s="32" t="s">
        <v>632</v>
      </c>
      <c r="E361" s="2">
        <f>_xlfn.XLOOKUP(Tabela3[[#This Row],[Representantes]],[4]REPRESENTANTES!$L:$L,[4]REPRESENTANTES!$E:$E)</f>
        <v>234</v>
      </c>
      <c r="F361">
        <f>_xlfn.XLOOKUP(Tabela3[[#This Row],[Nome do Representante]],[5]Sheet1!$K:$K,[5]Sheet1!$M:$M)</f>
        <v>234</v>
      </c>
      <c r="G361" s="2" t="s">
        <v>860</v>
      </c>
      <c r="H361" s="2" t="str">
        <f>_xlfn.XLOOKUP(Tabela3[[#This Row],[CNPJ do RC]],[1]REPRESENTANTES!$E:$E,[1]REPRESENTANTES!$B:$B)</f>
        <v>Renato Aguiar</v>
      </c>
      <c r="I361" s="2" t="str">
        <f>_xlfn.XLOOKUP(Tabela3[[#This Row],[CNPJ do RC]],[1]REPRESENTANTES!$E:$E,[1]REPRESENTANTES!$C:$C)</f>
        <v>Patricia Lopes</v>
      </c>
      <c r="J361" s="4" t="s">
        <v>861</v>
      </c>
      <c r="K361" s="4" t="s">
        <v>862</v>
      </c>
      <c r="L361" s="5" t="s">
        <v>1917</v>
      </c>
      <c r="M361" s="2" t="s">
        <v>2052</v>
      </c>
      <c r="N361" s="2" t="s">
        <v>1463</v>
      </c>
      <c r="O361" s="5" t="s">
        <v>1917</v>
      </c>
    </row>
    <row r="362" spans="1:15" ht="19.899999999999999" hidden="1" customHeight="1" x14ac:dyDescent="0.25">
      <c r="A362" s="2" t="s">
        <v>1258</v>
      </c>
      <c r="B362" s="2" t="s">
        <v>5</v>
      </c>
      <c r="C362" s="2" t="s">
        <v>1261</v>
      </c>
      <c r="D362" s="32" t="s">
        <v>23</v>
      </c>
      <c r="E362" s="2"/>
      <c r="F362"/>
      <c r="G362" s="2" t="s">
        <v>501</v>
      </c>
      <c r="H362" s="2" t="str">
        <f>_xlfn.XLOOKUP(Tabela3[[#This Row],[CNPJ do RC]],[1]REPRESENTANTES!$E:$E,[1]REPRESENTANTES!$B:$B)</f>
        <v xml:space="preserve">Wilian Bataglioli </v>
      </c>
      <c r="I362" s="2" t="str">
        <f>_xlfn.XLOOKUP(Tabela3[[#This Row],[CNPJ do RC]],[1]REPRESENTANTES!$E:$E,[1]REPRESENTANTES!$C:$C)</f>
        <v>Erick Habermann</v>
      </c>
      <c r="J362" s="5" t="s">
        <v>502</v>
      </c>
      <c r="K362" s="5" t="s">
        <v>503</v>
      </c>
      <c r="L362" s="5" t="s">
        <v>1918</v>
      </c>
      <c r="M362" s="2" t="s">
        <v>2053</v>
      </c>
      <c r="N362" s="2" t="s">
        <v>1440</v>
      </c>
      <c r="O362" s="5" t="s">
        <v>504</v>
      </c>
    </row>
    <row r="363" spans="1:15" ht="19.899999999999999" customHeight="1" x14ac:dyDescent="0.25">
      <c r="A363" s="2" t="s">
        <v>1259</v>
      </c>
      <c r="B363" s="2" t="s">
        <v>619</v>
      </c>
      <c r="C363" s="2" t="s">
        <v>1269</v>
      </c>
      <c r="D363" s="32" t="s">
        <v>620</v>
      </c>
      <c r="E363" s="2">
        <f>_xlfn.XLOOKUP(Tabela3[[#This Row],[Representantes]],[4]REPRESENTANTES!$L:$L,[4]REPRESENTANTES!$E:$E)</f>
        <v>323</v>
      </c>
      <c r="F363">
        <f>_xlfn.XLOOKUP(Tabela3[[#This Row],[Nome do Representante]],[5]Sheet1!$K:$K,[5]Sheet1!$M:$M)</f>
        <v>323</v>
      </c>
      <c r="G363" s="2" t="s">
        <v>854</v>
      </c>
      <c r="H363" s="2" t="str">
        <f>_xlfn.XLOOKUP(Tabela3[[#This Row],[CNPJ do RC]],[1]REPRESENTANTES!$E:$E,[1]REPRESENTANTES!$B:$B)</f>
        <v>Renato Aguiar</v>
      </c>
      <c r="I363" s="2" t="str">
        <f>_xlfn.XLOOKUP(Tabela3[[#This Row],[CNPJ do RC]],[1]REPRESENTANTES!$E:$E,[1]REPRESENTANTES!$C:$C)</f>
        <v>Irineu Biava</v>
      </c>
      <c r="J363" s="4" t="s">
        <v>855</v>
      </c>
      <c r="K363" s="4" t="s">
        <v>856</v>
      </c>
      <c r="L363" s="5" t="s">
        <v>1919</v>
      </c>
      <c r="M363" s="2" t="s">
        <v>2054</v>
      </c>
      <c r="N363" s="2" t="s">
        <v>1377</v>
      </c>
      <c r="O363" s="5" t="s">
        <v>1919</v>
      </c>
    </row>
    <row r="364" spans="1:15" ht="19.899999999999999" hidden="1" customHeight="1" x14ac:dyDescent="0.25">
      <c r="A364" s="2" t="s">
        <v>1258</v>
      </c>
      <c r="B364" s="2" t="s">
        <v>5</v>
      </c>
      <c r="C364" s="2" t="s">
        <v>1261</v>
      </c>
      <c r="D364" s="32" t="s">
        <v>33</v>
      </c>
      <c r="E364" s="2"/>
      <c r="F364"/>
      <c r="G364" s="2" t="s">
        <v>54</v>
      </c>
      <c r="H364" s="2" t="str">
        <f>_xlfn.XLOOKUP(Tabela3[[#This Row],[CNPJ do RC]],[1]REPRESENTANTES!$E:$E,[1]REPRESENTANTES!$B:$B)</f>
        <v xml:space="preserve">Wilian Bataglioli </v>
      </c>
      <c r="I364" s="2" t="str">
        <f>_xlfn.XLOOKUP(Tabela3[[#This Row],[CNPJ do RC]],[1]REPRESENTANTES!$E:$E,[1]REPRESENTANTES!$C:$C)</f>
        <v xml:space="preserve">Dimas Almeida </v>
      </c>
      <c r="J364" s="5" t="s">
        <v>55</v>
      </c>
      <c r="K364" s="5" t="s">
        <v>56</v>
      </c>
      <c r="L364" s="5" t="s">
        <v>1921</v>
      </c>
      <c r="M364" s="2" t="s">
        <v>2055</v>
      </c>
      <c r="N364" s="2" t="s">
        <v>1553</v>
      </c>
      <c r="O364" s="2" t="s">
        <v>57</v>
      </c>
    </row>
    <row r="365" spans="1:15" ht="19.899999999999999" hidden="1" customHeight="1" x14ac:dyDescent="0.25">
      <c r="A365" s="2" t="s">
        <v>1258</v>
      </c>
      <c r="B365" s="2" t="s">
        <v>5</v>
      </c>
      <c r="C365" s="2" t="s">
        <v>1261</v>
      </c>
      <c r="D365" s="32" t="s">
        <v>23</v>
      </c>
      <c r="E365" s="2"/>
      <c r="F365"/>
      <c r="G365" s="2" t="s">
        <v>217</v>
      </c>
      <c r="H365" s="2" t="str">
        <f>_xlfn.XLOOKUP(Tabela3[[#This Row],[CNPJ do RC]],[1]REPRESENTANTES!$E:$E,[1]REPRESENTANTES!$B:$B)</f>
        <v xml:space="preserve">Wilian Bataglioli </v>
      </c>
      <c r="I365" s="2" t="str">
        <f>_xlfn.XLOOKUP(Tabela3[[#This Row],[CNPJ do RC]],[1]REPRESENTANTES!$E:$E,[1]REPRESENTANTES!$C:$C)</f>
        <v>Erick Habermann</v>
      </c>
      <c r="J365" s="5" t="s">
        <v>218</v>
      </c>
      <c r="K365" s="5" t="s">
        <v>219</v>
      </c>
      <c r="L365" s="5" t="s">
        <v>1923</v>
      </c>
      <c r="M365" s="2" t="s">
        <v>2056</v>
      </c>
      <c r="N365" s="2" t="s">
        <v>1487</v>
      </c>
      <c r="O365" s="31" t="s">
        <v>220</v>
      </c>
    </row>
  </sheetData>
  <phoneticPr fontId="8" type="noConversion"/>
  <hyperlinks>
    <hyperlink ref="L302" r:id="rId1" xr:uid="{83545921-2584-42AC-BF47-EA11D5B814F1}"/>
    <hyperlink ref="O279" r:id="rId2" xr:uid="{7F69BD91-3A4C-4899-A45E-DDD3146352F2}"/>
    <hyperlink ref="O3" r:id="rId3" xr:uid="{D204C6D1-4D43-4578-A2C7-E0E35179E24D}"/>
  </hyperlinks>
  <pageMargins left="0.511811024" right="0.511811024" top="0.78740157499999996" bottom="0.78740157499999996" header="0.31496062000000002" footer="0.31496062000000002"/>
  <pageSetup paperSize="9" orientation="portrait" r:id="rId4"/>
  <ignoredErrors>
    <ignoredError sqref="F328 F56" formula="1"/>
  </ignoredError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REPRESENTANTES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Mariano</dc:creator>
  <cp:lastModifiedBy>Thalissa Mariana</cp:lastModifiedBy>
  <dcterms:created xsi:type="dcterms:W3CDTF">2025-10-06T17:39:02Z</dcterms:created>
  <dcterms:modified xsi:type="dcterms:W3CDTF">2025-10-30T11:56:08Z</dcterms:modified>
</cp:coreProperties>
</file>