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01_Santi\01_ProgramasListos\"/>
    </mc:Choice>
  </mc:AlternateContent>
  <xr:revisionPtr revIDLastSave="0" documentId="13_ncr:1_{E2EE203C-B33C-4A6B-B1F9-AC0D1D18FE52}" xr6:coauthVersionLast="41" xr6:coauthVersionMax="41" xr10:uidLastSave="{00000000-0000-0000-0000-000000000000}"/>
  <bookViews>
    <workbookView xWindow="-28920" yWindow="-4695" windowWidth="29040" windowHeight="15840" activeTab="1" xr2:uid="{20D6DE63-7EB1-46DB-A71E-D95729ABC720}"/>
  </bookViews>
  <sheets>
    <sheet name="PLC1" sheetId="2" r:id="rId1"/>
    <sheet name="PLC2" sheetId="1" r:id="rId2"/>
    <sheet name="Hoja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0" i="1" l="1"/>
  <c r="AF19" i="1"/>
  <c r="AF18" i="1"/>
  <c r="AF17" i="1"/>
  <c r="AD4" i="1"/>
  <c r="AD5" i="1" s="1"/>
  <c r="AD6" i="1" s="1"/>
  <c r="AD7" i="1" s="1"/>
  <c r="AD8" i="1" s="1"/>
  <c r="AD9" i="1" s="1"/>
  <c r="AD10" i="1" s="1"/>
  <c r="AD11" i="1" s="1"/>
  <c r="AD12" i="1" s="1"/>
  <c r="AF4" i="1" s="1"/>
  <c r="AF5" i="1" s="1"/>
  <c r="AF6" i="1" s="1"/>
  <c r="AF7" i="1" s="1"/>
  <c r="AF8" i="1" s="1"/>
  <c r="AF9" i="1" s="1"/>
  <c r="AF10" i="1" s="1"/>
  <c r="AF11" i="1" s="1"/>
  <c r="AB12" i="1"/>
  <c r="AB4" i="1"/>
  <c r="AB5" i="1"/>
  <c r="AB6" i="1" s="1"/>
  <c r="AB7" i="1" s="1"/>
  <c r="AB8" i="1" s="1"/>
  <c r="AB9" i="1" s="1"/>
  <c r="AB10" i="1" s="1"/>
  <c r="AB11" i="1" s="1"/>
  <c r="J9" i="2" l="1"/>
  <c r="J10" i="2"/>
  <c r="J11" i="2" s="1"/>
  <c r="J12" i="2" s="1"/>
  <c r="J13" i="2" s="1"/>
  <c r="J14" i="2" s="1"/>
  <c r="J15" i="2" s="1"/>
  <c r="J16" i="2" s="1"/>
  <c r="J17" i="2" s="1"/>
  <c r="J18" i="2" s="1"/>
  <c r="J8" i="2"/>
  <c r="J7" i="2"/>
  <c r="H9" i="2"/>
  <c r="H10" i="2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8" i="2"/>
  <c r="G4" i="2" l="1"/>
  <c r="L5" i="1" l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N4" i="1" l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J5" i="1"/>
  <c r="P4" i="1" l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R4" i="1" l="1"/>
  <c r="R5" i="1" s="1"/>
  <c r="R6" i="1" s="1"/>
  <c r="R7" i="1" s="1"/>
  <c r="R8" i="1" s="1"/>
  <c r="R9" i="1" s="1"/>
  <c r="R10" i="1" s="1"/>
  <c r="R11" i="1" s="1"/>
  <c r="R12" i="1" s="1"/>
  <c r="R13" i="1" s="1"/>
  <c r="T4" i="1" s="1"/>
  <c r="T5" i="1" l="1"/>
  <c r="T6" i="1" s="1"/>
  <c r="T7" i="1" s="1"/>
  <c r="T8" i="1" s="1"/>
  <c r="T9" i="1" s="1"/>
  <c r="V4" i="1" s="1"/>
  <c r="V5" i="1" s="1"/>
  <c r="V6" i="1" s="1"/>
  <c r="V7" i="1" s="1"/>
  <c r="V8" i="1" s="1"/>
  <c r="V9" i="1" s="1"/>
  <c r="V10" i="1" s="1"/>
  <c r="V11" i="1" s="1"/>
  <c r="V12" i="1" s="1"/>
  <c r="X4" i="1" s="1"/>
  <c r="X5" i="1" s="1"/>
  <c r="X6" i="1" s="1"/>
  <c r="X7" i="1" s="1"/>
  <c r="X8" i="1" s="1"/>
  <c r="X9" i="1" s="1"/>
  <c r="X10" i="1" s="1"/>
  <c r="X11" i="1" s="1"/>
  <c r="X12" i="1" s="1"/>
  <c r="Z4" i="1" s="1"/>
  <c r="Z5" i="1" s="1"/>
  <c r="Z6" i="1" s="1"/>
  <c r="Z7" i="1" s="1"/>
  <c r="Z8" i="1" s="1"/>
  <c r="Z9" i="1" s="1"/>
  <c r="Z10" i="1" s="1"/>
  <c r="Z11" i="1" s="1"/>
</calcChain>
</file>

<file path=xl/sharedStrings.xml><?xml version="1.0" encoding="utf-8"?>
<sst xmlns="http://schemas.openxmlformats.org/spreadsheetml/2006/main" count="575" uniqueCount="299">
  <si>
    <t>SLOT 2</t>
  </si>
  <si>
    <t>SLOT 1</t>
  </si>
  <si>
    <t>SLOT 3</t>
  </si>
  <si>
    <t>E1S1CTRG</t>
  </si>
  <si>
    <t>E2S2CTRG</t>
  </si>
  <si>
    <t>E3S3CTRG</t>
  </si>
  <si>
    <t>E1S2CTRG</t>
  </si>
  <si>
    <t>E1S3CTRG</t>
  </si>
  <si>
    <t>E2S1CTRG</t>
  </si>
  <si>
    <t>E2S3CTRG</t>
  </si>
  <si>
    <t>E3S2CTRG</t>
  </si>
  <si>
    <t>E3S1CTRG</t>
  </si>
  <si>
    <t>E1S1POS1</t>
  </si>
  <si>
    <t>E2S1POS1</t>
  </si>
  <si>
    <t>E3S1POS1</t>
  </si>
  <si>
    <t>E1S2POS1</t>
  </si>
  <si>
    <t>E2S2POS1</t>
  </si>
  <si>
    <t>E3S2POS1</t>
  </si>
  <si>
    <t>E1S3POS1</t>
  </si>
  <si>
    <t>E2S3POS1</t>
  </si>
  <si>
    <t>E3S3POS1</t>
  </si>
  <si>
    <t>MS1CTRG</t>
  </si>
  <si>
    <t>MS1POS1</t>
  </si>
  <si>
    <t>MS2CTRG</t>
  </si>
  <si>
    <t>P1-15TD2</t>
  </si>
  <si>
    <t>PINS\SLOTS</t>
  </si>
  <si>
    <t>REFERENCIA</t>
  </si>
  <si>
    <t>P1-04DAL-2</t>
  </si>
  <si>
    <t>B2ADDN0</t>
  </si>
  <si>
    <t>B2ADDN1</t>
  </si>
  <si>
    <t>B2ADDN2</t>
  </si>
  <si>
    <t>B1ACTIVE</t>
  </si>
  <si>
    <t>B2ACTIVE</t>
  </si>
  <si>
    <t>B1ADDN0</t>
  </si>
  <si>
    <t>B1ADDN1</t>
  </si>
  <si>
    <t>B1ADDN2</t>
  </si>
  <si>
    <t>B2VREF</t>
  </si>
  <si>
    <t>B1VREF</t>
  </si>
  <si>
    <t>----</t>
  </si>
  <si>
    <t>E1S1HOME</t>
  </si>
  <si>
    <t>E1S1POS2</t>
  </si>
  <si>
    <t>E1S2HOME</t>
  </si>
  <si>
    <t>E1S2POS2</t>
  </si>
  <si>
    <t>E1S3HOME</t>
  </si>
  <si>
    <t>E1S3POS2</t>
  </si>
  <si>
    <t>MS2HOME</t>
  </si>
  <si>
    <t>E2S1HOME</t>
  </si>
  <si>
    <t>E2S1POS2</t>
  </si>
  <si>
    <t>E2S2HOME</t>
  </si>
  <si>
    <t>E2S2POS2</t>
  </si>
  <si>
    <t>E2S3HOME</t>
  </si>
  <si>
    <t>E2S3POS2</t>
  </si>
  <si>
    <t>MS1HOME</t>
  </si>
  <si>
    <t>MS1POS2</t>
  </si>
  <si>
    <t>E3S1HOME</t>
  </si>
  <si>
    <t>E3S1POS2</t>
  </si>
  <si>
    <t>E3S2HOME</t>
  </si>
  <si>
    <t>E3S2POS2</t>
  </si>
  <si>
    <t>E3S3HOME</t>
  </si>
  <si>
    <t>E3S3POS2</t>
  </si>
  <si>
    <t>SLOT 4</t>
  </si>
  <si>
    <t>SLOT 5</t>
  </si>
  <si>
    <t>SLOT 6</t>
  </si>
  <si>
    <t>P1-16ND3</t>
  </si>
  <si>
    <t>MSXCTRG</t>
  </si>
  <si>
    <t>MPST1S1IN</t>
  </si>
  <si>
    <t>MPSCS2BOX</t>
  </si>
  <si>
    <t>MPST2S2IN</t>
  </si>
  <si>
    <t>MS3CTRG</t>
  </si>
  <si>
    <t>SRDYE1</t>
  </si>
  <si>
    <t>SRDYE2</t>
  </si>
  <si>
    <t>SRDYE3</t>
  </si>
  <si>
    <t>SRDYM1</t>
  </si>
  <si>
    <t>SHOMEE1</t>
  </si>
  <si>
    <t>SHOMEE2</t>
  </si>
  <si>
    <t>SHOMEE3</t>
  </si>
  <si>
    <t>MS1PSTIN</t>
  </si>
  <si>
    <t>MS1PSTOUT</t>
  </si>
  <si>
    <t>MS2PSTIN</t>
  </si>
  <si>
    <t>MS2PSTOUT</t>
  </si>
  <si>
    <t>MPXPSTIN</t>
  </si>
  <si>
    <t>MPXPSTOUT</t>
  </si>
  <si>
    <t>MSXPSTIN</t>
  </si>
  <si>
    <t>MSXPSTOUT</t>
  </si>
  <si>
    <t>MPST2S2OUT</t>
  </si>
  <si>
    <t>SALRMM1</t>
  </si>
  <si>
    <t>SONE1</t>
  </si>
  <si>
    <t>SONE2</t>
  </si>
  <si>
    <t>SONE3</t>
  </si>
  <si>
    <t>SONM1</t>
  </si>
  <si>
    <t>MMOTSORT</t>
  </si>
  <si>
    <t>MPST1S1OUT</t>
  </si>
  <si>
    <t>PLC 2</t>
  </si>
  <si>
    <t>PLC 1</t>
  </si>
  <si>
    <t>E1S1P0</t>
  </si>
  <si>
    <t>E1S1P1</t>
  </si>
  <si>
    <t>MS2P0</t>
  </si>
  <si>
    <t>MS2P1</t>
  </si>
  <si>
    <t>MS2P2</t>
  </si>
  <si>
    <t>MS2P3</t>
  </si>
  <si>
    <t>MS3P0</t>
  </si>
  <si>
    <t>MS3P1</t>
  </si>
  <si>
    <t>MS3P2</t>
  </si>
  <si>
    <t>MS3P3</t>
  </si>
  <si>
    <t>MS1P0</t>
  </si>
  <si>
    <t>MS1P1</t>
  </si>
  <si>
    <t>E1S2P0</t>
  </si>
  <si>
    <t>E1S2P1</t>
  </si>
  <si>
    <t>E2S1P0</t>
  </si>
  <si>
    <t>E2S1P1</t>
  </si>
  <si>
    <t>E2S2P0</t>
  </si>
  <si>
    <t>E2S2P1</t>
  </si>
  <si>
    <t>E2S3P0</t>
  </si>
  <si>
    <t>E2S3P1</t>
  </si>
  <si>
    <t>E3S3P0</t>
  </si>
  <si>
    <t>E3S3P1</t>
  </si>
  <si>
    <t>E3S2P1</t>
  </si>
  <si>
    <t>E3S2P0</t>
  </si>
  <si>
    <t>E3S1P1</t>
  </si>
  <si>
    <t>E3S1P0</t>
  </si>
  <si>
    <t>MP1DIBO</t>
  </si>
  <si>
    <t>MP2DIBO</t>
  </si>
  <si>
    <t>MP4DIBO</t>
  </si>
  <si>
    <t>MP3DIBO</t>
  </si>
  <si>
    <t>MP5DIBO</t>
  </si>
  <si>
    <t>MP6DIBO</t>
  </si>
  <si>
    <t>MP7DIBO</t>
  </si>
  <si>
    <t>MP8DIBO</t>
  </si>
  <si>
    <t>MP9DIBO</t>
  </si>
  <si>
    <t>E1S1DIDO</t>
  </si>
  <si>
    <t>E1S2DIDO</t>
  </si>
  <si>
    <t>E1S3DIDO</t>
  </si>
  <si>
    <t>E2S1DIDO</t>
  </si>
  <si>
    <t>E2S2DIDO</t>
  </si>
  <si>
    <t>E2S3DIDO</t>
  </si>
  <si>
    <t>E3S1DIDO</t>
  </si>
  <si>
    <t>E3S2DIDO</t>
  </si>
  <si>
    <t>E3S3DIDO</t>
  </si>
  <si>
    <t>MS1DIDO</t>
  </si>
  <si>
    <t>P1-16NE3</t>
  </si>
  <si>
    <t>E1P2</t>
  </si>
  <si>
    <t>E1P1</t>
  </si>
  <si>
    <t>E1P3</t>
  </si>
  <si>
    <t>E1P4</t>
  </si>
  <si>
    <t>E1P5</t>
  </si>
  <si>
    <t>E1P6</t>
  </si>
  <si>
    <t>E2P1</t>
  </si>
  <si>
    <t>E2P2</t>
  </si>
  <si>
    <t>E2P3</t>
  </si>
  <si>
    <t>E3P1</t>
  </si>
  <si>
    <t>E3P2</t>
  </si>
  <si>
    <t>E3P3</t>
  </si>
  <si>
    <t>E2P4</t>
  </si>
  <si>
    <t>E2P5</t>
  </si>
  <si>
    <t>E2P6</t>
  </si>
  <si>
    <t>E3P4</t>
  </si>
  <si>
    <t>E3P5</t>
  </si>
  <si>
    <t>E3P6</t>
  </si>
  <si>
    <t>EXSYPZ</t>
  </si>
  <si>
    <t>Posicion Z del servo de un elevador Y de la estacionX</t>
  </si>
  <si>
    <t>TRIGGER para enviar elevador X a una posicion Y</t>
  </si>
  <si>
    <t>EXSYCTRG</t>
  </si>
  <si>
    <t>MSXPOSY</t>
  </si>
  <si>
    <t>Posicion Y del servo de un elevador X del mesanin</t>
  </si>
  <si>
    <t>TRIGGER para enviar el servo X del mesanin a una posicion</t>
  </si>
  <si>
    <t>MPST1SXIN</t>
  </si>
  <si>
    <t>MPST2SXOUT</t>
  </si>
  <si>
    <t>Posicion 1 del piston del servo X en el mesanin</t>
  </si>
  <si>
    <t>Posicion 2 del piston del servo X en el mesanin</t>
  </si>
  <si>
    <t>EXSYDIDO</t>
  </si>
  <si>
    <t>Posicion Y del servo X de la presencia de la caja</t>
  </si>
  <si>
    <t>MPXDIBO</t>
  </si>
  <si>
    <t>SRDYEX</t>
  </si>
  <si>
    <t>Indica si el grupo de estacion X esta listo para moverse</t>
  </si>
  <si>
    <t>Indica si el grupo de estacion X ya esta calibrado</t>
  </si>
  <si>
    <t>SHOMEEX</t>
  </si>
  <si>
    <t>SHOMEM1X</t>
  </si>
  <si>
    <t>Indica si el grupo de mesanin X ya esta calibrado</t>
  </si>
  <si>
    <t>SALRMMX</t>
  </si>
  <si>
    <t>Indica si el grupo de mesanin X se encuentra alarmado</t>
  </si>
  <si>
    <t>SONEX</t>
  </si>
  <si>
    <t>SONMX</t>
  </si>
  <si>
    <t>Activa el grupo de estacion X</t>
  </si>
  <si>
    <t>Activa el grupo de mesanin X</t>
  </si>
  <si>
    <t>Señal del piston X de los pulmones</t>
  </si>
  <si>
    <t>Señal del piston X del servo</t>
  </si>
  <si>
    <t>Activa el motor del sorter</t>
  </si>
  <si>
    <t>Indica la presencia de la caja en el servo del mesanin</t>
  </si>
  <si>
    <t>Indica si el pulmon X tiene una caja</t>
  </si>
  <si>
    <t>E1S1POS3</t>
  </si>
  <si>
    <t>E2S1POS3</t>
  </si>
  <si>
    <t>E3S1POS3</t>
  </si>
  <si>
    <t>E1S2POS3</t>
  </si>
  <si>
    <t>E2S2POS3</t>
  </si>
  <si>
    <t>E3S2POS3</t>
  </si>
  <si>
    <t>E1S3POS3</t>
  </si>
  <si>
    <t>E2S3POS3</t>
  </si>
  <si>
    <t>E3S3POS3</t>
  </si>
  <si>
    <t>MS1POS3</t>
  </si>
  <si>
    <t>MS3HOME</t>
  </si>
  <si>
    <t>ModBus COILS</t>
  </si>
  <si>
    <t>ModBus REGS</t>
  </si>
  <si>
    <t>FSMEmpujador</t>
  </si>
  <si>
    <t>FSMSorter</t>
  </si>
  <si>
    <t>MS2Position</t>
  </si>
  <si>
    <t>MS3Position</t>
  </si>
  <si>
    <t>SHOMEM1</t>
  </si>
  <si>
    <t>E1S1CMDOK</t>
  </si>
  <si>
    <t>E1S2CMDOK</t>
  </si>
  <si>
    <t>E1S3CMDOK</t>
  </si>
  <si>
    <t>E2S1CMDOK</t>
  </si>
  <si>
    <t>E2S2CMDOK</t>
  </si>
  <si>
    <t>E2S3CMDOK</t>
  </si>
  <si>
    <t>E3S1CMDOK</t>
  </si>
  <si>
    <t>E3S2CMDOK</t>
  </si>
  <si>
    <t>E3S3CMDOK</t>
  </si>
  <si>
    <t>MS1CMDOK</t>
  </si>
  <si>
    <t>MS2CMDOK</t>
  </si>
  <si>
    <t>MS3CMDOK</t>
  </si>
  <si>
    <t>SALRMS</t>
  </si>
  <si>
    <t>Indica si todos los elevadores se encuentran alarmados</t>
  </si>
  <si>
    <t>SLOT 7</t>
  </si>
  <si>
    <t>XCMDOK</t>
  </si>
  <si>
    <t>Indica que el servo X llego a la posicion</t>
  </si>
  <si>
    <t>waitElevadores</t>
  </si>
  <si>
    <t>MACTPST1</t>
  </si>
  <si>
    <t>MACTPST2</t>
  </si>
  <si>
    <t>MACTMOT</t>
  </si>
  <si>
    <t>servosSON</t>
  </si>
  <si>
    <t>MS1BTNS</t>
  </si>
  <si>
    <t>coils</t>
  </si>
  <si>
    <t>nStage</t>
  </si>
  <si>
    <t>nBand</t>
  </si>
  <si>
    <t>MS1REFLEX</t>
  </si>
  <si>
    <t>SLOT 8</t>
  </si>
  <si>
    <t>SELung1</t>
  </si>
  <si>
    <t>SELung9</t>
  </si>
  <si>
    <t>SELung2</t>
  </si>
  <si>
    <t>SELung3</t>
  </si>
  <si>
    <t>SELung4</t>
  </si>
  <si>
    <t>SELung5</t>
  </si>
  <si>
    <t>SELung6</t>
  </si>
  <si>
    <t>SELung7</t>
  </si>
  <si>
    <t>SELung8</t>
  </si>
  <si>
    <t>SELev1</t>
  </si>
  <si>
    <t>SELev2</t>
  </si>
  <si>
    <t>SELev3</t>
  </si>
  <si>
    <t>SELev4</t>
  </si>
  <si>
    <t>SELev5</t>
  </si>
  <si>
    <t>SELev6</t>
  </si>
  <si>
    <t>SELev7</t>
  </si>
  <si>
    <t>SELev8</t>
  </si>
  <si>
    <t>SELev9</t>
  </si>
  <si>
    <t>E1S1POS2[NS]</t>
  </si>
  <si>
    <t>SEFeeder</t>
  </si>
  <si>
    <t>SEBox2Sorter</t>
  </si>
  <si>
    <t>FeederElevator</t>
  </si>
  <si>
    <t>SLOT 9</t>
  </si>
  <si>
    <t>MS2Bit0</t>
  </si>
  <si>
    <t>MS3Bit0</t>
  </si>
  <si>
    <t>MS2Bit1</t>
  </si>
  <si>
    <t>MS2Bit2</t>
  </si>
  <si>
    <t>MS2Bit3</t>
  </si>
  <si>
    <t>MS3Bit1</t>
  </si>
  <si>
    <t>MS3Bit2</t>
  </si>
  <si>
    <t>MS3Bit3</t>
  </si>
  <si>
    <t>servo</t>
  </si>
  <si>
    <t>DOWNELev1</t>
  </si>
  <si>
    <t>DOWNELev2</t>
  </si>
  <si>
    <t>DOWNELev3</t>
  </si>
  <si>
    <t>DOWNELev4</t>
  </si>
  <si>
    <t>DOWNELev5</t>
  </si>
  <si>
    <t>DOWNELev6</t>
  </si>
  <si>
    <t>DOWNELev7</t>
  </si>
  <si>
    <t>DOWNELev8</t>
  </si>
  <si>
    <t>DOWNELev9</t>
  </si>
  <si>
    <t>UPELev1</t>
  </si>
  <si>
    <t>UPELev2</t>
  </si>
  <si>
    <t>UPELev3</t>
  </si>
  <si>
    <t>UPELev4</t>
  </si>
  <si>
    <t>UPELev5</t>
  </si>
  <si>
    <t>UPELev6</t>
  </si>
  <si>
    <t>UPELev7</t>
  </si>
  <si>
    <t>UPELev8</t>
  </si>
  <si>
    <t>UPELev9</t>
  </si>
  <si>
    <t>UPElevMesanin</t>
  </si>
  <si>
    <t>waitInitialFill</t>
  </si>
  <si>
    <t>enableStage1</t>
  </si>
  <si>
    <t>enableStage2</t>
  </si>
  <si>
    <t>enableStage3</t>
  </si>
  <si>
    <t>waitAvailableTask</t>
  </si>
  <si>
    <t>waitPause</t>
  </si>
  <si>
    <t>IFElev</t>
  </si>
  <si>
    <t>IFSorter</t>
  </si>
  <si>
    <t>IFSorterEmpujador</t>
  </si>
  <si>
    <t>IFEmpujador</t>
  </si>
  <si>
    <t>IFElevAgain</t>
  </si>
  <si>
    <t>FSMSorterEmpujador</t>
  </si>
  <si>
    <t>ESPulmones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</si>
</sst>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u/>
      <sz val="11"/>
      <color theme="0" tint="-0.14999847407452621"/>
      <name val="Calibri"/>
      <family val="2"/>
      <scheme val="minor"/>
    </font>
    <font>
      <sz val="11"/>
      <color rgb="FF92D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3" borderId="1" applyNumberFormat="0" applyAlignment="0" applyProtection="0"/>
  </cellStyleXfs>
  <cellXfs count="6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0" borderId="0" xfId="0" applyFont="1" applyBorder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3" borderId="1" xfId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 vertical="center"/>
    </xf>
    <xf numFmtId="0" fontId="8" fillId="0" borderId="0" xfId="0" quotePrefix="1" applyFont="1" applyBorder="1" applyAlignment="1">
      <alignment horizontal="center" vertical="center"/>
    </xf>
    <xf numFmtId="0" fontId="8" fillId="0" borderId="0" xfId="0" quotePrefix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9" fillId="2" borderId="0" xfId="0" quotePrefix="1" applyFont="1" applyFill="1" applyBorder="1" applyAlignment="1">
      <alignment horizontal="center" vertical="center"/>
    </xf>
    <xf numFmtId="0" fontId="9" fillId="0" borderId="0" xfId="0" quotePrefix="1" applyFont="1" applyBorder="1" applyAlignment="1">
      <alignment horizontal="center" vertical="center"/>
    </xf>
    <xf numFmtId="0" fontId="8" fillId="0" borderId="0" xfId="0" applyFont="1" applyBorder="1"/>
    <xf numFmtId="0" fontId="8" fillId="0" borderId="0" xfId="0" applyFont="1" applyBorder="1" applyAlignment="1">
      <alignment horizontal="left" vertic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0" fontId="8" fillId="0" borderId="0" xfId="0" quotePrefix="1" applyFont="1" applyBorder="1" applyAlignment="1">
      <alignment horizontal="center"/>
    </xf>
    <xf numFmtId="0" fontId="8" fillId="2" borderId="0" xfId="0" quotePrefix="1" applyFont="1" applyFill="1" applyBorder="1" applyAlignment="1">
      <alignment horizontal="center"/>
    </xf>
    <xf numFmtId="0" fontId="10" fillId="0" borderId="0" xfId="0" quotePrefix="1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0" xfId="0" quotePrefix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1" fillId="2" borderId="0" xfId="0" quotePrefix="1" applyFont="1" applyFill="1" applyBorder="1" applyAlignment="1">
      <alignment horizontal="center" vertical="center"/>
    </xf>
    <xf numFmtId="0" fontId="3" fillId="0" borderId="0" xfId="0" quotePrefix="1" applyFont="1" applyBorder="1" applyAlignment="1">
      <alignment horizontal="center"/>
    </xf>
    <xf numFmtId="0" fontId="11" fillId="2" borderId="0" xfId="0" quotePrefix="1" applyFont="1" applyFill="1" applyBorder="1" applyAlignment="1">
      <alignment horizontal="center"/>
    </xf>
    <xf numFmtId="0" fontId="12" fillId="0" borderId="0" xfId="0" applyFont="1" applyFill="1"/>
    <xf numFmtId="0" fontId="12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7" fillId="3" borderId="3" xfId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5" fillId="0" borderId="2" xfId="0" applyFont="1" applyFill="1" applyBorder="1"/>
    <xf numFmtId="0" fontId="0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2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</cellXfs>
  <cellStyles count="2">
    <cellStyle name="Cálculo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F0E7F-946F-46C0-9BE8-7C4E8A9D0842}">
  <dimension ref="A1:K20"/>
  <sheetViews>
    <sheetView zoomScale="130" zoomScaleNormal="130" workbookViewId="0">
      <selection activeCell="D22" sqref="D22"/>
    </sheetView>
  </sheetViews>
  <sheetFormatPr baseColWidth="10" defaultRowHeight="15" x14ac:dyDescent="0.25"/>
  <cols>
    <col min="1" max="1" width="11.7109375" style="15" bestFit="1" customWidth="1"/>
    <col min="2" max="3" width="9.42578125" style="15" bestFit="1" customWidth="1"/>
    <col min="4" max="4" width="11" style="15" bestFit="1" customWidth="1"/>
    <col min="5" max="16384" width="11.42578125" style="15"/>
  </cols>
  <sheetData>
    <row r="1" spans="1:11" x14ac:dyDescent="0.25">
      <c r="A1" s="61" t="s">
        <v>93</v>
      </c>
      <c r="B1" s="61"/>
      <c r="C1" s="61"/>
      <c r="D1" s="61"/>
      <c r="F1" s="15" t="s">
        <v>230</v>
      </c>
      <c r="G1" s="15">
        <v>0</v>
      </c>
    </row>
    <row r="2" spans="1:11" x14ac:dyDescent="0.25">
      <c r="A2" s="17" t="s">
        <v>26</v>
      </c>
      <c r="B2" s="17" t="s">
        <v>24</v>
      </c>
      <c r="C2" s="17" t="s">
        <v>24</v>
      </c>
      <c r="D2" s="17" t="s">
        <v>27</v>
      </c>
      <c r="F2" s="15" t="s">
        <v>231</v>
      </c>
      <c r="G2" s="15">
        <v>3</v>
      </c>
    </row>
    <row r="3" spans="1:11" x14ac:dyDescent="0.25">
      <c r="A3" s="17" t="s">
        <v>25</v>
      </c>
      <c r="B3" s="17" t="s">
        <v>1</v>
      </c>
      <c r="C3" s="17" t="s">
        <v>0</v>
      </c>
      <c r="D3" s="17" t="s">
        <v>2</v>
      </c>
      <c r="F3" s="15" t="s">
        <v>232</v>
      </c>
      <c r="G3" s="15">
        <v>14</v>
      </c>
    </row>
    <row r="4" spans="1:11" x14ac:dyDescent="0.25">
      <c r="A4" s="17">
        <v>1</v>
      </c>
      <c r="B4" s="33" t="s">
        <v>141</v>
      </c>
      <c r="C4" s="33" t="s">
        <v>143</v>
      </c>
      <c r="D4" s="17" t="s">
        <v>37</v>
      </c>
      <c r="G4" s="15">
        <f>+G1+G2*3+G3</f>
        <v>23</v>
      </c>
    </row>
    <row r="5" spans="1:11" x14ac:dyDescent="0.25">
      <c r="A5" s="17">
        <v>2</v>
      </c>
      <c r="B5" s="33" t="s">
        <v>140</v>
      </c>
      <c r="C5" s="33" t="s">
        <v>144</v>
      </c>
      <c r="D5" s="17" t="s">
        <v>36</v>
      </c>
    </row>
    <row r="6" spans="1:11" x14ac:dyDescent="0.25">
      <c r="A6" s="17">
        <v>3</v>
      </c>
      <c r="B6" s="33" t="s">
        <v>142</v>
      </c>
      <c r="C6" s="33" t="s">
        <v>145</v>
      </c>
      <c r="D6" s="38" t="s">
        <v>38</v>
      </c>
    </row>
    <row r="7" spans="1:11" x14ac:dyDescent="0.25">
      <c r="A7" s="17">
        <v>4</v>
      </c>
      <c r="B7" s="33" t="s">
        <v>146</v>
      </c>
      <c r="C7" s="33" t="s">
        <v>152</v>
      </c>
      <c r="D7" s="38" t="s">
        <v>38</v>
      </c>
      <c r="H7" s="15">
        <v>0</v>
      </c>
      <c r="I7" s="53" t="s">
        <v>141</v>
      </c>
      <c r="J7" s="53">
        <f>+H20+1</f>
        <v>14</v>
      </c>
      <c r="K7" s="53" t="s">
        <v>143</v>
      </c>
    </row>
    <row r="8" spans="1:11" x14ac:dyDescent="0.25">
      <c r="A8" s="17">
        <v>5</v>
      </c>
      <c r="B8" s="33" t="s">
        <v>147</v>
      </c>
      <c r="C8" s="33" t="s">
        <v>153</v>
      </c>
      <c r="D8" s="39" t="s">
        <v>38</v>
      </c>
      <c r="H8" s="15">
        <f>+H7+1</f>
        <v>1</v>
      </c>
      <c r="I8" s="53" t="s">
        <v>140</v>
      </c>
      <c r="J8" s="53">
        <f>+J7+1</f>
        <v>15</v>
      </c>
      <c r="K8" s="53" t="s">
        <v>144</v>
      </c>
    </row>
    <row r="9" spans="1:11" x14ac:dyDescent="0.25">
      <c r="A9" s="17">
        <v>6</v>
      </c>
      <c r="B9" s="33" t="s">
        <v>148</v>
      </c>
      <c r="C9" s="33" t="s">
        <v>154</v>
      </c>
      <c r="D9" s="39" t="s">
        <v>38</v>
      </c>
      <c r="H9" s="15">
        <f t="shared" ref="H9:H20" si="0">+H8+1</f>
        <v>2</v>
      </c>
      <c r="I9" s="53" t="s">
        <v>142</v>
      </c>
      <c r="J9" s="53">
        <f t="shared" ref="J9:J18" si="1">+J8+1</f>
        <v>16</v>
      </c>
      <c r="K9" s="53" t="s">
        <v>145</v>
      </c>
    </row>
    <row r="10" spans="1:11" x14ac:dyDescent="0.25">
      <c r="A10" s="17">
        <v>7</v>
      </c>
      <c r="B10" s="33" t="s">
        <v>149</v>
      </c>
      <c r="C10" s="33" t="s">
        <v>155</v>
      </c>
      <c r="D10" s="39" t="s">
        <v>38</v>
      </c>
      <c r="H10" s="15">
        <f t="shared" si="0"/>
        <v>3</v>
      </c>
      <c r="I10" s="53" t="s">
        <v>146</v>
      </c>
      <c r="J10" s="53">
        <f t="shared" si="1"/>
        <v>17</v>
      </c>
      <c r="K10" s="53" t="s">
        <v>152</v>
      </c>
    </row>
    <row r="11" spans="1:11" x14ac:dyDescent="0.25">
      <c r="A11" s="17">
        <v>8</v>
      </c>
      <c r="B11" s="33" t="s">
        <v>150</v>
      </c>
      <c r="C11" s="33" t="s">
        <v>156</v>
      </c>
      <c r="D11" s="39" t="s">
        <v>38</v>
      </c>
      <c r="H11" s="15">
        <f t="shared" si="0"/>
        <v>4</v>
      </c>
      <c r="I11" s="53" t="s">
        <v>147</v>
      </c>
      <c r="J11" s="53">
        <f t="shared" si="1"/>
        <v>18</v>
      </c>
      <c r="K11" s="53" t="s">
        <v>153</v>
      </c>
    </row>
    <row r="12" spans="1:11" x14ac:dyDescent="0.25">
      <c r="A12" s="17">
        <v>9</v>
      </c>
      <c r="B12" s="33" t="s">
        <v>151</v>
      </c>
      <c r="C12" s="33" t="s">
        <v>157</v>
      </c>
      <c r="D12" s="39" t="s">
        <v>38</v>
      </c>
      <c r="H12" s="15">
        <f t="shared" si="0"/>
        <v>5</v>
      </c>
      <c r="I12" s="53" t="s">
        <v>148</v>
      </c>
      <c r="J12" s="53">
        <f t="shared" si="1"/>
        <v>19</v>
      </c>
      <c r="K12" s="53" t="s">
        <v>154</v>
      </c>
    </row>
    <row r="13" spans="1:11" x14ac:dyDescent="0.25">
      <c r="A13" s="17">
        <v>10</v>
      </c>
      <c r="B13" s="17" t="s">
        <v>33</v>
      </c>
      <c r="C13" s="17" t="s">
        <v>28</v>
      </c>
      <c r="D13" s="39" t="s">
        <v>38</v>
      </c>
      <c r="H13" s="15">
        <f t="shared" si="0"/>
        <v>6</v>
      </c>
      <c r="I13" s="53" t="s">
        <v>149</v>
      </c>
      <c r="J13" s="53">
        <f t="shared" si="1"/>
        <v>20</v>
      </c>
      <c r="K13" s="53" t="s">
        <v>155</v>
      </c>
    </row>
    <row r="14" spans="1:11" x14ac:dyDescent="0.25">
      <c r="A14" s="38">
        <v>11</v>
      </c>
      <c r="B14" s="17" t="s">
        <v>34</v>
      </c>
      <c r="C14" s="17" t="s">
        <v>29</v>
      </c>
      <c r="D14" s="39" t="s">
        <v>38</v>
      </c>
      <c r="H14" s="15">
        <f t="shared" si="0"/>
        <v>7</v>
      </c>
      <c r="I14" s="53" t="s">
        <v>150</v>
      </c>
      <c r="J14" s="53">
        <f t="shared" si="1"/>
        <v>21</v>
      </c>
      <c r="K14" s="53" t="s">
        <v>156</v>
      </c>
    </row>
    <row r="15" spans="1:11" x14ac:dyDescent="0.25">
      <c r="A15" s="17">
        <v>12</v>
      </c>
      <c r="B15" s="17" t="s">
        <v>35</v>
      </c>
      <c r="C15" s="17" t="s">
        <v>30</v>
      </c>
      <c r="D15" s="39" t="s">
        <v>38</v>
      </c>
      <c r="H15" s="15">
        <f t="shared" si="0"/>
        <v>8</v>
      </c>
      <c r="I15" s="53" t="s">
        <v>151</v>
      </c>
      <c r="J15" s="53">
        <f t="shared" si="1"/>
        <v>22</v>
      </c>
      <c r="K15" s="53" t="s">
        <v>157</v>
      </c>
    </row>
    <row r="16" spans="1:11" x14ac:dyDescent="0.25">
      <c r="A16" s="17">
        <v>13</v>
      </c>
      <c r="B16" s="17" t="s">
        <v>31</v>
      </c>
      <c r="C16" s="38" t="s">
        <v>38</v>
      </c>
      <c r="D16" s="39" t="s">
        <v>38</v>
      </c>
      <c r="H16" s="15">
        <f t="shared" si="0"/>
        <v>9</v>
      </c>
      <c r="I16" s="54" t="s">
        <v>33</v>
      </c>
      <c r="J16" s="53">
        <f t="shared" si="1"/>
        <v>23</v>
      </c>
      <c r="K16" s="54" t="s">
        <v>28</v>
      </c>
    </row>
    <row r="17" spans="1:11" x14ac:dyDescent="0.25">
      <c r="A17" s="17">
        <v>14</v>
      </c>
      <c r="B17" s="17" t="s">
        <v>32</v>
      </c>
      <c r="C17" s="38" t="s">
        <v>38</v>
      </c>
      <c r="D17" s="39" t="s">
        <v>38</v>
      </c>
      <c r="H17" s="15">
        <f t="shared" si="0"/>
        <v>10</v>
      </c>
      <c r="I17" s="54" t="s">
        <v>34</v>
      </c>
      <c r="J17" s="53">
        <f t="shared" si="1"/>
        <v>24</v>
      </c>
      <c r="K17" s="54" t="s">
        <v>29</v>
      </c>
    </row>
    <row r="18" spans="1:11" x14ac:dyDescent="0.25">
      <c r="A18" s="17">
        <v>15</v>
      </c>
      <c r="B18" s="38" t="s">
        <v>38</v>
      </c>
      <c r="C18" s="38" t="s">
        <v>38</v>
      </c>
      <c r="D18" s="39" t="s">
        <v>38</v>
      </c>
      <c r="H18" s="15">
        <f t="shared" si="0"/>
        <v>11</v>
      </c>
      <c r="I18" s="54" t="s">
        <v>35</v>
      </c>
      <c r="J18" s="53">
        <f t="shared" si="1"/>
        <v>25</v>
      </c>
      <c r="K18" s="54" t="s">
        <v>30</v>
      </c>
    </row>
    <row r="19" spans="1:11" x14ac:dyDescent="0.25">
      <c r="A19" s="17">
        <v>16</v>
      </c>
      <c r="B19" s="37" t="s">
        <v>38</v>
      </c>
      <c r="C19" s="37" t="s">
        <v>38</v>
      </c>
      <c r="D19" s="37" t="s">
        <v>38</v>
      </c>
      <c r="H19" s="15">
        <f t="shared" si="0"/>
        <v>12</v>
      </c>
      <c r="I19" s="54" t="s">
        <v>31</v>
      </c>
      <c r="J19" s="54"/>
      <c r="K19" s="38" t="s">
        <v>38</v>
      </c>
    </row>
    <row r="20" spans="1:11" x14ac:dyDescent="0.25">
      <c r="H20" s="15">
        <f t="shared" si="0"/>
        <v>13</v>
      </c>
      <c r="I20" s="54" t="s">
        <v>32</v>
      </c>
      <c r="J20" s="54"/>
      <c r="K20" s="38" t="s">
        <v>38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0F327-96F8-4171-96AD-65E4A00F0D1B}">
  <dimension ref="A1:AH43"/>
  <sheetViews>
    <sheetView tabSelected="1" topLeftCell="I1" zoomScale="130" zoomScaleNormal="130" workbookViewId="0">
      <selection activeCell="K7" sqref="K7"/>
    </sheetView>
  </sheetViews>
  <sheetFormatPr baseColWidth="10" defaultRowHeight="15" x14ac:dyDescent="0.25"/>
  <cols>
    <col min="1" max="1" width="11.7109375" style="1" bestFit="1" customWidth="1"/>
    <col min="2" max="4" width="9.7109375" style="1" bestFit="1" customWidth="1"/>
    <col min="5" max="5" width="11.7109375" style="1" bestFit="1" customWidth="1"/>
    <col min="6" max="6" width="12.7109375" style="1" bestFit="1" customWidth="1"/>
    <col min="7" max="7" width="10.85546875" bestFit="1" customWidth="1"/>
    <col min="8" max="8" width="11.85546875" bestFit="1" customWidth="1"/>
    <col min="9" max="9" width="4.28515625" style="16" customWidth="1"/>
    <col min="10" max="10" width="2.140625" style="1" bestFit="1" customWidth="1"/>
    <col min="11" max="11" width="12" style="1" bestFit="1" customWidth="1"/>
    <col min="12" max="12" width="3.28515625" style="1" bestFit="1" customWidth="1"/>
    <col min="13" max="13" width="13.42578125" style="1" bestFit="1" customWidth="1"/>
    <col min="14" max="14" width="3.28515625" style="1" bestFit="1" customWidth="1"/>
    <col min="15" max="15" width="10.7109375" style="1" bestFit="1" customWidth="1"/>
    <col min="16" max="16" width="3.28515625" style="1" bestFit="1" customWidth="1"/>
    <col min="17" max="17" width="10.7109375" style="1" bestFit="1" customWidth="1"/>
    <col min="18" max="18" width="3.28515625" style="1" bestFit="1" customWidth="1"/>
    <col min="19" max="19" width="19.42578125" style="1" bestFit="1" customWidth="1"/>
    <col min="20" max="20" width="3.28515625" style="1" bestFit="1" customWidth="1"/>
    <col min="21" max="21" width="10.5703125" style="1" bestFit="1" customWidth="1"/>
    <col min="22" max="22" width="3.28515625" style="1" bestFit="1" customWidth="1"/>
    <col min="23" max="23" width="8.140625" style="1" bestFit="1" customWidth="1"/>
    <col min="24" max="24" width="3.28515625" style="1" bestFit="1" customWidth="1"/>
    <col min="25" max="25" width="7" style="1" bestFit="1" customWidth="1"/>
    <col min="26" max="26" width="3.28515625" style="1" bestFit="1" customWidth="1"/>
    <col min="27" max="27" width="17.7109375" style="1" bestFit="1" customWidth="1"/>
    <col min="28" max="28" width="3.28515625" style="1" bestFit="1" customWidth="1"/>
    <col min="29" max="29" width="12" style="1" bestFit="1" customWidth="1"/>
    <col min="30" max="30" width="4.28515625" style="1" bestFit="1" customWidth="1"/>
    <col min="31" max="31" width="8.42578125" style="1" bestFit="1" customWidth="1"/>
    <col min="32" max="32" width="4.28515625" style="1" bestFit="1" customWidth="1"/>
    <col min="33" max="33" width="8.140625" style="1" bestFit="1" customWidth="1"/>
    <col min="34" max="16384" width="11.42578125" style="1"/>
  </cols>
  <sheetData>
    <row r="1" spans="1:34" x14ac:dyDescent="0.25">
      <c r="A1" s="62" t="s">
        <v>92</v>
      </c>
      <c r="B1" s="62"/>
      <c r="C1" s="62"/>
      <c r="D1" s="62"/>
      <c r="E1" s="62"/>
      <c r="F1" s="62"/>
      <c r="G1" s="62"/>
      <c r="H1" s="17"/>
    </row>
    <row r="2" spans="1:34" x14ac:dyDescent="0.25">
      <c r="A2" s="33" t="s">
        <v>26</v>
      </c>
      <c r="B2" s="33" t="s">
        <v>24</v>
      </c>
      <c r="C2" s="33" t="s">
        <v>24</v>
      </c>
      <c r="D2" s="33" t="s">
        <v>24</v>
      </c>
      <c r="E2" s="33" t="s">
        <v>24</v>
      </c>
      <c r="F2" s="42" t="s">
        <v>139</v>
      </c>
      <c r="G2" s="42" t="s">
        <v>63</v>
      </c>
      <c r="H2" s="33" t="s">
        <v>139</v>
      </c>
      <c r="I2" s="44"/>
      <c r="J2" s="63" t="s">
        <v>201</v>
      </c>
      <c r="K2" s="63"/>
      <c r="L2" s="64" t="s">
        <v>200</v>
      </c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</row>
    <row r="3" spans="1:34" x14ac:dyDescent="0.25">
      <c r="A3" s="33" t="s">
        <v>25</v>
      </c>
      <c r="B3" s="33" t="s">
        <v>1</v>
      </c>
      <c r="C3" s="33" t="s">
        <v>0</v>
      </c>
      <c r="D3" s="33" t="s">
        <v>2</v>
      </c>
      <c r="E3" s="33" t="s">
        <v>60</v>
      </c>
      <c r="F3" s="33" t="s">
        <v>61</v>
      </c>
      <c r="G3" s="33" t="s">
        <v>62</v>
      </c>
      <c r="H3" s="33" t="s">
        <v>221</v>
      </c>
      <c r="I3" s="44"/>
      <c r="J3" s="45"/>
      <c r="K3" s="45" t="s">
        <v>1</v>
      </c>
      <c r="L3" s="56"/>
      <c r="M3" s="56" t="s">
        <v>1</v>
      </c>
      <c r="N3" s="56"/>
      <c r="O3" s="56" t="s">
        <v>0</v>
      </c>
      <c r="P3" s="57"/>
      <c r="Q3" s="56" t="s">
        <v>2</v>
      </c>
      <c r="R3" s="56"/>
      <c r="S3" s="56" t="s">
        <v>60</v>
      </c>
      <c r="T3" s="56"/>
      <c r="U3" s="56" t="s">
        <v>61</v>
      </c>
      <c r="W3" s="56" t="s">
        <v>62</v>
      </c>
      <c r="Y3" s="56" t="s">
        <v>221</v>
      </c>
      <c r="AA3" s="56" t="s">
        <v>234</v>
      </c>
      <c r="AC3" s="56" t="s">
        <v>257</v>
      </c>
      <c r="AE3" s="56" t="s">
        <v>257</v>
      </c>
      <c r="AG3" s="56" t="s">
        <v>257</v>
      </c>
    </row>
    <row r="4" spans="1:34" x14ac:dyDescent="0.25">
      <c r="A4" s="33">
        <v>1</v>
      </c>
      <c r="B4" s="33" t="s">
        <v>94</v>
      </c>
      <c r="C4" s="33" t="s">
        <v>108</v>
      </c>
      <c r="D4" s="33" t="s">
        <v>119</v>
      </c>
      <c r="E4" s="34" t="s">
        <v>76</v>
      </c>
      <c r="F4" s="33" t="s">
        <v>120</v>
      </c>
      <c r="G4" s="33" t="s">
        <v>129</v>
      </c>
      <c r="H4" s="17" t="s">
        <v>207</v>
      </c>
      <c r="I4" s="44"/>
      <c r="J4" s="46">
        <v>0</v>
      </c>
      <c r="K4" s="45" t="s">
        <v>204</v>
      </c>
      <c r="L4" s="46">
        <v>0</v>
      </c>
      <c r="M4" s="45" t="s">
        <v>39</v>
      </c>
      <c r="N4" s="46">
        <f>+$L$16+1</f>
        <v>13</v>
      </c>
      <c r="O4" s="45" t="s">
        <v>46</v>
      </c>
      <c r="P4" s="47">
        <f>+$N$16+1</f>
        <v>26</v>
      </c>
      <c r="Q4" s="45" t="s">
        <v>54</v>
      </c>
      <c r="R4" s="48">
        <f>+$P$19+1</f>
        <v>42</v>
      </c>
      <c r="S4" s="51" t="s">
        <v>285</v>
      </c>
      <c r="T4" s="46">
        <f>+$R$13+1</f>
        <v>52</v>
      </c>
      <c r="U4" s="45" t="s">
        <v>225</v>
      </c>
      <c r="V4" s="46">
        <f>+$T$9+1</f>
        <v>58</v>
      </c>
      <c r="W4" s="55" t="s">
        <v>235</v>
      </c>
      <c r="X4" s="46">
        <f>+$V$12+1</f>
        <v>67</v>
      </c>
      <c r="Y4" s="55" t="s">
        <v>244</v>
      </c>
      <c r="Z4" s="46">
        <f>+$X$12+1</f>
        <v>76</v>
      </c>
      <c r="AA4" s="51" t="s">
        <v>287</v>
      </c>
      <c r="AB4" s="46">
        <f>+$Z$11+1</f>
        <v>84</v>
      </c>
      <c r="AC4" s="49" t="s">
        <v>267</v>
      </c>
      <c r="AD4" s="46">
        <f>+$AB$12+1</f>
        <v>93</v>
      </c>
      <c r="AE4" s="49" t="s">
        <v>276</v>
      </c>
      <c r="AF4" s="46">
        <f>+$AD$12+1</f>
        <v>102</v>
      </c>
      <c r="AG4" s="49" t="s">
        <v>258</v>
      </c>
    </row>
    <row r="5" spans="1:34" x14ac:dyDescent="0.25">
      <c r="A5" s="33">
        <v>2</v>
      </c>
      <c r="B5" s="33" t="s">
        <v>95</v>
      </c>
      <c r="C5" s="33" t="s">
        <v>109</v>
      </c>
      <c r="D5" s="33" t="s">
        <v>118</v>
      </c>
      <c r="E5" s="34" t="s">
        <v>77</v>
      </c>
      <c r="F5" s="33" t="s">
        <v>121</v>
      </c>
      <c r="G5" s="33" t="s">
        <v>130</v>
      </c>
      <c r="H5" s="17" t="s">
        <v>208</v>
      </c>
      <c r="I5" s="44"/>
      <c r="J5" s="46">
        <f>+J4+1</f>
        <v>1</v>
      </c>
      <c r="K5" s="45" t="s">
        <v>205</v>
      </c>
      <c r="L5" s="46">
        <f>+L4+1</f>
        <v>1</v>
      </c>
      <c r="M5" s="45" t="s">
        <v>12</v>
      </c>
      <c r="N5" s="46">
        <f>+N4+1</f>
        <v>14</v>
      </c>
      <c r="O5" s="45" t="s">
        <v>13</v>
      </c>
      <c r="P5" s="47">
        <f>+P4+1</f>
        <v>27</v>
      </c>
      <c r="Q5" s="45" t="s">
        <v>14</v>
      </c>
      <c r="R5" s="48">
        <f t="shared" ref="R5:R13" si="0">+R4+1</f>
        <v>43</v>
      </c>
      <c r="S5" s="51" t="s">
        <v>254</v>
      </c>
      <c r="T5" s="46">
        <f t="shared" ref="T5:V9" si="1">+T4+1</f>
        <v>53</v>
      </c>
      <c r="U5" s="45" t="s">
        <v>226</v>
      </c>
      <c r="V5" s="46">
        <f t="shared" si="1"/>
        <v>59</v>
      </c>
      <c r="W5" s="55" t="s">
        <v>237</v>
      </c>
      <c r="X5" s="46">
        <f t="shared" ref="X5" si="2">+X4+1</f>
        <v>68</v>
      </c>
      <c r="Y5" s="55" t="s">
        <v>245</v>
      </c>
      <c r="Z5" s="46">
        <f t="shared" ref="Z5:AB5" si="3">+Z4+1</f>
        <v>77</v>
      </c>
      <c r="AA5" s="51" t="s">
        <v>288</v>
      </c>
      <c r="AB5" s="46">
        <f t="shared" si="3"/>
        <v>85</v>
      </c>
      <c r="AC5" s="49" t="s">
        <v>268</v>
      </c>
      <c r="AD5" s="46">
        <f>+AD4+1</f>
        <v>94</v>
      </c>
      <c r="AE5" s="49" t="s">
        <v>277</v>
      </c>
      <c r="AF5" s="46">
        <f t="shared" ref="AF5" si="4">+AF4+1</f>
        <v>103</v>
      </c>
      <c r="AG5" s="49" t="s">
        <v>260</v>
      </c>
    </row>
    <row r="6" spans="1:34" x14ac:dyDescent="0.25">
      <c r="A6" s="33">
        <v>3</v>
      </c>
      <c r="B6" s="33" t="s">
        <v>3</v>
      </c>
      <c r="C6" s="33" t="s">
        <v>8</v>
      </c>
      <c r="D6" s="33" t="s">
        <v>11</v>
      </c>
      <c r="E6" s="34" t="s">
        <v>78</v>
      </c>
      <c r="F6" s="33" t="s">
        <v>123</v>
      </c>
      <c r="G6" s="33" t="s">
        <v>131</v>
      </c>
      <c r="H6" s="17" t="s">
        <v>209</v>
      </c>
      <c r="I6" s="44"/>
      <c r="J6" s="46">
        <v>2</v>
      </c>
      <c r="K6" s="45" t="s">
        <v>298</v>
      </c>
      <c r="L6" s="46">
        <f t="shared" ref="L6:L16" si="5">+L5+1</f>
        <v>2</v>
      </c>
      <c r="M6" s="59" t="s">
        <v>253</v>
      </c>
      <c r="N6" s="46">
        <f t="shared" ref="N6:N16" si="6">+N5+1</f>
        <v>15</v>
      </c>
      <c r="O6" s="45" t="s">
        <v>47</v>
      </c>
      <c r="P6" s="47">
        <f t="shared" ref="P6:P19" si="7">+P5+1</f>
        <v>28</v>
      </c>
      <c r="Q6" s="45" t="s">
        <v>55</v>
      </c>
      <c r="R6" s="48">
        <f t="shared" si="0"/>
        <v>44</v>
      </c>
      <c r="S6" s="51" t="s">
        <v>256</v>
      </c>
      <c r="T6" s="46">
        <f t="shared" si="1"/>
        <v>54</v>
      </c>
      <c r="U6" s="45" t="s">
        <v>227</v>
      </c>
      <c r="V6" s="46">
        <f t="shared" si="1"/>
        <v>60</v>
      </c>
      <c r="W6" s="55" t="s">
        <v>238</v>
      </c>
      <c r="X6" s="46">
        <f t="shared" ref="X6" si="8">+X5+1</f>
        <v>69</v>
      </c>
      <c r="Y6" s="55" t="s">
        <v>246</v>
      </c>
      <c r="Z6" s="46">
        <f t="shared" ref="Z6:AB6" si="9">+Z5+1</f>
        <v>78</v>
      </c>
      <c r="AA6" s="51" t="s">
        <v>289</v>
      </c>
      <c r="AB6" s="46">
        <f t="shared" si="9"/>
        <v>86</v>
      </c>
      <c r="AC6" s="49" t="s">
        <v>269</v>
      </c>
      <c r="AD6" s="46">
        <f t="shared" ref="AD6" si="10">+AD5+1</f>
        <v>95</v>
      </c>
      <c r="AE6" s="49" t="s">
        <v>278</v>
      </c>
      <c r="AF6" s="46">
        <f t="shared" ref="AF6" si="11">+AF5+1</f>
        <v>104</v>
      </c>
      <c r="AG6" s="49" t="s">
        <v>261</v>
      </c>
    </row>
    <row r="7" spans="1:34" x14ac:dyDescent="0.25">
      <c r="A7" s="33">
        <v>4</v>
      </c>
      <c r="B7" s="33" t="s">
        <v>106</v>
      </c>
      <c r="C7" s="33" t="s">
        <v>110</v>
      </c>
      <c r="D7" s="33" t="s">
        <v>117</v>
      </c>
      <c r="E7" s="34" t="s">
        <v>79</v>
      </c>
      <c r="F7" s="33" t="s">
        <v>122</v>
      </c>
      <c r="G7" s="33" t="s">
        <v>132</v>
      </c>
      <c r="H7" s="17" t="s">
        <v>210</v>
      </c>
      <c r="I7" s="44"/>
      <c r="J7" s="46"/>
      <c r="K7" s="45"/>
      <c r="L7" s="46">
        <f t="shared" si="5"/>
        <v>3</v>
      </c>
      <c r="M7" s="45" t="s">
        <v>189</v>
      </c>
      <c r="N7" s="46">
        <f t="shared" si="6"/>
        <v>16</v>
      </c>
      <c r="O7" s="45" t="s">
        <v>190</v>
      </c>
      <c r="P7" s="47">
        <f t="shared" si="7"/>
        <v>29</v>
      </c>
      <c r="Q7" s="49" t="s">
        <v>191</v>
      </c>
      <c r="R7" s="48">
        <f t="shared" si="0"/>
        <v>45</v>
      </c>
      <c r="S7" s="51" t="s">
        <v>255</v>
      </c>
      <c r="T7" s="46">
        <f t="shared" si="1"/>
        <v>55</v>
      </c>
      <c r="U7" s="45" t="s">
        <v>228</v>
      </c>
      <c r="V7" s="46">
        <f t="shared" si="1"/>
        <v>61</v>
      </c>
      <c r="W7" s="55" t="s">
        <v>239</v>
      </c>
      <c r="X7" s="46">
        <f t="shared" ref="X7" si="12">+X6+1</f>
        <v>70</v>
      </c>
      <c r="Y7" s="55" t="s">
        <v>247</v>
      </c>
      <c r="Z7" s="46">
        <f t="shared" ref="Z7:AB12" si="13">+Z6+1</f>
        <v>79</v>
      </c>
      <c r="AA7" s="51" t="s">
        <v>292</v>
      </c>
      <c r="AB7" s="46">
        <f t="shared" si="13"/>
        <v>87</v>
      </c>
      <c r="AC7" s="49" t="s">
        <v>270</v>
      </c>
      <c r="AD7" s="46">
        <f t="shared" ref="AD7" si="14">+AD6+1</f>
        <v>96</v>
      </c>
      <c r="AE7" s="49" t="s">
        <v>279</v>
      </c>
      <c r="AF7" s="46">
        <f t="shared" ref="AF7" si="15">+AF6+1</f>
        <v>105</v>
      </c>
      <c r="AG7" s="49" t="s">
        <v>262</v>
      </c>
    </row>
    <row r="8" spans="1:34" x14ac:dyDescent="0.25">
      <c r="A8" s="33">
        <v>5</v>
      </c>
      <c r="B8" s="33" t="s">
        <v>107</v>
      </c>
      <c r="C8" s="33" t="s">
        <v>111</v>
      </c>
      <c r="D8" s="33" t="s">
        <v>116</v>
      </c>
      <c r="E8" s="17" t="s">
        <v>90</v>
      </c>
      <c r="F8" s="33" t="s">
        <v>124</v>
      </c>
      <c r="G8" s="33" t="s">
        <v>133</v>
      </c>
      <c r="H8" s="17" t="s">
        <v>211</v>
      </c>
      <c r="I8" s="44"/>
      <c r="J8" s="46"/>
      <c r="K8" s="50"/>
      <c r="L8" s="46">
        <f t="shared" si="5"/>
        <v>4</v>
      </c>
      <c r="M8" s="45" t="s">
        <v>41</v>
      </c>
      <c r="N8" s="46">
        <f t="shared" si="6"/>
        <v>17</v>
      </c>
      <c r="O8" s="45" t="s">
        <v>48</v>
      </c>
      <c r="P8" s="47">
        <f t="shared" si="7"/>
        <v>30</v>
      </c>
      <c r="Q8" s="45" t="s">
        <v>56</v>
      </c>
      <c r="R8" s="48">
        <f t="shared" si="0"/>
        <v>46</v>
      </c>
      <c r="S8" s="51" t="s">
        <v>203</v>
      </c>
      <c r="T8" s="46">
        <f t="shared" si="1"/>
        <v>56</v>
      </c>
      <c r="U8" s="51" t="s">
        <v>291</v>
      </c>
      <c r="V8" s="46">
        <f t="shared" si="1"/>
        <v>62</v>
      </c>
      <c r="W8" s="55" t="s">
        <v>240</v>
      </c>
      <c r="X8" s="46">
        <f t="shared" ref="X8" si="16">+X7+1</f>
        <v>71</v>
      </c>
      <c r="Y8" s="55" t="s">
        <v>248</v>
      </c>
      <c r="Z8" s="46">
        <f t="shared" si="13"/>
        <v>80</v>
      </c>
      <c r="AA8" s="51" t="s">
        <v>293</v>
      </c>
      <c r="AB8" s="46">
        <f t="shared" si="13"/>
        <v>88</v>
      </c>
      <c r="AC8" s="49" t="s">
        <v>271</v>
      </c>
      <c r="AD8" s="46">
        <f t="shared" ref="AD8" si="17">+AD7+1</f>
        <v>97</v>
      </c>
      <c r="AE8" s="49" t="s">
        <v>280</v>
      </c>
      <c r="AF8" s="46">
        <f t="shared" ref="AF8" si="18">+AF7+1</f>
        <v>106</v>
      </c>
      <c r="AG8" s="49" t="s">
        <v>259</v>
      </c>
    </row>
    <row r="9" spans="1:34" x14ac:dyDescent="0.25">
      <c r="A9" s="33">
        <v>6</v>
      </c>
      <c r="B9" s="33" t="s">
        <v>6</v>
      </c>
      <c r="C9" s="33" t="s">
        <v>4</v>
      </c>
      <c r="D9" s="33" t="s">
        <v>10</v>
      </c>
      <c r="E9" s="34" t="s">
        <v>86</v>
      </c>
      <c r="F9" s="33" t="s">
        <v>125</v>
      </c>
      <c r="G9" s="33" t="s">
        <v>134</v>
      </c>
      <c r="H9" s="17" t="s">
        <v>212</v>
      </c>
      <c r="J9" s="41"/>
      <c r="L9" s="46">
        <f t="shared" si="5"/>
        <v>5</v>
      </c>
      <c r="M9" s="45" t="s">
        <v>15</v>
      </c>
      <c r="N9" s="46">
        <f t="shared" si="6"/>
        <v>18</v>
      </c>
      <c r="O9" s="45" t="s">
        <v>16</v>
      </c>
      <c r="P9" s="47">
        <f t="shared" si="7"/>
        <v>31</v>
      </c>
      <c r="Q9" s="45" t="s">
        <v>17</v>
      </c>
      <c r="R9" s="48">
        <f t="shared" si="0"/>
        <v>47</v>
      </c>
      <c r="S9" s="51" t="s">
        <v>297</v>
      </c>
      <c r="T9" s="46">
        <f t="shared" si="1"/>
        <v>57</v>
      </c>
      <c r="U9" s="58" t="s">
        <v>40</v>
      </c>
      <c r="V9" s="46">
        <f t="shared" si="1"/>
        <v>63</v>
      </c>
      <c r="W9" s="55" t="s">
        <v>241</v>
      </c>
      <c r="X9" s="46">
        <f t="shared" ref="X9" si="19">+X8+1</f>
        <v>72</v>
      </c>
      <c r="Y9" s="55" t="s">
        <v>249</v>
      </c>
      <c r="Z9" s="46">
        <f t="shared" si="13"/>
        <v>81</v>
      </c>
      <c r="AA9" s="51" t="s">
        <v>294</v>
      </c>
      <c r="AB9" s="46">
        <f t="shared" si="13"/>
        <v>89</v>
      </c>
      <c r="AC9" s="49" t="s">
        <v>272</v>
      </c>
      <c r="AD9" s="46">
        <f t="shared" ref="AD9" si="20">+AD8+1</f>
        <v>98</v>
      </c>
      <c r="AE9" s="49" t="s">
        <v>281</v>
      </c>
      <c r="AF9" s="46">
        <f t="shared" ref="AF9" si="21">+AF8+1</f>
        <v>107</v>
      </c>
      <c r="AG9" s="49" t="s">
        <v>263</v>
      </c>
    </row>
    <row r="10" spans="1:34" x14ac:dyDescent="0.25">
      <c r="A10" s="33">
        <v>7</v>
      </c>
      <c r="B10" s="33" t="s">
        <v>106</v>
      </c>
      <c r="C10" s="33" t="s">
        <v>112</v>
      </c>
      <c r="D10" s="33" t="s">
        <v>114</v>
      </c>
      <c r="E10" s="34" t="s">
        <v>87</v>
      </c>
      <c r="F10" s="33" t="s">
        <v>126</v>
      </c>
      <c r="G10" s="33" t="s">
        <v>135</v>
      </c>
      <c r="H10" s="17" t="s">
        <v>213</v>
      </c>
      <c r="J10" s="41"/>
      <c r="L10" s="46">
        <f t="shared" si="5"/>
        <v>6</v>
      </c>
      <c r="M10" s="45" t="s">
        <v>42</v>
      </c>
      <c r="N10" s="46">
        <f t="shared" si="6"/>
        <v>19</v>
      </c>
      <c r="O10" s="45" t="s">
        <v>49</v>
      </c>
      <c r="P10" s="47">
        <f t="shared" si="7"/>
        <v>32</v>
      </c>
      <c r="Q10" s="45" t="s">
        <v>57</v>
      </c>
      <c r="R10" s="48">
        <f t="shared" si="0"/>
        <v>48</v>
      </c>
      <c r="S10" s="51" t="s">
        <v>202</v>
      </c>
      <c r="T10" s="41"/>
      <c r="V10" s="46">
        <f t="shared" ref="V10" si="22">+V9+1</f>
        <v>64</v>
      </c>
      <c r="W10" s="55" t="s">
        <v>242</v>
      </c>
      <c r="X10" s="46">
        <f t="shared" ref="X10" si="23">+X9+1</f>
        <v>73</v>
      </c>
      <c r="Y10" s="55" t="s">
        <v>250</v>
      </c>
      <c r="Z10" s="46">
        <f t="shared" si="13"/>
        <v>82</v>
      </c>
      <c r="AA10" s="51" t="s">
        <v>295</v>
      </c>
      <c r="AB10" s="46">
        <f t="shared" si="13"/>
        <v>90</v>
      </c>
      <c r="AC10" s="49" t="s">
        <v>273</v>
      </c>
      <c r="AD10" s="46">
        <f t="shared" ref="AD10" si="24">+AD9+1</f>
        <v>99</v>
      </c>
      <c r="AE10" s="49" t="s">
        <v>282</v>
      </c>
      <c r="AF10" s="46">
        <f t="shared" ref="AF10" si="25">+AF9+1</f>
        <v>108</v>
      </c>
      <c r="AG10" s="49" t="s">
        <v>264</v>
      </c>
    </row>
    <row r="11" spans="1:34" x14ac:dyDescent="0.25">
      <c r="A11" s="33">
        <v>8</v>
      </c>
      <c r="B11" s="33" t="s">
        <v>107</v>
      </c>
      <c r="C11" s="33" t="s">
        <v>113</v>
      </c>
      <c r="D11" s="33" t="s">
        <v>115</v>
      </c>
      <c r="E11" s="34" t="s">
        <v>88</v>
      </c>
      <c r="F11" s="33" t="s">
        <v>127</v>
      </c>
      <c r="G11" s="33" t="s">
        <v>136</v>
      </c>
      <c r="H11" s="17" t="s">
        <v>214</v>
      </c>
      <c r="J11" s="41"/>
      <c r="L11" s="46">
        <f t="shared" si="5"/>
        <v>7</v>
      </c>
      <c r="M11" s="45" t="s">
        <v>192</v>
      </c>
      <c r="N11" s="46">
        <f t="shared" si="6"/>
        <v>20</v>
      </c>
      <c r="O11" s="45" t="s">
        <v>193</v>
      </c>
      <c r="P11" s="47">
        <f t="shared" si="7"/>
        <v>33</v>
      </c>
      <c r="Q11" s="45" t="s">
        <v>194</v>
      </c>
      <c r="R11" s="48">
        <f t="shared" si="0"/>
        <v>49</v>
      </c>
      <c r="S11" s="51" t="s">
        <v>290</v>
      </c>
      <c r="T11" s="41"/>
      <c r="U11" s="2"/>
      <c r="V11" s="46">
        <f t="shared" ref="V11" si="26">+V10+1</f>
        <v>65</v>
      </c>
      <c r="W11" s="55" t="s">
        <v>243</v>
      </c>
      <c r="X11" s="46">
        <f t="shared" ref="X11" si="27">+X10+1</f>
        <v>74</v>
      </c>
      <c r="Y11" s="55" t="s">
        <v>251</v>
      </c>
      <c r="Z11" s="46">
        <f t="shared" si="13"/>
        <v>83</v>
      </c>
      <c r="AA11" s="51" t="s">
        <v>296</v>
      </c>
      <c r="AB11" s="46">
        <f t="shared" si="13"/>
        <v>91</v>
      </c>
      <c r="AC11" s="49" t="s">
        <v>274</v>
      </c>
      <c r="AD11" s="46">
        <f t="shared" ref="AD11" si="28">+AD10+1</f>
        <v>100</v>
      </c>
      <c r="AE11" s="49" t="s">
        <v>283</v>
      </c>
      <c r="AF11" s="46">
        <f t="shared" ref="AF11:AF12" si="29">+AF10+1</f>
        <v>109</v>
      </c>
      <c r="AG11" s="49" t="s">
        <v>265</v>
      </c>
    </row>
    <row r="12" spans="1:34" x14ac:dyDescent="0.25">
      <c r="A12" s="33">
        <v>9</v>
      </c>
      <c r="B12" s="33" t="s">
        <v>7</v>
      </c>
      <c r="C12" s="33" t="s">
        <v>9</v>
      </c>
      <c r="D12" s="33" t="s">
        <v>5</v>
      </c>
      <c r="E12" s="35" t="s">
        <v>89</v>
      </c>
      <c r="F12" s="33" t="s">
        <v>128</v>
      </c>
      <c r="G12" s="33" t="s">
        <v>137</v>
      </c>
      <c r="H12" s="17" t="s">
        <v>215</v>
      </c>
      <c r="J12" s="41"/>
      <c r="L12" s="46">
        <f t="shared" si="5"/>
        <v>8</v>
      </c>
      <c r="M12" s="45" t="s">
        <v>43</v>
      </c>
      <c r="N12" s="46">
        <f t="shared" si="6"/>
        <v>21</v>
      </c>
      <c r="O12" s="45" t="s">
        <v>50</v>
      </c>
      <c r="P12" s="47">
        <f t="shared" si="7"/>
        <v>34</v>
      </c>
      <c r="Q12" s="45" t="s">
        <v>58</v>
      </c>
      <c r="R12" s="48">
        <f t="shared" si="0"/>
        <v>50</v>
      </c>
      <c r="S12" s="51" t="s">
        <v>286</v>
      </c>
      <c r="T12" s="41"/>
      <c r="V12" s="46">
        <f t="shared" ref="V12" si="30">+V11+1</f>
        <v>66</v>
      </c>
      <c r="W12" s="55" t="s">
        <v>236</v>
      </c>
      <c r="X12" s="46">
        <f t="shared" ref="X12" si="31">+X11+1</f>
        <v>75</v>
      </c>
      <c r="Y12" s="55" t="s">
        <v>252</v>
      </c>
      <c r="AB12" s="46">
        <f t="shared" si="13"/>
        <v>92</v>
      </c>
      <c r="AC12" s="49" t="s">
        <v>275</v>
      </c>
      <c r="AD12" s="46">
        <f t="shared" ref="AD12" si="32">+AD11+1</f>
        <v>101</v>
      </c>
      <c r="AE12" s="49" t="s">
        <v>284</v>
      </c>
    </row>
    <row r="13" spans="1:34" x14ac:dyDescent="0.25">
      <c r="A13" s="33">
        <v>10</v>
      </c>
      <c r="B13" s="33" t="s">
        <v>96</v>
      </c>
      <c r="C13" s="33" t="s">
        <v>100</v>
      </c>
      <c r="D13" s="33" t="s">
        <v>104</v>
      </c>
      <c r="E13" s="34" t="s">
        <v>38</v>
      </c>
      <c r="F13" s="33" t="s">
        <v>66</v>
      </c>
      <c r="G13" s="33" t="s">
        <v>138</v>
      </c>
      <c r="H13" s="17" t="s">
        <v>216</v>
      </c>
      <c r="J13" s="41"/>
      <c r="L13" s="46">
        <f t="shared" si="5"/>
        <v>9</v>
      </c>
      <c r="M13" s="45" t="s">
        <v>18</v>
      </c>
      <c r="N13" s="46">
        <f t="shared" si="6"/>
        <v>22</v>
      </c>
      <c r="O13" s="45" t="s">
        <v>19</v>
      </c>
      <c r="P13" s="47">
        <f t="shared" si="7"/>
        <v>35</v>
      </c>
      <c r="Q13" s="45" t="s">
        <v>20</v>
      </c>
      <c r="R13" s="48">
        <f t="shared" si="0"/>
        <v>51</v>
      </c>
      <c r="S13" s="51" t="s">
        <v>224</v>
      </c>
      <c r="T13" s="41"/>
      <c r="U13" s="15"/>
      <c r="AA13" s="2"/>
      <c r="AE13" s="60"/>
      <c r="AH13" s="2"/>
    </row>
    <row r="14" spans="1:34" x14ac:dyDescent="0.25">
      <c r="A14" s="34">
        <v>11</v>
      </c>
      <c r="B14" s="33" t="s">
        <v>97</v>
      </c>
      <c r="C14" s="33" t="s">
        <v>101</v>
      </c>
      <c r="D14" s="33" t="s">
        <v>105</v>
      </c>
      <c r="E14" s="34" t="s">
        <v>38</v>
      </c>
      <c r="F14" s="33" t="s">
        <v>65</v>
      </c>
      <c r="G14" s="36" t="s">
        <v>73</v>
      </c>
      <c r="H14" s="17" t="s">
        <v>217</v>
      </c>
      <c r="J14" s="41"/>
      <c r="L14" s="46">
        <f t="shared" si="5"/>
        <v>10</v>
      </c>
      <c r="M14" s="45" t="s">
        <v>44</v>
      </c>
      <c r="N14" s="46">
        <f t="shared" si="6"/>
        <v>23</v>
      </c>
      <c r="O14" s="45" t="s">
        <v>51</v>
      </c>
      <c r="P14" s="47">
        <f t="shared" si="7"/>
        <v>36</v>
      </c>
      <c r="Q14" s="45" t="s">
        <v>59</v>
      </c>
      <c r="R14" s="40"/>
      <c r="S14" s="2"/>
      <c r="T14" s="41"/>
      <c r="U14" s="2"/>
      <c r="AA14" s="2"/>
    </row>
    <row r="15" spans="1:34" x14ac:dyDescent="0.25">
      <c r="A15" s="33">
        <v>12</v>
      </c>
      <c r="B15" s="33" t="s">
        <v>98</v>
      </c>
      <c r="C15" s="33" t="s">
        <v>102</v>
      </c>
      <c r="D15" s="33" t="s">
        <v>21</v>
      </c>
      <c r="E15" s="34" t="s">
        <v>38</v>
      </c>
      <c r="F15" s="33" t="s">
        <v>91</v>
      </c>
      <c r="G15" s="36" t="s">
        <v>74</v>
      </c>
      <c r="H15" s="17" t="s">
        <v>218</v>
      </c>
      <c r="J15" s="41"/>
      <c r="L15" s="46">
        <f t="shared" si="5"/>
        <v>11</v>
      </c>
      <c r="M15" s="45" t="s">
        <v>195</v>
      </c>
      <c r="N15" s="46">
        <f t="shared" si="6"/>
        <v>24</v>
      </c>
      <c r="O15" s="45" t="s">
        <v>196</v>
      </c>
      <c r="P15" s="47">
        <f t="shared" si="7"/>
        <v>37</v>
      </c>
      <c r="Q15" s="45" t="s">
        <v>197</v>
      </c>
      <c r="R15" s="40"/>
      <c r="T15" s="41"/>
    </row>
    <row r="16" spans="1:34" x14ac:dyDescent="0.25">
      <c r="A16" s="33">
        <v>13</v>
      </c>
      <c r="B16" s="33" t="s">
        <v>99</v>
      </c>
      <c r="C16" s="33" t="s">
        <v>103</v>
      </c>
      <c r="D16" s="34" t="s">
        <v>38</v>
      </c>
      <c r="E16" s="34" t="s">
        <v>38</v>
      </c>
      <c r="F16" s="33" t="s">
        <v>67</v>
      </c>
      <c r="G16" s="36" t="s">
        <v>75</v>
      </c>
      <c r="H16" s="33" t="s">
        <v>69</v>
      </c>
      <c r="J16" s="41"/>
      <c r="L16" s="46">
        <f t="shared" si="5"/>
        <v>12</v>
      </c>
      <c r="M16" s="45" t="s">
        <v>45</v>
      </c>
      <c r="N16" s="46">
        <f t="shared" si="6"/>
        <v>25</v>
      </c>
      <c r="O16" s="45" t="s">
        <v>199</v>
      </c>
      <c r="P16" s="47">
        <f t="shared" si="7"/>
        <v>38</v>
      </c>
      <c r="Q16" s="45" t="s">
        <v>52</v>
      </c>
      <c r="R16" s="40"/>
      <c r="T16" s="41"/>
      <c r="AE16" s="1" t="s">
        <v>266</v>
      </c>
      <c r="AF16" s="1">
        <v>1</v>
      </c>
    </row>
    <row r="17" spans="1:32" x14ac:dyDescent="0.25">
      <c r="A17" s="33">
        <v>14</v>
      </c>
      <c r="B17" s="33" t="s">
        <v>23</v>
      </c>
      <c r="C17" s="33" t="s">
        <v>68</v>
      </c>
      <c r="D17" s="34" t="s">
        <v>38</v>
      </c>
      <c r="E17" s="34" t="s">
        <v>38</v>
      </c>
      <c r="F17" s="33" t="s">
        <v>84</v>
      </c>
      <c r="G17" s="36" t="s">
        <v>206</v>
      </c>
      <c r="H17" s="33" t="s">
        <v>70</v>
      </c>
      <c r="L17" s="14"/>
      <c r="M17" s="14"/>
      <c r="N17" s="14"/>
      <c r="O17" s="14"/>
      <c r="P17" s="48">
        <f t="shared" si="7"/>
        <v>39</v>
      </c>
      <c r="Q17" s="51" t="s">
        <v>22</v>
      </c>
      <c r="R17" s="40"/>
      <c r="T17" s="41"/>
      <c r="AF17" s="1">
        <f>102+4*AF16</f>
        <v>106</v>
      </c>
    </row>
    <row r="18" spans="1:32" ht="15" customHeight="1" x14ac:dyDescent="0.25">
      <c r="A18" s="33">
        <v>15</v>
      </c>
      <c r="B18" s="34" t="s">
        <v>38</v>
      </c>
      <c r="C18" s="34" t="s">
        <v>38</v>
      </c>
      <c r="D18" s="34" t="s">
        <v>38</v>
      </c>
      <c r="E18" s="34" t="s">
        <v>38</v>
      </c>
      <c r="F18" s="35" t="s">
        <v>219</v>
      </c>
      <c r="G18" s="43" t="s">
        <v>233</v>
      </c>
      <c r="H18" s="33" t="s">
        <v>71</v>
      </c>
      <c r="L18" s="14"/>
      <c r="M18" s="14"/>
      <c r="N18" s="14"/>
      <c r="O18" s="52"/>
      <c r="P18" s="48">
        <f t="shared" si="7"/>
        <v>40</v>
      </c>
      <c r="Q18" s="51" t="s">
        <v>53</v>
      </c>
      <c r="R18" s="40"/>
      <c r="T18" s="41"/>
      <c r="AF18" s="1">
        <f>103+4*AF16</f>
        <v>107</v>
      </c>
    </row>
    <row r="19" spans="1:32" ht="15" customHeight="1" x14ac:dyDescent="0.25">
      <c r="A19" s="33">
        <v>16</v>
      </c>
      <c r="B19" s="37" t="s">
        <v>38</v>
      </c>
      <c r="C19" s="37" t="s">
        <v>38</v>
      </c>
      <c r="D19" s="37" t="s">
        <v>38</v>
      </c>
      <c r="E19" s="37" t="s">
        <v>38</v>
      </c>
      <c r="F19" s="35" t="s">
        <v>85</v>
      </c>
      <c r="G19" s="43" t="s">
        <v>229</v>
      </c>
      <c r="H19" s="36" t="s">
        <v>72</v>
      </c>
      <c r="L19" s="14"/>
      <c r="M19" s="14"/>
      <c r="N19" s="14"/>
      <c r="O19" s="14"/>
      <c r="P19" s="48">
        <f t="shared" si="7"/>
        <v>41</v>
      </c>
      <c r="Q19" s="51" t="s">
        <v>198</v>
      </c>
      <c r="R19" s="40"/>
      <c r="T19" s="41"/>
      <c r="AF19" s="1">
        <f>104+4*AF16</f>
        <v>108</v>
      </c>
    </row>
    <row r="20" spans="1:32" x14ac:dyDescent="0.25">
      <c r="G20" s="1"/>
      <c r="L20" s="14"/>
      <c r="M20" s="14"/>
      <c r="N20" s="14"/>
      <c r="O20" s="14"/>
      <c r="AF20" s="1">
        <f>105+4*AF16</f>
        <v>109</v>
      </c>
    </row>
    <row r="21" spans="1:32" x14ac:dyDescent="0.25">
      <c r="E21" s="2"/>
      <c r="L21" s="14"/>
      <c r="M21" s="14"/>
      <c r="N21" s="14"/>
      <c r="O21" s="14"/>
    </row>
    <row r="22" spans="1:32" x14ac:dyDescent="0.25">
      <c r="F22" s="7"/>
      <c r="L22" s="14"/>
      <c r="M22" s="14"/>
      <c r="N22" s="14"/>
      <c r="O22" s="14"/>
    </row>
    <row r="23" spans="1:32" x14ac:dyDescent="0.25">
      <c r="G23" s="3"/>
      <c r="L23" s="14"/>
      <c r="M23" s="14"/>
      <c r="N23" s="14"/>
      <c r="O23" s="14"/>
    </row>
    <row r="24" spans="1:32" x14ac:dyDescent="0.25">
      <c r="L24" s="14"/>
      <c r="M24" s="14"/>
      <c r="N24" s="14"/>
      <c r="O24" s="14"/>
    </row>
    <row r="25" spans="1:32" x14ac:dyDescent="0.25">
      <c r="F25" s="5"/>
      <c r="G25" s="1"/>
      <c r="H25" s="1"/>
      <c r="L25" s="14"/>
      <c r="M25" s="14"/>
      <c r="N25" s="14"/>
      <c r="O25" s="14"/>
    </row>
    <row r="26" spans="1:32" x14ac:dyDescent="0.25">
      <c r="F26" s="5"/>
      <c r="G26" s="1"/>
      <c r="H26" s="1"/>
    </row>
    <row r="27" spans="1:32" x14ac:dyDescent="0.25">
      <c r="F27" s="5"/>
      <c r="G27" s="1"/>
      <c r="H27" s="1"/>
    </row>
    <row r="28" spans="1:32" x14ac:dyDescent="0.25">
      <c r="F28" s="5"/>
      <c r="G28" s="1"/>
      <c r="H28" s="1"/>
    </row>
    <row r="29" spans="1:32" x14ac:dyDescent="0.25">
      <c r="F29" s="5"/>
      <c r="G29" s="1"/>
      <c r="H29" s="1"/>
    </row>
    <row r="30" spans="1:32" x14ac:dyDescent="0.25">
      <c r="F30" s="5"/>
      <c r="G30" s="1"/>
      <c r="H30" s="1"/>
    </row>
    <row r="31" spans="1:32" x14ac:dyDescent="0.25">
      <c r="F31" s="5"/>
      <c r="G31" s="1"/>
      <c r="H31" s="1"/>
    </row>
    <row r="32" spans="1:32" x14ac:dyDescent="0.25">
      <c r="F32" s="5"/>
      <c r="G32" s="1"/>
      <c r="H32" s="1"/>
    </row>
    <row r="33" spans="2:8" x14ac:dyDescent="0.25">
      <c r="F33" s="5"/>
      <c r="G33" s="1"/>
      <c r="H33" s="1"/>
    </row>
    <row r="34" spans="2:8" x14ac:dyDescent="0.25">
      <c r="F34" s="5"/>
      <c r="G34" s="1"/>
      <c r="H34" s="1"/>
    </row>
    <row r="35" spans="2:8" x14ac:dyDescent="0.25">
      <c r="F35" s="5"/>
      <c r="G35" s="1"/>
      <c r="H35" s="1"/>
    </row>
    <row r="36" spans="2:8" x14ac:dyDescent="0.25">
      <c r="F36" s="5"/>
      <c r="G36" s="1"/>
      <c r="H36" s="1"/>
    </row>
    <row r="37" spans="2:8" x14ac:dyDescent="0.25">
      <c r="F37" s="5"/>
      <c r="G37" s="1"/>
      <c r="H37" s="1"/>
    </row>
    <row r="38" spans="2:8" x14ac:dyDescent="0.25">
      <c r="F38" s="5"/>
      <c r="G38" s="1"/>
      <c r="H38" s="1"/>
    </row>
    <row r="39" spans="2:8" x14ac:dyDescent="0.25">
      <c r="F39" s="5"/>
      <c r="G39" s="1"/>
      <c r="H39" s="1"/>
    </row>
    <row r="40" spans="2:8" x14ac:dyDescent="0.25">
      <c r="B40" s="4"/>
      <c r="F40" s="6"/>
      <c r="G40" s="1"/>
      <c r="H40" s="1"/>
    </row>
    <row r="41" spans="2:8" x14ac:dyDescent="0.25">
      <c r="B41" s="4"/>
    </row>
    <row r="42" spans="2:8" x14ac:dyDescent="0.25">
      <c r="G42" s="1"/>
      <c r="H42" s="1"/>
    </row>
    <row r="43" spans="2:8" x14ac:dyDescent="0.25">
      <c r="G43" s="1"/>
      <c r="H43" s="1"/>
    </row>
  </sheetData>
  <mergeCells count="3">
    <mergeCell ref="A1:G1"/>
    <mergeCell ref="J2:K2"/>
    <mergeCell ref="L2:AA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DB400-4579-453A-9E8E-DE8B61B455E7}">
  <dimension ref="A1:O42"/>
  <sheetViews>
    <sheetView zoomScale="130" zoomScaleNormal="130" workbookViewId="0">
      <selection activeCell="E18" sqref="E18"/>
    </sheetView>
  </sheetViews>
  <sheetFormatPr baseColWidth="10" defaultRowHeight="12" customHeight="1" x14ac:dyDescent="0.25"/>
  <cols>
    <col min="1" max="1" width="8.7109375" style="8" bestFit="1" customWidth="1"/>
    <col min="2" max="3" width="7.5703125" style="8" bestFit="1" customWidth="1"/>
    <col min="4" max="4" width="8.7109375" style="8" bestFit="1" customWidth="1"/>
    <col min="5" max="5" width="8.85546875" style="8" bestFit="1" customWidth="1"/>
    <col min="6" max="6" width="9.7109375" style="8" bestFit="1" customWidth="1"/>
    <col min="7" max="7" width="7.85546875" style="8" bestFit="1" customWidth="1"/>
    <col min="8" max="8" width="9.140625" style="8" bestFit="1" customWidth="1"/>
    <col min="9" max="9" width="12.7109375" style="11" bestFit="1" customWidth="1"/>
    <col min="10" max="10" width="11.42578125" style="11"/>
    <col min="11" max="16384" width="11.42578125" style="8"/>
  </cols>
  <sheetData>
    <row r="1" spans="1:15" ht="12" customHeight="1" x14ac:dyDescent="0.25">
      <c r="A1" s="66" t="s">
        <v>92</v>
      </c>
      <c r="B1" s="66"/>
      <c r="C1" s="66"/>
      <c r="D1" s="66"/>
      <c r="E1" s="66"/>
      <c r="F1" s="66"/>
      <c r="G1" s="66"/>
      <c r="H1" s="18"/>
      <c r="I1" s="19"/>
    </row>
    <row r="2" spans="1:15" ht="12" customHeight="1" x14ac:dyDescent="0.25">
      <c r="A2" s="20" t="s">
        <v>26</v>
      </c>
      <c r="B2" s="20" t="s">
        <v>24</v>
      </c>
      <c r="C2" s="20" t="s">
        <v>24</v>
      </c>
      <c r="D2" s="20" t="s">
        <v>24</v>
      </c>
      <c r="E2" s="20" t="s">
        <v>24</v>
      </c>
      <c r="F2" s="20" t="s">
        <v>63</v>
      </c>
      <c r="G2" s="20" t="s">
        <v>139</v>
      </c>
      <c r="H2" s="20" t="s">
        <v>139</v>
      </c>
      <c r="I2" s="19"/>
      <c r="K2" s="11"/>
      <c r="L2" s="11"/>
      <c r="M2" s="11"/>
    </row>
    <row r="3" spans="1:15" ht="12" customHeight="1" x14ac:dyDescent="0.25">
      <c r="A3" s="20" t="s">
        <v>25</v>
      </c>
      <c r="B3" s="20" t="s">
        <v>1</v>
      </c>
      <c r="C3" s="20" t="s">
        <v>0</v>
      </c>
      <c r="D3" s="20" t="s">
        <v>2</v>
      </c>
      <c r="E3" s="20" t="s">
        <v>60</v>
      </c>
      <c r="F3" s="20" t="s">
        <v>61</v>
      </c>
      <c r="G3" s="20" t="s">
        <v>62</v>
      </c>
      <c r="H3" s="20" t="s">
        <v>221</v>
      </c>
      <c r="I3" s="19"/>
      <c r="K3" s="12"/>
      <c r="L3" s="11"/>
      <c r="M3" s="11"/>
      <c r="N3" s="11"/>
      <c r="O3" s="9"/>
    </row>
    <row r="4" spans="1:15" ht="12" customHeight="1" x14ac:dyDescent="0.25">
      <c r="A4" s="20">
        <v>1</v>
      </c>
      <c r="B4" s="20" t="s">
        <v>94</v>
      </c>
      <c r="C4" s="20" t="s">
        <v>108</v>
      </c>
      <c r="D4" s="20" t="s">
        <v>119</v>
      </c>
      <c r="E4" s="21" t="s">
        <v>76</v>
      </c>
      <c r="F4" s="20" t="s">
        <v>120</v>
      </c>
      <c r="G4" s="20" t="s">
        <v>129</v>
      </c>
      <c r="H4" s="18" t="s">
        <v>207</v>
      </c>
      <c r="I4" s="19"/>
      <c r="K4" s="11"/>
      <c r="L4" s="11"/>
      <c r="M4" s="11"/>
      <c r="N4" s="11"/>
      <c r="O4" s="9"/>
    </row>
    <row r="5" spans="1:15" ht="12" customHeight="1" x14ac:dyDescent="0.25">
      <c r="A5" s="20">
        <v>2</v>
      </c>
      <c r="B5" s="20" t="s">
        <v>95</v>
      </c>
      <c r="C5" s="20" t="s">
        <v>109</v>
      </c>
      <c r="D5" s="20" t="s">
        <v>118</v>
      </c>
      <c r="E5" s="21" t="s">
        <v>77</v>
      </c>
      <c r="F5" s="20" t="s">
        <v>121</v>
      </c>
      <c r="G5" s="20" t="s">
        <v>130</v>
      </c>
      <c r="H5" s="18" t="s">
        <v>208</v>
      </c>
      <c r="I5" s="19"/>
      <c r="K5" s="11"/>
      <c r="L5" s="11"/>
      <c r="M5" s="11"/>
      <c r="N5" s="11"/>
      <c r="O5" s="9"/>
    </row>
    <row r="6" spans="1:15" ht="12" customHeight="1" x14ac:dyDescent="0.25">
      <c r="A6" s="20">
        <v>3</v>
      </c>
      <c r="B6" s="20" t="s">
        <v>3</v>
      </c>
      <c r="C6" s="20" t="s">
        <v>8</v>
      </c>
      <c r="D6" s="20" t="s">
        <v>11</v>
      </c>
      <c r="E6" s="21" t="s">
        <v>78</v>
      </c>
      <c r="F6" s="20" t="s">
        <v>123</v>
      </c>
      <c r="G6" s="20" t="s">
        <v>131</v>
      </c>
      <c r="H6" s="18" t="s">
        <v>209</v>
      </c>
      <c r="I6" s="19"/>
      <c r="K6" s="11"/>
      <c r="L6" s="11"/>
      <c r="M6" s="11"/>
      <c r="N6" s="11"/>
      <c r="O6" s="9"/>
    </row>
    <row r="7" spans="1:15" ht="12" customHeight="1" x14ac:dyDescent="0.25">
      <c r="A7" s="20">
        <v>4</v>
      </c>
      <c r="B7" s="20" t="s">
        <v>106</v>
      </c>
      <c r="C7" s="20" t="s">
        <v>110</v>
      </c>
      <c r="D7" s="20" t="s">
        <v>117</v>
      </c>
      <c r="E7" s="21" t="s">
        <v>79</v>
      </c>
      <c r="F7" s="20" t="s">
        <v>122</v>
      </c>
      <c r="G7" s="20" t="s">
        <v>132</v>
      </c>
      <c r="H7" s="18" t="s">
        <v>210</v>
      </c>
      <c r="I7" s="19"/>
      <c r="K7" s="11"/>
      <c r="L7" s="11"/>
      <c r="M7" s="11"/>
      <c r="N7" s="11"/>
      <c r="O7" s="9"/>
    </row>
    <row r="8" spans="1:15" ht="12" customHeight="1" x14ac:dyDescent="0.25">
      <c r="A8" s="20">
        <v>5</v>
      </c>
      <c r="B8" s="20" t="s">
        <v>107</v>
      </c>
      <c r="C8" s="20" t="s">
        <v>111</v>
      </c>
      <c r="D8" s="20" t="s">
        <v>116</v>
      </c>
      <c r="E8" s="18" t="s">
        <v>90</v>
      </c>
      <c r="F8" s="20" t="s">
        <v>124</v>
      </c>
      <c r="G8" s="20" t="s">
        <v>133</v>
      </c>
      <c r="H8" s="18" t="s">
        <v>211</v>
      </c>
      <c r="I8" s="19"/>
      <c r="K8" s="11"/>
      <c r="L8" s="11"/>
      <c r="M8" s="11"/>
      <c r="N8" s="11"/>
      <c r="O8" s="9"/>
    </row>
    <row r="9" spans="1:15" ht="12" customHeight="1" x14ac:dyDescent="0.25">
      <c r="A9" s="20">
        <v>6</v>
      </c>
      <c r="B9" s="20" t="s">
        <v>6</v>
      </c>
      <c r="C9" s="20" t="s">
        <v>4</v>
      </c>
      <c r="D9" s="20" t="s">
        <v>10</v>
      </c>
      <c r="E9" s="21" t="s">
        <v>86</v>
      </c>
      <c r="F9" s="20" t="s">
        <v>125</v>
      </c>
      <c r="G9" s="20" t="s">
        <v>134</v>
      </c>
      <c r="H9" s="18" t="s">
        <v>212</v>
      </c>
      <c r="I9" s="19"/>
      <c r="K9" s="11"/>
      <c r="L9" s="11"/>
      <c r="M9" s="11"/>
      <c r="N9" s="11"/>
    </row>
    <row r="10" spans="1:15" ht="12" customHeight="1" x14ac:dyDescent="0.25">
      <c r="A10" s="20">
        <v>7</v>
      </c>
      <c r="B10" s="20" t="s">
        <v>106</v>
      </c>
      <c r="C10" s="20" t="s">
        <v>112</v>
      </c>
      <c r="D10" s="20" t="s">
        <v>114</v>
      </c>
      <c r="E10" s="21" t="s">
        <v>87</v>
      </c>
      <c r="F10" s="20" t="s">
        <v>126</v>
      </c>
      <c r="G10" s="20" t="s">
        <v>135</v>
      </c>
      <c r="H10" s="18" t="s">
        <v>213</v>
      </c>
      <c r="I10" s="19"/>
      <c r="K10" s="11"/>
      <c r="L10" s="11"/>
      <c r="M10" s="11"/>
      <c r="N10" s="11"/>
    </row>
    <row r="11" spans="1:15" ht="12" customHeight="1" x14ac:dyDescent="0.25">
      <c r="A11" s="20">
        <v>8</v>
      </c>
      <c r="B11" s="20" t="s">
        <v>107</v>
      </c>
      <c r="C11" s="20" t="s">
        <v>113</v>
      </c>
      <c r="D11" s="20" t="s">
        <v>115</v>
      </c>
      <c r="E11" s="21" t="s">
        <v>88</v>
      </c>
      <c r="F11" s="20" t="s">
        <v>127</v>
      </c>
      <c r="G11" s="20" t="s">
        <v>136</v>
      </c>
      <c r="H11" s="18" t="s">
        <v>214</v>
      </c>
      <c r="I11" s="19"/>
      <c r="K11" s="11"/>
      <c r="L11" s="11"/>
      <c r="M11" s="11"/>
      <c r="N11" s="11"/>
    </row>
    <row r="12" spans="1:15" ht="12" customHeight="1" x14ac:dyDescent="0.25">
      <c r="A12" s="20">
        <v>9</v>
      </c>
      <c r="B12" s="20" t="s">
        <v>7</v>
      </c>
      <c r="C12" s="20" t="s">
        <v>9</v>
      </c>
      <c r="D12" s="20" t="s">
        <v>5</v>
      </c>
      <c r="E12" s="22" t="s">
        <v>89</v>
      </c>
      <c r="F12" s="20" t="s">
        <v>128</v>
      </c>
      <c r="G12" s="20" t="s">
        <v>137</v>
      </c>
      <c r="H12" s="18" t="s">
        <v>215</v>
      </c>
      <c r="I12" s="19"/>
      <c r="K12" s="11"/>
      <c r="L12" s="11"/>
      <c r="M12" s="11"/>
      <c r="N12" s="11"/>
    </row>
    <row r="13" spans="1:15" ht="12" customHeight="1" x14ac:dyDescent="0.25">
      <c r="A13" s="20">
        <v>10</v>
      </c>
      <c r="B13" s="20" t="s">
        <v>96</v>
      </c>
      <c r="C13" s="20" t="s">
        <v>100</v>
      </c>
      <c r="D13" s="20" t="s">
        <v>104</v>
      </c>
      <c r="E13" s="21" t="s">
        <v>38</v>
      </c>
      <c r="F13" s="20" t="s">
        <v>66</v>
      </c>
      <c r="G13" s="20" t="s">
        <v>138</v>
      </c>
      <c r="H13" s="18" t="s">
        <v>216</v>
      </c>
      <c r="I13" s="19"/>
      <c r="K13" s="11"/>
      <c r="L13" s="11"/>
      <c r="M13" s="11"/>
      <c r="N13" s="11"/>
    </row>
    <row r="14" spans="1:15" ht="12" customHeight="1" x14ac:dyDescent="0.25">
      <c r="A14" s="21">
        <v>11</v>
      </c>
      <c r="B14" s="20" t="s">
        <v>97</v>
      </c>
      <c r="C14" s="20" t="s">
        <v>101</v>
      </c>
      <c r="D14" s="20" t="s">
        <v>105</v>
      </c>
      <c r="E14" s="21" t="s">
        <v>38</v>
      </c>
      <c r="F14" s="20" t="s">
        <v>65</v>
      </c>
      <c r="G14" s="23" t="s">
        <v>73</v>
      </c>
      <c r="H14" s="18" t="s">
        <v>217</v>
      </c>
      <c r="I14" s="19"/>
      <c r="K14" s="11"/>
      <c r="L14" s="11"/>
      <c r="M14" s="11"/>
      <c r="N14" s="11"/>
    </row>
    <row r="15" spans="1:15" ht="12" customHeight="1" x14ac:dyDescent="0.25">
      <c r="A15" s="20">
        <v>12</v>
      </c>
      <c r="B15" s="20" t="s">
        <v>98</v>
      </c>
      <c r="C15" s="20" t="s">
        <v>102</v>
      </c>
      <c r="D15" s="20" t="s">
        <v>21</v>
      </c>
      <c r="E15" s="21" t="s">
        <v>38</v>
      </c>
      <c r="F15" s="20" t="s">
        <v>91</v>
      </c>
      <c r="G15" s="23" t="s">
        <v>74</v>
      </c>
      <c r="H15" s="18" t="s">
        <v>218</v>
      </c>
      <c r="I15" s="19"/>
      <c r="K15" s="11"/>
      <c r="L15" s="11"/>
      <c r="M15" s="11"/>
      <c r="N15" s="11"/>
    </row>
    <row r="16" spans="1:15" ht="12" customHeight="1" x14ac:dyDescent="0.25">
      <c r="A16" s="20">
        <v>13</v>
      </c>
      <c r="B16" s="20" t="s">
        <v>99</v>
      </c>
      <c r="C16" s="20" t="s">
        <v>103</v>
      </c>
      <c r="D16" s="21" t="s">
        <v>38</v>
      </c>
      <c r="E16" s="21" t="s">
        <v>38</v>
      </c>
      <c r="F16" s="20" t="s">
        <v>67</v>
      </c>
      <c r="G16" s="23" t="s">
        <v>75</v>
      </c>
      <c r="H16" s="20" t="s">
        <v>69</v>
      </c>
      <c r="I16" s="19"/>
      <c r="K16" s="11"/>
      <c r="L16" s="11"/>
      <c r="M16" s="11"/>
      <c r="N16" s="11"/>
    </row>
    <row r="17" spans="1:14" ht="12" customHeight="1" x14ac:dyDescent="0.25">
      <c r="A17" s="20">
        <v>14</v>
      </c>
      <c r="B17" s="20" t="s">
        <v>23</v>
      </c>
      <c r="C17" s="20" t="s">
        <v>68</v>
      </c>
      <c r="D17" s="21" t="s">
        <v>38</v>
      </c>
      <c r="E17" s="21" t="s">
        <v>38</v>
      </c>
      <c r="F17" s="20" t="s">
        <v>84</v>
      </c>
      <c r="G17" s="23" t="s">
        <v>206</v>
      </c>
      <c r="H17" s="20" t="s">
        <v>70</v>
      </c>
      <c r="I17" s="19"/>
      <c r="K17" s="11"/>
      <c r="L17" s="11"/>
      <c r="M17" s="11"/>
      <c r="N17" s="11"/>
    </row>
    <row r="18" spans="1:14" ht="12" customHeight="1" x14ac:dyDescent="0.25">
      <c r="A18" s="20">
        <v>15</v>
      </c>
      <c r="B18" s="21" t="s">
        <v>38</v>
      </c>
      <c r="C18" s="21" t="s">
        <v>38</v>
      </c>
      <c r="D18" s="21" t="s">
        <v>38</v>
      </c>
      <c r="E18" s="21" t="s">
        <v>38</v>
      </c>
      <c r="F18" s="21" t="s">
        <v>38</v>
      </c>
      <c r="G18" s="22" t="s">
        <v>219</v>
      </c>
      <c r="H18" s="20" t="s">
        <v>71</v>
      </c>
      <c r="I18" s="19"/>
      <c r="K18" s="11"/>
      <c r="L18" s="11"/>
      <c r="M18" s="11"/>
      <c r="N18" s="11"/>
    </row>
    <row r="19" spans="1:14" ht="12" customHeight="1" x14ac:dyDescent="0.25">
      <c r="A19" s="20">
        <v>16</v>
      </c>
      <c r="B19" s="24" t="s">
        <v>38</v>
      </c>
      <c r="C19" s="24" t="s">
        <v>38</v>
      </c>
      <c r="D19" s="24" t="s">
        <v>38</v>
      </c>
      <c r="E19" s="24" t="s">
        <v>38</v>
      </c>
      <c r="F19" s="21" t="s">
        <v>38</v>
      </c>
      <c r="G19" s="22" t="s">
        <v>85</v>
      </c>
      <c r="H19" s="23" t="s">
        <v>72</v>
      </c>
      <c r="I19" s="19"/>
      <c r="K19" s="11"/>
      <c r="L19" s="11"/>
      <c r="M19" s="11"/>
      <c r="N19" s="11"/>
    </row>
    <row r="20" spans="1:14" ht="12" customHeight="1" x14ac:dyDescent="0.25">
      <c r="A20" s="67" t="s">
        <v>93</v>
      </c>
      <c r="B20" s="67"/>
      <c r="C20" s="67"/>
      <c r="D20" s="67"/>
      <c r="E20" s="25"/>
      <c r="F20" s="21"/>
      <c r="G20" s="21"/>
      <c r="H20" s="26"/>
      <c r="I20" s="19"/>
      <c r="K20" s="11"/>
      <c r="L20" s="11"/>
      <c r="M20" s="11"/>
      <c r="N20" s="11"/>
    </row>
    <row r="21" spans="1:14" ht="12" customHeight="1" x14ac:dyDescent="0.25">
      <c r="A21" s="18" t="s">
        <v>26</v>
      </c>
      <c r="B21" s="18" t="s">
        <v>24</v>
      </c>
      <c r="C21" s="18" t="s">
        <v>24</v>
      </c>
      <c r="D21" s="18" t="s">
        <v>27</v>
      </c>
      <c r="F21" s="27" t="s">
        <v>158</v>
      </c>
      <c r="G21" s="19" t="s">
        <v>159</v>
      </c>
      <c r="H21" s="19"/>
      <c r="I21" s="19"/>
      <c r="J21" s="13"/>
      <c r="K21" s="13"/>
      <c r="L21" s="11"/>
      <c r="M21" s="11"/>
      <c r="N21" s="11"/>
    </row>
    <row r="22" spans="1:14" ht="12" customHeight="1" x14ac:dyDescent="0.25">
      <c r="A22" s="18" t="s">
        <v>25</v>
      </c>
      <c r="B22" s="18" t="s">
        <v>1</v>
      </c>
      <c r="C22" s="18" t="s">
        <v>0</v>
      </c>
      <c r="D22" s="18" t="s">
        <v>2</v>
      </c>
      <c r="F22" s="28" t="s">
        <v>161</v>
      </c>
      <c r="G22" s="29" t="s">
        <v>160</v>
      </c>
      <c r="H22" s="19"/>
      <c r="I22" s="19"/>
      <c r="J22" s="13"/>
      <c r="K22" s="13"/>
      <c r="L22" s="11"/>
      <c r="M22" s="11"/>
      <c r="N22" s="11"/>
    </row>
    <row r="23" spans="1:14" ht="12" customHeight="1" x14ac:dyDescent="0.25">
      <c r="A23" s="18">
        <v>1</v>
      </c>
      <c r="B23" s="20" t="s">
        <v>141</v>
      </c>
      <c r="C23" s="20" t="s">
        <v>143</v>
      </c>
      <c r="D23" s="18" t="s">
        <v>37</v>
      </c>
      <c r="F23" s="28" t="s">
        <v>162</v>
      </c>
      <c r="G23" s="29" t="s">
        <v>163</v>
      </c>
      <c r="H23" s="19"/>
      <c r="I23" s="19"/>
      <c r="J23" s="13"/>
      <c r="K23" s="10"/>
      <c r="N23" s="11"/>
    </row>
    <row r="24" spans="1:14" ht="12" customHeight="1" x14ac:dyDescent="0.25">
      <c r="A24" s="18">
        <v>2</v>
      </c>
      <c r="B24" s="20" t="s">
        <v>140</v>
      </c>
      <c r="C24" s="20" t="s">
        <v>144</v>
      </c>
      <c r="D24" s="18" t="s">
        <v>36</v>
      </c>
      <c r="F24" s="28" t="s">
        <v>64</v>
      </c>
      <c r="G24" s="29" t="s">
        <v>164</v>
      </c>
      <c r="H24" s="19"/>
      <c r="I24" s="19"/>
      <c r="J24" s="13"/>
      <c r="K24" s="10"/>
    </row>
    <row r="25" spans="1:14" ht="12" customHeight="1" x14ac:dyDescent="0.25">
      <c r="A25" s="18">
        <v>3</v>
      </c>
      <c r="B25" s="20" t="s">
        <v>142</v>
      </c>
      <c r="C25" s="20" t="s">
        <v>145</v>
      </c>
      <c r="D25" s="30" t="s">
        <v>38</v>
      </c>
      <c r="F25" s="28" t="s">
        <v>165</v>
      </c>
      <c r="G25" s="29" t="s">
        <v>167</v>
      </c>
      <c r="H25" s="19"/>
      <c r="I25" s="19"/>
      <c r="J25" s="13"/>
      <c r="K25" s="10"/>
    </row>
    <row r="26" spans="1:14" ht="12" customHeight="1" x14ac:dyDescent="0.25">
      <c r="A26" s="18">
        <v>4</v>
      </c>
      <c r="B26" s="20" t="s">
        <v>146</v>
      </c>
      <c r="C26" s="20" t="s">
        <v>152</v>
      </c>
      <c r="D26" s="30" t="s">
        <v>38</v>
      </c>
      <c r="F26" s="28" t="s">
        <v>166</v>
      </c>
      <c r="G26" s="29" t="s">
        <v>168</v>
      </c>
      <c r="H26" s="19"/>
      <c r="I26" s="19"/>
      <c r="J26" s="13"/>
      <c r="K26" s="10"/>
    </row>
    <row r="27" spans="1:14" ht="12" customHeight="1" x14ac:dyDescent="0.25">
      <c r="A27" s="18">
        <v>5</v>
      </c>
      <c r="B27" s="20" t="s">
        <v>147</v>
      </c>
      <c r="C27" s="20" t="s">
        <v>153</v>
      </c>
      <c r="D27" s="31" t="s">
        <v>38</v>
      </c>
      <c r="F27" s="28" t="s">
        <v>169</v>
      </c>
      <c r="G27" s="29" t="s">
        <v>170</v>
      </c>
      <c r="H27" s="19"/>
      <c r="I27" s="19"/>
      <c r="J27" s="13"/>
      <c r="K27" s="10"/>
    </row>
    <row r="28" spans="1:14" ht="12" customHeight="1" x14ac:dyDescent="0.25">
      <c r="A28" s="18">
        <v>6</v>
      </c>
      <c r="B28" s="20" t="s">
        <v>148</v>
      </c>
      <c r="C28" s="20" t="s">
        <v>154</v>
      </c>
      <c r="D28" s="31" t="s">
        <v>38</v>
      </c>
      <c r="F28" s="28" t="s">
        <v>171</v>
      </c>
      <c r="G28" s="29" t="s">
        <v>188</v>
      </c>
      <c r="H28" s="19"/>
      <c r="I28" s="19"/>
      <c r="J28" s="13"/>
      <c r="K28" s="10"/>
    </row>
    <row r="29" spans="1:14" ht="12" customHeight="1" x14ac:dyDescent="0.25">
      <c r="A29" s="18">
        <v>7</v>
      </c>
      <c r="B29" s="20" t="s">
        <v>149</v>
      </c>
      <c r="C29" s="20" t="s">
        <v>155</v>
      </c>
      <c r="D29" s="31" t="s">
        <v>38</v>
      </c>
      <c r="F29" s="28" t="s">
        <v>172</v>
      </c>
      <c r="G29" s="28" t="s">
        <v>173</v>
      </c>
      <c r="H29" s="19"/>
      <c r="I29" s="19"/>
      <c r="J29" s="13"/>
      <c r="K29" s="10"/>
    </row>
    <row r="30" spans="1:14" ht="12" customHeight="1" x14ac:dyDescent="0.25">
      <c r="A30" s="18">
        <v>8</v>
      </c>
      <c r="B30" s="20" t="s">
        <v>150</v>
      </c>
      <c r="C30" s="20" t="s">
        <v>156</v>
      </c>
      <c r="D30" s="31" t="s">
        <v>38</v>
      </c>
      <c r="F30" s="28" t="s">
        <v>175</v>
      </c>
      <c r="G30" s="28" t="s">
        <v>174</v>
      </c>
      <c r="H30" s="19"/>
      <c r="I30" s="19"/>
      <c r="J30" s="13"/>
      <c r="K30" s="10"/>
    </row>
    <row r="31" spans="1:14" ht="12" customHeight="1" x14ac:dyDescent="0.25">
      <c r="A31" s="18">
        <v>9</v>
      </c>
      <c r="B31" s="20" t="s">
        <v>151</v>
      </c>
      <c r="C31" s="20" t="s">
        <v>157</v>
      </c>
      <c r="D31" s="31" t="s">
        <v>38</v>
      </c>
      <c r="F31" s="28" t="s">
        <v>176</v>
      </c>
      <c r="G31" s="28" t="s">
        <v>177</v>
      </c>
      <c r="H31" s="19"/>
      <c r="I31" s="19"/>
      <c r="J31" s="13"/>
      <c r="K31" s="10"/>
    </row>
    <row r="32" spans="1:14" ht="12" customHeight="1" x14ac:dyDescent="0.25">
      <c r="A32" s="18">
        <v>10</v>
      </c>
      <c r="B32" s="18" t="s">
        <v>33</v>
      </c>
      <c r="C32" s="18" t="s">
        <v>28</v>
      </c>
      <c r="D32" s="31" t="s">
        <v>38</v>
      </c>
      <c r="F32" s="28" t="s">
        <v>219</v>
      </c>
      <c r="G32" s="28" t="s">
        <v>220</v>
      </c>
      <c r="H32" s="19"/>
      <c r="I32" s="19"/>
      <c r="J32" s="13"/>
      <c r="K32" s="10"/>
    </row>
    <row r="33" spans="1:11" ht="12" customHeight="1" x14ac:dyDescent="0.25">
      <c r="A33" s="30">
        <v>11</v>
      </c>
      <c r="B33" s="18" t="s">
        <v>34</v>
      </c>
      <c r="C33" s="18" t="s">
        <v>29</v>
      </c>
      <c r="D33" s="31" t="s">
        <v>38</v>
      </c>
      <c r="F33" s="28" t="s">
        <v>178</v>
      </c>
      <c r="G33" s="28" t="s">
        <v>179</v>
      </c>
      <c r="H33" s="19"/>
      <c r="I33" s="19"/>
      <c r="J33" s="13"/>
      <c r="K33" s="10"/>
    </row>
    <row r="34" spans="1:11" ht="12" customHeight="1" x14ac:dyDescent="0.25">
      <c r="A34" s="18">
        <v>12</v>
      </c>
      <c r="B34" s="18" t="s">
        <v>35</v>
      </c>
      <c r="C34" s="18" t="s">
        <v>30</v>
      </c>
      <c r="D34" s="31" t="s">
        <v>38</v>
      </c>
      <c r="F34" s="19" t="s">
        <v>180</v>
      </c>
      <c r="G34" s="19" t="s">
        <v>182</v>
      </c>
      <c r="H34" s="19"/>
      <c r="I34" s="19"/>
      <c r="J34" s="13"/>
      <c r="K34" s="10"/>
    </row>
    <row r="35" spans="1:11" ht="12" customHeight="1" x14ac:dyDescent="0.25">
      <c r="A35" s="18">
        <v>13</v>
      </c>
      <c r="B35" s="18" t="s">
        <v>31</v>
      </c>
      <c r="C35" s="30" t="s">
        <v>38</v>
      </c>
      <c r="D35" s="31" t="s">
        <v>38</v>
      </c>
      <c r="F35" s="19" t="s">
        <v>181</v>
      </c>
      <c r="G35" s="19" t="s">
        <v>183</v>
      </c>
      <c r="H35" s="19"/>
      <c r="I35" s="19"/>
      <c r="J35" s="13"/>
      <c r="K35" s="10"/>
    </row>
    <row r="36" spans="1:11" ht="12" customHeight="1" x14ac:dyDescent="0.25">
      <c r="A36" s="18">
        <v>14</v>
      </c>
      <c r="B36" s="18" t="s">
        <v>32</v>
      </c>
      <c r="C36" s="30" t="s">
        <v>38</v>
      </c>
      <c r="D36" s="31" t="s">
        <v>38</v>
      </c>
      <c r="F36" s="29" t="s">
        <v>80</v>
      </c>
      <c r="G36" s="28" t="s">
        <v>184</v>
      </c>
      <c r="H36" s="19"/>
      <c r="I36" s="19"/>
      <c r="J36" s="13"/>
      <c r="K36" s="10"/>
    </row>
    <row r="37" spans="1:11" ht="12" customHeight="1" x14ac:dyDescent="0.25">
      <c r="A37" s="18">
        <v>15</v>
      </c>
      <c r="B37" s="30" t="s">
        <v>38</v>
      </c>
      <c r="C37" s="30" t="s">
        <v>38</v>
      </c>
      <c r="D37" s="31" t="s">
        <v>38</v>
      </c>
      <c r="F37" s="28" t="s">
        <v>81</v>
      </c>
      <c r="G37" s="28" t="s">
        <v>184</v>
      </c>
      <c r="H37" s="19"/>
      <c r="I37" s="19"/>
      <c r="J37" s="13"/>
      <c r="K37" s="10"/>
    </row>
    <row r="38" spans="1:11" ht="12" customHeight="1" x14ac:dyDescent="0.25">
      <c r="A38" s="18">
        <v>16</v>
      </c>
      <c r="B38" s="24" t="s">
        <v>38</v>
      </c>
      <c r="C38" s="24" t="s">
        <v>38</v>
      </c>
      <c r="D38" s="24" t="s">
        <v>38</v>
      </c>
      <c r="F38" s="32" t="s">
        <v>82</v>
      </c>
      <c r="G38" s="28" t="s">
        <v>185</v>
      </c>
      <c r="H38" s="19"/>
      <c r="I38" s="19"/>
      <c r="J38" s="13"/>
      <c r="K38" s="10"/>
    </row>
    <row r="39" spans="1:11" ht="12" customHeight="1" x14ac:dyDescent="0.25">
      <c r="A39" s="26"/>
      <c r="B39" s="26"/>
      <c r="C39" s="26"/>
      <c r="D39" s="26"/>
      <c r="F39" s="32" t="s">
        <v>83</v>
      </c>
      <c r="G39" s="28" t="s">
        <v>185</v>
      </c>
      <c r="H39" s="19"/>
      <c r="I39" s="19"/>
      <c r="J39" s="13"/>
      <c r="K39" s="10"/>
    </row>
    <row r="40" spans="1:11" ht="12" customHeight="1" x14ac:dyDescent="0.25">
      <c r="A40" s="26"/>
      <c r="B40" s="26"/>
      <c r="C40" s="26"/>
      <c r="D40" s="26"/>
      <c r="F40" s="19" t="s">
        <v>90</v>
      </c>
      <c r="G40" s="19" t="s">
        <v>186</v>
      </c>
      <c r="H40" s="19"/>
      <c r="I40" s="19"/>
      <c r="J40" s="13"/>
      <c r="K40" s="10"/>
    </row>
    <row r="41" spans="1:11" ht="12" customHeight="1" x14ac:dyDescent="0.25">
      <c r="A41" s="26"/>
      <c r="B41" s="26"/>
      <c r="C41" s="26"/>
      <c r="D41" s="26"/>
      <c r="F41" s="27" t="s">
        <v>66</v>
      </c>
      <c r="G41" s="19" t="s">
        <v>187</v>
      </c>
      <c r="H41" s="19"/>
      <c r="I41" s="19"/>
      <c r="J41" s="13"/>
      <c r="K41" s="10"/>
    </row>
    <row r="42" spans="1:11" ht="12" customHeight="1" x14ac:dyDescent="0.25">
      <c r="A42" s="26"/>
      <c r="B42" s="26"/>
      <c r="C42" s="26"/>
      <c r="D42" s="26"/>
      <c r="F42" s="26" t="s">
        <v>222</v>
      </c>
      <c r="G42" s="26" t="s">
        <v>223</v>
      </c>
      <c r="H42" s="26"/>
      <c r="I42" s="19"/>
    </row>
  </sheetData>
  <mergeCells count="2">
    <mergeCell ref="A1:G1"/>
    <mergeCell ref="A20:D20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PLC1</vt:lpstr>
      <vt:lpstr>PLC2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2021-04-20T13:03:03Z</cp:lastPrinted>
  <dcterms:created xsi:type="dcterms:W3CDTF">2021-02-22T12:39:08Z</dcterms:created>
  <dcterms:modified xsi:type="dcterms:W3CDTF">2021-07-07T14:40:09Z</dcterms:modified>
</cp:coreProperties>
</file>