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226721\ti\mcal\mcusw_3\mcusw\csp\SPI\"/>
    </mc:Choice>
  </mc:AlternateContent>
  <xr:revisionPtr revIDLastSave="0" documentId="13_ncr:1_{0AF7F1DA-8267-40F0-8B35-A777FE364814}" xr6:coauthVersionLast="36" xr6:coauthVersionMax="36" xr10:uidLastSave="{00000000-0000-0000-0000-000000000000}"/>
  <bookViews>
    <workbookView xWindow="0" yWindow="456" windowWidth="16380" windowHeight="8196" tabRatio="500" xr2:uid="{00000000-000D-0000-FFFF-FFFF00000000}"/>
  </bookViews>
  <sheets>
    <sheet name="Summary" sheetId="1" r:id="rId1"/>
    <sheet name="Covered File List" sheetId="2" r:id="rId2"/>
    <sheet name="NonTool Based Covered File List" sheetId="3" r:id="rId3"/>
    <sheet name="Gap Report" sheetId="4" r:id="rId4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4" i="1" l="1"/>
  <c r="E24" i="1"/>
  <c r="D24" i="1"/>
  <c r="F20" i="1"/>
  <c r="E20" i="1"/>
  <c r="D20" i="1"/>
</calcChain>
</file>

<file path=xl/sharedStrings.xml><?xml version="1.0" encoding="utf-8"?>
<sst xmlns="http://schemas.openxmlformats.org/spreadsheetml/2006/main" count="188" uniqueCount="116">
  <si>
    <t>Dynamic Analysis Summary</t>
  </si>
  <si>
    <t>Product Name</t>
  </si>
  <si>
    <t>SPI</t>
  </si>
  <si>
    <t>Version</t>
  </si>
  <si>
    <t>1.05.00</t>
  </si>
  <si>
    <t>Hardware IP</t>
  </si>
  <si>
    <t>spi_10_rel.2.11.x</t>
  </si>
  <si>
    <t>Tool Used (with Version no)</t>
  </si>
  <si>
    <t>LDRA v10.0.1</t>
  </si>
  <si>
    <t>Total number of files</t>
  </si>
  <si>
    <t>Total number of Functions (Procedures)</t>
  </si>
  <si>
    <t>Number of Uncovered Functions</t>
  </si>
  <si>
    <t>Function Call Coverage</t>
  </si>
  <si>
    <t>Statement Coverage</t>
  </si>
  <si>
    <t>Branch Coverage</t>
  </si>
  <si>
    <t>MC/DC Coverage</t>
  </si>
  <si>
    <t>Expected Coverage</t>
  </si>
  <si>
    <t>Average Coverage Achieved</t>
  </si>
  <si>
    <t>Module</t>
  </si>
  <si>
    <t>Sl No</t>
  </si>
  <si>
    <t>File Name</t>
  </si>
  <si>
    <t>Total Statements</t>
  </si>
  <si>
    <t>Executed Statements</t>
  </si>
  <si>
    <t>Total Branches</t>
  </si>
  <si>
    <t>Executed Branches</t>
  </si>
  <si>
    <t>Total MC/DC</t>
  </si>
  <si>
    <t>Executed MC/DC</t>
  </si>
  <si>
    <t>Comments</t>
  </si>
  <si>
    <t>Spi.c</t>
  </si>
  <si>
    <t>Eight functions don’t meet the 100% coverage as it has some additional checks implemented for safety reason but these conditions never occur.Also for some of these functions MC/DC combination check  is not possible to achieve so it is not covered. The coverage achieved is Statement : 99%, Branch/Decision: 98% and MC/DC: 100%.</t>
  </si>
  <si>
    <t>Spi_Irq.c</t>
  </si>
  <si>
    <t>One functions don’t meet the 100% coverage as it has some additional checks implemented for safety reason but these conditions never occur.Also for some of these functions MC/DC combination check  is not possible to achieve so it is not covered. The coverage achieved is Statement : 100%, Branch/Decision: 80% and MC/DC: N/A</t>
  </si>
  <si>
    <t>Spi_Mcspi.c</t>
  </si>
  <si>
    <t>Ten functions don’t meet the 100% coverage as it has some additional checks implemented for safety reason but these conditions never occur.Also for some of these functions MC/DC combination check  is not possible to achieve so it is not covered. The coverage achieved is Statement : 99%, Branch/Decision: 96% and MC/DC: 25%</t>
  </si>
  <si>
    <t>Spi_Priv.c</t>
  </si>
  <si>
    <t>Many functions don’t meet the 100% coverage as it has some additional checks implemented for safety reason but these conditions never occur.Also for some of these functions MC/DC combination check  is not possible to achieve so it is not covered. The coverage achieved is Statement : 99%, Branch/Decision: 95% and MC/DC: 89%</t>
  </si>
  <si>
    <t>Spi_Dma.c</t>
  </si>
  <si>
    <t>Many functions don’t meet the 100% coverage as it has some additional checks implemented for safety reason but these conditions never occur.Also for some of these functions MC/DC combination check  is not possible to achieve so it is not covered. The coverage achieved is Statement : 76%, Branch/Decision: 55% and MC/DC: 0%</t>
  </si>
  <si>
    <t>Spi_Utils.c</t>
  </si>
  <si>
    <t>mcspi.c</t>
  </si>
  <si>
    <t>The hardware file consists of complete IP implementation . The driver code shall not utilize complete feature of the hardware to implement the Autosar requirements. So there would be some gaps which cannot be covered.</t>
  </si>
  <si>
    <t>Consider removing this column and providing a comment column, 
where comments could be added maunally
Or consider file level comments, extracted from file via script</t>
  </si>
  <si>
    <t>Rational for non-coverage</t>
  </si>
  <si>
    <t>N/A</t>
  </si>
  <si>
    <t>Purpose</t>
  </si>
  <si>
    <t>The list below identifies the statements and branch of code that were not exercised by software validations done by Texas Instruments.</t>
  </si>
  <si>
    <t>User of this this product is expected to analyze GAP’s and determine if functional safety needs of the system can be met or perform additional tests to achieve required coverage/functional safety needs of the system.</t>
  </si>
  <si>
    <t>Location</t>
  </si>
  <si>
    <t>Rationale</t>
  </si>
  <si>
    <t>Effect on this UNIT</t>
  </si>
  <si>
    <t>Legend</t>
  </si>
  <si>
    <t>Line #</t>
  </si>
  <si>
    <t>Shall specify source file name &amp; line number(s)</t>
  </si>
  <si>
    <t xml:space="preserve">Line 674 </t>
  </si>
  <si>
    <t xml:space="preserve">Dynamic coverage for false condition cannot be achievable as retVal
      is default set to E_OK </t>
  </si>
  <si>
    <t>There would be no side-effects on this unit  as this is an additional safety check. An inspection review would be done to confirm there are no side effects.</t>
  </si>
  <si>
    <t>Rational</t>
  </si>
  <si>
    <t>Shall be derived from Jira entry, which shall detail as why source was not tested.
E.g. Include open defects/know issues, cannot simulate in test environment, etc…</t>
  </si>
  <si>
    <t xml:space="preserve">Line 752 </t>
  </si>
  <si>
    <t xml:space="preserve"> Dynamic coverage of below fail condition cannot be achievable as	
 Default retVal is always E_OK</t>
  </si>
  <si>
    <t xml:space="preserve">Line 959 </t>
  </si>
  <si>
    <t xml:space="preserve"> Dynamic coverage for SPI_EVENT_PENDING is not achievable as driver Design	
 Is not support the data over flow and </t>
  </si>
  <si>
    <t>Not able to trigger the Data overflow and under flow errors</t>
  </si>
  <si>
    <t xml:space="preserve">Line 963 </t>
  </si>
  <si>
    <t xml:space="preserve"> Dynamic coverage for else fail part cant be achievable. </t>
  </si>
  <si>
    <t xml:space="preserve">There would be no side-effects on this unit  </t>
  </si>
  <si>
    <t>Line 129</t>
  </si>
  <si>
    <t xml:space="preserve"> Dynamic coverage of below code is not possible as Spi_HwUnitObj can be verified in earlier stages</t>
  </si>
  <si>
    <t>Line 164</t>
  </si>
  <si>
    <t>Dynamic coverage, for fail condition in for loop cannot be achievable,
as hwUnitObj or hwUnit id or SPI_MAX_JOB, can be detected and report the DET error inearlier stage itself</t>
  </si>
  <si>
    <t>Line 763</t>
  </si>
  <si>
    <t>Dynamic coverage for MC/DC cannot be achievable for True and false condition, as curRxWords is always less than  numWordsTxRx if curRxBufPtr is not a NULL_PTR</t>
  </si>
  <si>
    <t>Line 987</t>
  </si>
  <si>
    <t>Dynamic Code coverage for this statement is not covered because the hardware reset ends before timeout</t>
  </si>
  <si>
    <t>Line 293</t>
  </si>
  <si>
    <t>Dynamic coverage for false condition cannot be achievable as seqResult is set to SPI_SEQ_PENDING</t>
  </si>
  <si>
    <t>Line 363</t>
  </si>
  <si>
    <t>Dynamic coverage for MC/DC for below code cannot be achievable for as sequence is dependent on jobs, if all jobs done, means sequence should not be a NULL Pointer</t>
  </si>
  <si>
    <t>Line 392</t>
  </si>
  <si>
    <t xml:space="preserve"> Dynamic coverage for below true condition cannot be achievable as its dependend on Hardware Error during runtime</t>
  </si>
  <si>
    <t>Line 718</t>
  </si>
  <si>
    <t>Dynamic analysis of below false condition is covered in test case ID 4003</t>
  </si>
  <si>
    <t>Line 737</t>
  </si>
  <si>
    <t>Line 895</t>
  </si>
  <si>
    <t xml:space="preserve">Line 1009 </t>
  </si>
  <si>
    <t>Dynamic coverage cannot be possible as its dependent on the Hardwarefailure during runtime</t>
  </si>
  <si>
    <t>Line 1146</t>
  </si>
  <si>
    <t>Dynamic coverage of below code for fail condn cant be achievable as its
 Dependent on Hardware</t>
  </si>
  <si>
    <t>Line 429</t>
  </si>
  <si>
    <t>Dynamic coverage for failed condn with next condn true cannot be achievable as same condn is checked for all remaining statement</t>
  </si>
  <si>
    <t>Line 551</t>
  </si>
  <si>
    <t>Dynamic coverage of below code cannot be achievable as it is dependent on the FIFO unaligned data mentioned with tha jira bug id MCAL-5185 as it will be fixed in 1.06 Release</t>
  </si>
  <si>
    <t>The test case id 4004 is failed.</t>
  </si>
  <si>
    <t>Line 586</t>
  </si>
  <si>
    <t>Dynamic coverage of below code for false condition is cannot be achieved if we Make csmode as SPI_SINGLE the driver is hung need to be covered in Release
 1.06</t>
  </si>
  <si>
    <t xml:space="preserve">Line  637 </t>
  </si>
  <si>
    <t>Dynamic coverage of entire function (Spi_DmaTransferReStart) is not covered, because of bug which can be covered in Release 1,06</t>
  </si>
  <si>
    <t>Line 703</t>
  </si>
  <si>
    <t>Dynamic coverage for Spi_DmaFreeChannel cannot be achievable as maxHwunit isset to 0 in Spi_resetDrvObj so this is never be called</t>
  </si>
  <si>
    <t>There would be no side-effects on this unit,</t>
  </si>
  <si>
    <t>Line 803</t>
  </si>
  <si>
    <t xml:space="preserve">Dynamic coverage for below code cannot be possible the system hungs for wrong interupt value for both Tx and Rx </t>
  </si>
  <si>
    <t>There would be no side-effects on this unit.</t>
  </si>
  <si>
    <t>Line 833</t>
  </si>
  <si>
    <t>Line 962</t>
  </si>
  <si>
    <t>Dynamic coverage can be achievable for fifo unaligned data mentioned
 In bug MCAL-5185,can be fixed in the 1.06 Release</t>
  </si>
  <si>
    <t>Line 1029</t>
  </si>
  <si>
    <t>Dynamic coverage  for below code cannot be achievable for fifo unaligned
  Data mentioned in bug MCAL-5185,can be fixed in the 1.06 Release</t>
  </si>
  <si>
    <t>Line 1133</t>
  </si>
  <si>
    <t>Dynamic coverage  for below code cannot be achievable for fifo unaligned
 Data mentioned in bug MCAL-5185,can be fixed in the 1.06 Release</t>
  </si>
  <si>
    <t>Line 1230</t>
  </si>
  <si>
    <t>Line 1333</t>
  </si>
  <si>
    <t>Dynamic coverage for false condn cannot be achievable as its dependent
  On MPU_1_0</t>
  </si>
  <si>
    <t>Line 1488</t>
  </si>
  <si>
    <t>TI Confidential - NDA Restrictions</t>
  </si>
  <si>
    <t>Copyright ©2022 Texas Instruments Incorporated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</si>
</sst>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u/>
      <sz val="14"/>
      <color rgb="FF0000FF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4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2BF6F6"/>
        <bgColor rgb="FF00FFFF"/>
      </patternFill>
    </fill>
    <fill>
      <patternFill patternType="solid">
        <fgColor rgb="FFC6D9F1"/>
        <bgColor rgb="FFC0C0C0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Border="0" applyProtection="0"/>
  </cellStyleXfs>
  <cellXfs count="38">
    <xf numFmtId="0" fontId="0" fillId="0" borderId="0" xfId="0"/>
    <xf numFmtId="0" fontId="7" fillId="5" borderId="1" xfId="1" applyFont="1" applyFill="1" applyBorder="1" applyAlignment="1" applyProtection="1">
      <alignment horizontal="left"/>
    </xf>
    <xf numFmtId="0" fontId="7" fillId="5" borderId="1" xfId="1" applyFont="1" applyFill="1" applyBorder="1" applyAlignment="1" applyProtection="1">
      <alignment horizontal="center"/>
    </xf>
    <xf numFmtId="49" fontId="0" fillId="2" borderId="1" xfId="0" applyNumberFormat="1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3" fillId="2" borderId="0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/>
    <xf numFmtId="0" fontId="5" fillId="2" borderId="0" xfId="0" applyFont="1" applyFill="1" applyBorder="1"/>
    <xf numFmtId="0" fontId="0" fillId="2" borderId="1" xfId="0" applyFont="1" applyFill="1" applyBorder="1" applyAlignment="1">
      <alignment horizontal="right"/>
    </xf>
    <xf numFmtId="9" fontId="0" fillId="2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wrapText="1"/>
    </xf>
    <xf numFmtId="0" fontId="6" fillId="5" borderId="1" xfId="0" applyFont="1" applyFill="1" applyBorder="1"/>
    <xf numFmtId="0" fontId="6" fillId="2" borderId="1" xfId="0" applyFont="1" applyFill="1" applyBorder="1"/>
    <xf numFmtId="0" fontId="9" fillId="2" borderId="1" xfId="0" applyFont="1" applyFill="1" applyBorder="1"/>
    <xf numFmtId="0" fontId="0" fillId="5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top"/>
    </xf>
    <xf numFmtId="12" fontId="0" fillId="2" borderId="1" xfId="0" applyNumberFormat="1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0" xfId="0" applyFill="1" applyBorder="1" applyAlignment="1">
      <alignment horizontal="left" vertical="top"/>
    </xf>
    <xf numFmtId="0" fontId="0" fillId="2" borderId="5" xfId="0" applyFont="1" applyFill="1" applyBorder="1" applyAlignment="1">
      <alignment vertical="center" wrapText="1"/>
    </xf>
    <xf numFmtId="0" fontId="0" fillId="0" borderId="0" xfId="0" applyBorder="1"/>
    <xf numFmtId="0" fontId="0" fillId="2" borderId="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10"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/>
        <color rgb="FF0000FF"/>
        <name val="Calibri"/>
        <family val="2"/>
        <charset val="1"/>
      </font>
      <numFmt numFmtId="0" formatCode="General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/>
        <color rgb="FF0000FF"/>
        <name val="Calibri"/>
        <family val="2"/>
        <charset val="1"/>
      </font>
      <numFmt numFmtId="0" formatCode="General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2BF6F6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12600</xdr:colOff>
      <xdr:row>0</xdr:row>
      <xdr:rowOff>117360</xdr:rowOff>
    </xdr:from>
    <xdr:to>
      <xdr:col>3</xdr:col>
      <xdr:colOff>1306905</xdr:colOff>
      <xdr:row>3</xdr:row>
      <xdr:rowOff>142815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900600" y="117360"/>
          <a:ext cx="4683960" cy="5529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1"/>
  <sheetViews>
    <sheetView tabSelected="1" topLeftCell="B1" zoomScale="85" zoomScaleNormal="85" workbookViewId="0">
      <selection activeCell="E2" sqref="E2:E3"/>
    </sheetView>
  </sheetViews>
  <sheetFormatPr defaultRowHeight="14.4" x14ac:dyDescent="0.3"/>
  <cols>
    <col min="1" max="1" width="9.109375" style="6" customWidth="1"/>
    <col min="2" max="2" width="34.5546875" style="6" customWidth="1"/>
    <col min="3" max="3" width="38.109375" style="6" customWidth="1"/>
    <col min="4" max="4" width="19.88671875" style="6" customWidth="1"/>
    <col min="5" max="5" width="17.44140625" style="6" customWidth="1"/>
    <col min="6" max="6" width="16" style="6" customWidth="1"/>
    <col min="7" max="7" width="15.109375" style="6" customWidth="1"/>
    <col min="8" max="1025" width="9.109375" style="6" customWidth="1"/>
  </cols>
  <sheetData>
    <row r="1" spans="1:66" x14ac:dyDescent="0.3">
      <c r="A1" s="7"/>
      <c r="B1" s="7"/>
      <c r="C1" s="8"/>
      <c r="D1" s="9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</row>
    <row r="2" spans="1:66" x14ac:dyDescent="0.3">
      <c r="A2" s="7"/>
      <c r="B2" s="7"/>
      <c r="D2" s="9"/>
      <c r="E2" s="7" t="s">
        <v>114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 x14ac:dyDescent="0.3">
      <c r="A3" s="7"/>
      <c r="B3" s="7"/>
      <c r="D3" s="9"/>
      <c r="E3" s="7" t="s">
        <v>115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 x14ac:dyDescent="0.3">
      <c r="A4" s="7"/>
      <c r="B4" s="7"/>
      <c r="D4" s="10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6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</row>
    <row r="6" spans="1:66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</row>
    <row r="7" spans="1:66" ht="21" x14ac:dyDescent="0.4">
      <c r="A7" s="7"/>
      <c r="B7" s="7"/>
      <c r="C7" s="5" t="s">
        <v>0</v>
      </c>
      <c r="D7" s="5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</row>
    <row r="8" spans="1:66" ht="28.8" x14ac:dyDescent="0.55000000000000004">
      <c r="A8" s="7"/>
      <c r="B8" s="7"/>
      <c r="C8" s="11" t="s">
        <v>1</v>
      </c>
      <c r="D8" s="12" t="s">
        <v>2</v>
      </c>
      <c r="E8" s="13"/>
      <c r="F8" s="13"/>
      <c r="G8" s="13"/>
      <c r="H8" s="1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</row>
    <row r="9" spans="1:66" x14ac:dyDescent="0.3">
      <c r="A9" s="7"/>
      <c r="B9" s="7"/>
      <c r="C9" s="11" t="s">
        <v>3</v>
      </c>
      <c r="D9" s="14" t="s">
        <v>4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</row>
    <row r="10" spans="1:66" x14ac:dyDescent="0.3">
      <c r="A10" s="7"/>
      <c r="B10" s="7"/>
      <c r="C10" s="11" t="s">
        <v>5</v>
      </c>
      <c r="D10" s="12" t="s">
        <v>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</row>
    <row r="11" spans="1:66" x14ac:dyDescent="0.3">
      <c r="A11" s="7"/>
      <c r="B11" s="7"/>
      <c r="C11" s="11" t="s">
        <v>7</v>
      </c>
      <c r="D11" s="11" t="s">
        <v>8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</row>
    <row r="12" spans="1:66" x14ac:dyDescent="0.3">
      <c r="A12" s="7"/>
      <c r="B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</row>
    <row r="13" spans="1:66" x14ac:dyDescent="0.3">
      <c r="A13" s="7"/>
      <c r="B13" s="7"/>
      <c r="C13" s="15" t="s">
        <v>9</v>
      </c>
      <c r="D13" s="11">
        <v>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</row>
    <row r="14" spans="1:66" x14ac:dyDescent="0.3">
      <c r="A14" s="7"/>
      <c r="B14" s="7"/>
      <c r="C14" s="16" t="s">
        <v>10</v>
      </c>
      <c r="D14" s="11">
        <v>85</v>
      </c>
      <c r="E14" s="1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</row>
    <row r="15" spans="1:66" x14ac:dyDescent="0.3">
      <c r="A15" s="7"/>
      <c r="B15" s="7"/>
      <c r="C15" s="15" t="s">
        <v>11</v>
      </c>
      <c r="D15" s="18">
        <v>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</row>
    <row r="16" spans="1:66" x14ac:dyDescent="0.3">
      <c r="A16" s="7"/>
      <c r="B16" s="7"/>
      <c r="C16" s="15" t="s">
        <v>12</v>
      </c>
      <c r="D16" s="19">
        <v>0.96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</row>
    <row r="17" spans="1:66" x14ac:dyDescent="0.3">
      <c r="A17" s="7"/>
      <c r="B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</row>
    <row r="18" spans="1:66" ht="28.8" x14ac:dyDescent="0.3">
      <c r="A18" s="7"/>
      <c r="B18" s="7"/>
      <c r="D18" s="20" t="s">
        <v>13</v>
      </c>
      <c r="E18" s="20" t="s">
        <v>14</v>
      </c>
      <c r="F18" s="20" t="s">
        <v>15</v>
      </c>
      <c r="G18" s="20" t="s">
        <v>12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</row>
    <row r="19" spans="1:66" x14ac:dyDescent="0.3">
      <c r="A19" s="7"/>
      <c r="B19" s="7"/>
      <c r="C19" s="15" t="s">
        <v>16</v>
      </c>
      <c r="D19" s="21">
        <v>1</v>
      </c>
      <c r="E19" s="21">
        <v>1</v>
      </c>
      <c r="F19" s="21">
        <v>1</v>
      </c>
      <c r="G19" s="21">
        <v>1</v>
      </c>
      <c r="H19" s="1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</row>
    <row r="20" spans="1:66" x14ac:dyDescent="0.3">
      <c r="A20" s="7"/>
      <c r="B20" s="7"/>
      <c r="C20" s="15" t="s">
        <v>17</v>
      </c>
      <c r="D20" s="21">
        <f>('Covered File List'!E5+'Covered File List'!E6+'Covered File List'!E7+'Covered File List'!E8+'Covered File List'!E9+'Covered File List'!E10)/('Covered File List'!D5+'Covered File List'!D6+'Covered File List'!D7+'Covered File List'!D8+'Covered File List'!D9+'Covered File List'!D10)</f>
        <v>0.93318147304479881</v>
      </c>
      <c r="E20" s="21">
        <f>('Covered File List'!G5+'Covered File List'!G6+'Covered File List'!G7+'Covered File List'!G8+'Covered File List'!G9+'Covered File List'!G10)/('Covered File List'!F5+'Covered File List'!F6+'Covered File List'!F7+'Covered File List'!F8+'Covered File List'!F9+'Covered File List'!F10)</f>
        <v>0.86174496644295306</v>
      </c>
      <c r="F20" s="21">
        <f>('Covered File List'!I5+'Covered File List'!I6+'Covered File List'!I7+'Covered File List'!I8+'Covered File List'!I9+'Covered File List'!I10)/('Covered File List'!H5+'Covered File List'!H6+'Covered File List'!H7+'Covered File List'!H8+'Covered File List'!H9+'Covered File List'!H10)</f>
        <v>0.78378378378378377</v>
      </c>
      <c r="G20" s="21">
        <v>0.96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</row>
    <row r="21" spans="1:66" x14ac:dyDescent="0.3">
      <c r="A21" s="7"/>
      <c r="B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</row>
    <row r="22" spans="1:66" x14ac:dyDescent="0.3">
      <c r="A22" s="7"/>
      <c r="B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</row>
    <row r="23" spans="1:66" ht="28.8" x14ac:dyDescent="0.3">
      <c r="A23" s="7"/>
      <c r="B23" s="7"/>
      <c r="C23" s="20" t="s">
        <v>18</v>
      </c>
      <c r="D23" s="20" t="s">
        <v>13</v>
      </c>
      <c r="E23" s="20" t="s">
        <v>14</v>
      </c>
      <c r="F23" s="20" t="s">
        <v>15</v>
      </c>
      <c r="G23" s="20" t="s">
        <v>12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</row>
    <row r="24" spans="1:66" x14ac:dyDescent="0.3">
      <c r="A24" s="7"/>
      <c r="B24" s="7"/>
      <c r="C24" s="15" t="s">
        <v>2</v>
      </c>
      <c r="D24" s="22">
        <f>('Covered File List'!E5+'Covered File List'!E6+'Covered File List'!E7+'Covered File List'!E8+'Covered File List'!E9+'Covered File List'!E10)/('Covered File List'!D5+'Covered File List'!D6+'Covered File List'!D7+'Covered File List'!D8+'Covered File List'!D9+'Covered File List'!D10)</f>
        <v>0.93318147304479881</v>
      </c>
      <c r="E24" s="21">
        <f>('Covered File List'!G5+'Covered File List'!G6+'Covered File List'!G7+'Covered File List'!G8+'Covered File List'!G9+'Covered File List'!G10)/('Covered File List'!F5+'Covered File List'!F6+'Covered File List'!F7+'Covered File List'!F8+'Covered File List'!F9+'Covered File List'!F10)</f>
        <v>0.86174496644295306</v>
      </c>
      <c r="F24" s="22">
        <f>('Covered File List'!I5+'Covered File List'!I6+'Covered File List'!I7+'Covered File List'!I8+'Covered File List'!I9+'Covered File List'!I10)/('Covered File List'!H5+'Covered File List'!H6+'Covered File List'!H7+'Covered File List'!H8+'Covered File List'!H9+'Covered File List'!H10)</f>
        <v>0.78378378378378377</v>
      </c>
      <c r="G24" s="22">
        <v>0.96</v>
      </c>
      <c r="H24" s="1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</row>
    <row r="25" spans="1:66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66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66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66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66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66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66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66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</sheetData>
  <mergeCells count="1">
    <mergeCell ref="C7:D7"/>
  </mergeCells>
  <conditionalFormatting sqref="C18:E20">
    <cfRule type="cellIs" dxfId="9" priority="2" operator="equal">
      <formula>""</formula>
    </cfRule>
  </conditionalFormatting>
  <conditionalFormatting sqref="C13:C16">
    <cfRule type="cellIs" dxfId="8" priority="3" operator="equal">
      <formula>""</formula>
    </cfRule>
  </conditionalFormatting>
  <conditionalFormatting sqref="F18:F20">
    <cfRule type="cellIs" dxfId="7" priority="4" operator="equal">
      <formula>""</formula>
    </cfRule>
  </conditionalFormatting>
  <conditionalFormatting sqref="C23:E23 C24 E24">
    <cfRule type="cellIs" dxfId="6" priority="5" operator="equal">
      <formula>""</formula>
    </cfRule>
  </conditionalFormatting>
  <conditionalFormatting sqref="F23:F24">
    <cfRule type="cellIs" dxfId="5" priority="6" operator="equal">
      <formula>""</formula>
    </cfRule>
  </conditionalFormatting>
  <conditionalFormatting sqref="G18:G20">
    <cfRule type="cellIs" dxfId="4" priority="7" operator="equal">
      <formula>""</formula>
    </cfRule>
  </conditionalFormatting>
  <conditionalFormatting sqref="G24">
    <cfRule type="cellIs" dxfId="3" priority="8" operator="equal">
      <formula>""</formula>
    </cfRule>
  </conditionalFormatting>
  <conditionalFormatting sqref="G23">
    <cfRule type="cellIs" dxfId="2" priority="9" operator="equal">
      <formula>""</formula>
    </cfRule>
  </conditionalFormatting>
  <conditionalFormatting sqref="D24">
    <cfRule type="cellIs" dxfId="1" priority="10" operator="equal">
      <formula>""</formula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MK11"/>
  <sheetViews>
    <sheetView topLeftCell="A7" zoomScale="85" zoomScaleNormal="85" workbookViewId="0">
      <selection activeCell="E10" sqref="E10"/>
    </sheetView>
  </sheetViews>
  <sheetFormatPr defaultRowHeight="14.4" x14ac:dyDescent="0.3"/>
  <cols>
    <col min="1" max="1" width="9.109375" style="6" customWidth="1"/>
    <col min="2" max="2" width="7.109375" style="6" customWidth="1"/>
    <col min="3" max="3" width="29.21875" style="6" customWidth="1"/>
    <col min="4" max="4" width="16.44140625" style="6" customWidth="1"/>
    <col min="5" max="5" width="19.5546875" style="6" customWidth="1"/>
    <col min="6" max="6" width="19.33203125" style="6" customWidth="1"/>
    <col min="7" max="7" width="17.44140625" style="6" customWidth="1"/>
    <col min="8" max="8" width="14.6640625" style="6" customWidth="1"/>
    <col min="9" max="9" width="16.33203125" style="6" customWidth="1"/>
    <col min="10" max="10" width="58.88671875" style="6" customWidth="1"/>
    <col min="11" max="1025" width="9.109375" style="6" customWidth="1"/>
  </cols>
  <sheetData>
    <row r="4" spans="2:10" x14ac:dyDescent="0.3">
      <c r="B4" s="20" t="s">
        <v>19</v>
      </c>
      <c r="C4" s="20" t="s">
        <v>20</v>
      </c>
      <c r="D4" s="20" t="s">
        <v>21</v>
      </c>
      <c r="E4" s="20" t="s">
        <v>22</v>
      </c>
      <c r="F4" s="20" t="s">
        <v>23</v>
      </c>
      <c r="G4" s="20" t="s">
        <v>24</v>
      </c>
      <c r="H4" s="20" t="s">
        <v>25</v>
      </c>
      <c r="I4" s="20" t="s">
        <v>26</v>
      </c>
      <c r="J4" s="20" t="s">
        <v>27</v>
      </c>
    </row>
    <row r="5" spans="2:10" ht="86.4" x14ac:dyDescent="0.3">
      <c r="B5" s="11">
        <v>1</v>
      </c>
      <c r="C5" s="11" t="s">
        <v>28</v>
      </c>
      <c r="D5" s="11">
        <v>1055</v>
      </c>
      <c r="E5" s="11">
        <v>1051</v>
      </c>
      <c r="F5" s="11">
        <v>208</v>
      </c>
      <c r="G5" s="11">
        <v>204</v>
      </c>
      <c r="H5" s="11">
        <v>16</v>
      </c>
      <c r="I5" s="11">
        <v>16</v>
      </c>
      <c r="J5" s="23" t="s">
        <v>29</v>
      </c>
    </row>
    <row r="6" spans="2:10" ht="72" x14ac:dyDescent="0.3">
      <c r="B6" s="11">
        <v>2</v>
      </c>
      <c r="C6" s="11" t="s">
        <v>30</v>
      </c>
      <c r="D6" s="11">
        <v>25</v>
      </c>
      <c r="E6" s="11">
        <v>25</v>
      </c>
      <c r="F6" s="11">
        <v>5</v>
      </c>
      <c r="G6" s="11">
        <v>4</v>
      </c>
      <c r="H6" s="11">
        <v>0</v>
      </c>
      <c r="I6" s="11">
        <v>0</v>
      </c>
      <c r="J6" s="23" t="s">
        <v>31</v>
      </c>
    </row>
    <row r="7" spans="2:10" ht="72" x14ac:dyDescent="0.3">
      <c r="B7" s="11">
        <v>3</v>
      </c>
      <c r="C7" s="11" t="s">
        <v>32</v>
      </c>
      <c r="D7" s="11">
        <v>808</v>
      </c>
      <c r="E7" s="11">
        <v>806</v>
      </c>
      <c r="F7" s="11">
        <v>127</v>
      </c>
      <c r="G7" s="11">
        <v>122</v>
      </c>
      <c r="H7" s="11">
        <v>4</v>
      </c>
      <c r="I7" s="11">
        <v>1</v>
      </c>
      <c r="J7" s="23" t="s">
        <v>33</v>
      </c>
    </row>
    <row r="8" spans="2:10" ht="72" x14ac:dyDescent="0.3">
      <c r="B8" s="11">
        <v>4</v>
      </c>
      <c r="C8" s="11" t="s">
        <v>34</v>
      </c>
      <c r="D8" s="11">
        <v>915</v>
      </c>
      <c r="E8" s="11">
        <v>904</v>
      </c>
      <c r="F8" s="11">
        <v>198</v>
      </c>
      <c r="G8" s="11">
        <v>188</v>
      </c>
      <c r="H8" s="11">
        <v>9</v>
      </c>
      <c r="I8" s="11">
        <v>8</v>
      </c>
      <c r="J8" s="23" t="s">
        <v>35</v>
      </c>
    </row>
    <row r="9" spans="2:10" ht="72" x14ac:dyDescent="0.3">
      <c r="B9" s="11">
        <v>5</v>
      </c>
      <c r="C9" s="11" t="s">
        <v>36</v>
      </c>
      <c r="D9" s="11">
        <v>1012</v>
      </c>
      <c r="E9" s="11">
        <v>765</v>
      </c>
      <c r="F9" s="11">
        <v>183</v>
      </c>
      <c r="G9" s="11">
        <v>100</v>
      </c>
      <c r="H9" s="11">
        <v>4</v>
      </c>
      <c r="I9" s="11">
        <v>0</v>
      </c>
      <c r="J9" s="23" t="s">
        <v>37</v>
      </c>
    </row>
    <row r="10" spans="2:10" x14ac:dyDescent="0.3">
      <c r="B10" s="11">
        <v>6</v>
      </c>
      <c r="C10" s="6" t="s">
        <v>38</v>
      </c>
      <c r="D10" s="6">
        <v>136</v>
      </c>
      <c r="E10" s="6">
        <v>136</v>
      </c>
      <c r="F10" s="6">
        <v>24</v>
      </c>
      <c r="G10" s="6">
        <v>24</v>
      </c>
      <c r="H10" s="6">
        <v>4</v>
      </c>
      <c r="I10" s="6">
        <v>4</v>
      </c>
      <c r="J10" s="23"/>
    </row>
    <row r="11" spans="2:10" ht="58.2" customHeight="1" x14ac:dyDescent="0.3">
      <c r="B11" s="6">
        <v>7</v>
      </c>
      <c r="C11" s="6" t="s">
        <v>39</v>
      </c>
      <c r="D11" s="6">
        <v>17</v>
      </c>
      <c r="E11" s="6">
        <v>17</v>
      </c>
      <c r="F11" s="6">
        <v>0</v>
      </c>
      <c r="G11" s="6">
        <v>0</v>
      </c>
      <c r="H11" s="6">
        <v>0</v>
      </c>
      <c r="I11" s="6">
        <v>0</v>
      </c>
      <c r="J11" s="23" t="s">
        <v>40</v>
      </c>
    </row>
  </sheetData>
  <conditionalFormatting sqref="B4:J4">
    <cfRule type="cellIs" dxfId="0" priority="2" operator="equal">
      <formula>""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AMK7"/>
  <sheetViews>
    <sheetView zoomScale="85" zoomScaleNormal="85" workbookViewId="0">
      <selection activeCell="E8" sqref="E8"/>
    </sheetView>
  </sheetViews>
  <sheetFormatPr defaultRowHeight="14.4" x14ac:dyDescent="0.3"/>
  <cols>
    <col min="1" max="2" width="9.109375" style="6" customWidth="1"/>
    <col min="3" max="3" width="7.109375" style="6" customWidth="1"/>
    <col min="4" max="4" width="33.44140625" style="6" customWidth="1"/>
    <col min="5" max="5" width="39" style="6" customWidth="1"/>
    <col min="6" max="7" width="39.44140625" style="6" customWidth="1"/>
    <col min="8" max="8" width="63" style="6" hidden="1" customWidth="1"/>
    <col min="9" max="1025" width="9.109375" style="6" customWidth="1"/>
  </cols>
  <sheetData>
    <row r="5" spans="3:8" ht="57.6" x14ac:dyDescent="0.3">
      <c r="H5" s="23" t="s">
        <v>41</v>
      </c>
    </row>
    <row r="6" spans="3:8" ht="18" x14ac:dyDescent="0.35">
      <c r="C6" s="24" t="s">
        <v>19</v>
      </c>
      <c r="D6" s="24" t="s">
        <v>20</v>
      </c>
      <c r="E6" s="24" t="s">
        <v>13</v>
      </c>
      <c r="F6" s="24" t="s">
        <v>14</v>
      </c>
      <c r="G6" s="24" t="s">
        <v>27</v>
      </c>
      <c r="H6" s="24" t="s">
        <v>42</v>
      </c>
    </row>
    <row r="7" spans="3:8" x14ac:dyDescent="0.3">
      <c r="C7" s="11"/>
      <c r="D7" s="11" t="s">
        <v>43</v>
      </c>
      <c r="E7" s="11" t="s">
        <v>43</v>
      </c>
      <c r="F7" s="11" t="s">
        <v>43</v>
      </c>
      <c r="G7" s="11"/>
      <c r="H7" s="1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6"/>
  <sheetViews>
    <sheetView topLeftCell="C31" zoomScale="85" zoomScaleNormal="85" workbookViewId="0">
      <selection activeCell="E8" sqref="E8"/>
    </sheetView>
  </sheetViews>
  <sheetFormatPr defaultRowHeight="14.4" x14ac:dyDescent="0.3"/>
  <cols>
    <col min="1" max="2" width="9.109375" style="6" customWidth="1"/>
    <col min="3" max="3" width="17.44140625" style="6" customWidth="1"/>
    <col min="4" max="4" width="40" style="6" customWidth="1"/>
    <col min="5" max="5" width="69" style="6" customWidth="1"/>
    <col min="6" max="6" width="36.6640625" style="6" customWidth="1"/>
    <col min="7" max="9" width="9.109375" style="6" customWidth="1"/>
    <col min="10" max="10" width="12.6640625" style="6" customWidth="1"/>
    <col min="11" max="11" width="40.44140625" style="6" customWidth="1"/>
    <col min="12" max="12" width="9.88671875" style="6" customWidth="1"/>
    <col min="13" max="13" width="16.21875" style="6" customWidth="1"/>
    <col min="14" max="14" width="10.109375" style="6" customWidth="1"/>
    <col min="15" max="1025" width="9.109375" style="6" customWidth="1"/>
  </cols>
  <sheetData>
    <row r="1" spans="1:38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spans="1:38" ht="18" x14ac:dyDescent="0.35">
      <c r="A3" s="7"/>
      <c r="B3" s="7"/>
      <c r="C3" s="25" t="s">
        <v>44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38" x14ac:dyDescent="0.3">
      <c r="A4" s="7"/>
      <c r="B4" s="7"/>
      <c r="C4" s="4" t="s">
        <v>45</v>
      </c>
      <c r="D4" s="4"/>
      <c r="E4" s="4"/>
      <c r="F4" s="4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 ht="50.1" customHeight="1" x14ac:dyDescent="0.3">
      <c r="A5" s="7"/>
      <c r="B5" s="7"/>
      <c r="C5" s="3" t="s">
        <v>46</v>
      </c>
      <c r="D5" s="3"/>
      <c r="E5" s="3"/>
      <c r="F5" s="3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ht="18" x14ac:dyDescent="0.35">
      <c r="A6" s="7"/>
      <c r="B6" s="7"/>
      <c r="C6" s="2" t="s">
        <v>47</v>
      </c>
      <c r="D6" s="2"/>
      <c r="E6" s="1" t="s">
        <v>48</v>
      </c>
      <c r="F6" s="1" t="s">
        <v>49</v>
      </c>
      <c r="G6" s="7"/>
      <c r="H6" s="7"/>
      <c r="I6" s="7"/>
      <c r="J6" s="26" t="s">
        <v>50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x14ac:dyDescent="0.3">
      <c r="A7" s="7"/>
      <c r="B7" s="7"/>
      <c r="C7" s="27" t="s">
        <v>20</v>
      </c>
      <c r="D7" s="27" t="s">
        <v>51</v>
      </c>
      <c r="E7" s="1"/>
      <c r="F7" s="1"/>
      <c r="G7" s="7"/>
      <c r="H7" s="7"/>
      <c r="I7" s="7"/>
      <c r="J7" s="28" t="s">
        <v>47</v>
      </c>
      <c r="K7" s="29" t="s">
        <v>52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ht="127.5" customHeight="1" x14ac:dyDescent="0.3">
      <c r="A8" s="7"/>
      <c r="B8" s="7"/>
      <c r="C8" s="30" t="s">
        <v>28</v>
      </c>
      <c r="D8" s="30" t="s">
        <v>53</v>
      </c>
      <c r="E8" s="31" t="s">
        <v>54</v>
      </c>
      <c r="F8" s="30" t="s">
        <v>55</v>
      </c>
      <c r="G8" s="7"/>
      <c r="H8" s="7"/>
      <c r="I8" s="7"/>
      <c r="J8" s="32" t="s">
        <v>56</v>
      </c>
      <c r="K8" s="33" t="s">
        <v>57</v>
      </c>
      <c r="L8" s="7"/>
      <c r="M8" s="34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ht="57.6" x14ac:dyDescent="0.3">
      <c r="A9" s="7"/>
      <c r="B9" s="7"/>
      <c r="C9" s="6" t="s">
        <v>28</v>
      </c>
      <c r="D9" s="6" t="s">
        <v>58</v>
      </c>
      <c r="E9" s="23" t="s">
        <v>59</v>
      </c>
      <c r="F9" s="30" t="s">
        <v>55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 ht="28.8" x14ac:dyDescent="0.3">
      <c r="A10" s="7"/>
      <c r="B10" s="7"/>
      <c r="C10" s="11" t="s">
        <v>28</v>
      </c>
      <c r="D10" s="11" t="s">
        <v>60</v>
      </c>
      <c r="E10" s="23" t="s">
        <v>61</v>
      </c>
      <c r="F10" s="23" t="s">
        <v>62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1:38" ht="29.25" customHeight="1" x14ac:dyDescent="0.3">
      <c r="A11" s="7"/>
      <c r="B11" s="7"/>
      <c r="C11" s="11" t="s">
        <v>28</v>
      </c>
      <c r="D11" s="11" t="s">
        <v>63</v>
      </c>
      <c r="E11" s="23" t="s">
        <v>64</v>
      </c>
      <c r="F11" s="23" t="s">
        <v>65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 ht="57.75" customHeight="1" x14ac:dyDescent="0.3">
      <c r="A12" s="7"/>
      <c r="B12" s="7"/>
      <c r="C12" s="6" t="s">
        <v>30</v>
      </c>
      <c r="D12" s="6" t="s">
        <v>66</v>
      </c>
      <c r="E12" s="23" t="s">
        <v>67</v>
      </c>
      <c r="F12" s="35" t="s">
        <v>55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38" ht="54.75" customHeight="1" x14ac:dyDescent="0.3">
      <c r="A13" s="7"/>
      <c r="B13" s="7"/>
      <c r="C13" s="6" t="s">
        <v>32</v>
      </c>
      <c r="D13" s="6" t="s">
        <v>68</v>
      </c>
      <c r="E13" s="33" t="s">
        <v>69</v>
      </c>
      <c r="F13" s="35" t="s">
        <v>55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ht="57.6" x14ac:dyDescent="0.3">
      <c r="A14" s="7"/>
      <c r="B14" s="7"/>
      <c r="C14" s="6" t="s">
        <v>32</v>
      </c>
      <c r="D14" s="6" t="s">
        <v>70</v>
      </c>
      <c r="E14" s="23" t="s">
        <v>71</v>
      </c>
      <c r="F14" s="35" t="s">
        <v>55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1:38" ht="62.25" customHeight="1" x14ac:dyDescent="0.3">
      <c r="A15" s="7"/>
      <c r="B15" s="7"/>
      <c r="C15" s="6" t="s">
        <v>32</v>
      </c>
      <c r="D15" s="6" t="s">
        <v>72</v>
      </c>
      <c r="E15" s="23" t="s">
        <v>73</v>
      </c>
      <c r="F15" s="35" t="s">
        <v>55</v>
      </c>
      <c r="G15" s="36"/>
      <c r="H15" s="36"/>
      <c r="I15" s="36"/>
      <c r="J15" s="36"/>
      <c r="K15" s="36"/>
      <c r="L15" s="36"/>
      <c r="M15" s="36"/>
      <c r="N15" s="36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1:38" ht="59.25" customHeight="1" x14ac:dyDescent="0.3">
      <c r="A16" s="7"/>
      <c r="B16" s="7"/>
      <c r="C16" s="6" t="s">
        <v>34</v>
      </c>
      <c r="D16" s="6" t="s">
        <v>74</v>
      </c>
      <c r="E16" s="23" t="s">
        <v>75</v>
      </c>
      <c r="F16" s="35" t="s">
        <v>55</v>
      </c>
      <c r="G16" s="36"/>
      <c r="H16" s="36"/>
      <c r="I16" s="36"/>
      <c r="J16" s="36"/>
      <c r="K16" s="36"/>
      <c r="L16" s="36"/>
      <c r="M16" s="36"/>
      <c r="N16" s="36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1:38" ht="57.75" customHeight="1" x14ac:dyDescent="0.3">
      <c r="A17" s="7"/>
      <c r="B17" s="7"/>
      <c r="C17" s="6" t="s">
        <v>34</v>
      </c>
      <c r="D17" s="6" t="s">
        <v>76</v>
      </c>
      <c r="E17" s="23" t="s">
        <v>77</v>
      </c>
      <c r="F17" s="35" t="s">
        <v>55</v>
      </c>
      <c r="G17" s="36"/>
      <c r="H17" s="36"/>
      <c r="I17" s="36"/>
      <c r="J17" s="36"/>
      <c r="K17" s="36"/>
      <c r="L17" s="36"/>
      <c r="M17" s="36"/>
      <c r="N17" s="36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ht="63" customHeight="1" x14ac:dyDescent="0.3">
      <c r="A18" s="7"/>
      <c r="B18" s="7"/>
      <c r="C18" s="6" t="s">
        <v>34</v>
      </c>
      <c r="D18" s="6" t="s">
        <v>78</v>
      </c>
      <c r="E18" s="23" t="s">
        <v>79</v>
      </c>
      <c r="F18" s="35" t="s">
        <v>55</v>
      </c>
      <c r="G18" s="36"/>
      <c r="H18" s="36"/>
      <c r="I18" s="36"/>
      <c r="J18" s="36"/>
      <c r="K18" s="36"/>
      <c r="L18" s="36"/>
      <c r="M18" s="36"/>
      <c r="N18" s="36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ht="57.6" x14ac:dyDescent="0.3">
      <c r="A19" s="7"/>
      <c r="B19" s="7"/>
      <c r="C19" s="6" t="s">
        <v>34</v>
      </c>
      <c r="D19" s="6" t="s">
        <v>80</v>
      </c>
      <c r="E19" s="6" t="s">
        <v>81</v>
      </c>
      <c r="F19" s="35" t="s">
        <v>55</v>
      </c>
      <c r="G19" s="36"/>
      <c r="H19" s="36"/>
      <c r="I19" s="36"/>
      <c r="J19" s="36"/>
      <c r="K19" s="36"/>
      <c r="L19" s="36"/>
      <c r="M19" s="36"/>
      <c r="N19" s="36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57.6" x14ac:dyDescent="0.3">
      <c r="A20" s="7"/>
      <c r="B20" s="7"/>
      <c r="C20" s="6" t="s">
        <v>34</v>
      </c>
      <c r="D20" s="6" t="s">
        <v>82</v>
      </c>
      <c r="E20" s="6" t="s">
        <v>81</v>
      </c>
      <c r="F20" s="35" t="s">
        <v>55</v>
      </c>
      <c r="G20" s="36"/>
      <c r="H20" s="36"/>
      <c r="I20" s="36"/>
      <c r="J20" s="36"/>
      <c r="K20" s="36"/>
      <c r="L20" s="36"/>
      <c r="M20" s="36"/>
      <c r="N20" s="36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1:38" ht="53.25" customHeight="1" x14ac:dyDescent="0.3">
      <c r="A21" s="7"/>
      <c r="B21" s="7"/>
      <c r="C21" s="6" t="s">
        <v>34</v>
      </c>
      <c r="D21" s="6" t="s">
        <v>83</v>
      </c>
      <c r="E21" s="6" t="s">
        <v>81</v>
      </c>
      <c r="F21" s="35" t="s">
        <v>55</v>
      </c>
      <c r="G21" s="36"/>
      <c r="H21" s="36"/>
      <c r="I21" s="36"/>
      <c r="J21" s="36"/>
      <c r="K21" s="36"/>
      <c r="L21" s="36"/>
      <c r="M21" s="36"/>
      <c r="N21" s="36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1:38" ht="54" customHeight="1" x14ac:dyDescent="0.3">
      <c r="A22" s="7"/>
      <c r="B22" s="7"/>
      <c r="C22" s="6" t="s">
        <v>34</v>
      </c>
      <c r="D22" s="6" t="s">
        <v>84</v>
      </c>
      <c r="E22" s="23" t="s">
        <v>85</v>
      </c>
      <c r="F22" s="35" t="s">
        <v>55</v>
      </c>
      <c r="G22" s="36"/>
      <c r="H22" s="36"/>
      <c r="I22" s="36"/>
      <c r="J22" s="36"/>
      <c r="K22" s="36"/>
      <c r="L22" s="36"/>
      <c r="M22" s="36"/>
      <c r="N22" s="36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1:38" ht="61.5" customHeight="1" x14ac:dyDescent="0.3">
      <c r="A23" s="7"/>
      <c r="B23" s="7"/>
      <c r="C23" s="6" t="s">
        <v>34</v>
      </c>
      <c r="D23" s="6" t="s">
        <v>86</v>
      </c>
      <c r="E23" s="37" t="s">
        <v>87</v>
      </c>
      <c r="F23" s="35" t="s">
        <v>55</v>
      </c>
      <c r="G23" s="36"/>
      <c r="H23" s="36"/>
      <c r="I23" s="36"/>
      <c r="J23" s="36"/>
      <c r="K23" s="36"/>
      <c r="L23" s="36"/>
      <c r="M23" s="36"/>
      <c r="N23" s="36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38" ht="57.6" x14ac:dyDescent="0.3">
      <c r="A24" s="7"/>
      <c r="B24" s="7"/>
      <c r="C24" s="6" t="s">
        <v>36</v>
      </c>
      <c r="D24" s="6" t="s">
        <v>88</v>
      </c>
      <c r="E24" s="23" t="s">
        <v>89</v>
      </c>
      <c r="F24" s="35" t="s">
        <v>55</v>
      </c>
      <c r="G24" s="36"/>
      <c r="H24" s="36"/>
      <c r="I24" s="36"/>
      <c r="J24" s="36"/>
      <c r="K24" s="36"/>
      <c r="L24" s="36"/>
      <c r="M24" s="36"/>
      <c r="N24" s="36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1:38" ht="54" customHeight="1" x14ac:dyDescent="0.3">
      <c r="A25" s="7"/>
      <c r="B25" s="7"/>
      <c r="C25" s="6" t="s">
        <v>36</v>
      </c>
      <c r="D25" s="11" t="s">
        <v>90</v>
      </c>
      <c r="E25" s="23" t="s">
        <v>91</v>
      </c>
      <c r="F25" s="35" t="s">
        <v>92</v>
      </c>
      <c r="G25" s="36"/>
      <c r="H25" s="36"/>
      <c r="I25" s="36"/>
      <c r="J25" s="36"/>
      <c r="K25" s="36"/>
      <c r="L25" s="36"/>
      <c r="M25" s="36"/>
      <c r="N25" s="36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1:38" ht="54.75" customHeight="1" x14ac:dyDescent="0.3">
      <c r="A26" s="7"/>
      <c r="B26" s="7"/>
      <c r="C26" s="6" t="s">
        <v>36</v>
      </c>
      <c r="D26" s="6" t="s">
        <v>93</v>
      </c>
      <c r="E26" s="23" t="s">
        <v>94</v>
      </c>
      <c r="F26" s="23" t="s">
        <v>55</v>
      </c>
      <c r="G26" s="36"/>
      <c r="H26" s="36"/>
      <c r="I26" s="36"/>
      <c r="J26" s="36"/>
      <c r="K26" s="36"/>
      <c r="L26" s="36"/>
      <c r="M26" s="36"/>
      <c r="N26" s="3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spans="1:38" ht="32.25" customHeight="1" x14ac:dyDescent="0.3">
      <c r="A27" s="7"/>
      <c r="B27" s="7"/>
      <c r="C27" s="6" t="s">
        <v>36</v>
      </c>
      <c r="D27" s="6" t="s">
        <v>95</v>
      </c>
      <c r="E27" s="23" t="s">
        <v>96</v>
      </c>
      <c r="F27" s="6" t="s">
        <v>92</v>
      </c>
      <c r="G27" s="36"/>
      <c r="H27" s="36"/>
      <c r="I27" s="36"/>
      <c r="J27" s="36"/>
      <c r="K27" s="36"/>
      <c r="L27" s="36"/>
      <c r="M27" s="36"/>
      <c r="N27" s="3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spans="1:38" ht="58.5" customHeight="1" x14ac:dyDescent="0.3">
      <c r="A28" s="7"/>
      <c r="B28" s="7"/>
      <c r="C28" s="6" t="s">
        <v>36</v>
      </c>
      <c r="D28" s="6" t="s">
        <v>97</v>
      </c>
      <c r="E28" s="23" t="s">
        <v>98</v>
      </c>
      <c r="F28" s="23" t="s">
        <v>99</v>
      </c>
      <c r="G28" s="36"/>
      <c r="H28" s="36"/>
      <c r="I28" s="36"/>
      <c r="J28" s="36"/>
      <c r="K28" s="36"/>
      <c r="L28" s="36"/>
      <c r="M28" s="36"/>
      <c r="N28" s="3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 ht="62.25" customHeight="1" x14ac:dyDescent="0.3">
      <c r="A29" s="7"/>
      <c r="B29" s="7"/>
      <c r="C29" s="6" t="s">
        <v>36</v>
      </c>
      <c r="D29" s="6" t="s">
        <v>100</v>
      </c>
      <c r="E29" s="23" t="s">
        <v>101</v>
      </c>
      <c r="F29" s="23" t="s">
        <v>102</v>
      </c>
      <c r="G29" s="36"/>
      <c r="H29" s="36"/>
      <c r="I29" s="36"/>
      <c r="J29" s="36"/>
      <c r="K29" s="36"/>
      <c r="L29" s="36"/>
      <c r="M29" s="36"/>
      <c r="N29" s="36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ht="42.75" customHeight="1" x14ac:dyDescent="0.3">
      <c r="A30" s="7"/>
      <c r="B30" s="7"/>
      <c r="C30" s="6" t="s">
        <v>36</v>
      </c>
      <c r="D30" s="6" t="s">
        <v>103</v>
      </c>
      <c r="E30" s="23" t="s">
        <v>101</v>
      </c>
      <c r="F30" s="23" t="s">
        <v>102</v>
      </c>
      <c r="G30" s="36"/>
      <c r="H30" s="36"/>
      <c r="I30" s="36"/>
      <c r="J30" s="36"/>
      <c r="K30" s="36"/>
      <c r="L30" s="36"/>
      <c r="M30" s="36"/>
      <c r="N30" s="36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spans="1:38" ht="38.25" customHeight="1" x14ac:dyDescent="0.3">
      <c r="A31" s="7"/>
      <c r="B31" s="7"/>
      <c r="C31" s="6" t="s">
        <v>36</v>
      </c>
      <c r="D31" s="6" t="s">
        <v>104</v>
      </c>
      <c r="E31" s="23" t="s">
        <v>105</v>
      </c>
      <c r="F31" s="6" t="s">
        <v>92</v>
      </c>
      <c r="G31" s="36"/>
      <c r="H31" s="36"/>
      <c r="I31" s="36"/>
      <c r="J31" s="36"/>
      <c r="K31" s="36"/>
      <c r="L31" s="36"/>
      <c r="M31" s="36"/>
      <c r="N31" s="36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38" ht="39.75" customHeight="1" x14ac:dyDescent="0.3">
      <c r="A32" s="7"/>
      <c r="B32" s="7"/>
      <c r="C32" s="6" t="s">
        <v>36</v>
      </c>
      <c r="D32" s="6" t="s">
        <v>106</v>
      </c>
      <c r="E32" s="23" t="s">
        <v>107</v>
      </c>
      <c r="F32" s="6" t="s">
        <v>92</v>
      </c>
      <c r="G32" s="36"/>
      <c r="H32" s="36"/>
      <c r="I32" s="36"/>
      <c r="J32" s="36"/>
      <c r="K32" s="36"/>
      <c r="L32" s="36"/>
      <c r="M32" s="36"/>
      <c r="N32" s="36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38" ht="51" customHeight="1" x14ac:dyDescent="0.3">
      <c r="A33" s="7"/>
      <c r="B33" s="7"/>
      <c r="C33" s="6" t="s">
        <v>36</v>
      </c>
      <c r="D33" s="6" t="s">
        <v>108</v>
      </c>
      <c r="E33" s="23" t="s">
        <v>109</v>
      </c>
      <c r="F33" s="11" t="s">
        <v>92</v>
      </c>
      <c r="G33" s="36"/>
      <c r="H33" s="36"/>
      <c r="I33" s="36"/>
      <c r="J33" s="36"/>
      <c r="K33" s="36"/>
      <c r="L33" s="36"/>
      <c r="M33" s="36"/>
      <c r="N33" s="36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ht="28.8" x14ac:dyDescent="0.3">
      <c r="A34" s="7"/>
      <c r="B34" s="7"/>
      <c r="C34" s="6" t="s">
        <v>36</v>
      </c>
      <c r="D34" s="6" t="s">
        <v>110</v>
      </c>
      <c r="E34" s="23" t="s">
        <v>109</v>
      </c>
      <c r="F34" s="11" t="s">
        <v>92</v>
      </c>
      <c r="G34" s="36"/>
      <c r="H34" s="36"/>
      <c r="I34" s="36"/>
      <c r="J34" s="36"/>
      <c r="K34" s="36"/>
      <c r="L34" s="36"/>
      <c r="M34" s="36"/>
      <c r="N34" s="36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ht="38.25" customHeight="1" x14ac:dyDescent="0.3">
      <c r="A35" s="7"/>
      <c r="B35" s="7"/>
      <c r="C35" s="6" t="s">
        <v>36</v>
      </c>
      <c r="D35" s="6" t="s">
        <v>111</v>
      </c>
      <c r="E35" s="23" t="s">
        <v>112</v>
      </c>
      <c r="F35" s="23" t="s">
        <v>55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spans="1:38" ht="28.8" x14ac:dyDescent="0.3">
      <c r="A36" s="7"/>
      <c r="B36" s="7"/>
      <c r="C36" s="6" t="s">
        <v>36</v>
      </c>
      <c r="D36" s="6" t="s">
        <v>113</v>
      </c>
      <c r="E36" s="23" t="s">
        <v>109</v>
      </c>
      <c r="F36" s="11" t="s">
        <v>92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</sheetData>
  <mergeCells count="5">
    <mergeCell ref="C4:F4"/>
    <mergeCell ref="C5:F5"/>
    <mergeCell ref="C6:D6"/>
    <mergeCell ref="E6:E7"/>
    <mergeCell ref="F6:F7"/>
  </mergeCells>
  <hyperlinks>
    <hyperlink ref="C6" location="'Gap Report'!J7" display="Location" xr:uid="{00000000-0004-0000-0300-000000000000}"/>
    <hyperlink ref="E6" location="'Gap Report'!J9" display="Rationale" xr:uid="{00000000-0004-0000-0300-000001000000}"/>
    <hyperlink ref="F6" location="'Gap Report'!J11" display="Effect on this UNIT" xr:uid="{00000000-0004-0000-0300-000002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Covered File List</vt:lpstr>
      <vt:lpstr>NonTool Based Covered File List</vt:lpstr>
      <vt:lpstr>Gap Report</vt:lpstr>
    </vt:vector>
  </TitlesOfParts>
  <Company>Texas Instruments,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Shivalingappa, Sujith</dc:creator>
  <dc:description/>
  <cp:lastModifiedBy>Shah, Nikki</cp:lastModifiedBy>
  <cp:revision>14</cp:revision>
  <dcterms:created xsi:type="dcterms:W3CDTF">2020-03-06T14:48:47Z</dcterms:created>
  <dcterms:modified xsi:type="dcterms:W3CDTF">2022-04-27T19:35:50Z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Texas Instruments, Inc.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SIP_Label_3bb46c77-3b58-4101-b463-cd3b3d516e4a_ActionId">
    <vt:lpwstr>c3a16e0b-23ee-4bfb-ad9f-000003c0c805</vt:lpwstr>
  </property>
  <property fmtid="{D5CDD505-2E9C-101B-9397-08002B2CF9AE}" pid="8" name="MSIP_Label_3bb46c77-3b58-4101-b463-cd3b3d516e4a_ContentBits">
    <vt:lpwstr>0</vt:lpwstr>
  </property>
  <property fmtid="{D5CDD505-2E9C-101B-9397-08002B2CF9AE}" pid="9" name="MSIP_Label_3bb46c77-3b58-4101-b463-cd3b3d516e4a_Enabled">
    <vt:lpwstr>true</vt:lpwstr>
  </property>
  <property fmtid="{D5CDD505-2E9C-101B-9397-08002B2CF9AE}" pid="10" name="MSIP_Label_3bb46c77-3b58-4101-b463-cd3b3d516e4a_Method">
    <vt:lpwstr>Privileged</vt:lpwstr>
  </property>
  <property fmtid="{D5CDD505-2E9C-101B-9397-08002B2CF9AE}" pid="11" name="MSIP_Label_3bb46c77-3b58-4101-b463-cd3b3d516e4a_Name">
    <vt:lpwstr>Non-Business</vt:lpwstr>
  </property>
  <property fmtid="{D5CDD505-2E9C-101B-9397-08002B2CF9AE}" pid="12" name="MSIP_Label_3bb46c77-3b58-4101-b463-cd3b3d516e4a_SetDate">
    <vt:lpwstr>2021-08-16T16:08:52Z</vt:lpwstr>
  </property>
  <property fmtid="{D5CDD505-2E9C-101B-9397-08002B2CF9AE}" pid="13" name="MSIP_Label_3bb46c77-3b58-4101-b463-cd3b3d516e4a_SiteId">
    <vt:lpwstr>311b3378-8e8a-4b5e-a33f-e80a3d8ba60a</vt:lpwstr>
  </property>
  <property fmtid="{D5CDD505-2E9C-101B-9397-08002B2CF9AE}" pid="14" name="ScaleCrop">
    <vt:bool>false</vt:bool>
  </property>
  <property fmtid="{D5CDD505-2E9C-101B-9397-08002B2CF9AE}" pid="15" name="ShareDoc">
    <vt:bool>false</vt:bool>
  </property>
</Properties>
</file>