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24240" windowHeight="4965" tabRatio="714" activeTab="2"/>
  </bookViews>
  <sheets>
    <sheet name="Sommaire (FR)" sheetId="11" r:id="rId1"/>
    <sheet name="Outline (EN)" sheetId="1" r:id="rId2"/>
    <sheet name="SMIC" sheetId="10" r:id="rId3"/>
    <sheet name="SMIG" sheetId="3" r:id="rId4"/>
    <sheet name="GMR" sheetId="4" r:id="rId5"/>
    <sheet name="SFT" sheetId="8" r:id="rId6"/>
    <sheet name="IndiceFP" sheetId="9" r:id="rId7"/>
  </sheets>
  <calcPr calcId="145621"/>
</workbook>
</file>

<file path=xl/calcChain.xml><?xml version="1.0" encoding="utf-8"?>
<calcChain xmlns="http://schemas.openxmlformats.org/spreadsheetml/2006/main">
  <c r="D109" i="10" l="1"/>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C3" i="10"/>
  <c r="C6" i="4"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alcChain>
</file>

<file path=xl/sharedStrings.xml><?xml version="1.0" encoding="utf-8"?>
<sst xmlns="http://schemas.openxmlformats.org/spreadsheetml/2006/main" count="301" uniqueCount="275">
  <si>
    <t>Citer cette source:</t>
  </si>
  <si>
    <t>Salaire minimum garanti - SMIG (1950-1969)</t>
  </si>
  <si>
    <t>Garanties minimales de ressources - GMR (2000-2004)</t>
  </si>
  <si>
    <t>Contacts:</t>
  </si>
  <si>
    <t xml:space="preserve">La durée légale du travail est de 40 h de 1950 à 1982, puis de 39h puis de 35h à partir de 1999. </t>
  </si>
  <si>
    <t>Barème social périodique entre 1976 et 2001.</t>
  </si>
  <si>
    <t xml:space="preserve">Journal Officiel via www.legifrance.gouv.fr depuis 1990; Insee de 1980 à 1989; site web législation CNAV et www.legifrance.gouv.fr de 1970 à 1980; </t>
  </si>
  <si>
    <t>Sources de la législation:</t>
  </si>
  <si>
    <t xml:space="preserve">Loi 70-7 du 02/01/70 </t>
  </si>
  <si>
    <t>Arrêté du 27/02/1970</t>
  </si>
  <si>
    <t>Décret 70-566 du 01/07/1970</t>
  </si>
  <si>
    <t>Décret 71-7 du 06/01/1971</t>
  </si>
  <si>
    <t>Décret 71-253 du 02/04/1971</t>
  </si>
  <si>
    <t>Décret 71-509 du 30/06/1971</t>
  </si>
  <si>
    <t>Arrêté du 30/11/1971</t>
  </si>
  <si>
    <t>Décret 72-348 du 03/05/1972</t>
  </si>
  <si>
    <t>Décret 72-544 du 30/06/1972</t>
  </si>
  <si>
    <t>Décret 72-993 du 31/10/1972</t>
  </si>
  <si>
    <t>Arrêté du 31/01/1973</t>
  </si>
  <si>
    <t>Décret 73-583 du 29/06/1973</t>
  </si>
  <si>
    <t>Arrêté du 28/09/1973</t>
  </si>
  <si>
    <t>Arrêté du 30/12/1973</t>
  </si>
  <si>
    <t>Arrêté du 27/02/1974</t>
  </si>
  <si>
    <t>Décret 74-349 du 30/04/1974</t>
  </si>
  <si>
    <t>Décret 74-617 du 28/06/1974</t>
  </si>
  <si>
    <t>Arrêté du 30/08/1974</t>
  </si>
  <si>
    <t>Arrêté du 29/11/1974</t>
  </si>
  <si>
    <t>Arrêté du 28/02/1975</t>
  </si>
  <si>
    <t>Arrêté du 31/05/1975</t>
  </si>
  <si>
    <t>Décret 75-556 du 02/07/1956</t>
  </si>
  <si>
    <t>Arrêté du 29/09/1975</t>
  </si>
  <si>
    <t>Pour une durée hebdomadaire de 40h sur 52 semaines = 173 h 1/3 (autres durées possibles)</t>
  </si>
  <si>
    <t>Arrêté du 31/12/1975</t>
  </si>
  <si>
    <t>N.B. : pas le même SMIC dans les DOM-TOM, ici montant pour la métropole.</t>
  </si>
  <si>
    <t>Arrêté du 31/03/1976</t>
  </si>
  <si>
    <t>Décret 76-570 du 40/06/1976</t>
  </si>
  <si>
    <t>Arrêté du 30/09/1976</t>
  </si>
  <si>
    <t>Arrêté du 30/11/1976</t>
  </si>
  <si>
    <t>Arrêté du 31/03/1977</t>
  </si>
  <si>
    <t>Arrêté du 28/05/1977</t>
  </si>
  <si>
    <t>Décret 77-674 du 29/06/1977</t>
  </si>
  <si>
    <t>Arrêté du 30/09/1977</t>
  </si>
  <si>
    <t>Décret 77-1315 du 30/11/1977</t>
  </si>
  <si>
    <t>Décret 78-576 du 03/05/1978</t>
  </si>
  <si>
    <t>Décret 78-672 du 28/06/1978</t>
  </si>
  <si>
    <t>Arrêté du 31/08/1978</t>
  </si>
  <si>
    <t>Arrêté du 30/11/1978</t>
  </si>
  <si>
    <t>Arrêté du 30/03/1979</t>
  </si>
  <si>
    <t>Décret 79-538 du 4/07/1979</t>
  </si>
  <si>
    <t>Arrêté du 31/08/1979</t>
  </si>
  <si>
    <t>Décret 79-1013 du 28/11/1979</t>
  </si>
  <si>
    <t>Arrêté du 29/02/1980</t>
  </si>
  <si>
    <t>Arrêté du 29/04/1980</t>
  </si>
  <si>
    <t>Décret 80-501 du 02/07/1980</t>
  </si>
  <si>
    <t xml:space="preserve">Arrêté du 29/08/1980 </t>
  </si>
  <si>
    <t>Décret 80-985 du 05/12/1980</t>
  </si>
  <si>
    <t xml:space="preserve">Arrêté du 27/02/1981 </t>
  </si>
  <si>
    <t xml:space="preserve">Décret 81-655 du 05/06/1981 </t>
  </si>
  <si>
    <t>Arrêté du 07/09/1981</t>
  </si>
  <si>
    <t>Arrêté du 02/11/1981</t>
  </si>
  <si>
    <t>Changement de durée légale du travail le 1er février 1982 : on passe de 40 à 39 heures / semaine. Smic légal pour 39h = 3067,35 F. mais art. 3 de l'Ordonnance 82-41 du 16/01/82 (JO 17/01/82) précise que si l'horaire hebdomadaire est effectivement réduit à 39h, la rémunération mensuelle ne peut être inférieure à 3145,94 F</t>
  </si>
  <si>
    <t>Arrêté du 30/12/1981</t>
  </si>
  <si>
    <t>Décret 82-219 du 27/02/1982</t>
  </si>
  <si>
    <t>Arrêté du 30/04/1982</t>
  </si>
  <si>
    <t>Décret 82-555 du 30/06/1982</t>
  </si>
  <si>
    <t xml:space="preserve">Décret 82-1015 du 01/12/1982 </t>
  </si>
  <si>
    <t>Décret 83-153 du 02/03/1983</t>
  </si>
  <si>
    <t>Arrêté du 31/05/1983</t>
  </si>
  <si>
    <t>Décret 83-565 du 30/06/1983</t>
  </si>
  <si>
    <t>Arrêté du 29/09/1983</t>
  </si>
  <si>
    <t>Arrêté du 28/12/1983</t>
  </si>
  <si>
    <t>Décret 84-339 du 07/05/1984</t>
  </si>
  <si>
    <t>Décret 84-535 du 27/06/1984</t>
  </si>
  <si>
    <t>Arrêté du 30/10/1984</t>
  </si>
  <si>
    <t>Arrêté du 29/03/1985</t>
  </si>
  <si>
    <t>Décret 85-681 du 05/07/1985</t>
  </si>
  <si>
    <t>Arrêté du 30/05/1986</t>
  </si>
  <si>
    <t>Décret 86-805 du 05/07/1986</t>
  </si>
  <si>
    <t xml:space="preserve">Arrêté du 27/02/1987 </t>
  </si>
  <si>
    <t>Décret 87-491 du 02/07/1987</t>
  </si>
  <si>
    <t>Arrêté du 30/05/1988</t>
  </si>
  <si>
    <t>Décret 88-794 du 29/06/1988</t>
  </si>
  <si>
    <t>Arrêté du 28/02/1989</t>
  </si>
  <si>
    <t>Décret 89-438 du 29/06/1989</t>
  </si>
  <si>
    <t>Arrêté du 29/03/1990</t>
  </si>
  <si>
    <t>Décret 90-532 du 29/06/1990</t>
  </si>
  <si>
    <t>Arrêté du 29/11/1990</t>
  </si>
  <si>
    <t>Décret 91-616 du 27/06/1991</t>
  </si>
  <si>
    <t>Arrêté du 27/02/1992</t>
  </si>
  <si>
    <t>Décret 92-600 du 01/07/1992</t>
  </si>
  <si>
    <t>Décret 93-884 du 05/07/1993</t>
  </si>
  <si>
    <t>Pour une durée hebdomadaire de 39h sur 52 semaines = 169 h/mois (autres durées possibles)</t>
  </si>
  <si>
    <t>Décret 94-546 du 30/06/1994</t>
  </si>
  <si>
    <t>Décret 95-824 du 28/06/1995</t>
  </si>
  <si>
    <t>Décret 96-571 du 26/06/1996</t>
  </si>
  <si>
    <t>Décret 97-731 du 26/06/1997</t>
  </si>
  <si>
    <t>Décret 98-518 du 24/06/1998</t>
  </si>
  <si>
    <t>Décret 99-546 du 01/07/1999</t>
  </si>
  <si>
    <t>Décret 2000-589 du 29/06/2000</t>
  </si>
  <si>
    <t>Décret 2001-554 du 28/06/2001</t>
  </si>
  <si>
    <t>Décret 2002-941 du 25/06/2002</t>
  </si>
  <si>
    <t>Décret 2003-564 du 27/06/2003</t>
  </si>
  <si>
    <t>Décret 2004-633 du 01/07/2004</t>
  </si>
  <si>
    <t>Décret 2005-719 du 29/06/2005</t>
  </si>
  <si>
    <t>Décret 2006-751 du 29/06/2006</t>
  </si>
  <si>
    <t>Décret 2007-1052 du 28/06/2007</t>
  </si>
  <si>
    <t>Arrêté du 25/04/2008</t>
  </si>
  <si>
    <t>Décret 2008-617 du 27/06/2008</t>
  </si>
  <si>
    <t>Décret 2009-800 du 24/06/2009</t>
  </si>
  <si>
    <t>Décret 2009-1584 du 17/12/2009</t>
  </si>
  <si>
    <t>Décret 2010-1584 du 17/12/2010</t>
  </si>
  <si>
    <t>Notes</t>
  </si>
  <si>
    <t>Parution au JO</t>
  </si>
  <si>
    <t>Références législatives</t>
  </si>
  <si>
    <t>Smic brut (mensuel)</t>
  </si>
  <si>
    <t>Heures temps plein</t>
  </si>
  <si>
    <t>Smic brut (horaire)</t>
  </si>
  <si>
    <t>Date</t>
  </si>
  <si>
    <t>Entre 1950 et 1968, il existe un SMAG qui est limité à l'agriculture et dont le montant est inférieur au SMIG.</t>
  </si>
  <si>
    <t xml:space="preserve">Entre 1950 et 1968 il existe des abattements par zone géographique (20 zones, Paris 0 abattement); </t>
  </si>
  <si>
    <t>Les montants sont exprimés en anciens Francs de 1950 à 1959.</t>
  </si>
  <si>
    <t>pour 173,33h de travail</t>
  </si>
  <si>
    <t>Zone abattement maximale</t>
  </si>
  <si>
    <t>Zone sans abattement</t>
  </si>
  <si>
    <t>Smig brut (mensuel)</t>
  </si>
  <si>
    <t>Smig brut (horaire)</t>
  </si>
  <si>
    <t>Garanties minimales de ressources (GMR) sont des niveaux différents de Smic selon la date de passage aux 35h.</t>
  </si>
  <si>
    <t>Notes:</t>
  </si>
  <si>
    <t>GMR5</t>
  </si>
  <si>
    <t>GMR4</t>
  </si>
  <si>
    <t>GMR3</t>
  </si>
  <si>
    <t>GMR2</t>
  </si>
  <si>
    <t>GMR1</t>
  </si>
  <si>
    <t>Date d'effet</t>
  </si>
  <si>
    <t>Arrêté du 29/11/2011</t>
  </si>
  <si>
    <t>date</t>
  </si>
  <si>
    <t>smic_h</t>
  </si>
  <si>
    <t>htp</t>
  </si>
  <si>
    <t>smic_m</t>
  </si>
  <si>
    <r>
      <t>Notes</t>
    </r>
    <r>
      <rPr>
        <sz val="11"/>
        <rFont val="Calibri"/>
        <family val="2"/>
        <scheme val="minor"/>
      </rPr>
      <t xml:space="preserve">: </t>
    </r>
  </si>
  <si>
    <r>
      <rPr>
        <i/>
        <sz val="11"/>
        <rFont val="Calibri"/>
        <family val="2"/>
        <scheme val="minor"/>
      </rPr>
      <t>Annuaire Statistique de la France 1971</t>
    </r>
    <r>
      <rPr>
        <sz val="11"/>
        <rFont val="Calibri"/>
        <family val="2"/>
        <scheme val="minor"/>
      </rPr>
      <t xml:space="preserve"> de 1966 à 1970; </t>
    </r>
    <r>
      <rPr>
        <i/>
        <sz val="11"/>
        <rFont val="Calibri"/>
        <family val="2"/>
        <scheme val="minor"/>
      </rPr>
      <t>Annuaire Statistique de la France 1966</t>
    </r>
    <r>
      <rPr>
        <sz val="11"/>
        <rFont val="Calibri"/>
        <family val="2"/>
        <scheme val="minor"/>
      </rPr>
      <t xml:space="preserve"> de 1950 à 1966</t>
    </r>
  </si>
  <si>
    <t>Taux 2</t>
  </si>
  <si>
    <t>Publication au JO</t>
  </si>
  <si>
    <t>I. Salaire minimum</t>
  </si>
  <si>
    <t>Montant du supplément familial de traitement (SFT)</t>
  </si>
  <si>
    <t>Décret 2006-1283 du 19/10/2006</t>
  </si>
  <si>
    <t>enf1</t>
  </si>
  <si>
    <t>enf2</t>
  </si>
  <si>
    <t>enf3</t>
  </si>
  <si>
    <t>enf4</t>
  </si>
  <si>
    <t>txenf2</t>
  </si>
  <si>
    <t>txenf3</t>
  </si>
  <si>
    <t>txenf4</t>
  </si>
  <si>
    <t>Décret 99-491 du 10/06/1999</t>
  </si>
  <si>
    <t>Décret 2001-895 du 26/09/2001</t>
  </si>
  <si>
    <t>Point d'indice de la Fonction Publique</t>
  </si>
  <si>
    <t>Décret 2011-1926 du 22/12/2011</t>
  </si>
  <si>
    <t>Décret 2012-828 du 28/06/2012</t>
  </si>
  <si>
    <t xml:space="preserve">Décret 2013-123 du 07/02/2013 </t>
  </si>
  <si>
    <t>Antoine Bozio, antoine.bozio@ipp.eu</t>
  </si>
  <si>
    <t>Dans chaque feuille les paramètres qui sont utilisés dans les programmes de TAXIPP 0.3 figurent en bleu</t>
  </si>
  <si>
    <t xml:space="preserve">Note: </t>
  </si>
  <si>
    <t>Décret 2013-1190 du 19/12/2013</t>
  </si>
  <si>
    <t>Auteurs :</t>
  </si>
  <si>
    <t>Taux 3</t>
  </si>
  <si>
    <t>Taux 4</t>
  </si>
  <si>
    <t>RTT avant 30/06/99</t>
  </si>
  <si>
    <t>RTT avant 30/06/00</t>
  </si>
  <si>
    <t>RTT avant 30/06/01</t>
  </si>
  <si>
    <t>RTT avant 30/06/02</t>
  </si>
  <si>
    <t>RTT après 01/07/02</t>
  </si>
  <si>
    <t>(1) Les montants en euros sont mensuels tandis que les montants en FRF sont annuels.</t>
  </si>
  <si>
    <t>(2) Le montant du SFT varie en fonction du nombre d'enfants à charge: part fixe par enfant et versement proportionnel au traitement brut de l'agent à partir du deuxième enfant</t>
  </si>
  <si>
    <t>Part fixe 1</t>
  </si>
  <si>
    <t>Part fixe 2</t>
  </si>
  <si>
    <t>Part fixe 3</t>
  </si>
  <si>
    <t>Part fixe 4</t>
  </si>
  <si>
    <t>(3) Les montants mensuels sont limités par le plancher et le plafond à partir d'un certain indice majoré (IM)</t>
  </si>
  <si>
    <t>IM Plancher</t>
  </si>
  <si>
    <t>IM Plafond</t>
  </si>
  <si>
    <t>Décret 85-1148 du 24/10/1985 - art. 10</t>
  </si>
  <si>
    <t>13/031988</t>
  </si>
  <si>
    <t>Attention : passage aux 35 heures. Existence d'un régime transitoire et d'un régime définitif pour les entreprises de plus de 20 salariés. Pour les entreprises de moins de 20 salariés, ancien système. Le Smic donné ici correspond au Smic mensuel pour 39 heures dans l'ancien système.</t>
  </si>
  <si>
    <t>Attention aux arrondis pour passer du smic horaire au smic mensuel (173h et 1/3 d'heure)</t>
  </si>
  <si>
    <t>Plusieurs SMIC mensuels coïncident entre 1999 et 2005 (voir feuille GMR).</t>
  </si>
  <si>
    <t>Abattement pour les jeunes de moins de 17 ans (-20%) et de moins de 18 ans (-10%). Décret 71-101 du 02/02/1971 pour la plasturgie</t>
  </si>
  <si>
    <t>Les montants des DOM-TOM ne sont pas indiqués</t>
  </si>
  <si>
    <t>Notes :</t>
  </si>
  <si>
    <t>La valeur du traitement mensuel brut correspondant à l'indice majoré détenu par un 
agent est égale à : 
(Valeur de l'indice majoré 100 X indice majoré de l'agent) / (100 x 12)</t>
  </si>
  <si>
    <t>SFT =  supplément familial de traitement (concerne les fonctionaires)</t>
  </si>
  <si>
    <t>Le point d'indice (ou la valeur de l'indice majoré 100) permet de déterminer la rémunération fixe des fonctionnaires</t>
  </si>
  <si>
    <t>NB : Pour trouver les décrets aux années précédentes XXXX, il suffit de rechercher sur internet "Décret XXX portant majoration de la rémunération des personnels civils et militaires de l'Etat"</t>
  </si>
  <si>
    <t>Point d'indice (en euros)</t>
  </si>
  <si>
    <t>Point d'indice (en nominal)</t>
  </si>
  <si>
    <t>II. Rémunération dans la fonction publique</t>
  </si>
  <si>
    <t>Salaire minimum de croissance - SMIC (1970-2014)</t>
  </si>
  <si>
    <t>Les montants des DOM-TOM ne sont pas indiqués. Les abattements pour les moins de 18 ans sont à clarifier</t>
  </si>
  <si>
    <t xml:space="preserve">Décret 91-1191 du 18/11/1991, art. 2 </t>
  </si>
  <si>
    <t xml:space="preserve">Décret 90-321 du 05/04/1990, art. 2 </t>
  </si>
  <si>
    <t>Décret 89-64 du 04/02/1989, art. 2</t>
  </si>
  <si>
    <t>Décret 88-1067 du 23/11/1988, art. 2</t>
  </si>
  <si>
    <t>Décret 88-229 du 09/03/1988, art. 5</t>
  </si>
  <si>
    <t>Décret 86-167 du 31/01/1986, art. 1 VI</t>
  </si>
  <si>
    <t>Référence générale : Décret 85-1148 du 24 octobre 1985 - Article 3</t>
  </si>
  <si>
    <t>Mathias André, Antoine Bozio, Julien Grenet et Marianne Tenand</t>
  </si>
  <si>
    <t>Décret 85-1148 du 24/10/1985</t>
  </si>
  <si>
    <t>Décret 87-108 du 18/02/1987</t>
  </si>
  <si>
    <t>Décret 87-589 du 30/07/1987</t>
  </si>
  <si>
    <t>Décret 88-229 du 09/03/1988</t>
  </si>
  <si>
    <t>Décret 88-898 du 29/09/1988</t>
  </si>
  <si>
    <t xml:space="preserve">Décret 89-64 du 04/02/1989 </t>
  </si>
  <si>
    <t>Décret 89-598 du 30/08/1989</t>
  </si>
  <si>
    <t>Décret 90-321 du 05/04/1990</t>
  </si>
  <si>
    <t>La date d'effet est bien le 1er janvier 1990</t>
  </si>
  <si>
    <t>Décret 90-332 du 05/04/1990</t>
  </si>
  <si>
    <t>La date d'effet est le 1er avril 1990</t>
  </si>
  <si>
    <t>Décret 90-1058 du 22/11/1990</t>
  </si>
  <si>
    <t>Décret 91-1191 du 19/11/1991</t>
  </si>
  <si>
    <t>La date d'effet est bien le 1er août 1991</t>
  </si>
  <si>
    <t>Décret 92-107 du 30/01/1992</t>
  </si>
  <si>
    <t>La date d'effet est bien le 1er février 1992</t>
  </si>
  <si>
    <t>Décret 92-993 du 18/09/1992</t>
  </si>
  <si>
    <t xml:space="preserve">Décret 93-93 du 25/01/1993 </t>
  </si>
  <si>
    <t xml:space="preserve">Décret 93-1317 du 20/12/1993 </t>
  </si>
  <si>
    <t>Décret 94-599 du 15/07/1994</t>
  </si>
  <si>
    <t>Décret 94-1004 du 21/11/1994</t>
  </si>
  <si>
    <t>Décret 95-167 du 17/02/1995 </t>
  </si>
  <si>
    <t>Décret 97-877 du 25/09/1997 </t>
  </si>
  <si>
    <t>Décret 97-141 du 13/02/1997</t>
  </si>
  <si>
    <t>Décret 95-1099 du 9/10/1995</t>
  </si>
  <si>
    <t>La date d'effet est bien le 1er novembre 1991</t>
  </si>
  <si>
    <t>Décret 2010-761 du 07/07/2010, art. 1</t>
  </si>
  <si>
    <t>Décret 2009-1158 du 30/09/2009</t>
  </si>
  <si>
    <t>Décret 2009-824 du 03/07/2009</t>
  </si>
  <si>
    <t>Décret 2008-1016 du 02/10/2008</t>
  </si>
  <si>
    <t>Décret 2008-198 du 27/02/2008</t>
  </si>
  <si>
    <t>Décret 2007-96 du 25/01/2007</t>
  </si>
  <si>
    <t>Décret 2006-759 du 29/06/2006</t>
  </si>
  <si>
    <t>Décret 2005-1301 du 20/10/2005</t>
  </si>
  <si>
    <t>Décret 2005-726 du 29/06/2005 </t>
  </si>
  <si>
    <t>Décret  2005-31 du 15/01/2005</t>
  </si>
  <si>
    <t>Décret  2003-1170 du 08/12/2003 </t>
  </si>
  <si>
    <t>Décret 2002-1295 du 24/10/2002</t>
  </si>
  <si>
    <t>Décret  2002-203 du 14/02/2002</t>
  </si>
  <si>
    <t>Décret  2001-895 du 26/09/2001 </t>
  </si>
  <si>
    <t>Décret 2001-370 du 25/04/2001 </t>
  </si>
  <si>
    <t xml:space="preserve">Décret 2000-1154 du 29/11/2000 </t>
  </si>
  <si>
    <t>Décret 99-943 du 12/11/1999</t>
  </si>
  <si>
    <t>Décret 99-208 du 17/03/1999</t>
  </si>
  <si>
    <t>Décret 98-945 du 21/10/1998 </t>
  </si>
  <si>
    <t>Décret 98-143 du 04/03/1998</t>
  </si>
  <si>
    <t>Marianne Tenand, marianne.tenand@ipp.eu</t>
  </si>
  <si>
    <t>L'indice est gélé depuis le 01/07/2010.</t>
  </si>
  <si>
    <t xml:space="preserve">Ordonnance 2004-602 du 24/06/2004, art. 9 </t>
  </si>
  <si>
    <t>Loi 2003-47 du 17/01/2003, art. 1</t>
  </si>
  <si>
    <t>Loi 2000-37 du 19/01/2000, art. 32</t>
  </si>
  <si>
    <t>Quote this source:</t>
  </si>
  <si>
    <t>Authors :</t>
  </si>
  <si>
    <t>I. Minimum wage</t>
  </si>
  <si>
    <t>Minimum wage - SMIC (1970-2014)</t>
  </si>
  <si>
    <t>Minimum wage - SMIG (1950-1969)</t>
  </si>
  <si>
    <t>Index point of public sector</t>
  </si>
  <si>
    <t>Family income supplement (SFT)</t>
  </si>
  <si>
    <t>Minimal ressources guarantee - GMR (2000-2004)</t>
  </si>
  <si>
    <t>Mathias André, Antoine Bozio, Julien Grenet and Marianne Tenand</t>
  </si>
  <si>
    <t>antoine.bozio@ipp.eu</t>
  </si>
  <si>
    <t>marianne.tenand@ipp.eu</t>
  </si>
  <si>
    <t>II. Earnings in the public sector</t>
  </si>
  <si>
    <t>Barèmes IPP : marché du travail</t>
  </si>
  <si>
    <t>IPP tables : labour market</t>
  </si>
  <si>
    <r>
      <rPr>
        <i/>
        <sz val="11"/>
        <color theme="1"/>
        <rFont val="Calibri"/>
        <family val="2"/>
        <scheme val="minor"/>
      </rPr>
      <t>Barèmes IPP: marché du travail</t>
    </r>
    <r>
      <rPr>
        <sz val="11"/>
        <color theme="1"/>
        <rFont val="Calibri"/>
        <family val="2"/>
        <scheme val="minor"/>
      </rPr>
      <t>, Institut des politiques publiques, April 2014.</t>
    </r>
  </si>
  <si>
    <t>This file gives the caracteristics of the French regulations with regards to labour markets, at this stage only minimun wage regulations and earnings in the public sector.  These parameters are used in TAXIPP, the IPP micro-simulation model.  All legal references such as law and decrees are indicated as much as possible.</t>
  </si>
  <si>
    <r>
      <t>Ce document présente les barèmes liés à la réglementation sur le marché du travail, pour l'instant le salaire minimum et la politique de rémunération dans la fonction publique. Il s'agit des sources brutes de la législation utilisée dans le micro-simulateur de l'IPP, TAXIPP. Les sources législatives (texte de loi, numéro du décret ou arêté) ainsi que la date de publication au</t>
    </r>
    <r>
      <rPr>
        <i/>
        <sz val="11"/>
        <color theme="1"/>
        <rFont val="Calibri"/>
        <family val="2"/>
        <scheme val="minor"/>
      </rPr>
      <t xml:space="preserve"> Journal Officiel de la République française</t>
    </r>
    <r>
      <rPr>
        <sz val="11"/>
        <color theme="1"/>
        <rFont val="Calibri"/>
        <family val="2"/>
        <scheme val="minor"/>
      </rPr>
      <t xml:space="preserve"> (JORF) sont systématiquement indiqués.</t>
    </r>
  </si>
  <si>
    <r>
      <rPr>
        <i/>
        <sz val="11"/>
        <color theme="1"/>
        <rFont val="Calibri"/>
        <family val="2"/>
        <scheme val="minor"/>
      </rPr>
      <t>Barèmes IPP: marché du travail</t>
    </r>
    <r>
      <rPr>
        <sz val="11"/>
        <color theme="1"/>
        <rFont val="Calibri"/>
        <family val="2"/>
        <scheme val="minor"/>
      </rPr>
      <t>, Institut des politiques publiques, avril 2014.</t>
    </r>
  </si>
  <si>
    <t>Arrêté du 26/04/1996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</si>
</sst>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0.00\ [$FRF]"/>
    <numFmt numFmtId="165" formatCode="#,##0.00\ &quot;€&quot;"/>
    <numFmt numFmtId="166" formatCode="#,##0\ [$FRF]"/>
  </numFmts>
  <fonts count="17" x14ac:knownFonts="1">
    <font>
      <sz val="11"/>
      <color theme="1"/>
      <name val="Calibri"/>
      <family val="2"/>
      <scheme val="minor"/>
    </font>
    <font>
      <u/>
      <sz val="11"/>
      <color theme="10"/>
      <name val="Calibri"/>
      <family val="2"/>
    </font>
    <font>
      <u/>
      <sz val="11"/>
      <color theme="8" tint="-0.249977111117893"/>
      <name val="Calibri"/>
      <family val="2"/>
      <scheme val="minor"/>
    </font>
    <font>
      <i/>
      <sz val="11"/>
      <color theme="1"/>
      <name val="Calibri"/>
      <family val="2"/>
      <scheme val="minor"/>
    </font>
    <font>
      <sz val="10"/>
      <name val="Arial"/>
      <family val="2"/>
    </font>
    <font>
      <b/>
      <sz val="11"/>
      <color theme="1"/>
      <name val="Calibri"/>
      <family val="2"/>
      <scheme val="minor"/>
    </font>
    <font>
      <sz val="11"/>
      <name val="Calibri"/>
      <family val="2"/>
      <scheme val="minor"/>
    </font>
    <font>
      <b/>
      <sz val="11"/>
      <name val="Calibri"/>
      <family val="2"/>
      <scheme val="minor"/>
    </font>
    <font>
      <sz val="11"/>
      <color indexed="8"/>
      <name val="Calibri"/>
      <family val="2"/>
      <scheme val="minor"/>
    </font>
    <font>
      <u/>
      <sz val="11"/>
      <name val="Calibri"/>
      <family val="2"/>
      <scheme val="minor"/>
    </font>
    <font>
      <i/>
      <sz val="11"/>
      <name val="Calibri"/>
      <family val="2"/>
      <scheme val="minor"/>
    </font>
    <font>
      <u/>
      <sz val="11"/>
      <color theme="1"/>
      <name val="Calibri"/>
      <family val="2"/>
      <scheme val="minor"/>
    </font>
    <font>
      <sz val="11"/>
      <color indexed="8"/>
      <name val="Calibri"/>
      <family val="2"/>
    </font>
    <font>
      <sz val="11"/>
      <color theme="1"/>
      <name val="Calibri"/>
      <family val="2"/>
      <scheme val="minor"/>
    </font>
    <font>
      <u/>
      <sz val="11"/>
      <color theme="10"/>
      <name val="Calibri"/>
      <family val="2"/>
      <scheme val="minor"/>
    </font>
    <font>
      <b/>
      <sz val="14"/>
      <color theme="8" tint="-0.249977111117893"/>
      <name val="Calibri"/>
      <family val="2"/>
      <scheme val="minor"/>
    </font>
    <font>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rgb="FF00B0F0"/>
        <bgColor indexed="64"/>
      </patternFill>
    </fill>
  </fills>
  <borders count="23">
    <border>
      <left/>
      <right/>
      <top/>
      <bottom/>
      <diagonal/>
    </border>
    <border>
      <left style="thin">
        <color theme="8" tint="-0.24994659260841701"/>
      </left>
      <right/>
      <top style="thin">
        <color theme="8" tint="-0.24994659260841701"/>
      </top>
      <bottom/>
      <diagonal/>
    </border>
    <border>
      <left/>
      <right/>
      <top style="thin">
        <color theme="8" tint="-0.24994659260841701"/>
      </top>
      <bottom/>
      <diagonal/>
    </border>
    <border>
      <left/>
      <right style="thin">
        <color theme="8" tint="-0.24994659260841701"/>
      </right>
      <top style="thin">
        <color theme="8" tint="-0.24994659260841701"/>
      </top>
      <bottom/>
      <diagonal/>
    </border>
    <border>
      <left style="thin">
        <color theme="8" tint="-0.24994659260841701"/>
      </left>
      <right/>
      <top/>
      <bottom/>
      <diagonal/>
    </border>
    <border>
      <left/>
      <right style="thin">
        <color theme="8" tint="-0.24994659260841701"/>
      </right>
      <top/>
      <bottom/>
      <diagonal/>
    </border>
    <border>
      <left style="thin">
        <color theme="8" tint="-0.24994659260841701"/>
      </left>
      <right/>
      <top/>
      <bottom style="thin">
        <color theme="8" tint="-0.24994659260841701"/>
      </bottom>
      <diagonal/>
    </border>
    <border>
      <left/>
      <right/>
      <top/>
      <bottom style="thin">
        <color theme="8" tint="-0.24994659260841701"/>
      </bottom>
      <diagonal/>
    </border>
    <border>
      <left/>
      <right style="thin">
        <color theme="8" tint="-0.24994659260841701"/>
      </right>
      <top/>
      <bottom style="thin">
        <color theme="8" tint="-0.24994659260841701"/>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thin">
        <color indexed="64"/>
      </top>
      <bottom style="thin">
        <color indexed="64"/>
      </bottom>
      <diagonal/>
    </border>
  </borders>
  <cellStyleXfs count="9">
    <xf numFmtId="0" fontId="0" fillId="0" borderId="0"/>
    <xf numFmtId="0" fontId="1" fillId="0" borderId="0" applyNumberFormat="0" applyFill="0" applyBorder="0" applyAlignment="0" applyProtection="0">
      <alignment vertical="top"/>
      <protection locked="0"/>
    </xf>
    <xf numFmtId="0" fontId="4" fillId="0" borderId="0"/>
    <xf numFmtId="0" fontId="4" fillId="0" borderId="0"/>
    <xf numFmtId="9" fontId="12" fillId="0" borderId="0" applyFont="0" applyFill="0" applyBorder="0" applyAlignment="0" applyProtection="0"/>
    <xf numFmtId="9" fontId="13" fillId="0" borderId="0" applyFont="0" applyFill="0" applyBorder="0" applyAlignment="0" applyProtection="0"/>
    <xf numFmtId="0" fontId="14" fillId="0" borderId="0" applyNumberFormat="0" applyFill="0" applyBorder="0" applyAlignment="0" applyProtection="0"/>
    <xf numFmtId="43" fontId="13" fillId="0" borderId="0" applyFont="0" applyFill="0" applyBorder="0" applyAlignment="0" applyProtection="0"/>
    <xf numFmtId="0" fontId="13" fillId="2" borderId="0"/>
  </cellStyleXfs>
  <cellXfs count="139">
    <xf numFmtId="0" fontId="0" fillId="0" borderId="0" xfId="0"/>
    <xf numFmtId="0" fontId="1" fillId="0" borderId="0" xfId="1" applyAlignment="1" applyProtection="1"/>
    <xf numFmtId="0" fontId="2" fillId="2" borderId="1" xfId="0" applyFont="1"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2" fillId="2" borderId="4" xfId="0" applyFont="1" applyFill="1" applyBorder="1"/>
    <xf numFmtId="0" fontId="0" fillId="2" borderId="6" xfId="0" applyFill="1" applyBorder="1"/>
    <xf numFmtId="0" fontId="0" fillId="2" borderId="7" xfId="0" applyFill="1" applyBorder="1"/>
    <xf numFmtId="0" fontId="0" fillId="2" borderId="8" xfId="0" applyFill="1" applyBorder="1"/>
    <xf numFmtId="0" fontId="4" fillId="0" borderId="0" xfId="2" applyAlignment="1">
      <alignment horizontal="center" vertical="center"/>
    </xf>
    <xf numFmtId="0" fontId="4" fillId="0" borderId="0" xfId="2" applyAlignment="1">
      <alignment horizontal="left" vertical="center"/>
    </xf>
    <xf numFmtId="0" fontId="0" fillId="0" borderId="0" xfId="0" applyFont="1"/>
    <xf numFmtId="0" fontId="6" fillId="0" borderId="0" xfId="2" applyFont="1" applyAlignment="1">
      <alignment horizontal="left" vertical="center"/>
    </xf>
    <xf numFmtId="0" fontId="6" fillId="0" borderId="0" xfId="2" applyFont="1" applyAlignment="1">
      <alignment horizontal="center" vertical="center"/>
    </xf>
    <xf numFmtId="14" fontId="6" fillId="2" borderId="0" xfId="2" applyNumberFormat="1" applyFont="1" applyFill="1" applyBorder="1" applyAlignment="1">
      <alignment horizontal="center" wrapText="1"/>
    </xf>
    <xf numFmtId="165" fontId="6" fillId="0" borderId="0" xfId="3" applyNumberFormat="1" applyFont="1" applyBorder="1" applyAlignment="1">
      <alignment horizontal="center" vertical="center" wrapText="1"/>
    </xf>
    <xf numFmtId="2" fontId="6" fillId="0" borderId="0" xfId="3" applyNumberFormat="1" applyFont="1" applyBorder="1" applyAlignment="1">
      <alignment horizontal="center" vertical="center" wrapText="1"/>
    </xf>
    <xf numFmtId="0" fontId="8" fillId="0" borderId="0" xfId="0" applyFont="1" applyBorder="1" applyAlignment="1">
      <alignment horizontal="left" vertical="center" wrapText="1"/>
    </xf>
    <xf numFmtId="14" fontId="6" fillId="0" borderId="0" xfId="2" applyNumberFormat="1" applyFont="1" applyFill="1" applyBorder="1" applyAlignment="1">
      <alignment horizontal="center"/>
    </xf>
    <xf numFmtId="0" fontId="7" fillId="0" borderId="0" xfId="2" applyFont="1" applyFill="1" applyBorder="1" applyAlignment="1">
      <alignment horizontal="center" vertical="center"/>
    </xf>
    <xf numFmtId="0" fontId="7" fillId="0" borderId="0" xfId="2" applyFont="1" applyFill="1" applyBorder="1" applyAlignment="1">
      <alignment horizontal="center"/>
    </xf>
    <xf numFmtId="14" fontId="6" fillId="0" borderId="0" xfId="3" applyNumberFormat="1" applyFont="1" applyFill="1" applyBorder="1" applyAlignment="1">
      <alignment horizontal="center" vertical="center" wrapText="1"/>
    </xf>
    <xf numFmtId="14" fontId="6" fillId="0" borderId="0" xfId="3" applyNumberFormat="1" applyFont="1" applyBorder="1" applyAlignment="1">
      <alignment horizontal="center" vertical="center" wrapText="1"/>
    </xf>
    <xf numFmtId="165" fontId="6" fillId="0" borderId="0" xfId="3" applyNumberFormat="1" applyFont="1" applyBorder="1" applyAlignment="1">
      <alignment horizontal="center" vertical="center"/>
    </xf>
    <xf numFmtId="14" fontId="6" fillId="0" borderId="0" xfId="3" applyNumberFormat="1" applyFont="1" applyBorder="1" applyAlignment="1">
      <alignment horizontal="center"/>
    </xf>
    <xf numFmtId="14" fontId="6" fillId="2" borderId="0" xfId="2" applyNumberFormat="1" applyFont="1" applyFill="1" applyBorder="1" applyAlignment="1">
      <alignment horizontal="center"/>
    </xf>
    <xf numFmtId="164" fontId="6" fillId="0" borderId="0" xfId="2" applyNumberFormat="1" applyFont="1" applyFill="1" applyBorder="1" applyAlignment="1">
      <alignment horizontal="center"/>
    </xf>
    <xf numFmtId="0" fontId="6" fillId="0" borderId="0" xfId="2" applyFont="1" applyFill="1" applyBorder="1" applyAlignment="1">
      <alignment horizontal="left"/>
    </xf>
    <xf numFmtId="0" fontId="6" fillId="0" borderId="0" xfId="0" applyFont="1" applyBorder="1" applyAlignment="1">
      <alignment horizontal="center" wrapText="1"/>
    </xf>
    <xf numFmtId="14" fontId="6" fillId="0" borderId="0" xfId="0" applyNumberFormat="1" applyFont="1" applyBorder="1" applyAlignment="1">
      <alignment horizontal="center" wrapText="1"/>
    </xf>
    <xf numFmtId="14" fontId="6" fillId="0" borderId="0" xfId="0" applyNumberFormat="1" applyFont="1" applyFill="1" applyBorder="1" applyAlignment="1">
      <alignment horizontal="center" wrapText="1"/>
    </xf>
    <xf numFmtId="0" fontId="6" fillId="0" borderId="0" xfId="2" applyFont="1" applyFill="1" applyBorder="1" applyAlignment="1"/>
    <xf numFmtId="0" fontId="6" fillId="0" borderId="0" xfId="2" applyFont="1" applyFill="1" applyBorder="1" applyAlignment="1">
      <alignment horizontal="left" vertical="center"/>
    </xf>
    <xf numFmtId="2" fontId="6" fillId="0" borderId="0" xfId="0" applyNumberFormat="1" applyFont="1" applyBorder="1" applyAlignment="1">
      <alignment horizontal="center" wrapText="1"/>
    </xf>
    <xf numFmtId="20" fontId="6" fillId="0" borderId="0" xfId="2" applyNumberFormat="1" applyFont="1" applyFill="1" applyBorder="1" applyAlignment="1">
      <alignment horizontal="left"/>
    </xf>
    <xf numFmtId="14" fontId="6" fillId="2" borderId="0" xfId="0" applyNumberFormat="1" applyFont="1" applyFill="1" applyBorder="1" applyAlignment="1">
      <alignment horizontal="center" wrapText="1"/>
    </xf>
    <xf numFmtId="0" fontId="6" fillId="0" borderId="0" xfId="2" applyFont="1" applyBorder="1" applyAlignment="1">
      <alignment horizontal="left" vertical="center"/>
    </xf>
    <xf numFmtId="14" fontId="6" fillId="0" borderId="0" xfId="2" applyNumberFormat="1" applyFont="1" applyBorder="1" applyAlignment="1">
      <alignment horizontal="center" vertical="center"/>
    </xf>
    <xf numFmtId="0" fontId="6" fillId="0" borderId="0" xfId="2" applyFont="1" applyBorder="1" applyAlignment="1">
      <alignment horizontal="center" vertical="center"/>
    </xf>
    <xf numFmtId="0" fontId="9" fillId="0" borderId="0" xfId="2" applyFont="1" applyAlignment="1">
      <alignment vertical="center"/>
    </xf>
    <xf numFmtId="0" fontId="6" fillId="0" borderId="0" xfId="0" applyFont="1" applyAlignment="1">
      <alignment horizontal="left"/>
    </xf>
    <xf numFmtId="0" fontId="6" fillId="0" borderId="0" xfId="0" applyFont="1"/>
    <xf numFmtId="0" fontId="9" fillId="0" borderId="0" xfId="0" quotePrefix="1" applyFont="1" applyAlignment="1">
      <alignment horizontal="left"/>
    </xf>
    <xf numFmtId="0" fontId="6" fillId="0" borderId="0" xfId="0" quotePrefix="1" applyFont="1" applyAlignment="1">
      <alignment horizontal="left"/>
    </xf>
    <xf numFmtId="0" fontId="7" fillId="3" borderId="10" xfId="2" applyFont="1" applyFill="1" applyBorder="1" applyAlignment="1">
      <alignment horizontal="center" vertical="center" wrapText="1"/>
    </xf>
    <xf numFmtId="0" fontId="7" fillId="3" borderId="10" xfId="0" quotePrefix="1" applyFont="1" applyFill="1" applyBorder="1" applyAlignment="1">
      <alignment horizontal="center" vertical="center" wrapText="1"/>
    </xf>
    <xf numFmtId="14" fontId="6" fillId="2" borderId="0" xfId="0" applyNumberFormat="1" applyFont="1" applyFill="1" applyBorder="1" applyAlignment="1">
      <alignment horizontal="center"/>
    </xf>
    <xf numFmtId="4" fontId="6" fillId="0" borderId="0" xfId="0" quotePrefix="1" applyNumberFormat="1" applyFont="1" applyBorder="1" applyAlignment="1">
      <alignment horizontal="center" wrapText="1"/>
    </xf>
    <xf numFmtId="0" fontId="6" fillId="0" borderId="0" xfId="0" applyFont="1" applyBorder="1" applyAlignment="1">
      <alignment horizontal="center"/>
    </xf>
    <xf numFmtId="0" fontId="0" fillId="0" borderId="0" xfId="0" applyFont="1" applyBorder="1"/>
    <xf numFmtId="0" fontId="7" fillId="3" borderId="15" xfId="0" applyFont="1" applyFill="1" applyBorder="1" applyAlignment="1">
      <alignment horizontal="center" vertical="center" wrapText="1"/>
    </xf>
    <xf numFmtId="14" fontId="6" fillId="2" borderId="14" xfId="0" applyNumberFormat="1" applyFont="1" applyFill="1" applyBorder="1" applyAlignment="1">
      <alignment horizontal="center" wrapText="1"/>
    </xf>
    <xf numFmtId="14" fontId="6" fillId="2" borderId="11" xfId="0" applyNumberFormat="1" applyFont="1" applyFill="1" applyBorder="1" applyAlignment="1">
      <alignment horizontal="center" wrapText="1"/>
    </xf>
    <xf numFmtId="0" fontId="11" fillId="0" borderId="0" xfId="0" applyFont="1" applyBorder="1"/>
    <xf numFmtId="0" fontId="5" fillId="0" borderId="0" xfId="0" applyFont="1"/>
    <xf numFmtId="0" fontId="11" fillId="0" borderId="0" xfId="0" applyFont="1"/>
    <xf numFmtId="14" fontId="0" fillId="2" borderId="0" xfId="0" applyNumberFormat="1" applyFill="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14" fontId="0" fillId="0" borderId="0" xfId="0" applyNumberFormat="1" applyAlignment="1">
      <alignment horizontal="center"/>
    </xf>
    <xf numFmtId="14" fontId="0" fillId="0" borderId="0" xfId="0" applyNumberFormat="1" applyAlignment="1">
      <alignment horizontal="center" vertical="center"/>
    </xf>
    <xf numFmtId="14" fontId="0" fillId="2" borderId="0" xfId="0" applyNumberFormat="1" applyFill="1" applyAlignment="1">
      <alignment horizontal="center" vertical="center"/>
    </xf>
    <xf numFmtId="9" fontId="0" fillId="0" borderId="0" xfId="5" applyNumberFormat="1" applyFont="1" applyAlignment="1">
      <alignment horizontal="center"/>
    </xf>
    <xf numFmtId="166" fontId="0" fillId="0" borderId="0" xfId="0" applyNumberFormat="1" applyAlignment="1">
      <alignment horizontal="center"/>
    </xf>
    <xf numFmtId="14" fontId="6" fillId="2" borderId="0" xfId="2" applyNumberFormat="1" applyFont="1" applyFill="1" applyBorder="1" applyAlignment="1">
      <alignment horizontal="center" vertical="center"/>
    </xf>
    <xf numFmtId="165" fontId="0" fillId="0" borderId="0" xfId="0" applyNumberFormat="1" applyAlignment="1">
      <alignment horizontal="center" vertical="center"/>
    </xf>
    <xf numFmtId="0" fontId="0" fillId="0" borderId="0" xfId="0" applyFill="1"/>
    <xf numFmtId="0" fontId="0" fillId="4" borderId="0" xfId="0" applyFill="1" applyBorder="1"/>
    <xf numFmtId="0" fontId="0" fillId="4" borderId="0" xfId="0" applyFill="1"/>
    <xf numFmtId="0" fontId="0" fillId="0" borderId="0" xfId="0" applyFill="1" applyBorder="1"/>
    <xf numFmtId="165" fontId="6" fillId="0" borderId="0" xfId="2" applyNumberFormat="1" applyFont="1" applyFill="1" applyBorder="1" applyAlignment="1">
      <alignment horizontal="center" vertical="center" wrapText="1"/>
    </xf>
    <xf numFmtId="165" fontId="0" fillId="0" borderId="0" xfId="0" applyNumberFormat="1" applyFill="1" applyAlignment="1">
      <alignment horizontal="center"/>
    </xf>
    <xf numFmtId="14" fontId="6" fillId="0" borderId="0" xfId="2" applyNumberFormat="1" applyFont="1" applyFill="1" applyBorder="1" applyAlignment="1">
      <alignment horizontal="center" vertical="center" wrapText="1"/>
    </xf>
    <xf numFmtId="0" fontId="5" fillId="3" borderId="0" xfId="0" applyFont="1" applyFill="1" applyAlignment="1">
      <alignment horizontal="center" wrapText="1"/>
    </xf>
    <xf numFmtId="0" fontId="5" fillId="3" borderId="0" xfId="0" applyFont="1" applyFill="1" applyAlignment="1">
      <alignment horizontal="center" vertical="center"/>
    </xf>
    <xf numFmtId="0" fontId="5" fillId="4" borderId="0" xfId="0" applyFont="1" applyFill="1"/>
    <xf numFmtId="165" fontId="6" fillId="0" borderId="0" xfId="0" applyNumberFormat="1" applyFont="1" applyBorder="1" applyAlignment="1">
      <alignment horizontal="center"/>
    </xf>
    <xf numFmtId="164" fontId="6" fillId="0" borderId="0" xfId="0" applyNumberFormat="1" applyFont="1" applyBorder="1" applyAlignment="1">
      <alignment horizontal="center"/>
    </xf>
    <xf numFmtId="1" fontId="0" fillId="0" borderId="0" xfId="5" applyNumberFormat="1" applyFont="1" applyAlignment="1">
      <alignment horizontal="center"/>
    </xf>
    <xf numFmtId="0" fontId="0" fillId="0" borderId="0" xfId="0" applyAlignment="1"/>
    <xf numFmtId="0" fontId="7" fillId="3" borderId="20" xfId="0" quotePrefix="1" applyFont="1" applyFill="1" applyBorder="1" applyAlignment="1">
      <alignment horizontal="center" vertical="center" wrapText="1"/>
    </xf>
    <xf numFmtId="0" fontId="7" fillId="3" borderId="0" xfId="2" applyFont="1" applyFill="1" applyBorder="1" applyAlignment="1">
      <alignment horizontal="center" vertical="center" wrapText="1"/>
    </xf>
    <xf numFmtId="0" fontId="5" fillId="3" borderId="0" xfId="0" applyFont="1" applyFill="1" applyAlignment="1">
      <alignment horizontal="center" vertical="center"/>
    </xf>
    <xf numFmtId="14" fontId="8" fillId="2" borderId="21" xfId="0" applyNumberFormat="1" applyFont="1" applyFill="1" applyBorder="1" applyAlignment="1">
      <alignment horizontal="center"/>
    </xf>
    <xf numFmtId="165" fontId="13" fillId="0" borderId="0" xfId="0" applyNumberFormat="1" applyFont="1" applyBorder="1" applyAlignment="1">
      <alignment horizontal="center" wrapText="1"/>
    </xf>
    <xf numFmtId="14" fontId="6" fillId="2" borderId="21" xfId="0" applyNumberFormat="1" applyFont="1" applyFill="1" applyBorder="1" applyAlignment="1">
      <alignment horizontal="center"/>
    </xf>
    <xf numFmtId="165" fontId="6" fillId="0" borderId="0" xfId="2" applyNumberFormat="1" applyFont="1" applyFill="1" applyAlignment="1">
      <alignment horizontal="center"/>
    </xf>
    <xf numFmtId="14" fontId="0" fillId="2" borderId="21" xfId="0" applyNumberFormat="1" applyFont="1" applyFill="1" applyBorder="1" applyAlignment="1">
      <alignment horizontal="center"/>
    </xf>
    <xf numFmtId="164" fontId="13" fillId="0" borderId="0" xfId="0" applyNumberFormat="1" applyFont="1" applyBorder="1" applyAlignment="1">
      <alignment horizontal="center" wrapText="1"/>
    </xf>
    <xf numFmtId="14" fontId="0" fillId="2" borderId="0" xfId="0" applyNumberFormat="1" applyFont="1" applyFill="1" applyBorder="1" applyAlignment="1">
      <alignment horizontal="center"/>
    </xf>
    <xf numFmtId="14" fontId="8" fillId="2" borderId="0" xfId="0" applyNumberFormat="1" applyFont="1" applyFill="1" applyBorder="1" applyAlignment="1">
      <alignment horizontal="center"/>
    </xf>
    <xf numFmtId="165" fontId="6" fillId="0" borderId="0" xfId="7" applyNumberFormat="1" applyFont="1" applyBorder="1" applyAlignment="1">
      <alignment horizontal="center" wrapText="1"/>
    </xf>
    <xf numFmtId="164" fontId="6" fillId="0" borderId="0" xfId="2" applyNumberFormat="1" applyFont="1" applyFill="1" applyAlignment="1">
      <alignment horizontal="center"/>
    </xf>
    <xf numFmtId="0" fontId="15" fillId="0" borderId="0" xfId="0" applyFont="1"/>
    <xf numFmtId="0" fontId="5" fillId="3" borderId="15" xfId="0" applyFont="1" applyFill="1" applyBorder="1" applyAlignment="1">
      <alignment horizontal="center" vertical="center"/>
    </xf>
    <xf numFmtId="0" fontId="0" fillId="0" borderId="0" xfId="0" applyNumberFormat="1" applyAlignment="1">
      <alignment horizontal="left"/>
    </xf>
    <xf numFmtId="14" fontId="13" fillId="2" borderId="0" xfId="8" applyNumberFormat="1" applyAlignment="1">
      <alignment horizontal="center"/>
    </xf>
    <xf numFmtId="165" fontId="13" fillId="0" borderId="0" xfId="0" applyNumberFormat="1" applyFont="1" applyFill="1" applyBorder="1" applyAlignment="1">
      <alignment horizontal="center" wrapText="1"/>
    </xf>
    <xf numFmtId="14" fontId="0" fillId="0" borderId="0" xfId="0" applyNumberFormat="1" applyFont="1" applyFill="1" applyBorder="1" applyAlignment="1">
      <alignment horizontal="center"/>
    </xf>
    <xf numFmtId="14" fontId="8" fillId="0" borderId="0" xfId="0" applyNumberFormat="1" applyFont="1" applyFill="1" applyBorder="1" applyAlignment="1">
      <alignment horizontal="center"/>
    </xf>
    <xf numFmtId="14" fontId="6" fillId="0" borderId="0" xfId="0" applyNumberFormat="1" applyFont="1" applyFill="1" applyBorder="1" applyAlignment="1">
      <alignment horizontal="center"/>
    </xf>
    <xf numFmtId="165" fontId="6" fillId="0" borderId="0" xfId="7" applyNumberFormat="1" applyFont="1" applyFill="1" applyBorder="1" applyAlignment="1">
      <alignment horizontal="center" wrapText="1"/>
    </xf>
    <xf numFmtId="14" fontId="13" fillId="0" borderId="0" xfId="8" applyNumberFormat="1" applyFill="1"/>
    <xf numFmtId="165" fontId="6" fillId="0" borderId="0" xfId="2" applyNumberFormat="1" applyFont="1" applyFill="1" applyBorder="1" applyAlignment="1">
      <alignment horizontal="center"/>
    </xf>
    <xf numFmtId="14" fontId="13" fillId="0" borderId="0" xfId="8" applyNumberFormat="1" applyFill="1" applyBorder="1"/>
    <xf numFmtId="165" fontId="0" fillId="0" borderId="0" xfId="0" applyNumberFormat="1" applyFill="1" applyBorder="1" applyAlignment="1">
      <alignment horizontal="center"/>
    </xf>
    <xf numFmtId="0" fontId="0" fillId="0" borderId="0" xfId="0" applyAlignment="1">
      <alignment horizontal="center"/>
    </xf>
    <xf numFmtId="0" fontId="7" fillId="3" borderId="22" xfId="2" applyFont="1" applyFill="1" applyBorder="1" applyAlignment="1">
      <alignment horizontal="center" vertical="center" wrapText="1"/>
    </xf>
    <xf numFmtId="0" fontId="0" fillId="0" borderId="0" xfId="0" applyFont="1" applyFill="1" applyAlignment="1">
      <alignment horizontal="left" vertical="center"/>
    </xf>
    <xf numFmtId="14" fontId="0" fillId="0" borderId="0" xfId="0" applyNumberFormat="1" applyFont="1" applyFill="1" applyAlignment="1">
      <alignment horizontal="center" vertical="center" wrapText="1"/>
    </xf>
    <xf numFmtId="0" fontId="16" fillId="0" borderId="0" xfId="0" applyFont="1" applyAlignment="1">
      <alignment horizontal="left" vertical="center" readingOrder="1"/>
    </xf>
    <xf numFmtId="165" fontId="0" fillId="0" borderId="0" xfId="0" applyNumberFormat="1" applyFont="1" applyFill="1" applyAlignment="1">
      <alignment horizontal="left" vertical="center" wrapText="1"/>
    </xf>
    <xf numFmtId="164" fontId="0" fillId="0" borderId="0" xfId="0" applyNumberFormat="1"/>
    <xf numFmtId="0" fontId="7" fillId="3" borderId="0" xfId="2" applyFont="1" applyFill="1" applyBorder="1" applyAlignment="1">
      <alignment horizontal="center" vertical="center" wrapText="1"/>
    </xf>
    <xf numFmtId="0" fontId="7" fillId="3" borderId="0" xfId="2" applyFont="1" applyFill="1" applyBorder="1" applyAlignment="1">
      <alignment horizontal="center" vertical="center"/>
    </xf>
    <xf numFmtId="0" fontId="7" fillId="3" borderId="9" xfId="2" applyFont="1" applyFill="1" applyBorder="1" applyAlignment="1">
      <alignment horizontal="center" vertical="center" wrapText="1"/>
    </xf>
    <xf numFmtId="14" fontId="0" fillId="0" borderId="0" xfId="0" applyNumberFormat="1" applyFont="1" applyAlignment="1">
      <alignment horizontal="center" vertical="center"/>
    </xf>
    <xf numFmtId="0" fontId="0" fillId="0" borderId="0" xfId="0" applyFont="1" applyAlignment="1">
      <alignment horizontal="center" vertical="center"/>
    </xf>
    <xf numFmtId="0" fontId="1" fillId="2" borderId="4" xfId="1" applyFill="1" applyBorder="1" applyAlignment="1" applyProtection="1"/>
    <xf numFmtId="0" fontId="1" fillId="2" borderId="6" xfId="1" applyFill="1" applyBorder="1" applyAlignment="1" applyProtection="1"/>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4" xfId="0" applyBorder="1" applyAlignment="1">
      <alignment horizontal="left"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11" xfId="0" applyBorder="1" applyAlignment="1">
      <alignment horizontal="left" vertical="center" wrapText="1"/>
    </xf>
    <xf numFmtId="0" fontId="0" fillId="0" borderId="18" xfId="0" applyBorder="1" applyAlignment="1">
      <alignment horizontal="left" vertical="center" wrapText="1"/>
    </xf>
    <xf numFmtId="0" fontId="0" fillId="0" borderId="15" xfId="0" applyBorder="1" applyAlignment="1">
      <alignment horizontal="left" vertical="center" wrapText="1"/>
    </xf>
    <xf numFmtId="0" fontId="0" fillId="0" borderId="19" xfId="0" applyBorder="1" applyAlignment="1">
      <alignment horizontal="left" vertical="center" wrapText="1"/>
    </xf>
    <xf numFmtId="0" fontId="6" fillId="0" borderId="0" xfId="2" applyFont="1" applyFill="1" applyBorder="1" applyAlignment="1">
      <alignment horizontal="center" vertical="center" wrapText="1"/>
    </xf>
    <xf numFmtId="0" fontId="7" fillId="3" borderId="13" xfId="2" applyFont="1" applyFill="1" applyBorder="1" applyAlignment="1">
      <alignment horizontal="center" vertical="center" wrapText="1"/>
    </xf>
    <xf numFmtId="0" fontId="7" fillId="3" borderId="12" xfId="2" applyFont="1" applyFill="1" applyBorder="1" applyAlignment="1">
      <alignment horizontal="center" vertical="center" wrapText="1"/>
    </xf>
    <xf numFmtId="0" fontId="7" fillId="3" borderId="11" xfId="2" applyFont="1" applyFill="1" applyBorder="1" applyAlignment="1">
      <alignment horizontal="center" vertical="center"/>
    </xf>
    <xf numFmtId="0" fontId="7" fillId="3" borderId="9" xfId="2" applyFont="1" applyFill="1" applyBorder="1" applyAlignment="1">
      <alignment horizontal="center" vertical="center" wrapText="1"/>
    </xf>
    <xf numFmtId="0" fontId="7" fillId="3" borderId="0" xfId="2" applyFont="1" applyFill="1" applyBorder="1" applyAlignment="1">
      <alignment horizontal="center" vertical="center" wrapText="1"/>
    </xf>
    <xf numFmtId="0" fontId="7" fillId="3" borderId="0" xfId="2" applyFont="1" applyFill="1" applyBorder="1" applyAlignment="1">
      <alignment horizontal="center" vertical="center"/>
    </xf>
  </cellXfs>
  <cellStyles count="9">
    <cellStyle name="Lien hypertexte" xfId="1" builtinId="8"/>
    <cellStyle name="Lien hypertexte 2" xfId="6"/>
    <cellStyle name="Milliers" xfId="7" builtinId="3"/>
    <cellStyle name="Normal" xfId="0" builtinId="0"/>
    <cellStyle name="Normal 2" xfId="2"/>
    <cellStyle name="Normal_NATnon04145" xfId="3"/>
    <cellStyle name="Pourcentage" xfId="5" builtinId="5"/>
    <cellStyle name="Pourcentage 2" xfId="4"/>
    <cellStyle name="Style 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523875</xdr:colOff>
      <xdr:row>0</xdr:row>
      <xdr:rowOff>0</xdr:rowOff>
    </xdr:from>
    <xdr:to>
      <xdr:col>15</xdr:col>
      <xdr:colOff>14866</xdr:colOff>
      <xdr:row>6</xdr:row>
      <xdr:rowOff>184026</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72375" y="0"/>
          <a:ext cx="3300991" cy="1374651"/>
        </a:xfrm>
        <a:prstGeom prst="rect">
          <a:avLst/>
        </a:prstGeom>
      </xdr:spPr>
    </xdr:pic>
    <xdr:clientData/>
  </xdr:twoCellAnchor>
  <xdr:twoCellAnchor editAs="oneCell">
    <xdr:from>
      <xdr:col>15</xdr:col>
      <xdr:colOff>85725</xdr:colOff>
      <xdr:row>12</xdr:row>
      <xdr:rowOff>85725</xdr:rowOff>
    </xdr:from>
    <xdr:to>
      <xdr:col>17</xdr:col>
      <xdr:colOff>119391</xdr:colOff>
      <xdr:row>16</xdr:row>
      <xdr:rowOff>43725</xdr:rowOff>
    </xdr:to>
    <xdr:pic>
      <xdr:nvPicPr>
        <xdr:cNvPr id="3" name="Image 2" descr="logo-licence-ouverte-open-ipp.png"/>
        <xdr:cNvPicPr>
          <a:picLocks noChangeAspect="1"/>
        </xdr:cNvPicPr>
      </xdr:nvPicPr>
      <xdr:blipFill>
        <a:blip xmlns:r="http://schemas.openxmlformats.org/officeDocument/2006/relationships" r:embed="rId2" cstate="print"/>
        <a:stretch>
          <a:fillRect/>
        </a:stretch>
      </xdr:blipFill>
      <xdr:spPr>
        <a:xfrm>
          <a:off x="10944225" y="2466975"/>
          <a:ext cx="1557666"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523875</xdr:colOff>
      <xdr:row>0</xdr:row>
      <xdr:rowOff>0</xdr:rowOff>
    </xdr:from>
    <xdr:to>
      <xdr:col>15</xdr:col>
      <xdr:colOff>14866</xdr:colOff>
      <xdr:row>6</xdr:row>
      <xdr:rowOff>184026</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72375" y="0"/>
          <a:ext cx="3300991" cy="1374651"/>
        </a:xfrm>
        <a:prstGeom prst="rect">
          <a:avLst/>
        </a:prstGeom>
      </xdr:spPr>
    </xdr:pic>
    <xdr:clientData/>
  </xdr:twoCellAnchor>
  <xdr:twoCellAnchor editAs="oneCell">
    <xdr:from>
      <xdr:col>15</xdr:col>
      <xdr:colOff>114300</xdr:colOff>
      <xdr:row>12</xdr:row>
      <xdr:rowOff>76200</xdr:rowOff>
    </xdr:from>
    <xdr:to>
      <xdr:col>17</xdr:col>
      <xdr:colOff>147966</xdr:colOff>
      <xdr:row>16</xdr:row>
      <xdr:rowOff>34200</xdr:rowOff>
    </xdr:to>
    <xdr:pic>
      <xdr:nvPicPr>
        <xdr:cNvPr id="4" name="Image 3" descr="logo-licence-ouverte-open-ipp.png"/>
        <xdr:cNvPicPr>
          <a:picLocks noChangeAspect="1"/>
        </xdr:cNvPicPr>
      </xdr:nvPicPr>
      <xdr:blipFill>
        <a:blip xmlns:r="http://schemas.openxmlformats.org/officeDocument/2006/relationships" r:embed="rId2" cstate="print"/>
        <a:stretch>
          <a:fillRect/>
        </a:stretch>
      </xdr:blipFill>
      <xdr:spPr>
        <a:xfrm>
          <a:off x="10972800" y="2409825"/>
          <a:ext cx="1557666" cy="72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marianne.tenand@ipp.eu" TargetMode="External"/><Relationship Id="rId1" Type="http://schemas.openxmlformats.org/officeDocument/2006/relationships/hyperlink" Target="mailto:antoine.bozio@ipp.eu"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58"/>
  <sheetViews>
    <sheetView showGridLines="0" workbookViewId="0"/>
  </sheetViews>
  <sheetFormatPr baseColWidth="10" defaultRowHeight="15" x14ac:dyDescent="0.25"/>
  <cols>
    <col min="2" max="2" width="2.85546875" customWidth="1"/>
  </cols>
  <sheetData>
    <row r="3" spans="2:15" ht="18.75" x14ac:dyDescent="0.3">
      <c r="B3" s="96" t="s">
        <v>268</v>
      </c>
    </row>
    <row r="5" spans="2:15" ht="15" customHeight="1" x14ac:dyDescent="0.25">
      <c r="B5" s="123" t="s">
        <v>272</v>
      </c>
      <c r="C5" s="124"/>
      <c r="D5" s="124"/>
      <c r="E5" s="124"/>
      <c r="F5" s="124"/>
      <c r="G5" s="124"/>
      <c r="H5" s="124"/>
      <c r="I5" s="124"/>
      <c r="J5" s="125"/>
    </row>
    <row r="6" spans="2:15" x14ac:dyDescent="0.25">
      <c r="B6" s="126"/>
      <c r="C6" s="127"/>
      <c r="D6" s="127"/>
      <c r="E6" s="127"/>
      <c r="F6" s="127"/>
      <c r="G6" s="127"/>
      <c r="H6" s="127"/>
      <c r="I6" s="127"/>
      <c r="J6" s="128"/>
    </row>
    <row r="7" spans="2:15" x14ac:dyDescent="0.25">
      <c r="B7" s="126"/>
      <c r="C7" s="127"/>
      <c r="D7" s="127"/>
      <c r="E7" s="127"/>
      <c r="F7" s="127"/>
      <c r="G7" s="127"/>
      <c r="H7" s="127"/>
      <c r="I7" s="127"/>
      <c r="J7" s="128"/>
    </row>
    <row r="8" spans="2:15" x14ac:dyDescent="0.25">
      <c r="B8" s="126"/>
      <c r="C8" s="127"/>
      <c r="D8" s="127"/>
      <c r="E8" s="127"/>
      <c r="F8" s="127"/>
      <c r="G8" s="127"/>
      <c r="H8" s="127"/>
      <c r="I8" s="127"/>
      <c r="J8" s="128"/>
    </row>
    <row r="9" spans="2:15" ht="18.75" customHeight="1" x14ac:dyDescent="0.25">
      <c r="B9" s="129"/>
      <c r="C9" s="130"/>
      <c r="D9" s="130"/>
      <c r="E9" s="130"/>
      <c r="F9" s="130"/>
      <c r="G9" s="130"/>
      <c r="H9" s="130"/>
      <c r="I9" s="130"/>
      <c r="J9" s="131"/>
    </row>
    <row r="11" spans="2:15" x14ac:dyDescent="0.25">
      <c r="B11" s="57" t="s">
        <v>143</v>
      </c>
      <c r="I11" s="2" t="s">
        <v>0</v>
      </c>
      <c r="J11" s="3"/>
      <c r="K11" s="3"/>
      <c r="L11" s="3"/>
      <c r="M11" s="3"/>
      <c r="N11" s="3"/>
      <c r="O11" s="4"/>
    </row>
    <row r="12" spans="2:15" x14ac:dyDescent="0.25">
      <c r="B12">
        <v>1</v>
      </c>
      <c r="C12" s="1" t="s">
        <v>195</v>
      </c>
      <c r="I12" s="5" t="s">
        <v>273</v>
      </c>
      <c r="J12" s="6"/>
      <c r="K12" s="6"/>
      <c r="L12" s="6"/>
      <c r="M12" s="6"/>
      <c r="N12" s="6"/>
      <c r="O12" s="7"/>
    </row>
    <row r="13" spans="2:15" x14ac:dyDescent="0.25">
      <c r="B13">
        <v>2</v>
      </c>
      <c r="C13" s="1" t="s">
        <v>1</v>
      </c>
      <c r="I13" s="5"/>
      <c r="J13" s="6"/>
      <c r="K13" s="6"/>
      <c r="L13" s="6"/>
      <c r="M13" s="6"/>
      <c r="N13" s="6"/>
      <c r="O13" s="7"/>
    </row>
    <row r="14" spans="2:15" x14ac:dyDescent="0.25">
      <c r="B14">
        <v>3</v>
      </c>
      <c r="C14" s="1" t="s">
        <v>2</v>
      </c>
      <c r="I14" s="8" t="s">
        <v>163</v>
      </c>
      <c r="J14" s="6"/>
      <c r="K14" s="6"/>
      <c r="L14" s="6"/>
      <c r="M14" s="6"/>
      <c r="N14" s="6"/>
      <c r="O14" s="7"/>
    </row>
    <row r="15" spans="2:15" x14ac:dyDescent="0.25">
      <c r="I15" s="5" t="s">
        <v>204</v>
      </c>
      <c r="J15" s="6"/>
      <c r="K15" s="6"/>
      <c r="L15" s="6"/>
      <c r="M15" s="6"/>
      <c r="N15" s="6"/>
      <c r="O15" s="7"/>
    </row>
    <row r="16" spans="2:15" x14ac:dyDescent="0.25">
      <c r="B16" s="57" t="s">
        <v>194</v>
      </c>
      <c r="C16" s="1"/>
      <c r="I16" s="5"/>
      <c r="J16" s="6"/>
      <c r="K16" s="6"/>
      <c r="L16" s="6"/>
      <c r="M16" s="6"/>
      <c r="N16" s="6"/>
      <c r="O16" s="7"/>
    </row>
    <row r="17" spans="2:16" x14ac:dyDescent="0.25">
      <c r="B17">
        <v>4</v>
      </c>
      <c r="C17" s="1" t="s">
        <v>144</v>
      </c>
      <c r="I17" s="8" t="s">
        <v>3</v>
      </c>
      <c r="J17" s="6"/>
      <c r="K17" s="6"/>
      <c r="L17" s="6"/>
      <c r="M17" s="6"/>
      <c r="N17" s="6"/>
      <c r="O17" s="7"/>
    </row>
    <row r="18" spans="2:16" x14ac:dyDescent="0.25">
      <c r="B18">
        <v>5</v>
      </c>
      <c r="C18" s="1" t="s">
        <v>155</v>
      </c>
      <c r="I18" s="5" t="s">
        <v>159</v>
      </c>
      <c r="J18" s="6"/>
      <c r="K18" s="6"/>
      <c r="L18" s="6"/>
      <c r="M18" s="6"/>
      <c r="N18" s="6"/>
      <c r="O18" s="7"/>
    </row>
    <row r="19" spans="2:16" x14ac:dyDescent="0.25">
      <c r="I19" s="9" t="s">
        <v>251</v>
      </c>
      <c r="J19" s="10"/>
      <c r="K19" s="10"/>
      <c r="L19" s="10"/>
      <c r="M19" s="10"/>
      <c r="N19" s="10"/>
      <c r="O19" s="11"/>
    </row>
    <row r="20" spans="2:16" x14ac:dyDescent="0.25">
      <c r="P20" s="69"/>
    </row>
    <row r="22" spans="2:16" x14ac:dyDescent="0.25">
      <c r="C22" s="1"/>
      <c r="J22" s="69"/>
      <c r="K22" s="69"/>
      <c r="L22" s="69"/>
      <c r="M22" s="69"/>
      <c r="N22" s="69"/>
      <c r="O22" s="69"/>
    </row>
    <row r="26" spans="2:16" x14ac:dyDescent="0.25">
      <c r="C26" s="1"/>
    </row>
    <row r="27" spans="2:16" x14ac:dyDescent="0.25">
      <c r="B27" s="57"/>
      <c r="C27" s="1"/>
    </row>
    <row r="28" spans="2:16" x14ac:dyDescent="0.25">
      <c r="C28" s="1"/>
      <c r="D28" s="58"/>
    </row>
    <row r="29" spans="2:16" x14ac:dyDescent="0.25">
      <c r="C29" s="1"/>
      <c r="D29" s="58"/>
    </row>
    <row r="30" spans="2:16" x14ac:dyDescent="0.25">
      <c r="C30" s="1"/>
      <c r="D30" s="58"/>
    </row>
    <row r="31" spans="2:16" x14ac:dyDescent="0.25">
      <c r="C31" s="1"/>
      <c r="D31" s="58"/>
    </row>
    <row r="32" spans="2:16" x14ac:dyDescent="0.25">
      <c r="C32" s="1"/>
    </row>
    <row r="33" spans="2:3" x14ac:dyDescent="0.25">
      <c r="B33" s="57"/>
      <c r="C33" s="1"/>
    </row>
    <row r="34" spans="2:3" x14ac:dyDescent="0.25">
      <c r="C34" s="1"/>
    </row>
    <row r="35" spans="2:3" x14ac:dyDescent="0.25">
      <c r="C35" s="1"/>
    </row>
    <row r="36" spans="2:3" x14ac:dyDescent="0.25">
      <c r="C36" s="1"/>
    </row>
    <row r="37" spans="2:3" x14ac:dyDescent="0.25">
      <c r="C37" s="1"/>
    </row>
    <row r="38" spans="2:3" x14ac:dyDescent="0.25">
      <c r="C38" s="1"/>
    </row>
    <row r="54" spans="3:10" x14ac:dyDescent="0.25">
      <c r="C54" s="72" t="s">
        <v>161</v>
      </c>
    </row>
    <row r="55" spans="3:10" x14ac:dyDescent="0.25">
      <c r="C55" s="70" t="s">
        <v>160</v>
      </c>
      <c r="D55" s="71"/>
      <c r="E55" s="71"/>
    </row>
    <row r="56" spans="3:10" x14ac:dyDescent="0.25">
      <c r="C56" s="1"/>
      <c r="F56" s="71"/>
      <c r="G56" s="71"/>
      <c r="H56" s="71"/>
    </row>
    <row r="58" spans="3:10" x14ac:dyDescent="0.25">
      <c r="I58" s="71"/>
      <c r="J58" s="71"/>
    </row>
  </sheetData>
  <mergeCells count="1">
    <mergeCell ref="B5:J9"/>
  </mergeCells>
  <hyperlinks>
    <hyperlink ref="C12" location="SMIC!A1" display="Salaire minimum de croissance - SMIC (1970-2011)"/>
    <hyperlink ref="C14" location="GMR!A1" display="3. Garanties minimales de ressources (2000-2004)"/>
    <hyperlink ref="C13" location="SMIG!A1" display="Salaire minimum garanti (1950-1969)"/>
    <hyperlink ref="C17" location="SFT!A1" display="Montant du supplément familial de traitement (SFT)"/>
    <hyperlink ref="C18" location="IndiceFP!A1" display="Point d'indice de la Fonction Publiqu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58"/>
  <sheetViews>
    <sheetView showGridLines="0" workbookViewId="0"/>
  </sheetViews>
  <sheetFormatPr baseColWidth="10" defaultRowHeight="15" x14ac:dyDescent="0.25"/>
  <cols>
    <col min="2" max="2" width="2.85546875" customWidth="1"/>
  </cols>
  <sheetData>
    <row r="3" spans="2:15" ht="18.75" x14ac:dyDescent="0.3">
      <c r="B3" s="96" t="s">
        <v>269</v>
      </c>
    </row>
    <row r="5" spans="2:15" ht="15" customHeight="1" x14ac:dyDescent="0.25">
      <c r="B5" s="123" t="s">
        <v>271</v>
      </c>
      <c r="C5" s="124"/>
      <c r="D5" s="124"/>
      <c r="E5" s="124"/>
      <c r="F5" s="124"/>
      <c r="G5" s="124"/>
      <c r="H5" s="124"/>
      <c r="I5" s="124"/>
      <c r="J5" s="125"/>
    </row>
    <row r="6" spans="2:15" x14ac:dyDescent="0.25">
      <c r="B6" s="126"/>
      <c r="C6" s="127"/>
      <c r="D6" s="127"/>
      <c r="E6" s="127"/>
      <c r="F6" s="127"/>
      <c r="G6" s="127"/>
      <c r="H6" s="127"/>
      <c r="I6" s="127"/>
      <c r="J6" s="128"/>
    </row>
    <row r="7" spans="2:15" x14ac:dyDescent="0.25">
      <c r="B7" s="126"/>
      <c r="C7" s="127"/>
      <c r="D7" s="127"/>
      <c r="E7" s="127"/>
      <c r="F7" s="127"/>
      <c r="G7" s="127"/>
      <c r="H7" s="127"/>
      <c r="I7" s="127"/>
      <c r="J7" s="128"/>
    </row>
    <row r="8" spans="2:15" x14ac:dyDescent="0.25">
      <c r="B8" s="126"/>
      <c r="C8" s="127"/>
      <c r="D8" s="127"/>
      <c r="E8" s="127"/>
      <c r="F8" s="127"/>
      <c r="G8" s="127"/>
      <c r="H8" s="127"/>
      <c r="I8" s="127"/>
      <c r="J8" s="128"/>
    </row>
    <row r="9" spans="2:15" x14ac:dyDescent="0.25">
      <c r="B9" s="129"/>
      <c r="C9" s="130"/>
      <c r="D9" s="130"/>
      <c r="E9" s="130"/>
      <c r="F9" s="130"/>
      <c r="G9" s="130"/>
      <c r="H9" s="130"/>
      <c r="I9" s="130"/>
      <c r="J9" s="131"/>
    </row>
    <row r="11" spans="2:15" x14ac:dyDescent="0.25">
      <c r="B11" s="57" t="s">
        <v>258</v>
      </c>
      <c r="I11" s="2" t="s">
        <v>256</v>
      </c>
      <c r="J11" s="3"/>
      <c r="K11" s="3"/>
      <c r="L11" s="3"/>
      <c r="M11" s="3"/>
      <c r="N11" s="3"/>
      <c r="O11" s="4"/>
    </row>
    <row r="12" spans="2:15" x14ac:dyDescent="0.25">
      <c r="B12">
        <v>1</v>
      </c>
      <c r="C12" s="1" t="s">
        <v>259</v>
      </c>
      <c r="I12" s="5" t="s">
        <v>270</v>
      </c>
      <c r="J12" s="6"/>
      <c r="K12" s="6"/>
      <c r="L12" s="6"/>
      <c r="M12" s="6"/>
      <c r="N12" s="6"/>
      <c r="O12" s="7"/>
    </row>
    <row r="13" spans="2:15" x14ac:dyDescent="0.25">
      <c r="B13">
        <v>2</v>
      </c>
      <c r="C13" s="1" t="s">
        <v>260</v>
      </c>
      <c r="I13" s="5"/>
      <c r="J13" s="6"/>
      <c r="K13" s="6"/>
      <c r="L13" s="6"/>
      <c r="M13" s="6"/>
      <c r="N13" s="6"/>
      <c r="O13" s="7"/>
    </row>
    <row r="14" spans="2:15" x14ac:dyDescent="0.25">
      <c r="B14">
        <v>3</v>
      </c>
      <c r="C14" s="1" t="s">
        <v>263</v>
      </c>
      <c r="I14" s="8" t="s">
        <v>257</v>
      </c>
      <c r="J14" s="6"/>
      <c r="K14" s="6"/>
      <c r="L14" s="6"/>
      <c r="M14" s="6"/>
      <c r="N14" s="6"/>
      <c r="O14" s="7"/>
    </row>
    <row r="15" spans="2:15" x14ac:dyDescent="0.25">
      <c r="I15" s="5" t="s">
        <v>264</v>
      </c>
      <c r="J15" s="6"/>
      <c r="K15" s="6"/>
      <c r="L15" s="6"/>
      <c r="M15" s="6"/>
      <c r="N15" s="6"/>
      <c r="O15" s="7"/>
    </row>
    <row r="16" spans="2:15" x14ac:dyDescent="0.25">
      <c r="B16" s="57" t="s">
        <v>267</v>
      </c>
      <c r="C16" s="1"/>
      <c r="I16" s="5"/>
      <c r="J16" s="6"/>
      <c r="K16" s="6"/>
      <c r="L16" s="6"/>
      <c r="M16" s="6"/>
      <c r="N16" s="6"/>
      <c r="O16" s="7"/>
    </row>
    <row r="17" spans="2:16" x14ac:dyDescent="0.25">
      <c r="B17">
        <v>4</v>
      </c>
      <c r="C17" s="1" t="s">
        <v>262</v>
      </c>
      <c r="I17" s="8" t="s">
        <v>3</v>
      </c>
      <c r="J17" s="6"/>
      <c r="K17" s="6"/>
      <c r="L17" s="6"/>
      <c r="M17" s="6"/>
      <c r="N17" s="6"/>
      <c r="O17" s="7"/>
    </row>
    <row r="18" spans="2:16" x14ac:dyDescent="0.25">
      <c r="B18">
        <v>5</v>
      </c>
      <c r="C18" s="1" t="s">
        <v>261</v>
      </c>
      <c r="I18" s="121" t="s">
        <v>265</v>
      </c>
      <c r="J18" s="6"/>
      <c r="K18" s="6"/>
      <c r="L18" s="6"/>
      <c r="M18" s="6"/>
      <c r="N18" s="6"/>
      <c r="O18" s="7"/>
    </row>
    <row r="19" spans="2:16" x14ac:dyDescent="0.25">
      <c r="I19" s="122" t="s">
        <v>266</v>
      </c>
      <c r="J19" s="10"/>
      <c r="K19" s="10"/>
      <c r="L19" s="10"/>
      <c r="M19" s="10"/>
      <c r="N19" s="10"/>
      <c r="O19" s="11"/>
    </row>
    <row r="20" spans="2:16" x14ac:dyDescent="0.25">
      <c r="P20" s="69"/>
    </row>
    <row r="22" spans="2:16" x14ac:dyDescent="0.25">
      <c r="C22" s="1"/>
      <c r="J22" s="69"/>
      <c r="K22" s="69"/>
      <c r="L22" s="69"/>
      <c r="M22" s="69"/>
      <c r="N22" s="69"/>
      <c r="O22" s="69"/>
    </row>
    <row r="26" spans="2:16" x14ac:dyDescent="0.25">
      <c r="C26" s="1"/>
    </row>
    <row r="27" spans="2:16" x14ac:dyDescent="0.25">
      <c r="B27" s="57"/>
      <c r="C27" s="1"/>
    </row>
    <row r="28" spans="2:16" x14ac:dyDescent="0.25">
      <c r="C28" s="1"/>
      <c r="D28" s="58"/>
    </row>
    <row r="29" spans="2:16" x14ac:dyDescent="0.25">
      <c r="C29" s="1"/>
      <c r="D29" s="58"/>
    </row>
    <row r="30" spans="2:16" x14ac:dyDescent="0.25">
      <c r="C30" s="1"/>
      <c r="D30" s="58"/>
    </row>
    <row r="31" spans="2:16" x14ac:dyDescent="0.25">
      <c r="C31" s="1"/>
      <c r="D31" s="58"/>
    </row>
    <row r="32" spans="2:16" x14ac:dyDescent="0.25">
      <c r="C32" s="1"/>
    </row>
    <row r="33" spans="2:3" x14ac:dyDescent="0.25">
      <c r="B33" s="57"/>
      <c r="C33" s="1"/>
    </row>
    <row r="34" spans="2:3" x14ac:dyDescent="0.25">
      <c r="C34" s="1"/>
    </row>
    <row r="35" spans="2:3" x14ac:dyDescent="0.25">
      <c r="C35" s="1"/>
    </row>
    <row r="36" spans="2:3" x14ac:dyDescent="0.25">
      <c r="C36" s="1"/>
    </row>
    <row r="37" spans="2:3" x14ac:dyDescent="0.25">
      <c r="C37" s="1"/>
    </row>
    <row r="38" spans="2:3" x14ac:dyDescent="0.25">
      <c r="C38" s="1"/>
    </row>
    <row r="54" spans="3:10" x14ac:dyDescent="0.25">
      <c r="C54" s="72" t="s">
        <v>161</v>
      </c>
    </row>
    <row r="55" spans="3:10" x14ac:dyDescent="0.25">
      <c r="C55" s="70" t="s">
        <v>160</v>
      </c>
      <c r="D55" s="71"/>
      <c r="E55" s="71"/>
    </row>
    <row r="56" spans="3:10" x14ac:dyDescent="0.25">
      <c r="C56" s="1"/>
      <c r="F56" s="71"/>
      <c r="G56" s="71"/>
      <c r="H56" s="71"/>
    </row>
    <row r="58" spans="3:10" x14ac:dyDescent="0.25">
      <c r="I58" s="71"/>
      <c r="J58" s="71"/>
    </row>
  </sheetData>
  <mergeCells count="1">
    <mergeCell ref="B5:J9"/>
  </mergeCells>
  <hyperlinks>
    <hyperlink ref="C12" location="SMIC!A1" display="Salaire minimum de croissance - SMIC (1970-2011)"/>
    <hyperlink ref="C14" location="GMR!A1" display="3. Garanties minimales de ressources (2000-2004)"/>
    <hyperlink ref="C13" location="SMIG!A1" display="Salaire minimum garanti (1950-1969)"/>
    <hyperlink ref="C17" location="SFT!A1" display="Montant du supplément familial de traitement (SFT)"/>
    <hyperlink ref="C18" location="IndiceFP!A1" display="Point d'indice de la Fonction Publique"/>
    <hyperlink ref="I18" r:id="rId1"/>
    <hyperlink ref="I19" r:id="rId2"/>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9"/>
  <sheetViews>
    <sheetView tabSelected="1" workbookViewId="0">
      <pane xSplit="1" ySplit="2" topLeftCell="B21" activePane="bottomRight" state="frozen"/>
      <selection pane="topRight" activeCell="B1" sqref="B1"/>
      <selection pane="bottomLeft" activeCell="A2" sqref="A2"/>
      <selection pane="bottomRight" activeCell="E26" sqref="E26"/>
    </sheetView>
  </sheetViews>
  <sheetFormatPr baseColWidth="10" defaultRowHeight="15" x14ac:dyDescent="0.25"/>
  <cols>
    <col min="1" max="1" width="16.7109375" customWidth="1"/>
    <col min="2" max="2" width="14.42578125" customWidth="1"/>
    <col min="3" max="3" width="14" customWidth="1"/>
    <col min="4" max="4" width="15.140625" customWidth="1"/>
    <col min="5" max="5" width="32.28515625" customWidth="1"/>
    <col min="7" max="7" width="121.42578125" customWidth="1"/>
  </cols>
  <sheetData>
    <row r="1" spans="1:7" hidden="1" x14ac:dyDescent="0.25">
      <c r="A1" s="109" t="s">
        <v>135</v>
      </c>
      <c r="B1" s="109" t="s">
        <v>136</v>
      </c>
      <c r="C1" s="109" t="s">
        <v>137</v>
      </c>
      <c r="D1" s="109" t="s">
        <v>138</v>
      </c>
    </row>
    <row r="2" spans="1:7" ht="30" x14ac:dyDescent="0.25">
      <c r="A2" s="117" t="s">
        <v>133</v>
      </c>
      <c r="B2" s="116" t="s">
        <v>116</v>
      </c>
      <c r="C2" s="116" t="s">
        <v>115</v>
      </c>
      <c r="D2" s="116" t="s">
        <v>114</v>
      </c>
      <c r="E2" s="116" t="s">
        <v>113</v>
      </c>
      <c r="F2" s="116" t="s">
        <v>112</v>
      </c>
      <c r="G2" s="117" t="s">
        <v>111</v>
      </c>
    </row>
    <row r="3" spans="1:7" ht="15" customHeight="1" x14ac:dyDescent="0.25">
      <c r="A3" s="67">
        <v>41640</v>
      </c>
      <c r="B3" s="73">
        <v>9.5299999999999994</v>
      </c>
      <c r="C3" s="19">
        <f t="shared" ref="C3" si="0">C4*AVERAGE(C4/C6,C6/C7)</f>
        <v>151.66999999999999</v>
      </c>
      <c r="D3" s="74">
        <v>1445.38</v>
      </c>
      <c r="E3" t="s">
        <v>162</v>
      </c>
      <c r="F3" s="75">
        <v>41628</v>
      </c>
      <c r="G3" s="22"/>
    </row>
    <row r="4" spans="1:7" ht="15" customHeight="1" x14ac:dyDescent="0.25">
      <c r="A4" s="67">
        <v>41275</v>
      </c>
      <c r="B4" s="18">
        <v>9.43</v>
      </c>
      <c r="C4" s="19">
        <v>151.66999999999999</v>
      </c>
      <c r="D4" s="68">
        <v>1430.22</v>
      </c>
      <c r="E4" s="14" t="s">
        <v>158</v>
      </c>
      <c r="F4" s="21">
        <v>41264</v>
      </c>
      <c r="G4" s="22"/>
    </row>
    <row r="5" spans="1:7" ht="15" customHeight="1" x14ac:dyDescent="0.25">
      <c r="A5" s="67">
        <v>41091</v>
      </c>
      <c r="B5" s="18">
        <v>9.4</v>
      </c>
      <c r="C5" s="19">
        <v>151.66999999999999</v>
      </c>
      <c r="D5" s="18">
        <v>1425.67</v>
      </c>
      <c r="E5" s="20" t="s">
        <v>157</v>
      </c>
      <c r="F5" s="21">
        <v>41089</v>
      </c>
      <c r="G5" s="22"/>
    </row>
    <row r="6" spans="1:7" ht="15" customHeight="1" x14ac:dyDescent="0.25">
      <c r="A6" s="67">
        <v>40909</v>
      </c>
      <c r="B6" s="18">
        <v>9.2200000000000006</v>
      </c>
      <c r="C6" s="19">
        <v>151.66999999999999</v>
      </c>
      <c r="D6" s="18">
        <v>1398.37</v>
      </c>
      <c r="E6" s="20" t="s">
        <v>156</v>
      </c>
      <c r="F6" s="21">
        <v>40900</v>
      </c>
      <c r="G6" s="22"/>
    </row>
    <row r="7" spans="1:7" ht="15" customHeight="1" x14ac:dyDescent="0.25">
      <c r="A7" s="17">
        <v>40878</v>
      </c>
      <c r="B7" s="18">
        <v>9.19</v>
      </c>
      <c r="C7" s="19">
        <v>151.66999999999999</v>
      </c>
      <c r="D7" s="18">
        <f t="shared" ref="D7:D70" si="1">B7*C7</f>
        <v>1393.8472999999999</v>
      </c>
      <c r="E7" s="20" t="s">
        <v>134</v>
      </c>
      <c r="F7" s="21">
        <v>40877</v>
      </c>
      <c r="G7" s="22"/>
    </row>
    <row r="8" spans="1:7" ht="15" customHeight="1" x14ac:dyDescent="0.25">
      <c r="A8" s="17">
        <v>40544</v>
      </c>
      <c r="B8" s="18">
        <v>9</v>
      </c>
      <c r="C8" s="19">
        <v>151.66999999999999</v>
      </c>
      <c r="D8" s="18">
        <f t="shared" si="1"/>
        <v>1365.03</v>
      </c>
      <c r="E8" s="20" t="s">
        <v>110</v>
      </c>
      <c r="F8" s="21">
        <v>40530</v>
      </c>
      <c r="G8" s="23"/>
    </row>
    <row r="9" spans="1:7" ht="15" customHeight="1" x14ac:dyDescent="0.25">
      <c r="A9" s="17">
        <v>40179</v>
      </c>
      <c r="B9" s="18">
        <v>8.86</v>
      </c>
      <c r="C9" s="19">
        <v>151.66999999999999</v>
      </c>
      <c r="D9" s="18">
        <f t="shared" si="1"/>
        <v>1343.7961999999998</v>
      </c>
      <c r="E9" s="20" t="s">
        <v>109</v>
      </c>
      <c r="F9" s="24">
        <v>40166</v>
      </c>
      <c r="G9" s="23"/>
    </row>
    <row r="10" spans="1:7" ht="15" customHeight="1" x14ac:dyDescent="0.25">
      <c r="A10" s="17">
        <v>39995</v>
      </c>
      <c r="B10" s="18">
        <v>8.82</v>
      </c>
      <c r="C10" s="19">
        <v>151.66999999999999</v>
      </c>
      <c r="D10" s="18">
        <f t="shared" si="1"/>
        <v>1337.7293999999999</v>
      </c>
      <c r="E10" s="20" t="s">
        <v>108</v>
      </c>
      <c r="F10" s="25">
        <v>39990</v>
      </c>
      <c r="G10" s="23"/>
    </row>
    <row r="11" spans="1:7" ht="15" customHeight="1" x14ac:dyDescent="0.25">
      <c r="A11" s="17">
        <v>39630</v>
      </c>
      <c r="B11" s="18">
        <v>8.7100000000000009</v>
      </c>
      <c r="C11" s="19">
        <v>151.66999999999999</v>
      </c>
      <c r="D11" s="18">
        <f t="shared" si="1"/>
        <v>1321.0457000000001</v>
      </c>
      <c r="E11" s="20" t="s">
        <v>107</v>
      </c>
      <c r="F11" s="25">
        <v>39627</v>
      </c>
      <c r="G11" s="23"/>
    </row>
    <row r="12" spans="1:7" ht="15" customHeight="1" x14ac:dyDescent="0.25">
      <c r="A12" s="17">
        <v>39569</v>
      </c>
      <c r="B12" s="18">
        <v>8.6300000000000008</v>
      </c>
      <c r="C12" s="19">
        <v>151.66999999999999</v>
      </c>
      <c r="D12" s="18">
        <f t="shared" si="1"/>
        <v>1308.9121</v>
      </c>
      <c r="E12" s="20" t="s">
        <v>106</v>
      </c>
      <c r="F12" s="25">
        <v>39567</v>
      </c>
      <c r="G12" s="23"/>
    </row>
    <row r="13" spans="1:7" ht="15" customHeight="1" x14ac:dyDescent="0.25">
      <c r="A13" s="17">
        <v>39264</v>
      </c>
      <c r="B13" s="26">
        <v>8.44</v>
      </c>
      <c r="C13" s="19">
        <v>151.66999999999999</v>
      </c>
      <c r="D13" s="18">
        <f t="shared" si="1"/>
        <v>1280.0947999999999</v>
      </c>
      <c r="E13" s="20" t="s">
        <v>105</v>
      </c>
      <c r="F13" s="27">
        <v>39262</v>
      </c>
      <c r="G13" s="23"/>
    </row>
    <row r="14" spans="1:7" ht="15" customHeight="1" x14ac:dyDescent="0.25">
      <c r="A14" s="17">
        <v>38899</v>
      </c>
      <c r="B14" s="26">
        <v>8.27</v>
      </c>
      <c r="C14" s="19">
        <v>151.66999999999999</v>
      </c>
      <c r="D14" s="18">
        <f t="shared" si="1"/>
        <v>1254.3108999999997</v>
      </c>
      <c r="E14" s="20" t="s">
        <v>104</v>
      </c>
      <c r="F14" s="27">
        <v>38898</v>
      </c>
      <c r="G14" s="23"/>
    </row>
    <row r="15" spans="1:7" ht="15" customHeight="1" x14ac:dyDescent="0.25">
      <c r="A15" s="17">
        <v>38534</v>
      </c>
      <c r="B15" s="26">
        <v>8.0299999999999994</v>
      </c>
      <c r="C15" s="19">
        <v>151.66999999999999</v>
      </c>
      <c r="D15" s="18">
        <f t="shared" si="1"/>
        <v>1217.9100999999998</v>
      </c>
      <c r="E15" s="20" t="s">
        <v>103</v>
      </c>
      <c r="F15" s="27">
        <v>38533</v>
      </c>
      <c r="G15" s="23"/>
    </row>
    <row r="16" spans="1:7" ht="15" customHeight="1" x14ac:dyDescent="0.25">
      <c r="A16" s="17">
        <v>38169</v>
      </c>
      <c r="B16" s="26">
        <v>7.61</v>
      </c>
      <c r="C16" s="19">
        <v>151.66999999999999</v>
      </c>
      <c r="D16" s="18">
        <f t="shared" si="1"/>
        <v>1154.2086999999999</v>
      </c>
      <c r="E16" s="20" t="s">
        <v>102</v>
      </c>
      <c r="F16" s="27">
        <v>38170</v>
      </c>
      <c r="G16" s="23"/>
    </row>
    <row r="17" spans="1:7" ht="15" customHeight="1" x14ac:dyDescent="0.25">
      <c r="A17" s="17">
        <v>37803</v>
      </c>
      <c r="B17" s="26">
        <v>7.19</v>
      </c>
      <c r="C17" s="19">
        <v>151.66999999999999</v>
      </c>
      <c r="D17" s="18">
        <f t="shared" si="1"/>
        <v>1090.5073</v>
      </c>
      <c r="E17" s="20" t="s">
        <v>101</v>
      </c>
      <c r="F17" s="27">
        <v>37800</v>
      </c>
      <c r="G17" s="23"/>
    </row>
    <row r="18" spans="1:7" ht="15" customHeight="1" x14ac:dyDescent="0.25">
      <c r="A18" s="17">
        <v>37438</v>
      </c>
      <c r="B18" s="26">
        <v>6.83</v>
      </c>
      <c r="C18" s="19">
        <v>151.66999999999999</v>
      </c>
      <c r="D18" s="18">
        <f t="shared" si="1"/>
        <v>1035.9060999999999</v>
      </c>
      <c r="E18" s="20" t="s">
        <v>100</v>
      </c>
      <c r="F18" s="27">
        <v>37435</v>
      </c>
      <c r="G18" s="23"/>
    </row>
    <row r="19" spans="1:7" ht="15" customHeight="1" x14ac:dyDescent="0.25">
      <c r="A19" s="17">
        <v>37257</v>
      </c>
      <c r="B19" s="26">
        <v>6.67</v>
      </c>
      <c r="C19" s="19">
        <v>151.66999999999999</v>
      </c>
      <c r="D19" s="18">
        <f t="shared" si="1"/>
        <v>1011.6388999999999</v>
      </c>
      <c r="E19" s="20" t="s">
        <v>99</v>
      </c>
      <c r="F19" s="27">
        <v>37071</v>
      </c>
      <c r="G19" s="23"/>
    </row>
    <row r="20" spans="1:7" ht="15" customHeight="1" x14ac:dyDescent="0.25">
      <c r="A20" s="28">
        <v>37073</v>
      </c>
      <c r="B20" s="29">
        <v>43.72</v>
      </c>
      <c r="C20" s="19">
        <v>151.66999999999999</v>
      </c>
      <c r="D20" s="29">
        <f t="shared" si="1"/>
        <v>6631.0123999999996</v>
      </c>
      <c r="E20" s="20" t="s">
        <v>99</v>
      </c>
      <c r="F20" s="27">
        <v>37071</v>
      </c>
      <c r="G20" s="132" t="s">
        <v>182</v>
      </c>
    </row>
    <row r="21" spans="1:7" ht="15" customHeight="1" x14ac:dyDescent="0.25">
      <c r="A21" s="28">
        <v>36708</v>
      </c>
      <c r="B21" s="29">
        <v>42.02</v>
      </c>
      <c r="C21" s="31">
        <v>169</v>
      </c>
      <c r="D21" s="29">
        <f t="shared" si="1"/>
        <v>7101.38</v>
      </c>
      <c r="E21" s="30" t="s">
        <v>98</v>
      </c>
      <c r="F21" s="27">
        <v>36707</v>
      </c>
      <c r="G21" s="132"/>
    </row>
    <row r="22" spans="1:7" ht="15" customHeight="1" x14ac:dyDescent="0.25">
      <c r="A22" s="28">
        <v>36342</v>
      </c>
      <c r="B22" s="29">
        <v>40.72</v>
      </c>
      <c r="C22" s="31">
        <v>169</v>
      </c>
      <c r="D22" s="29">
        <f t="shared" si="1"/>
        <v>6881.6799999999994</v>
      </c>
      <c r="E22" s="30" t="s">
        <v>97</v>
      </c>
      <c r="F22" s="32">
        <v>36343</v>
      </c>
      <c r="G22" s="30"/>
    </row>
    <row r="23" spans="1:7" ht="15" customHeight="1" x14ac:dyDescent="0.25">
      <c r="A23" s="28">
        <v>35977</v>
      </c>
      <c r="B23" s="29">
        <v>40.22</v>
      </c>
      <c r="C23" s="31">
        <v>169</v>
      </c>
      <c r="D23" s="29">
        <f t="shared" si="1"/>
        <v>6797.1799999999994</v>
      </c>
      <c r="E23" s="30" t="s">
        <v>96</v>
      </c>
      <c r="F23" s="32">
        <v>35972</v>
      </c>
      <c r="G23" s="30"/>
    </row>
    <row r="24" spans="1:7" ht="15" customHeight="1" x14ac:dyDescent="0.25">
      <c r="A24" s="28">
        <v>35612</v>
      </c>
      <c r="B24" s="29">
        <v>39.43</v>
      </c>
      <c r="C24" s="31">
        <v>169</v>
      </c>
      <c r="D24" s="29">
        <f t="shared" si="1"/>
        <v>6663.67</v>
      </c>
      <c r="E24" s="30" t="s">
        <v>95</v>
      </c>
      <c r="F24" s="32">
        <v>35608</v>
      </c>
      <c r="G24" s="30"/>
    </row>
    <row r="25" spans="1:7" ht="15" customHeight="1" x14ac:dyDescent="0.25">
      <c r="A25" s="28">
        <v>35247</v>
      </c>
      <c r="B25" s="29">
        <v>37.909999999999997</v>
      </c>
      <c r="C25" s="31">
        <v>169</v>
      </c>
      <c r="D25" s="29">
        <f t="shared" si="1"/>
        <v>6406.7899999999991</v>
      </c>
      <c r="E25" s="30" t="s">
        <v>94</v>
      </c>
      <c r="F25" s="32">
        <v>35244</v>
      </c>
      <c r="G25" s="30"/>
    </row>
    <row r="26" spans="1:7" ht="15" customHeight="1" x14ac:dyDescent="0.25">
      <c r="A26" s="28">
        <v>35186</v>
      </c>
      <c r="B26" s="29">
        <v>37.72</v>
      </c>
      <c r="C26" s="31">
        <v>169</v>
      </c>
      <c r="D26" s="29">
        <f t="shared" si="1"/>
        <v>6374.6799999999994</v>
      </c>
      <c r="E26" s="30" t="s">
        <v>274</v>
      </c>
      <c r="F26" s="33">
        <v>35181</v>
      </c>
      <c r="G26" s="30"/>
    </row>
    <row r="27" spans="1:7" ht="15" customHeight="1" x14ac:dyDescent="0.25">
      <c r="A27" s="28">
        <v>34881</v>
      </c>
      <c r="B27" s="29">
        <v>36.979999999999997</v>
      </c>
      <c r="C27" s="31">
        <v>169</v>
      </c>
      <c r="D27" s="29">
        <f t="shared" si="1"/>
        <v>6249.62</v>
      </c>
      <c r="E27" s="34" t="s">
        <v>93</v>
      </c>
      <c r="F27" s="32">
        <v>34880</v>
      </c>
      <c r="G27" s="30"/>
    </row>
    <row r="28" spans="1:7" ht="15" customHeight="1" x14ac:dyDescent="0.25">
      <c r="A28" s="28">
        <v>34516</v>
      </c>
      <c r="B28" s="29">
        <v>35.56</v>
      </c>
      <c r="C28" s="31">
        <v>169</v>
      </c>
      <c r="D28" s="29">
        <f t="shared" si="1"/>
        <v>6009.64</v>
      </c>
      <c r="E28" s="30" t="s">
        <v>92</v>
      </c>
      <c r="F28" s="32">
        <v>34516</v>
      </c>
      <c r="G28" s="30" t="s">
        <v>91</v>
      </c>
    </row>
    <row r="29" spans="1:7" ht="15" customHeight="1" x14ac:dyDescent="0.25">
      <c r="A29" s="28">
        <v>34151</v>
      </c>
      <c r="B29" s="29">
        <v>34.83</v>
      </c>
      <c r="C29" s="31">
        <v>169</v>
      </c>
      <c r="D29" s="29">
        <f t="shared" si="1"/>
        <v>5886.2699999999995</v>
      </c>
      <c r="E29" s="30" t="s">
        <v>90</v>
      </c>
      <c r="F29" s="32">
        <v>34156</v>
      </c>
      <c r="G29" s="30"/>
    </row>
    <row r="30" spans="1:7" ht="15" customHeight="1" x14ac:dyDescent="0.25">
      <c r="A30" s="28">
        <v>33786</v>
      </c>
      <c r="B30" s="29">
        <v>34.06</v>
      </c>
      <c r="C30" s="31">
        <v>169</v>
      </c>
      <c r="D30" s="29">
        <f t="shared" si="1"/>
        <v>5756.14</v>
      </c>
      <c r="E30" s="30" t="s">
        <v>89</v>
      </c>
      <c r="F30" s="32">
        <v>33788</v>
      </c>
      <c r="G30" s="30"/>
    </row>
    <row r="31" spans="1:7" ht="15" customHeight="1" x14ac:dyDescent="0.25">
      <c r="A31" s="28">
        <v>33664</v>
      </c>
      <c r="B31" s="29">
        <v>33.31</v>
      </c>
      <c r="C31" s="31">
        <v>169</v>
      </c>
      <c r="D31" s="29">
        <f t="shared" si="1"/>
        <v>5629.39</v>
      </c>
      <c r="E31" s="30" t="s">
        <v>88</v>
      </c>
      <c r="F31" s="32">
        <v>33662</v>
      </c>
      <c r="G31" s="30"/>
    </row>
    <row r="32" spans="1:7" ht="15" customHeight="1" x14ac:dyDescent="0.25">
      <c r="A32" s="28">
        <v>33420</v>
      </c>
      <c r="B32" s="29">
        <v>32.659999999999997</v>
      </c>
      <c r="C32" s="31">
        <v>169</v>
      </c>
      <c r="D32" s="29">
        <f t="shared" si="1"/>
        <v>5519.5399999999991</v>
      </c>
      <c r="E32" s="30" t="s">
        <v>87</v>
      </c>
      <c r="F32" s="32">
        <v>33418</v>
      </c>
      <c r="G32" s="30"/>
    </row>
    <row r="33" spans="1:7" ht="15" customHeight="1" x14ac:dyDescent="0.25">
      <c r="A33" s="28">
        <v>33208</v>
      </c>
      <c r="B33" s="29">
        <v>31.94</v>
      </c>
      <c r="C33" s="31">
        <v>169</v>
      </c>
      <c r="D33" s="29">
        <f t="shared" si="1"/>
        <v>5397.8600000000006</v>
      </c>
      <c r="E33" s="30" t="s">
        <v>86</v>
      </c>
      <c r="F33" s="32">
        <v>33207</v>
      </c>
      <c r="G33" s="30"/>
    </row>
    <row r="34" spans="1:7" ht="15" customHeight="1" x14ac:dyDescent="0.25">
      <c r="A34" s="28">
        <v>33055</v>
      </c>
      <c r="B34" s="29">
        <v>31.28</v>
      </c>
      <c r="C34" s="31">
        <v>169</v>
      </c>
      <c r="D34" s="29">
        <f t="shared" si="1"/>
        <v>5286.3200000000006</v>
      </c>
      <c r="E34" s="30" t="s">
        <v>85</v>
      </c>
      <c r="F34" s="32">
        <v>33054</v>
      </c>
      <c r="G34" s="30"/>
    </row>
    <row r="35" spans="1:7" ht="15" customHeight="1" x14ac:dyDescent="0.25">
      <c r="A35" s="28">
        <v>32964</v>
      </c>
      <c r="B35" s="29">
        <v>30.51</v>
      </c>
      <c r="C35" s="31">
        <v>169</v>
      </c>
      <c r="D35" s="29">
        <f t="shared" si="1"/>
        <v>5156.1900000000005</v>
      </c>
      <c r="E35" s="30" t="s">
        <v>84</v>
      </c>
      <c r="F35" s="32">
        <v>32963</v>
      </c>
      <c r="G35" s="30"/>
    </row>
    <row r="36" spans="1:7" ht="15" customHeight="1" x14ac:dyDescent="0.25">
      <c r="A36" s="28">
        <v>32690</v>
      </c>
      <c r="B36" s="29">
        <v>29.91</v>
      </c>
      <c r="C36" s="31">
        <v>169</v>
      </c>
      <c r="D36" s="29">
        <f t="shared" si="1"/>
        <v>5054.79</v>
      </c>
      <c r="E36" s="30" t="s">
        <v>83</v>
      </c>
      <c r="F36" s="32">
        <v>32690</v>
      </c>
      <c r="G36" s="30"/>
    </row>
    <row r="37" spans="1:7" ht="15" customHeight="1" x14ac:dyDescent="0.25">
      <c r="A37" s="28">
        <v>32568</v>
      </c>
      <c r="B37" s="29">
        <v>29.36</v>
      </c>
      <c r="C37" s="31">
        <v>169</v>
      </c>
      <c r="D37" s="29">
        <f t="shared" si="1"/>
        <v>4961.84</v>
      </c>
      <c r="E37" s="30" t="s">
        <v>82</v>
      </c>
      <c r="F37" s="32">
        <v>32568</v>
      </c>
      <c r="G37" s="30"/>
    </row>
    <row r="38" spans="1:7" ht="15" customHeight="1" x14ac:dyDescent="0.25">
      <c r="A38" s="28">
        <v>32325</v>
      </c>
      <c r="B38" s="29">
        <v>28.76</v>
      </c>
      <c r="C38" s="31">
        <v>169</v>
      </c>
      <c r="D38" s="29">
        <f t="shared" si="1"/>
        <v>4860.4400000000005</v>
      </c>
      <c r="E38" s="30" t="s">
        <v>81</v>
      </c>
      <c r="F38" s="32">
        <v>32325</v>
      </c>
      <c r="G38" s="30"/>
    </row>
    <row r="39" spans="1:7" ht="15" customHeight="1" x14ac:dyDescent="0.25">
      <c r="A39" s="28">
        <v>32295</v>
      </c>
      <c r="B39" s="29">
        <v>28.48</v>
      </c>
      <c r="C39" s="31">
        <v>169</v>
      </c>
      <c r="D39" s="29">
        <f t="shared" si="1"/>
        <v>4813.12</v>
      </c>
      <c r="E39" s="30" t="s">
        <v>80</v>
      </c>
      <c r="F39" s="33">
        <v>32294</v>
      </c>
      <c r="G39" s="30"/>
    </row>
    <row r="40" spans="1:7" ht="15" customHeight="1" x14ac:dyDescent="0.25">
      <c r="A40" s="28">
        <v>31959</v>
      </c>
      <c r="B40" s="29">
        <v>27.84</v>
      </c>
      <c r="C40" s="31">
        <v>169</v>
      </c>
      <c r="D40" s="29">
        <f t="shared" si="1"/>
        <v>4704.96</v>
      </c>
      <c r="E40" s="30" t="s">
        <v>79</v>
      </c>
      <c r="F40" s="21">
        <v>31962</v>
      </c>
      <c r="G40" s="30"/>
    </row>
    <row r="41" spans="1:7" ht="15" customHeight="1" x14ac:dyDescent="0.25">
      <c r="A41" s="28">
        <v>31837</v>
      </c>
      <c r="B41" s="29">
        <v>27.57</v>
      </c>
      <c r="C41" s="31">
        <v>169</v>
      </c>
      <c r="D41" s="29">
        <f t="shared" si="1"/>
        <v>4659.33</v>
      </c>
      <c r="E41" s="30" t="s">
        <v>78</v>
      </c>
      <c r="F41" s="21">
        <v>31836</v>
      </c>
      <c r="G41" s="30"/>
    </row>
    <row r="42" spans="1:7" ht="15" customHeight="1" x14ac:dyDescent="0.25">
      <c r="A42" s="28">
        <v>31600</v>
      </c>
      <c r="B42" s="29">
        <v>26.92</v>
      </c>
      <c r="C42" s="31">
        <v>169</v>
      </c>
      <c r="D42" s="29">
        <f t="shared" si="1"/>
        <v>4549.4800000000005</v>
      </c>
      <c r="E42" s="30" t="s">
        <v>77</v>
      </c>
      <c r="F42" s="21">
        <v>31601</v>
      </c>
      <c r="G42" s="30"/>
    </row>
    <row r="43" spans="1:7" ht="15" customHeight="1" x14ac:dyDescent="0.25">
      <c r="A43" s="28">
        <v>31564</v>
      </c>
      <c r="B43" s="29">
        <v>26.59</v>
      </c>
      <c r="C43" s="31">
        <v>169</v>
      </c>
      <c r="D43" s="29">
        <f t="shared" si="1"/>
        <v>4493.71</v>
      </c>
      <c r="E43" s="30" t="s">
        <v>76</v>
      </c>
      <c r="F43" s="33">
        <v>31563</v>
      </c>
      <c r="G43" s="30"/>
    </row>
    <row r="44" spans="1:7" ht="15" customHeight="1" x14ac:dyDescent="0.25">
      <c r="A44" s="28">
        <v>31229</v>
      </c>
      <c r="B44" s="29">
        <v>26.04</v>
      </c>
      <c r="C44" s="31">
        <v>169</v>
      </c>
      <c r="D44" s="29">
        <f t="shared" si="1"/>
        <v>4400.76</v>
      </c>
      <c r="E44" s="30" t="s">
        <v>75</v>
      </c>
      <c r="F44" s="21">
        <v>31235</v>
      </c>
      <c r="G44" s="30"/>
    </row>
    <row r="45" spans="1:7" ht="15" customHeight="1" x14ac:dyDescent="0.25">
      <c r="A45" s="28">
        <v>31168</v>
      </c>
      <c r="B45" s="29">
        <v>25.54</v>
      </c>
      <c r="C45" s="31">
        <v>169</v>
      </c>
      <c r="D45" s="29">
        <f t="shared" si="1"/>
        <v>4316.26</v>
      </c>
      <c r="E45" s="30" t="s">
        <v>74</v>
      </c>
      <c r="F45" s="21">
        <v>31136</v>
      </c>
      <c r="G45" s="30"/>
    </row>
    <row r="46" spans="1:7" ht="15" customHeight="1" x14ac:dyDescent="0.25">
      <c r="A46" s="28">
        <v>31138</v>
      </c>
      <c r="B46" s="29">
        <v>24.9</v>
      </c>
      <c r="C46" s="31">
        <v>169</v>
      </c>
      <c r="D46" s="29">
        <f t="shared" si="1"/>
        <v>4208.0999999999995</v>
      </c>
      <c r="E46" s="30" t="s">
        <v>74</v>
      </c>
      <c r="F46" s="21">
        <v>31136</v>
      </c>
      <c r="G46" s="30"/>
    </row>
    <row r="47" spans="1:7" ht="15" customHeight="1" x14ac:dyDescent="0.25">
      <c r="A47" s="28">
        <v>30987</v>
      </c>
      <c r="B47" s="29">
        <v>24.36</v>
      </c>
      <c r="C47" s="31">
        <v>169</v>
      </c>
      <c r="D47" s="29">
        <f t="shared" si="1"/>
        <v>4116.84</v>
      </c>
      <c r="E47" s="35" t="s">
        <v>73</v>
      </c>
      <c r="F47" s="33">
        <v>30986</v>
      </c>
      <c r="G47" s="30"/>
    </row>
    <row r="48" spans="1:7" ht="15" customHeight="1" x14ac:dyDescent="0.25">
      <c r="A48" s="28">
        <v>30864</v>
      </c>
      <c r="B48" s="29">
        <v>23.84</v>
      </c>
      <c r="C48" s="31">
        <v>169</v>
      </c>
      <c r="D48" s="29">
        <f t="shared" si="1"/>
        <v>4028.96</v>
      </c>
      <c r="E48" s="30" t="s">
        <v>72</v>
      </c>
      <c r="F48" s="21">
        <v>30866</v>
      </c>
      <c r="G48" s="30"/>
    </row>
    <row r="49" spans="1:7" ht="15" customHeight="1" x14ac:dyDescent="0.25">
      <c r="A49" s="28">
        <v>30803</v>
      </c>
      <c r="B49" s="29">
        <v>23.56</v>
      </c>
      <c r="C49" s="31">
        <v>169</v>
      </c>
      <c r="D49" s="29">
        <f t="shared" si="1"/>
        <v>3981.64</v>
      </c>
      <c r="E49" s="30" t="s">
        <v>71</v>
      </c>
      <c r="F49" s="33">
        <v>30810</v>
      </c>
      <c r="G49" s="30"/>
    </row>
    <row r="50" spans="1:7" ht="15" customHeight="1" x14ac:dyDescent="0.25">
      <c r="A50" s="28">
        <v>30682</v>
      </c>
      <c r="B50" s="29">
        <v>22.78</v>
      </c>
      <c r="C50" s="31">
        <v>169</v>
      </c>
      <c r="D50" s="29">
        <f t="shared" si="1"/>
        <v>3849.82</v>
      </c>
      <c r="E50" s="30" t="s">
        <v>70</v>
      </c>
      <c r="F50" s="21">
        <v>30680</v>
      </c>
      <c r="G50" s="30"/>
    </row>
    <row r="51" spans="1:7" ht="15" customHeight="1" x14ac:dyDescent="0.25">
      <c r="A51" s="28">
        <v>30590</v>
      </c>
      <c r="B51" s="29">
        <v>22.33</v>
      </c>
      <c r="C51" s="31">
        <v>169</v>
      </c>
      <c r="D51" s="29">
        <f t="shared" si="1"/>
        <v>3773.7699999999995</v>
      </c>
      <c r="E51" s="30" t="s">
        <v>69</v>
      </c>
      <c r="F51" s="21">
        <v>30589</v>
      </c>
      <c r="G51" s="30"/>
    </row>
    <row r="52" spans="1:7" ht="15" customHeight="1" x14ac:dyDescent="0.25">
      <c r="A52" s="28">
        <v>30498</v>
      </c>
      <c r="B52" s="29">
        <v>21.89</v>
      </c>
      <c r="C52" s="31">
        <v>169</v>
      </c>
      <c r="D52" s="29">
        <f t="shared" si="1"/>
        <v>3699.4100000000003</v>
      </c>
      <c r="E52" s="30" t="s">
        <v>68</v>
      </c>
      <c r="F52" s="21">
        <v>30499</v>
      </c>
      <c r="G52" s="30"/>
    </row>
    <row r="53" spans="1:7" ht="15" customHeight="1" x14ac:dyDescent="0.25">
      <c r="A53" s="28">
        <v>30468</v>
      </c>
      <c r="B53" s="29">
        <v>21.65</v>
      </c>
      <c r="C53" s="31">
        <v>169</v>
      </c>
      <c r="D53" s="29">
        <f t="shared" si="1"/>
        <v>3658.85</v>
      </c>
      <c r="E53" s="30" t="s">
        <v>67</v>
      </c>
      <c r="F53" s="33">
        <v>30468</v>
      </c>
      <c r="G53" s="30"/>
    </row>
    <row r="54" spans="1:7" ht="15" customHeight="1" x14ac:dyDescent="0.25">
      <c r="A54" s="28">
        <v>30376</v>
      </c>
      <c r="B54" s="29">
        <v>21.02</v>
      </c>
      <c r="C54" s="31">
        <v>169</v>
      </c>
      <c r="D54" s="29">
        <f t="shared" si="1"/>
        <v>3552.38</v>
      </c>
      <c r="E54" s="30" t="s">
        <v>66</v>
      </c>
      <c r="F54" s="21">
        <v>30378</v>
      </c>
      <c r="G54" s="30"/>
    </row>
    <row r="55" spans="1:7" ht="15" customHeight="1" x14ac:dyDescent="0.25">
      <c r="A55" s="28">
        <v>30286</v>
      </c>
      <c r="B55" s="29">
        <v>20.29</v>
      </c>
      <c r="C55" s="31">
        <v>169</v>
      </c>
      <c r="D55" s="29">
        <f t="shared" si="1"/>
        <v>3429.0099999999998</v>
      </c>
      <c r="E55" s="30" t="s">
        <v>65</v>
      </c>
      <c r="F55" s="21">
        <v>30287</v>
      </c>
      <c r="G55" s="30"/>
    </row>
    <row r="56" spans="1:7" ht="15" customHeight="1" x14ac:dyDescent="0.25">
      <c r="A56" s="28">
        <v>30133</v>
      </c>
      <c r="B56" s="29">
        <v>19.64</v>
      </c>
      <c r="C56" s="31">
        <v>169</v>
      </c>
      <c r="D56" s="29">
        <f t="shared" si="1"/>
        <v>3319.1600000000003</v>
      </c>
      <c r="E56" s="30" t="s">
        <v>64</v>
      </c>
      <c r="F56" s="21">
        <v>30133</v>
      </c>
      <c r="G56" s="30"/>
    </row>
    <row r="57" spans="1:7" ht="15" customHeight="1" x14ac:dyDescent="0.25">
      <c r="A57" s="28">
        <v>30072</v>
      </c>
      <c r="B57" s="29">
        <v>19.03</v>
      </c>
      <c r="C57" s="31">
        <v>169</v>
      </c>
      <c r="D57" s="29">
        <f t="shared" si="1"/>
        <v>3216.07</v>
      </c>
      <c r="E57" s="30" t="s">
        <v>63</v>
      </c>
      <c r="F57" s="33">
        <v>30076</v>
      </c>
      <c r="G57" s="132" t="s">
        <v>60</v>
      </c>
    </row>
    <row r="58" spans="1:7" ht="15" customHeight="1" x14ac:dyDescent="0.25">
      <c r="A58" s="28">
        <v>30011</v>
      </c>
      <c r="B58" s="29">
        <v>18.62</v>
      </c>
      <c r="C58" s="31">
        <v>169</v>
      </c>
      <c r="D58" s="29">
        <f t="shared" si="1"/>
        <v>3146.78</v>
      </c>
      <c r="E58" s="30" t="s">
        <v>62</v>
      </c>
      <c r="F58" s="21">
        <v>30014</v>
      </c>
      <c r="G58" s="132"/>
    </row>
    <row r="59" spans="1:7" ht="15" customHeight="1" x14ac:dyDescent="0.25">
      <c r="A59" s="28">
        <v>29952</v>
      </c>
      <c r="B59" s="29">
        <v>18.149999999999999</v>
      </c>
      <c r="C59" s="36">
        <v>173.333333333333</v>
      </c>
      <c r="D59" s="29">
        <f t="shared" si="1"/>
        <v>3145.9999999999936</v>
      </c>
      <c r="E59" s="37" t="s">
        <v>61</v>
      </c>
      <c r="F59" s="21">
        <v>29952</v>
      </c>
      <c r="G59" s="132"/>
    </row>
    <row r="60" spans="1:7" ht="15" customHeight="1" x14ac:dyDescent="0.25">
      <c r="A60" s="28">
        <v>29891</v>
      </c>
      <c r="B60" s="29">
        <v>17.760000000000002</v>
      </c>
      <c r="C60" s="36">
        <v>173.333333333333</v>
      </c>
      <c r="D60" s="29">
        <f t="shared" si="1"/>
        <v>3078.3999999999942</v>
      </c>
      <c r="E60" s="30" t="s">
        <v>59</v>
      </c>
      <c r="F60" s="33">
        <v>29894</v>
      </c>
      <c r="G60" s="30"/>
    </row>
    <row r="61" spans="1:7" ht="15" customHeight="1" x14ac:dyDescent="0.25">
      <c r="A61" s="28">
        <v>29830</v>
      </c>
      <c r="B61" s="29">
        <v>17.34</v>
      </c>
      <c r="C61" s="36">
        <v>173.333333333333</v>
      </c>
      <c r="D61" s="29">
        <f t="shared" si="1"/>
        <v>3005.5999999999945</v>
      </c>
      <c r="E61" s="30" t="s">
        <v>58</v>
      </c>
      <c r="F61" s="21">
        <v>29838</v>
      </c>
      <c r="G61" s="30"/>
    </row>
    <row r="62" spans="1:7" ht="15" customHeight="1" x14ac:dyDescent="0.25">
      <c r="A62" s="28">
        <v>29738</v>
      </c>
      <c r="B62" s="29">
        <v>16.72</v>
      </c>
      <c r="C62" s="36">
        <v>173.333333333333</v>
      </c>
      <c r="D62" s="29">
        <f t="shared" si="1"/>
        <v>2898.1333333333278</v>
      </c>
      <c r="E62" s="30" t="s">
        <v>57</v>
      </c>
      <c r="F62" s="21">
        <v>29744</v>
      </c>
      <c r="G62" s="30"/>
    </row>
    <row r="63" spans="1:7" ht="15" customHeight="1" x14ac:dyDescent="0.25">
      <c r="A63" s="28">
        <v>29646</v>
      </c>
      <c r="B63" s="29">
        <v>15.2</v>
      </c>
      <c r="C63" s="36">
        <v>173.333333333333</v>
      </c>
      <c r="D63" s="29">
        <f t="shared" si="1"/>
        <v>2634.6666666666615</v>
      </c>
      <c r="E63" s="30" t="s">
        <v>56</v>
      </c>
      <c r="F63" s="21">
        <v>29645</v>
      </c>
      <c r="G63" s="30"/>
    </row>
    <row r="64" spans="1:7" ht="15" customHeight="1" x14ac:dyDescent="0.25">
      <c r="A64" s="28">
        <v>29556</v>
      </c>
      <c r="B64" s="29">
        <v>14.79</v>
      </c>
      <c r="C64" s="36">
        <v>173.333333333333</v>
      </c>
      <c r="D64" s="29">
        <f t="shared" si="1"/>
        <v>2563.5999999999949</v>
      </c>
      <c r="E64" s="30" t="s">
        <v>55</v>
      </c>
      <c r="F64" s="21">
        <v>29562</v>
      </c>
      <c r="G64" s="30"/>
    </row>
    <row r="65" spans="1:7" ht="15" customHeight="1" x14ac:dyDescent="0.25">
      <c r="A65" s="28">
        <v>29465</v>
      </c>
      <c r="B65" s="29">
        <v>14.29</v>
      </c>
      <c r="C65" s="36">
        <v>173.333333333333</v>
      </c>
      <c r="D65" s="29">
        <f t="shared" si="1"/>
        <v>2476.9333333333284</v>
      </c>
      <c r="E65" s="30" t="s">
        <v>54</v>
      </c>
      <c r="F65" s="21">
        <v>29464</v>
      </c>
      <c r="G65" s="30"/>
    </row>
    <row r="66" spans="1:7" ht="15" customHeight="1" x14ac:dyDescent="0.25">
      <c r="A66" s="28">
        <v>29403</v>
      </c>
      <c r="B66" s="29">
        <v>14</v>
      </c>
      <c r="C66" s="36">
        <v>173.333333333333</v>
      </c>
      <c r="D66" s="29">
        <f t="shared" si="1"/>
        <v>2426.666666666662</v>
      </c>
      <c r="E66" s="30" t="s">
        <v>53</v>
      </c>
      <c r="F66" s="33">
        <v>29406</v>
      </c>
      <c r="G66" s="30"/>
    </row>
    <row r="67" spans="1:7" ht="15" customHeight="1" x14ac:dyDescent="0.25">
      <c r="A67" s="28">
        <v>29342</v>
      </c>
      <c r="B67" s="29">
        <v>13.66</v>
      </c>
      <c r="C67" s="36">
        <v>173.333333333333</v>
      </c>
      <c r="D67" s="29">
        <f t="shared" si="1"/>
        <v>2367.733333333329</v>
      </c>
      <c r="E67" s="30" t="s">
        <v>52</v>
      </c>
      <c r="F67" s="21">
        <v>29341</v>
      </c>
      <c r="G67" s="30"/>
    </row>
    <row r="68" spans="1:7" ht="15" customHeight="1" x14ac:dyDescent="0.25">
      <c r="A68" s="28">
        <v>29281</v>
      </c>
      <c r="B68" s="29">
        <v>13.37</v>
      </c>
      <c r="C68" s="36">
        <v>173.333333333333</v>
      </c>
      <c r="D68" s="29">
        <f t="shared" si="1"/>
        <v>2317.4666666666621</v>
      </c>
      <c r="E68" s="30" t="s">
        <v>51</v>
      </c>
      <c r="F68" s="33">
        <v>29281</v>
      </c>
      <c r="G68" s="30"/>
    </row>
    <row r="69" spans="1:7" ht="15" customHeight="1" x14ac:dyDescent="0.25">
      <c r="A69" s="17">
        <v>29190</v>
      </c>
      <c r="B69" s="29">
        <v>12.93</v>
      </c>
      <c r="C69" s="36">
        <v>173.333333333333</v>
      </c>
      <c r="D69" s="29">
        <f t="shared" si="1"/>
        <v>2241.1999999999957</v>
      </c>
      <c r="E69" s="30" t="s">
        <v>50</v>
      </c>
      <c r="F69" s="21">
        <v>29188</v>
      </c>
      <c r="G69" s="30"/>
    </row>
    <row r="70" spans="1:7" ht="15" customHeight="1" x14ac:dyDescent="0.25">
      <c r="A70" s="17">
        <v>29099</v>
      </c>
      <c r="B70" s="29">
        <v>12.42</v>
      </c>
      <c r="C70" s="36">
        <v>173.333333333333</v>
      </c>
      <c r="D70" s="29">
        <f t="shared" si="1"/>
        <v>2152.7999999999961</v>
      </c>
      <c r="E70" s="30" t="s">
        <v>49</v>
      </c>
      <c r="F70" s="21">
        <v>29099</v>
      </c>
      <c r="G70" s="30"/>
    </row>
    <row r="71" spans="1:7" ht="15" customHeight="1" x14ac:dyDescent="0.25">
      <c r="A71" s="17">
        <v>29037</v>
      </c>
      <c r="B71" s="29">
        <v>12.15</v>
      </c>
      <c r="C71" s="36">
        <v>173.333333333333</v>
      </c>
      <c r="D71" s="29">
        <f t="shared" ref="D71:D109" si="2">B71*C71</f>
        <v>2105.9999999999959</v>
      </c>
      <c r="E71" s="30" t="s">
        <v>48</v>
      </c>
      <c r="F71" s="21">
        <v>29041</v>
      </c>
      <c r="G71" s="30"/>
    </row>
    <row r="72" spans="1:7" ht="15" customHeight="1" x14ac:dyDescent="0.25">
      <c r="A72" s="17">
        <v>28946</v>
      </c>
      <c r="B72" s="29">
        <v>11.6</v>
      </c>
      <c r="C72" s="36">
        <v>173.333333333333</v>
      </c>
      <c r="D72" s="29">
        <f t="shared" si="2"/>
        <v>2010.6666666666626</v>
      </c>
      <c r="E72" s="30" t="s">
        <v>47</v>
      </c>
      <c r="F72" s="21">
        <v>28945</v>
      </c>
      <c r="G72" s="30"/>
    </row>
    <row r="73" spans="1:7" ht="15" customHeight="1" x14ac:dyDescent="0.25">
      <c r="A73" s="17">
        <v>28825</v>
      </c>
      <c r="B73" s="29">
        <v>11.31</v>
      </c>
      <c r="C73" s="36">
        <v>173.333333333333</v>
      </c>
      <c r="D73" s="29">
        <f t="shared" si="2"/>
        <v>1960.3999999999962</v>
      </c>
      <c r="E73" s="30" t="s">
        <v>46</v>
      </c>
      <c r="F73" s="21">
        <v>28825</v>
      </c>
      <c r="G73" s="30"/>
    </row>
    <row r="74" spans="1:7" ht="15" customHeight="1" x14ac:dyDescent="0.25">
      <c r="A74" s="17">
        <v>28734</v>
      </c>
      <c r="B74" s="29">
        <v>11.07</v>
      </c>
      <c r="C74" s="36">
        <v>173.333333333333</v>
      </c>
      <c r="D74" s="29">
        <f t="shared" si="2"/>
        <v>1918.7999999999963</v>
      </c>
      <c r="E74" s="30" t="s">
        <v>45</v>
      </c>
      <c r="F74" s="21">
        <v>28734</v>
      </c>
      <c r="G74" s="30"/>
    </row>
    <row r="75" spans="1:7" ht="15" customHeight="1" x14ac:dyDescent="0.25">
      <c r="A75" s="17">
        <v>28672</v>
      </c>
      <c r="B75" s="29">
        <v>10.85</v>
      </c>
      <c r="C75" s="36">
        <v>173.333333333333</v>
      </c>
      <c r="D75" s="29">
        <f t="shared" si="2"/>
        <v>1880.6666666666631</v>
      </c>
      <c r="E75" s="30" t="s">
        <v>44</v>
      </c>
      <c r="F75" s="21">
        <v>28670</v>
      </c>
      <c r="G75" s="30"/>
    </row>
    <row r="76" spans="1:7" ht="15" customHeight="1" x14ac:dyDescent="0.25">
      <c r="A76" s="17">
        <v>28611</v>
      </c>
      <c r="B76" s="29">
        <v>10.45</v>
      </c>
      <c r="C76" s="36">
        <v>173.333333333333</v>
      </c>
      <c r="D76" s="29">
        <f t="shared" si="2"/>
        <v>1811.3333333333298</v>
      </c>
      <c r="E76" s="30" t="s">
        <v>43</v>
      </c>
      <c r="F76" s="21">
        <v>28614</v>
      </c>
      <c r="G76" s="30"/>
    </row>
    <row r="77" spans="1:7" ht="15" customHeight="1" x14ac:dyDescent="0.25">
      <c r="A77" s="17">
        <v>28460</v>
      </c>
      <c r="B77" s="29">
        <v>10.06</v>
      </c>
      <c r="C77" s="36">
        <v>173.333333333333</v>
      </c>
      <c r="D77" s="29">
        <f t="shared" si="2"/>
        <v>1743.7333333333302</v>
      </c>
      <c r="E77" s="30" t="s">
        <v>42</v>
      </c>
      <c r="F77" s="21">
        <v>28460</v>
      </c>
      <c r="G77" s="30"/>
    </row>
    <row r="78" spans="1:7" ht="15" customHeight="1" x14ac:dyDescent="0.25">
      <c r="A78" s="17">
        <v>28399</v>
      </c>
      <c r="B78" s="29">
        <v>9.7899999999999991</v>
      </c>
      <c r="C78" s="36">
        <v>173.333333333333</v>
      </c>
      <c r="D78" s="29">
        <f t="shared" si="2"/>
        <v>1696.93333333333</v>
      </c>
      <c r="E78" s="30" t="s">
        <v>41</v>
      </c>
      <c r="F78" s="21">
        <v>28399</v>
      </c>
      <c r="G78" s="30"/>
    </row>
    <row r="79" spans="1:7" ht="15" customHeight="1" x14ac:dyDescent="0.25">
      <c r="A79" s="17">
        <v>28307</v>
      </c>
      <c r="B79" s="29">
        <v>9.58</v>
      </c>
      <c r="C79" s="36">
        <v>173.333333333333</v>
      </c>
      <c r="D79" s="29">
        <f t="shared" si="2"/>
        <v>1660.5333333333301</v>
      </c>
      <c r="E79" s="30" t="s">
        <v>40</v>
      </c>
      <c r="F79" s="21">
        <v>28306</v>
      </c>
      <c r="G79" s="30"/>
    </row>
    <row r="80" spans="1:7" ht="15" customHeight="1" x14ac:dyDescent="0.25">
      <c r="A80" s="17">
        <v>28277</v>
      </c>
      <c r="B80" s="29">
        <v>9.34</v>
      </c>
      <c r="C80" s="36">
        <v>173.333333333333</v>
      </c>
      <c r="D80" s="29">
        <f t="shared" si="2"/>
        <v>1618.9333333333302</v>
      </c>
      <c r="E80" s="30" t="s">
        <v>39</v>
      </c>
      <c r="F80" s="21">
        <v>28274</v>
      </c>
      <c r="G80" s="30"/>
    </row>
    <row r="81" spans="1:7" ht="15" customHeight="1" x14ac:dyDescent="0.25">
      <c r="A81" s="17">
        <v>28216</v>
      </c>
      <c r="B81" s="29">
        <v>9.14</v>
      </c>
      <c r="C81" s="36">
        <v>173.333333333333</v>
      </c>
      <c r="D81" s="29">
        <f t="shared" si="2"/>
        <v>1584.2666666666637</v>
      </c>
      <c r="E81" s="30" t="s">
        <v>38</v>
      </c>
      <c r="F81" s="21">
        <v>28218</v>
      </c>
      <c r="G81" s="30"/>
    </row>
    <row r="82" spans="1:7" ht="15" customHeight="1" x14ac:dyDescent="0.25">
      <c r="A82" s="17">
        <v>28095</v>
      </c>
      <c r="B82" s="29">
        <v>8.94</v>
      </c>
      <c r="C82" s="36">
        <v>173.333333333333</v>
      </c>
      <c r="D82" s="29">
        <f t="shared" si="2"/>
        <v>1549.599999999997</v>
      </c>
      <c r="E82" s="30" t="s">
        <v>37</v>
      </c>
      <c r="F82" s="21">
        <v>28096</v>
      </c>
      <c r="G82" s="30"/>
    </row>
    <row r="83" spans="1:7" ht="15" customHeight="1" x14ac:dyDescent="0.25">
      <c r="A83" s="17">
        <v>28034</v>
      </c>
      <c r="B83" s="29">
        <v>8.76</v>
      </c>
      <c r="C83" s="36">
        <v>173.333333333333</v>
      </c>
      <c r="D83" s="29">
        <f t="shared" si="2"/>
        <v>1518.3999999999971</v>
      </c>
      <c r="E83" s="30" t="s">
        <v>36</v>
      </c>
      <c r="F83" s="21">
        <v>28034</v>
      </c>
      <c r="G83" s="30"/>
    </row>
    <row r="84" spans="1:7" ht="15" customHeight="1" x14ac:dyDescent="0.25">
      <c r="A84" s="17">
        <v>27942</v>
      </c>
      <c r="B84" s="29">
        <v>8.58</v>
      </c>
      <c r="C84" s="36">
        <v>173.333333333333</v>
      </c>
      <c r="D84" s="29">
        <f t="shared" si="2"/>
        <v>1487.1999999999971</v>
      </c>
      <c r="E84" s="30" t="s">
        <v>35</v>
      </c>
      <c r="F84" s="21">
        <v>27942</v>
      </c>
      <c r="G84" s="30"/>
    </row>
    <row r="85" spans="1:7" ht="15" customHeight="1" x14ac:dyDescent="0.25">
      <c r="A85" s="17">
        <v>27851</v>
      </c>
      <c r="B85" s="29">
        <v>8.08</v>
      </c>
      <c r="C85" s="36">
        <v>173.333333333333</v>
      </c>
      <c r="D85" s="29">
        <f t="shared" si="2"/>
        <v>1400.5333333333306</v>
      </c>
      <c r="E85" s="30" t="s">
        <v>34</v>
      </c>
      <c r="F85" s="21">
        <v>27851</v>
      </c>
      <c r="G85" s="30" t="s">
        <v>33</v>
      </c>
    </row>
    <row r="86" spans="1:7" ht="15" customHeight="1" x14ac:dyDescent="0.25">
      <c r="A86" s="17">
        <v>27760</v>
      </c>
      <c r="B86" s="29">
        <v>7.89</v>
      </c>
      <c r="C86" s="36">
        <v>173.333333333333</v>
      </c>
      <c r="D86" s="29">
        <f t="shared" si="2"/>
        <v>1367.5999999999974</v>
      </c>
      <c r="E86" s="15" t="s">
        <v>32</v>
      </c>
      <c r="F86" s="21">
        <v>27789</v>
      </c>
      <c r="G86" s="30" t="s">
        <v>31</v>
      </c>
    </row>
    <row r="87" spans="1:7" ht="15" customHeight="1" x14ac:dyDescent="0.25">
      <c r="A87" s="38">
        <v>27668</v>
      </c>
      <c r="B87" s="29">
        <v>7.71</v>
      </c>
      <c r="C87" s="36">
        <v>173.333333333333</v>
      </c>
      <c r="D87" s="29">
        <f t="shared" si="2"/>
        <v>1336.3999999999974</v>
      </c>
      <c r="E87" s="39" t="s">
        <v>30</v>
      </c>
      <c r="F87" s="40">
        <v>27668</v>
      </c>
      <c r="G87" s="41"/>
    </row>
    <row r="88" spans="1:7" ht="15" customHeight="1" x14ac:dyDescent="0.25">
      <c r="A88" s="38">
        <v>27576</v>
      </c>
      <c r="B88" s="29">
        <v>7.55</v>
      </c>
      <c r="C88" s="36">
        <v>173.333333333333</v>
      </c>
      <c r="D88" s="29">
        <f t="shared" si="2"/>
        <v>1308.6666666666642</v>
      </c>
      <c r="E88" s="39" t="s">
        <v>29</v>
      </c>
      <c r="F88" s="40">
        <v>20639</v>
      </c>
      <c r="G88" s="41"/>
    </row>
    <row r="89" spans="1:7" ht="15" customHeight="1" x14ac:dyDescent="0.25">
      <c r="A89" s="38">
        <v>27546</v>
      </c>
      <c r="B89" s="29">
        <v>7.12</v>
      </c>
      <c r="C89" s="36">
        <v>173.333333333333</v>
      </c>
      <c r="D89" s="29">
        <f t="shared" si="2"/>
        <v>1234.1333333333309</v>
      </c>
      <c r="E89" s="39" t="s">
        <v>28</v>
      </c>
      <c r="F89" s="40">
        <v>27546</v>
      </c>
      <c r="G89" s="41"/>
    </row>
    <row r="90" spans="1:7" ht="15" customHeight="1" x14ac:dyDescent="0.25">
      <c r="A90" s="38">
        <v>27454</v>
      </c>
      <c r="B90" s="29">
        <v>6.95</v>
      </c>
      <c r="C90" s="36">
        <v>173.333333333333</v>
      </c>
      <c r="D90" s="29">
        <f t="shared" si="2"/>
        <v>1204.6666666666645</v>
      </c>
      <c r="E90" s="39" t="s">
        <v>27</v>
      </c>
      <c r="F90" s="40">
        <v>27454</v>
      </c>
      <c r="G90" s="41"/>
    </row>
    <row r="91" spans="1:7" ht="15" customHeight="1" x14ac:dyDescent="0.25">
      <c r="A91" s="38">
        <v>27364</v>
      </c>
      <c r="B91" s="29">
        <v>6.75</v>
      </c>
      <c r="C91" s="36">
        <v>173.333333333333</v>
      </c>
      <c r="D91" s="29">
        <f t="shared" si="2"/>
        <v>1169.9999999999977</v>
      </c>
      <c r="E91" s="39" t="s">
        <v>26</v>
      </c>
      <c r="F91" s="40">
        <v>27364</v>
      </c>
      <c r="G91" s="41"/>
    </row>
    <row r="92" spans="1:7" ht="15" customHeight="1" x14ac:dyDescent="0.25">
      <c r="A92" s="38">
        <v>27273</v>
      </c>
      <c r="B92" s="29">
        <v>6.55</v>
      </c>
      <c r="C92" s="36">
        <v>173.333333333333</v>
      </c>
      <c r="D92" s="29">
        <f t="shared" si="2"/>
        <v>1135.3333333333312</v>
      </c>
      <c r="E92" s="39" t="s">
        <v>25</v>
      </c>
      <c r="F92" s="40">
        <v>27272</v>
      </c>
      <c r="G92" s="41"/>
    </row>
    <row r="93" spans="1:7" ht="15" customHeight="1" x14ac:dyDescent="0.25">
      <c r="A93" s="38">
        <v>27211</v>
      </c>
      <c r="B93" s="29">
        <v>6.4</v>
      </c>
      <c r="C93" s="36">
        <v>173.333333333333</v>
      </c>
      <c r="D93" s="29">
        <f t="shared" si="2"/>
        <v>1109.3333333333312</v>
      </c>
      <c r="E93" s="39" t="s">
        <v>24</v>
      </c>
      <c r="F93" s="40">
        <v>27209</v>
      </c>
      <c r="G93" s="41"/>
    </row>
    <row r="94" spans="1:7" ht="15" customHeight="1" x14ac:dyDescent="0.25">
      <c r="A94" s="38">
        <v>27150</v>
      </c>
      <c r="B94" s="29">
        <v>5.95</v>
      </c>
      <c r="C94" s="36">
        <v>173.333333333333</v>
      </c>
      <c r="D94" s="29">
        <f t="shared" si="2"/>
        <v>1031.3333333333314</v>
      </c>
      <c r="E94" s="39" t="s">
        <v>23</v>
      </c>
      <c r="F94" s="40">
        <v>27151</v>
      </c>
      <c r="G94" s="41"/>
    </row>
    <row r="95" spans="1:7" ht="15" customHeight="1" x14ac:dyDescent="0.25">
      <c r="A95" s="38">
        <v>27089</v>
      </c>
      <c r="B95" s="29">
        <v>5.6</v>
      </c>
      <c r="C95" s="36">
        <v>173.333333333333</v>
      </c>
      <c r="D95" s="29">
        <f t="shared" si="2"/>
        <v>970.6666666666647</v>
      </c>
      <c r="E95" s="39" t="s">
        <v>22</v>
      </c>
      <c r="F95" s="40">
        <v>27089</v>
      </c>
      <c r="G95" s="41"/>
    </row>
    <row r="96" spans="1:7" ht="15" customHeight="1" x14ac:dyDescent="0.25">
      <c r="A96" s="38">
        <v>26999</v>
      </c>
      <c r="B96" s="29">
        <v>5.43</v>
      </c>
      <c r="C96" s="36">
        <v>173.333333333333</v>
      </c>
      <c r="D96" s="29">
        <f t="shared" si="2"/>
        <v>941.19999999999811</v>
      </c>
      <c r="E96" s="39" t="s">
        <v>21</v>
      </c>
      <c r="F96" s="40">
        <v>26999</v>
      </c>
      <c r="G96" s="41"/>
    </row>
    <row r="97" spans="1:7" ht="15" customHeight="1" x14ac:dyDescent="0.25">
      <c r="A97" s="38">
        <v>26938</v>
      </c>
      <c r="B97" s="29">
        <v>5.32</v>
      </c>
      <c r="C97" s="36">
        <v>173.333333333333</v>
      </c>
      <c r="D97" s="29">
        <f t="shared" si="2"/>
        <v>922.13333333333162</v>
      </c>
      <c r="E97" s="39" t="s">
        <v>20</v>
      </c>
      <c r="F97" s="40">
        <v>26936</v>
      </c>
      <c r="G97" s="41"/>
    </row>
    <row r="98" spans="1:7" ht="15" customHeight="1" x14ac:dyDescent="0.25">
      <c r="A98" s="38">
        <v>26846</v>
      </c>
      <c r="B98" s="29">
        <v>5.2</v>
      </c>
      <c r="C98" s="36">
        <v>173.333333333333</v>
      </c>
      <c r="D98" s="29">
        <f t="shared" si="2"/>
        <v>901.33333333333167</v>
      </c>
      <c r="E98" s="39" t="s">
        <v>19</v>
      </c>
      <c r="F98" s="40">
        <v>26845</v>
      </c>
      <c r="G98" s="41"/>
    </row>
    <row r="99" spans="1:7" ht="15" customHeight="1" x14ac:dyDescent="0.25">
      <c r="A99" s="38">
        <v>26696</v>
      </c>
      <c r="B99" s="29">
        <v>4.6399999999999997</v>
      </c>
      <c r="C99" s="36">
        <v>173.333333333333</v>
      </c>
      <c r="D99" s="29">
        <f t="shared" si="2"/>
        <v>804.26666666666506</v>
      </c>
      <c r="E99" s="39" t="s">
        <v>18</v>
      </c>
      <c r="F99" s="40">
        <v>26696</v>
      </c>
      <c r="G99" s="41"/>
    </row>
    <row r="100" spans="1:7" ht="15" customHeight="1" x14ac:dyDescent="0.25">
      <c r="A100" s="38">
        <v>26604</v>
      </c>
      <c r="B100" s="29">
        <v>4.55</v>
      </c>
      <c r="C100" s="36">
        <v>173.333333333333</v>
      </c>
      <c r="D100" s="29">
        <f t="shared" si="2"/>
        <v>788.66666666666515</v>
      </c>
      <c r="E100" s="39" t="s">
        <v>17</v>
      </c>
      <c r="F100" s="40">
        <v>26604</v>
      </c>
      <c r="G100" s="41"/>
    </row>
    <row r="101" spans="1:7" ht="15" customHeight="1" x14ac:dyDescent="0.25">
      <c r="A101" s="38">
        <v>26481</v>
      </c>
      <c r="B101" s="29">
        <v>4.3</v>
      </c>
      <c r="C101" s="36">
        <v>173.333333333333</v>
      </c>
      <c r="D101" s="29">
        <f t="shared" si="2"/>
        <v>745.33333333333189</v>
      </c>
      <c r="E101" s="39" t="s">
        <v>16</v>
      </c>
      <c r="F101" s="40">
        <v>26481</v>
      </c>
      <c r="G101" s="41"/>
    </row>
    <row r="102" spans="1:7" ht="15" customHeight="1" x14ac:dyDescent="0.25">
      <c r="A102" s="38">
        <v>26420</v>
      </c>
      <c r="B102" s="29">
        <v>4.0999999999999996</v>
      </c>
      <c r="C102" s="36">
        <v>173.333333333333</v>
      </c>
      <c r="D102" s="29">
        <f t="shared" si="2"/>
        <v>710.66666666666526</v>
      </c>
      <c r="E102" s="39" t="s">
        <v>15</v>
      </c>
      <c r="F102" s="40">
        <v>26423</v>
      </c>
      <c r="G102" s="41"/>
    </row>
    <row r="103" spans="1:7" ht="15" customHeight="1" x14ac:dyDescent="0.25">
      <c r="A103" s="38">
        <v>26268</v>
      </c>
      <c r="B103" s="29">
        <v>3.94</v>
      </c>
      <c r="C103" s="36">
        <v>173.333333333333</v>
      </c>
      <c r="D103" s="29">
        <f t="shared" si="2"/>
        <v>682.93333333333203</v>
      </c>
      <c r="E103" s="39" t="s">
        <v>14</v>
      </c>
      <c r="F103" s="40">
        <v>26268</v>
      </c>
      <c r="G103" s="41"/>
    </row>
    <row r="104" spans="1:7" ht="15" customHeight="1" x14ac:dyDescent="0.25">
      <c r="A104" s="38">
        <v>26115</v>
      </c>
      <c r="B104" s="29">
        <v>3.85</v>
      </c>
      <c r="C104" s="36">
        <v>173.333333333333</v>
      </c>
      <c r="D104" s="29">
        <f t="shared" si="2"/>
        <v>667.33333333333212</v>
      </c>
      <c r="E104" s="39" t="s">
        <v>13</v>
      </c>
      <c r="F104" s="40">
        <v>26115</v>
      </c>
      <c r="G104" s="41"/>
    </row>
    <row r="105" spans="1:7" ht="15" customHeight="1" x14ac:dyDescent="0.25">
      <c r="A105" s="38">
        <v>26024</v>
      </c>
      <c r="B105" s="29">
        <v>3.68</v>
      </c>
      <c r="C105" s="36">
        <v>173.333333333333</v>
      </c>
      <c r="D105" s="29">
        <f t="shared" si="2"/>
        <v>637.86666666666542</v>
      </c>
      <c r="E105" s="39" t="s">
        <v>12</v>
      </c>
      <c r="F105" s="40">
        <v>26027</v>
      </c>
      <c r="G105" s="41"/>
    </row>
    <row r="106" spans="1:7" ht="15" customHeight="1" x14ac:dyDescent="0.25">
      <c r="A106" s="38">
        <v>25934</v>
      </c>
      <c r="B106" s="29">
        <v>3.63</v>
      </c>
      <c r="C106" s="36">
        <v>173.333333333333</v>
      </c>
      <c r="D106" s="29">
        <f t="shared" si="2"/>
        <v>629.19999999999879</v>
      </c>
      <c r="E106" s="39" t="s">
        <v>11</v>
      </c>
      <c r="F106" s="40">
        <v>25940</v>
      </c>
      <c r="G106" s="39" t="s">
        <v>185</v>
      </c>
    </row>
    <row r="107" spans="1:7" ht="15" customHeight="1" x14ac:dyDescent="0.25">
      <c r="A107" s="38">
        <v>25750</v>
      </c>
      <c r="B107" s="29">
        <v>3.5</v>
      </c>
      <c r="C107" s="36">
        <v>173.333333333333</v>
      </c>
      <c r="D107" s="29">
        <f t="shared" si="2"/>
        <v>606.66666666666549</v>
      </c>
      <c r="E107" s="39" t="s">
        <v>10</v>
      </c>
      <c r="F107" s="40">
        <v>25751</v>
      </c>
      <c r="G107" s="41"/>
    </row>
    <row r="108" spans="1:7" ht="15" customHeight="1" x14ac:dyDescent="0.25">
      <c r="A108" s="38">
        <v>25628</v>
      </c>
      <c r="B108" s="29">
        <v>3.36</v>
      </c>
      <c r="C108" s="36">
        <v>173.333333333333</v>
      </c>
      <c r="D108" s="29">
        <f t="shared" si="2"/>
        <v>582.39999999999884</v>
      </c>
      <c r="E108" s="39" t="s">
        <v>9</v>
      </c>
      <c r="F108" s="40">
        <v>25628</v>
      </c>
      <c r="G108" s="41"/>
    </row>
    <row r="109" spans="1:7" ht="15" customHeight="1" x14ac:dyDescent="0.25">
      <c r="A109" s="38">
        <v>25569</v>
      </c>
      <c r="B109" s="29">
        <v>3.27</v>
      </c>
      <c r="C109" s="36">
        <v>173.333333333333</v>
      </c>
      <c r="D109" s="29">
        <f t="shared" si="2"/>
        <v>566.79999999999893</v>
      </c>
      <c r="E109" s="30" t="s">
        <v>8</v>
      </c>
      <c r="F109" s="40">
        <v>25572</v>
      </c>
      <c r="G109" s="41"/>
    </row>
    <row r="110" spans="1:7" x14ac:dyDescent="0.25">
      <c r="A110" s="12"/>
      <c r="B110" s="15"/>
      <c r="C110" s="15"/>
      <c r="D110" s="15"/>
      <c r="E110" s="15"/>
      <c r="F110" s="15"/>
      <c r="G110" s="16"/>
    </row>
    <row r="111" spans="1:7" x14ac:dyDescent="0.25">
      <c r="A111" s="12"/>
      <c r="B111" s="42" t="s">
        <v>7</v>
      </c>
      <c r="C111" s="15"/>
      <c r="D111" s="16"/>
      <c r="E111" s="15"/>
      <c r="F111" s="15"/>
      <c r="G111" s="16"/>
    </row>
    <row r="112" spans="1:7" x14ac:dyDescent="0.25">
      <c r="A112" s="12"/>
      <c r="B112" s="43" t="s">
        <v>6</v>
      </c>
      <c r="C112" s="15"/>
      <c r="D112" s="16"/>
      <c r="E112" s="15"/>
      <c r="F112" s="15"/>
      <c r="G112" s="16"/>
    </row>
    <row r="113" spans="1:7" x14ac:dyDescent="0.25">
      <c r="A113" s="12"/>
      <c r="B113" s="44" t="s">
        <v>5</v>
      </c>
      <c r="C113" s="15"/>
      <c r="D113" s="16"/>
      <c r="E113" s="15"/>
      <c r="F113" s="15"/>
      <c r="G113" s="16"/>
    </row>
    <row r="114" spans="1:7" x14ac:dyDescent="0.25">
      <c r="A114" s="12"/>
      <c r="B114" s="44"/>
      <c r="C114" s="15"/>
      <c r="D114" s="16"/>
      <c r="E114" s="15"/>
      <c r="F114" s="15"/>
      <c r="G114" s="16"/>
    </row>
    <row r="115" spans="1:7" x14ac:dyDescent="0.25">
      <c r="A115" s="12"/>
      <c r="B115" s="45" t="s">
        <v>139</v>
      </c>
      <c r="C115" s="15"/>
      <c r="D115" s="16"/>
      <c r="E115" s="15"/>
      <c r="F115" s="15"/>
      <c r="G115" s="16"/>
    </row>
    <row r="116" spans="1:7" x14ac:dyDescent="0.25">
      <c r="A116" s="12"/>
      <c r="B116" s="46" t="s">
        <v>4</v>
      </c>
      <c r="C116" s="15"/>
      <c r="D116" s="16"/>
      <c r="E116" s="15"/>
      <c r="F116" s="15"/>
      <c r="G116" s="16"/>
    </row>
    <row r="117" spans="1:7" x14ac:dyDescent="0.25">
      <c r="A117" s="12"/>
      <c r="B117" s="44" t="s">
        <v>184</v>
      </c>
      <c r="C117" s="16"/>
      <c r="D117" s="16"/>
      <c r="E117" s="15"/>
      <c r="F117" s="15"/>
      <c r="G117" s="16"/>
    </row>
    <row r="118" spans="1:7" x14ac:dyDescent="0.25">
      <c r="A118" s="12"/>
      <c r="B118" s="15" t="s">
        <v>183</v>
      </c>
      <c r="C118" s="16"/>
      <c r="D118" s="16"/>
      <c r="E118" s="15"/>
      <c r="F118" s="15"/>
      <c r="G118" s="16"/>
    </row>
    <row r="119" spans="1:7" x14ac:dyDescent="0.25">
      <c r="A119" s="12"/>
      <c r="B119" s="44" t="s">
        <v>196</v>
      </c>
      <c r="C119" s="44"/>
      <c r="D119" s="44"/>
      <c r="E119" s="44"/>
      <c r="F119" s="44"/>
      <c r="G119" s="16"/>
    </row>
  </sheetData>
  <mergeCells count="2">
    <mergeCell ref="G20:G21"/>
    <mergeCell ref="G57:G5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zoomScaleNormal="100" workbookViewId="0">
      <pane xSplit="1" ySplit="2" topLeftCell="B3" activePane="bottomRight" state="frozen"/>
      <selection pane="topRight" activeCell="B1" sqref="B1"/>
      <selection pane="bottomLeft" activeCell="A3" sqref="A3"/>
      <selection pane="bottomRight" activeCell="F31" sqref="F31"/>
    </sheetView>
  </sheetViews>
  <sheetFormatPr baseColWidth="10" defaultColWidth="11.42578125" defaultRowHeight="12.75" customHeight="1" x14ac:dyDescent="0.25"/>
  <cols>
    <col min="1" max="1" width="14.85546875" style="12" customWidth="1"/>
    <col min="2" max="2" width="15.7109375" style="12" customWidth="1"/>
    <col min="3" max="3" width="15.28515625" style="12" customWidth="1"/>
    <col min="4" max="4" width="15.7109375" style="12" customWidth="1"/>
    <col min="5" max="5" width="28" style="13" customWidth="1"/>
    <col min="6" max="6" width="16.85546875" style="13" customWidth="1"/>
    <col min="7" max="7" width="91.42578125" style="12" customWidth="1"/>
    <col min="8" max="16384" width="11.42578125" style="12"/>
  </cols>
  <sheetData>
    <row r="1" spans="1:7" ht="30" x14ac:dyDescent="0.25">
      <c r="A1" s="135" t="s">
        <v>117</v>
      </c>
      <c r="B1" s="133" t="s">
        <v>125</v>
      </c>
      <c r="C1" s="134"/>
      <c r="D1" s="47" t="s">
        <v>124</v>
      </c>
      <c r="E1" s="136" t="s">
        <v>113</v>
      </c>
      <c r="F1" s="137" t="s">
        <v>112</v>
      </c>
      <c r="G1" s="138" t="s">
        <v>111</v>
      </c>
    </row>
    <row r="2" spans="1:7" ht="45" x14ac:dyDescent="0.25">
      <c r="A2" s="135"/>
      <c r="B2" s="48" t="s">
        <v>123</v>
      </c>
      <c r="C2" s="83" t="s">
        <v>122</v>
      </c>
      <c r="D2" s="48" t="s">
        <v>121</v>
      </c>
      <c r="E2" s="136"/>
      <c r="F2" s="137"/>
      <c r="G2" s="138"/>
    </row>
    <row r="3" spans="1:7" ht="15" x14ac:dyDescent="0.25">
      <c r="A3" s="49">
        <v>25477</v>
      </c>
      <c r="B3" s="29">
        <v>3.27</v>
      </c>
      <c r="C3" s="49"/>
      <c r="D3" s="29">
        <f t="shared" ref="D3:D34" si="0">173.33*B3</f>
        <v>566.78910000000008</v>
      </c>
      <c r="E3" s="41"/>
      <c r="F3" s="41"/>
      <c r="G3" s="41"/>
    </row>
    <row r="4" spans="1:7" ht="15" x14ac:dyDescent="0.25">
      <c r="A4" s="49">
        <v>25294</v>
      </c>
      <c r="B4" s="29">
        <v>3.15</v>
      </c>
      <c r="C4" s="49"/>
      <c r="D4" s="29">
        <f t="shared" si="0"/>
        <v>545.98950000000002</v>
      </c>
      <c r="E4" s="41"/>
      <c r="F4" s="41"/>
      <c r="G4" s="41"/>
    </row>
    <row r="5" spans="1:7" ht="15" x14ac:dyDescent="0.25">
      <c r="A5" s="49">
        <v>25173</v>
      </c>
      <c r="B5" s="29">
        <v>3.08</v>
      </c>
      <c r="C5" s="49"/>
      <c r="D5" s="29">
        <f t="shared" si="0"/>
        <v>533.85640000000001</v>
      </c>
      <c r="E5" s="41"/>
      <c r="F5" s="41"/>
      <c r="G5" s="41"/>
    </row>
    <row r="6" spans="1:7" ht="15" x14ac:dyDescent="0.25">
      <c r="A6" s="49">
        <v>24990</v>
      </c>
      <c r="B6" s="29">
        <v>3</v>
      </c>
      <c r="C6" s="49"/>
      <c r="D6" s="29">
        <f t="shared" si="0"/>
        <v>519.99</v>
      </c>
      <c r="E6" s="41"/>
      <c r="F6" s="41"/>
      <c r="G6" s="41"/>
    </row>
    <row r="7" spans="1:7" ht="15" x14ac:dyDescent="0.25">
      <c r="A7" s="49">
        <v>24838</v>
      </c>
      <c r="B7" s="29">
        <v>2.2200000000000002</v>
      </c>
      <c r="C7" s="49"/>
      <c r="D7" s="29">
        <f t="shared" si="0"/>
        <v>384.79260000000005</v>
      </c>
      <c r="E7" s="41"/>
      <c r="F7" s="41"/>
      <c r="G7" s="41"/>
    </row>
    <row r="8" spans="1:7" ht="15" x14ac:dyDescent="0.25">
      <c r="A8" s="49">
        <v>24654</v>
      </c>
      <c r="B8" s="29">
        <v>2.15</v>
      </c>
      <c r="C8" s="49"/>
      <c r="D8" s="29">
        <f t="shared" si="0"/>
        <v>372.65950000000004</v>
      </c>
      <c r="E8" s="41"/>
      <c r="F8" s="41"/>
      <c r="G8" s="41"/>
    </row>
    <row r="9" spans="1:7" ht="15" x14ac:dyDescent="0.25">
      <c r="A9" s="49">
        <v>24473</v>
      </c>
      <c r="B9" s="29">
        <v>2.1</v>
      </c>
      <c r="C9" s="49"/>
      <c r="D9" s="29">
        <f t="shared" si="0"/>
        <v>363.99300000000005</v>
      </c>
      <c r="E9" s="41"/>
      <c r="F9" s="41"/>
      <c r="G9" s="41"/>
    </row>
    <row r="10" spans="1:7" ht="15" x14ac:dyDescent="0.25">
      <c r="A10" s="49">
        <v>24381</v>
      </c>
      <c r="B10" s="29">
        <v>2.1</v>
      </c>
      <c r="C10" s="49"/>
      <c r="D10" s="29">
        <f t="shared" si="0"/>
        <v>363.99300000000005</v>
      </c>
      <c r="E10" s="41"/>
      <c r="F10" s="41"/>
      <c r="G10" s="41"/>
    </row>
    <row r="11" spans="1:7" ht="15" x14ac:dyDescent="0.25">
      <c r="A11" s="49">
        <v>24167</v>
      </c>
      <c r="B11" s="29">
        <v>2.0499999999999998</v>
      </c>
      <c r="C11" s="29">
        <v>1.927</v>
      </c>
      <c r="D11" s="29">
        <f t="shared" si="0"/>
        <v>355.32650000000001</v>
      </c>
      <c r="E11" s="41"/>
      <c r="F11" s="41"/>
      <c r="G11" s="41"/>
    </row>
    <row r="12" spans="1:7" ht="15" x14ac:dyDescent="0.25">
      <c r="A12" s="49">
        <v>23986</v>
      </c>
      <c r="B12" s="29">
        <v>2.0074999999999998</v>
      </c>
      <c r="C12" s="29">
        <v>1.887</v>
      </c>
      <c r="D12" s="29">
        <f t="shared" si="0"/>
        <v>347.95997499999999</v>
      </c>
      <c r="E12" s="41"/>
      <c r="F12" s="41"/>
      <c r="G12" s="41"/>
    </row>
    <row r="13" spans="1:7" ht="15" x14ac:dyDescent="0.25">
      <c r="A13" s="49">
        <v>23802</v>
      </c>
      <c r="B13" s="29">
        <v>1.968</v>
      </c>
      <c r="C13" s="29">
        <v>1.85</v>
      </c>
      <c r="D13" s="29">
        <f t="shared" si="0"/>
        <v>341.11344000000003</v>
      </c>
      <c r="E13" s="41"/>
      <c r="F13" s="41"/>
      <c r="G13" s="41"/>
    </row>
    <row r="14" spans="1:7" ht="15" x14ac:dyDescent="0.25">
      <c r="A14" s="49">
        <v>23651</v>
      </c>
      <c r="B14" s="29">
        <v>1.9295</v>
      </c>
      <c r="C14" s="29">
        <v>1.8134999999999999</v>
      </c>
      <c r="D14" s="29">
        <f t="shared" si="0"/>
        <v>334.44023500000003</v>
      </c>
      <c r="E14" s="41"/>
      <c r="F14" s="41"/>
      <c r="G14" s="41"/>
    </row>
    <row r="15" spans="1:7" ht="15" x14ac:dyDescent="0.25">
      <c r="A15" s="49">
        <v>23193</v>
      </c>
      <c r="B15" s="29">
        <v>1.8819999999999999</v>
      </c>
      <c r="C15" s="29">
        <v>1.7689999999999999</v>
      </c>
      <c r="D15" s="29">
        <f t="shared" si="0"/>
        <v>326.20706000000001</v>
      </c>
      <c r="E15" s="41"/>
      <c r="F15" s="41"/>
      <c r="G15" s="41"/>
    </row>
    <row r="16" spans="1:7" ht="15" x14ac:dyDescent="0.25">
      <c r="A16" s="49">
        <v>23012</v>
      </c>
      <c r="B16" s="29">
        <v>1.806</v>
      </c>
      <c r="C16" s="29">
        <v>1.6975</v>
      </c>
      <c r="D16" s="29">
        <f t="shared" si="0"/>
        <v>313.03398000000004</v>
      </c>
      <c r="E16" s="41"/>
      <c r="F16" s="41"/>
      <c r="G16" s="41"/>
    </row>
    <row r="17" spans="1:7" ht="15" x14ac:dyDescent="0.25">
      <c r="A17" s="49">
        <v>22951</v>
      </c>
      <c r="B17" s="29">
        <v>1.806</v>
      </c>
      <c r="C17" s="29">
        <v>1.6615</v>
      </c>
      <c r="D17" s="29">
        <f t="shared" si="0"/>
        <v>313.03398000000004</v>
      </c>
      <c r="E17" s="41"/>
      <c r="F17" s="41"/>
      <c r="G17" s="41"/>
    </row>
    <row r="18" spans="1:7" ht="15" x14ac:dyDescent="0.25">
      <c r="A18" s="49">
        <v>22798</v>
      </c>
      <c r="B18" s="29">
        <v>1.728</v>
      </c>
      <c r="C18" s="29">
        <v>1.59</v>
      </c>
      <c r="D18" s="29">
        <f t="shared" si="0"/>
        <v>299.51424000000003</v>
      </c>
      <c r="E18" s="41"/>
      <c r="F18" s="41"/>
      <c r="G18" s="41"/>
    </row>
    <row r="19" spans="1:7" ht="15" x14ac:dyDescent="0.25">
      <c r="A19" s="49">
        <v>22616</v>
      </c>
      <c r="B19" s="29">
        <v>1.6865000000000001</v>
      </c>
      <c r="C19" s="29">
        <v>1.5515000000000001</v>
      </c>
      <c r="D19" s="29">
        <f t="shared" si="0"/>
        <v>292.32104500000003</v>
      </c>
      <c r="E19" s="41"/>
      <c r="F19" s="41"/>
      <c r="G19" s="41"/>
    </row>
    <row r="20" spans="1:7" ht="15" x14ac:dyDescent="0.25">
      <c r="A20" s="49">
        <v>22190</v>
      </c>
      <c r="B20" s="29">
        <v>1.6385000000000001</v>
      </c>
      <c r="C20" s="29">
        <v>1.5075000000000001</v>
      </c>
      <c r="D20" s="29">
        <f t="shared" si="0"/>
        <v>284.00120500000003</v>
      </c>
      <c r="E20" s="41"/>
      <c r="F20" s="41"/>
      <c r="G20" s="41"/>
    </row>
    <row r="21" spans="1:7" ht="15" x14ac:dyDescent="0.25">
      <c r="A21" s="49">
        <v>21855</v>
      </c>
      <c r="B21" s="51">
        <v>160.15</v>
      </c>
      <c r="C21" s="51">
        <v>147.35</v>
      </c>
      <c r="D21" s="50">
        <f t="shared" si="0"/>
        <v>27758.799500000005</v>
      </c>
      <c r="E21" s="41"/>
      <c r="F21" s="41"/>
      <c r="G21" s="39" t="s">
        <v>120</v>
      </c>
    </row>
    <row r="22" spans="1:7" ht="15" x14ac:dyDescent="0.25">
      <c r="A22" s="49">
        <v>21582</v>
      </c>
      <c r="B22" s="51">
        <v>156</v>
      </c>
      <c r="C22" s="51">
        <v>143.5</v>
      </c>
      <c r="D22" s="50">
        <f t="shared" si="0"/>
        <v>27039.480000000003</v>
      </c>
      <c r="E22" s="41"/>
      <c r="F22" s="41"/>
      <c r="G22" s="41"/>
    </row>
    <row r="23" spans="1:7" ht="15" x14ac:dyDescent="0.25">
      <c r="A23" s="49">
        <v>21337</v>
      </c>
      <c r="B23" s="51">
        <v>149.25</v>
      </c>
      <c r="C23" s="51">
        <v>137.30000000000001</v>
      </c>
      <c r="D23" s="50">
        <f t="shared" si="0"/>
        <v>25869.502500000002</v>
      </c>
      <c r="E23" s="39"/>
      <c r="F23" s="39"/>
      <c r="G23" s="41"/>
    </row>
    <row r="24" spans="1:7" ht="15" x14ac:dyDescent="0.25">
      <c r="A24" s="49">
        <v>21245</v>
      </c>
      <c r="B24" s="51">
        <v>144.80000000000001</v>
      </c>
      <c r="C24" s="51">
        <v>133.25</v>
      </c>
      <c r="D24" s="50">
        <f t="shared" si="0"/>
        <v>25098.184000000005</v>
      </c>
      <c r="E24" s="39"/>
      <c r="F24" s="39"/>
      <c r="G24" s="41"/>
    </row>
    <row r="25" spans="1:7" ht="15" x14ac:dyDescent="0.25">
      <c r="A25" s="49">
        <v>21186</v>
      </c>
      <c r="B25" s="51">
        <v>139.19999999999999</v>
      </c>
      <c r="C25" s="51">
        <v>128.05000000000001</v>
      </c>
      <c r="D25" s="50">
        <f t="shared" si="0"/>
        <v>24127.536</v>
      </c>
      <c r="E25" s="39"/>
      <c r="F25" s="39"/>
      <c r="G25" s="41"/>
    </row>
    <row r="26" spans="1:7" ht="15" x14ac:dyDescent="0.25">
      <c r="A26" s="49">
        <v>21033</v>
      </c>
      <c r="B26" s="51">
        <v>133.44999999999999</v>
      </c>
      <c r="C26" s="51">
        <v>122.75</v>
      </c>
      <c r="D26" s="50">
        <f t="shared" si="0"/>
        <v>23130.888500000001</v>
      </c>
      <c r="E26" s="39"/>
      <c r="F26" s="39"/>
      <c r="G26" s="41"/>
    </row>
    <row r="27" spans="1:7" ht="15" x14ac:dyDescent="0.25">
      <c r="A27" s="49">
        <v>20546</v>
      </c>
      <c r="B27" s="51">
        <v>126</v>
      </c>
      <c r="C27" s="51">
        <v>115.9</v>
      </c>
      <c r="D27" s="50">
        <f t="shared" si="0"/>
        <v>21839.58</v>
      </c>
      <c r="E27" s="39"/>
      <c r="F27" s="39"/>
      <c r="G27" s="41"/>
    </row>
    <row r="28" spans="1:7" ht="15" x14ac:dyDescent="0.25">
      <c r="A28" s="49">
        <v>20180</v>
      </c>
      <c r="B28" s="51">
        <v>126</v>
      </c>
      <c r="C28" s="51">
        <v>110.9</v>
      </c>
      <c r="D28" s="50">
        <f t="shared" si="0"/>
        <v>21839.58</v>
      </c>
      <c r="E28" s="39"/>
      <c r="F28" s="39"/>
      <c r="G28" s="41"/>
    </row>
    <row r="29" spans="1:7" ht="15" x14ac:dyDescent="0.25">
      <c r="A29" s="49">
        <v>19998</v>
      </c>
      <c r="B29" s="51">
        <v>121.5</v>
      </c>
      <c r="C29" s="51">
        <v>105.1</v>
      </c>
      <c r="D29" s="50">
        <f t="shared" si="0"/>
        <v>21059.595000000001</v>
      </c>
      <c r="E29" s="39"/>
      <c r="F29" s="39"/>
      <c r="G29" s="41"/>
    </row>
    <row r="30" spans="1:7" ht="15" x14ac:dyDescent="0.25">
      <c r="A30" s="49">
        <v>19756</v>
      </c>
      <c r="B30" s="51">
        <v>115</v>
      </c>
      <c r="C30" s="51">
        <v>99.48</v>
      </c>
      <c r="D30" s="50">
        <f t="shared" si="0"/>
        <v>19932.95</v>
      </c>
      <c r="E30" s="39"/>
      <c r="F30" s="39"/>
      <c r="G30" s="41"/>
    </row>
    <row r="31" spans="1:7" ht="15" x14ac:dyDescent="0.25">
      <c r="A31" s="49">
        <v>18872</v>
      </c>
      <c r="B31" s="51">
        <v>100</v>
      </c>
      <c r="C31" s="51">
        <v>86.5</v>
      </c>
      <c r="D31" s="50">
        <f t="shared" si="0"/>
        <v>17333</v>
      </c>
      <c r="E31" s="39"/>
      <c r="F31" s="39"/>
      <c r="G31" s="41"/>
    </row>
    <row r="32" spans="1:7" ht="15" x14ac:dyDescent="0.25">
      <c r="A32" s="49">
        <v>18780</v>
      </c>
      <c r="B32" s="51">
        <v>87</v>
      </c>
      <c r="C32" s="51">
        <v>75.25</v>
      </c>
      <c r="D32" s="50">
        <f t="shared" si="0"/>
        <v>15079.710000000001</v>
      </c>
      <c r="E32" s="39"/>
      <c r="F32" s="39"/>
      <c r="G32" s="41"/>
    </row>
    <row r="33" spans="1:7" ht="15" x14ac:dyDescent="0.25">
      <c r="A33" s="49">
        <v>18719</v>
      </c>
      <c r="B33" s="51">
        <v>87</v>
      </c>
      <c r="C33" s="51">
        <v>74</v>
      </c>
      <c r="D33" s="50">
        <f t="shared" si="0"/>
        <v>15079.710000000001</v>
      </c>
      <c r="E33" s="39"/>
      <c r="F33" s="39"/>
      <c r="G33" s="41"/>
    </row>
    <row r="34" spans="1:7" ht="15" x14ac:dyDescent="0.25">
      <c r="A34" s="49">
        <v>18507</v>
      </c>
      <c r="B34" s="51">
        <v>78</v>
      </c>
      <c r="C34" s="51">
        <v>64</v>
      </c>
      <c r="D34" s="50">
        <f t="shared" si="0"/>
        <v>13519.740000000002</v>
      </c>
      <c r="E34" s="39"/>
      <c r="F34" s="39"/>
      <c r="G34" s="41"/>
    </row>
    <row r="35" spans="1:7" ht="12.75" customHeight="1" x14ac:dyDescent="0.25">
      <c r="A35" s="16"/>
      <c r="B35" s="15"/>
      <c r="C35" s="15"/>
      <c r="D35" s="16"/>
      <c r="E35" s="15"/>
      <c r="F35" s="15"/>
      <c r="G35" s="16"/>
    </row>
    <row r="36" spans="1:7" ht="12.75" customHeight="1" x14ac:dyDescent="0.25">
      <c r="A36" s="16"/>
      <c r="B36" s="42" t="s">
        <v>7</v>
      </c>
      <c r="C36" s="15"/>
      <c r="D36" s="16"/>
      <c r="E36" s="15"/>
      <c r="F36" s="15"/>
      <c r="G36" s="16"/>
    </row>
    <row r="37" spans="1:7" ht="12.75" customHeight="1" x14ac:dyDescent="0.25">
      <c r="A37" s="16"/>
      <c r="B37" s="44" t="s">
        <v>140</v>
      </c>
      <c r="C37" s="15"/>
      <c r="D37" s="16"/>
      <c r="E37" s="15"/>
      <c r="F37" s="15"/>
      <c r="G37" s="16"/>
    </row>
    <row r="38" spans="1:7" ht="12.75" customHeight="1" x14ac:dyDescent="0.25">
      <c r="A38" s="16"/>
      <c r="B38" s="44"/>
      <c r="C38" s="15"/>
      <c r="D38" s="16"/>
      <c r="E38" s="15"/>
      <c r="F38" s="15"/>
      <c r="G38" s="16"/>
    </row>
    <row r="39" spans="1:7" ht="12.75" customHeight="1" x14ac:dyDescent="0.25">
      <c r="A39" s="16"/>
      <c r="B39" s="45" t="s">
        <v>139</v>
      </c>
      <c r="C39" s="15"/>
      <c r="D39" s="16"/>
      <c r="E39" s="15"/>
      <c r="F39" s="15"/>
      <c r="G39" s="16"/>
    </row>
    <row r="40" spans="1:7" ht="12.75" customHeight="1" x14ac:dyDescent="0.25">
      <c r="A40" s="16"/>
      <c r="B40" s="15" t="s">
        <v>119</v>
      </c>
      <c r="C40" s="15"/>
      <c r="D40" s="16"/>
      <c r="E40" s="15"/>
      <c r="F40" s="15"/>
      <c r="G40" s="16"/>
    </row>
    <row r="41" spans="1:7" ht="12.75" customHeight="1" x14ac:dyDescent="0.25">
      <c r="A41" s="16"/>
      <c r="B41" s="44" t="s">
        <v>118</v>
      </c>
      <c r="C41" s="15"/>
      <c r="D41" s="16"/>
      <c r="E41" s="15"/>
      <c r="F41" s="15"/>
      <c r="G41" s="16"/>
    </row>
    <row r="42" spans="1:7" ht="12.75" customHeight="1" x14ac:dyDescent="0.25">
      <c r="A42" s="16"/>
      <c r="B42" s="44" t="s">
        <v>186</v>
      </c>
      <c r="C42" s="44"/>
      <c r="D42" s="44"/>
      <c r="E42" s="44"/>
      <c r="F42" s="44"/>
      <c r="G42" s="16"/>
    </row>
    <row r="43" spans="1:7" ht="12.75" customHeight="1" x14ac:dyDescent="0.25">
      <c r="A43" s="16"/>
      <c r="B43" s="16"/>
      <c r="C43" s="16"/>
      <c r="D43" s="15"/>
      <c r="E43" s="15"/>
      <c r="F43" s="16"/>
    </row>
    <row r="44" spans="1:7" ht="12.75" customHeight="1" x14ac:dyDescent="0.25">
      <c r="A44" s="16"/>
      <c r="B44" s="16"/>
      <c r="C44" s="16"/>
      <c r="D44" s="16"/>
      <c r="E44" s="15"/>
      <c r="F44" s="15"/>
      <c r="G44" s="16"/>
    </row>
    <row r="45" spans="1:7" ht="12.75" customHeight="1" x14ac:dyDescent="0.25">
      <c r="B45" s="15"/>
    </row>
  </sheetData>
  <mergeCells count="5">
    <mergeCell ref="B1:C1"/>
    <mergeCell ref="A1:A2"/>
    <mergeCell ref="E1:E2"/>
    <mergeCell ref="F1:F2"/>
    <mergeCell ref="G1:G2"/>
  </mergeCells>
  <pageMargins left="0.75" right="0.75" top="1" bottom="1" header="0.4921259845" footer="0.492125984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pane xSplit="1" ySplit="2" topLeftCell="B3" activePane="bottomRight" state="frozen"/>
      <selection pane="topRight" activeCell="B1" sqref="B1"/>
      <selection pane="bottomLeft" activeCell="A3" sqref="A3"/>
      <selection pane="bottomRight" activeCell="H22" sqref="H22"/>
    </sheetView>
  </sheetViews>
  <sheetFormatPr baseColWidth="10" defaultRowHeight="15" x14ac:dyDescent="0.25"/>
  <cols>
    <col min="2" max="2" width="15.7109375" customWidth="1"/>
    <col min="3" max="3" width="15" customWidth="1"/>
    <col min="4" max="4" width="15.28515625" customWidth="1"/>
    <col min="5" max="5" width="14.140625" customWidth="1"/>
    <col min="6" max="6" width="13.42578125" customWidth="1"/>
    <col min="7" max="7" width="42.5703125" bestFit="1" customWidth="1"/>
    <col min="8" max="8" width="12.28515625" customWidth="1"/>
  </cols>
  <sheetData>
    <row r="1" spans="1:14" hidden="1" x14ac:dyDescent="0.25">
      <c r="A1" s="71" t="s">
        <v>117</v>
      </c>
      <c r="B1" s="71" t="s">
        <v>132</v>
      </c>
      <c r="C1" s="71" t="s">
        <v>131</v>
      </c>
      <c r="D1" s="71" t="s">
        <v>130</v>
      </c>
      <c r="E1" s="71" t="s">
        <v>129</v>
      </c>
      <c r="F1" s="71" t="s">
        <v>128</v>
      </c>
      <c r="G1" s="14"/>
      <c r="H1" s="14"/>
      <c r="I1" s="14"/>
      <c r="J1" s="14"/>
      <c r="K1" s="14"/>
      <c r="L1" s="14"/>
      <c r="M1" s="14"/>
      <c r="N1" s="14"/>
    </row>
    <row r="2" spans="1:14" ht="34.5" customHeight="1" x14ac:dyDescent="0.25">
      <c r="A2" s="97" t="s">
        <v>117</v>
      </c>
      <c r="B2" s="53" t="s">
        <v>166</v>
      </c>
      <c r="C2" s="53" t="s">
        <v>167</v>
      </c>
      <c r="D2" s="53" t="s">
        <v>168</v>
      </c>
      <c r="E2" s="53" t="s">
        <v>169</v>
      </c>
      <c r="F2" s="53" t="s">
        <v>170</v>
      </c>
      <c r="G2" s="118" t="s">
        <v>113</v>
      </c>
      <c r="H2" s="84" t="s">
        <v>112</v>
      </c>
      <c r="I2" s="14"/>
      <c r="J2" s="14"/>
      <c r="K2" s="14"/>
      <c r="L2" s="14"/>
      <c r="M2" s="14"/>
      <c r="N2" s="14"/>
    </row>
    <row r="3" spans="1:14" x14ac:dyDescent="0.25">
      <c r="A3" s="54">
        <v>38169</v>
      </c>
      <c r="B3" s="79">
        <v>1178.54</v>
      </c>
      <c r="C3" s="79">
        <v>1183.4000000000001</v>
      </c>
      <c r="D3" s="79">
        <v>1190.1400000000001</v>
      </c>
      <c r="E3" s="79">
        <v>1195.03</v>
      </c>
      <c r="F3" s="79">
        <v>1197.3699999999999</v>
      </c>
      <c r="G3" t="s">
        <v>253</v>
      </c>
      <c r="H3" s="119">
        <v>38164</v>
      </c>
      <c r="I3" s="14"/>
      <c r="J3" s="14"/>
      <c r="K3" s="14"/>
      <c r="L3" s="14"/>
      <c r="M3" s="14"/>
      <c r="N3" s="14"/>
    </row>
    <row r="4" spans="1:14" x14ac:dyDescent="0.25">
      <c r="A4" s="55">
        <v>37803</v>
      </c>
      <c r="B4" s="79">
        <v>1136.1500000000001</v>
      </c>
      <c r="C4" s="79">
        <v>1145.54</v>
      </c>
      <c r="D4" s="79">
        <v>1158.52</v>
      </c>
      <c r="E4" s="79">
        <v>1168.1600000000001</v>
      </c>
      <c r="F4" s="79">
        <v>1172.74</v>
      </c>
      <c r="G4" t="s">
        <v>254</v>
      </c>
      <c r="H4" s="119">
        <v>37639</v>
      </c>
      <c r="I4" s="14"/>
      <c r="J4" s="14"/>
      <c r="K4" s="14"/>
      <c r="L4" s="14"/>
      <c r="M4" s="14"/>
      <c r="N4" s="14"/>
    </row>
    <row r="5" spans="1:14" x14ac:dyDescent="0.25">
      <c r="A5" s="55">
        <v>37438</v>
      </c>
      <c r="B5" s="79">
        <v>1100.67</v>
      </c>
      <c r="C5" s="79">
        <v>1114.3499999999999</v>
      </c>
      <c r="D5" s="79">
        <v>1133.49</v>
      </c>
      <c r="E5" s="79">
        <v>1147.52</v>
      </c>
      <c r="F5" s="79">
        <v>1154.27</v>
      </c>
      <c r="G5" s="14"/>
      <c r="H5" s="120"/>
      <c r="I5" s="14"/>
      <c r="J5" s="14"/>
      <c r="K5" s="14"/>
      <c r="L5" s="14"/>
      <c r="M5" s="14"/>
      <c r="N5" s="14"/>
    </row>
    <row r="6" spans="1:14" x14ac:dyDescent="0.25">
      <c r="A6" s="55">
        <v>37257</v>
      </c>
      <c r="B6" s="79">
        <v>1081.26</v>
      </c>
      <c r="C6" s="79">
        <f>1094.65</f>
        <v>1094.6500000000001</v>
      </c>
      <c r="D6" s="79">
        <v>1113.45</v>
      </c>
      <c r="E6" s="79">
        <v>1127.23</v>
      </c>
      <c r="F6" s="38"/>
      <c r="G6" s="14"/>
      <c r="H6" s="120"/>
      <c r="I6" s="14"/>
      <c r="J6" s="14"/>
      <c r="K6" s="14"/>
      <c r="L6" s="14"/>
      <c r="M6" s="14"/>
      <c r="N6" s="14"/>
    </row>
    <row r="7" spans="1:14" x14ac:dyDescent="0.25">
      <c r="A7" s="55">
        <v>37073</v>
      </c>
      <c r="B7" s="80">
        <v>7092.27</v>
      </c>
      <c r="C7" s="80">
        <v>7180.83</v>
      </c>
      <c r="D7" s="80">
        <v>7303.97</v>
      </c>
      <c r="E7" s="80">
        <v>7388.68</v>
      </c>
      <c r="F7" s="38"/>
      <c r="G7" s="14"/>
      <c r="H7" s="120"/>
      <c r="I7" s="14"/>
      <c r="J7" s="14"/>
      <c r="K7" s="14"/>
      <c r="L7" s="14"/>
      <c r="M7" s="14"/>
      <c r="N7" s="14"/>
    </row>
    <row r="8" spans="1:14" x14ac:dyDescent="0.25">
      <c r="A8" s="55">
        <v>36708</v>
      </c>
      <c r="B8" s="80">
        <v>6895.74</v>
      </c>
      <c r="C8" s="80">
        <v>6981.46</v>
      </c>
      <c r="D8" s="80">
        <v>7101.38</v>
      </c>
      <c r="E8" s="38"/>
      <c r="F8" s="38"/>
      <c r="H8" s="120"/>
      <c r="I8" s="14"/>
      <c r="J8" s="14"/>
      <c r="K8" s="14"/>
      <c r="L8" s="14"/>
      <c r="M8" s="14"/>
      <c r="N8" s="14"/>
    </row>
    <row r="9" spans="1:14" x14ac:dyDescent="0.25">
      <c r="A9" s="55">
        <v>36526</v>
      </c>
      <c r="B9" s="80">
        <v>6797.18</v>
      </c>
      <c r="C9" s="80">
        <v>6881.68</v>
      </c>
      <c r="D9" s="38"/>
      <c r="E9" s="38"/>
      <c r="F9" s="38"/>
      <c r="G9" s="14" t="s">
        <v>255</v>
      </c>
      <c r="H9" s="119">
        <v>36545</v>
      </c>
      <c r="I9" s="14"/>
      <c r="J9" s="14"/>
      <c r="K9" s="14"/>
      <c r="L9" s="14"/>
      <c r="M9" s="14"/>
      <c r="N9" s="14"/>
    </row>
    <row r="10" spans="1:14" x14ac:dyDescent="0.25">
      <c r="A10" s="52"/>
      <c r="B10" s="52"/>
      <c r="C10" s="52"/>
      <c r="D10" s="52"/>
      <c r="E10" s="52"/>
      <c r="F10" s="52"/>
      <c r="G10" s="14"/>
      <c r="H10" s="14"/>
      <c r="I10" s="14"/>
      <c r="J10" s="14"/>
      <c r="K10" s="14"/>
      <c r="L10" s="14"/>
      <c r="M10" s="14"/>
      <c r="N10" s="14"/>
    </row>
    <row r="11" spans="1:14" x14ac:dyDescent="0.25">
      <c r="A11" s="52"/>
      <c r="B11" s="56" t="s">
        <v>127</v>
      </c>
      <c r="C11" s="52"/>
      <c r="D11" s="52"/>
      <c r="E11" s="52"/>
      <c r="F11" s="52"/>
      <c r="G11" s="14"/>
      <c r="H11" s="14"/>
      <c r="I11" s="14"/>
      <c r="J11" s="14"/>
      <c r="K11" s="14"/>
      <c r="L11" s="14"/>
      <c r="M11" s="14"/>
      <c r="N11" s="14"/>
    </row>
    <row r="12" spans="1:14" x14ac:dyDescent="0.25">
      <c r="A12" s="14"/>
      <c r="B12" s="14" t="s">
        <v>126</v>
      </c>
      <c r="C12" s="14"/>
      <c r="D12" s="14"/>
      <c r="E12" s="14"/>
      <c r="F12" s="14"/>
      <c r="G12" s="14"/>
      <c r="H12" s="14"/>
      <c r="I12" s="14"/>
      <c r="J12" s="14"/>
      <c r="K12" s="14"/>
      <c r="L12" s="14"/>
      <c r="M12" s="14"/>
      <c r="N12" s="14"/>
    </row>
    <row r="13" spans="1:14" x14ac:dyDescent="0.25">
      <c r="A13" s="14"/>
      <c r="B13" s="14"/>
      <c r="C13" s="14"/>
      <c r="D13" s="14"/>
      <c r="E13" s="14"/>
      <c r="F13" s="14"/>
      <c r="G13" s="14"/>
      <c r="H13" s="14"/>
      <c r="I13" s="14"/>
      <c r="J13" s="14"/>
      <c r="K13" s="14"/>
      <c r="L13" s="14"/>
      <c r="M13" s="14"/>
      <c r="N13" s="14"/>
    </row>
    <row r="14" spans="1:14" x14ac:dyDescent="0.25">
      <c r="A14" s="14"/>
      <c r="B14" s="14"/>
      <c r="C14" s="14"/>
      <c r="D14" s="14"/>
      <c r="E14" s="14"/>
      <c r="F14" s="14"/>
      <c r="G14" s="14"/>
      <c r="H14" s="14"/>
      <c r="I14" s="14"/>
      <c r="J14" s="14"/>
      <c r="K14" s="14"/>
      <c r="L14" s="14"/>
      <c r="M14" s="14"/>
      <c r="N14" s="14"/>
    </row>
    <row r="15" spans="1:14" x14ac:dyDescent="0.25">
      <c r="A15" s="14"/>
      <c r="B15" s="14"/>
      <c r="C15" s="14"/>
      <c r="D15" s="14"/>
      <c r="E15" s="14"/>
      <c r="F15" s="14"/>
      <c r="G15" s="14"/>
      <c r="H15" s="14"/>
      <c r="I15" s="14"/>
      <c r="J15" s="14"/>
      <c r="K15" s="14"/>
      <c r="L15" s="14"/>
      <c r="M15" s="14"/>
      <c r="N15" s="14"/>
    </row>
    <row r="16" spans="1:14" x14ac:dyDescent="0.25">
      <c r="A16" s="14"/>
      <c r="B16" s="14"/>
      <c r="C16" s="14"/>
      <c r="D16" s="14"/>
      <c r="E16" s="14"/>
      <c r="F16" s="14"/>
      <c r="G16" s="14"/>
      <c r="H16" s="14"/>
      <c r="I16" s="14"/>
      <c r="J16" s="14"/>
      <c r="K16" s="14"/>
      <c r="L16" s="14"/>
      <c r="M16" s="14"/>
      <c r="N16" s="14"/>
    </row>
    <row r="17" spans="1:14" x14ac:dyDescent="0.25">
      <c r="A17" s="14"/>
      <c r="B17" s="14"/>
      <c r="C17" s="14"/>
      <c r="D17" s="14"/>
      <c r="E17" s="14"/>
      <c r="F17" s="14"/>
      <c r="G17" s="14"/>
      <c r="H17" s="14"/>
      <c r="I17" s="14"/>
      <c r="J17" s="14"/>
      <c r="K17" s="14"/>
      <c r="L17" s="14"/>
      <c r="M17" s="14"/>
      <c r="N17" s="14"/>
    </row>
    <row r="18" spans="1:14" x14ac:dyDescent="0.25">
      <c r="A18" s="14"/>
      <c r="B18" s="14"/>
      <c r="C18" s="14"/>
      <c r="D18" s="14"/>
      <c r="E18" s="14"/>
      <c r="F18" s="14"/>
      <c r="G18" s="14"/>
      <c r="H18" s="14"/>
      <c r="I18" s="14"/>
      <c r="J18" s="14"/>
      <c r="K18" s="14"/>
      <c r="L18" s="14"/>
      <c r="M18" s="14"/>
      <c r="N18" s="14"/>
    </row>
    <row r="19" spans="1:14" x14ac:dyDescent="0.25">
      <c r="A19" s="14"/>
      <c r="B19" s="14"/>
      <c r="C19" s="14"/>
      <c r="D19" s="14"/>
      <c r="E19" s="14"/>
      <c r="F19" s="14"/>
      <c r="G19" s="14"/>
      <c r="H19" s="14"/>
      <c r="I19" s="14"/>
      <c r="J19" s="14"/>
      <c r="K19" s="14"/>
      <c r="L19" s="14"/>
      <c r="M19" s="14"/>
      <c r="N19" s="14"/>
    </row>
    <row r="20" spans="1:14" x14ac:dyDescent="0.25">
      <c r="A20" s="14"/>
      <c r="B20" s="14"/>
      <c r="C20" s="14"/>
      <c r="D20" s="14"/>
      <c r="E20" s="14"/>
      <c r="F20" s="14"/>
      <c r="G20" s="14"/>
      <c r="H20" s="14"/>
      <c r="I20" s="14"/>
      <c r="J20" s="14"/>
      <c r="K20" s="14"/>
      <c r="L20" s="14"/>
      <c r="M20" s="14"/>
      <c r="N20" s="14"/>
    </row>
    <row r="21" spans="1:14" x14ac:dyDescent="0.25">
      <c r="A21" s="14"/>
      <c r="B21" s="14"/>
      <c r="C21" s="14"/>
      <c r="D21" s="14"/>
      <c r="E21" s="14"/>
      <c r="F21" s="14"/>
      <c r="G21" s="14"/>
      <c r="H21" s="14"/>
      <c r="I21" s="14"/>
      <c r="J21" s="14"/>
      <c r="K21" s="14"/>
      <c r="L21" s="14"/>
      <c r="M21" s="14"/>
      <c r="N21" s="14"/>
    </row>
    <row r="22" spans="1:14" x14ac:dyDescent="0.25">
      <c r="A22" s="14"/>
      <c r="B22" s="14"/>
      <c r="C22" s="14"/>
      <c r="D22" s="14"/>
      <c r="E22" s="14"/>
      <c r="F22" s="14"/>
      <c r="G22" s="14"/>
      <c r="H22" s="14"/>
      <c r="I22" s="14"/>
      <c r="J22" s="14"/>
      <c r="K22" s="14"/>
      <c r="L22" s="14"/>
      <c r="M22" s="14"/>
      <c r="N22" s="14"/>
    </row>
    <row r="23" spans="1:14" x14ac:dyDescent="0.25">
      <c r="A23" s="14"/>
      <c r="B23" s="14"/>
      <c r="C23" s="14"/>
      <c r="D23" s="14"/>
      <c r="E23" s="14"/>
      <c r="F23" s="14"/>
      <c r="G23" s="14"/>
      <c r="H23" s="14"/>
      <c r="I23" s="14"/>
      <c r="J23" s="14"/>
      <c r="K23" s="14"/>
      <c r="L23" s="14"/>
      <c r="M23" s="14"/>
      <c r="N23" s="14"/>
    </row>
    <row r="24" spans="1:14" x14ac:dyDescent="0.25">
      <c r="A24" s="14"/>
      <c r="B24" s="14"/>
      <c r="C24" s="14"/>
      <c r="D24" s="14"/>
      <c r="E24" s="14"/>
      <c r="F24" s="14"/>
      <c r="G24" s="14"/>
      <c r="H24" s="14"/>
      <c r="I24" s="14"/>
      <c r="J24" s="14"/>
      <c r="K24" s="14"/>
      <c r="L24" s="14"/>
      <c r="M24" s="14"/>
      <c r="N24" s="14"/>
    </row>
    <row r="25" spans="1:14" x14ac:dyDescent="0.25">
      <c r="A25" s="14"/>
      <c r="B25" s="14"/>
      <c r="C25" s="14"/>
      <c r="D25" s="14"/>
      <c r="E25" s="14"/>
      <c r="F25" s="14"/>
      <c r="G25" s="14"/>
      <c r="H25" s="14"/>
      <c r="I25" s="14"/>
      <c r="J25" s="14"/>
      <c r="K25" s="14"/>
      <c r="L25" s="14"/>
      <c r="M25" s="14"/>
      <c r="N25" s="14"/>
    </row>
    <row r="26" spans="1:14" x14ac:dyDescent="0.25">
      <c r="A26" s="14"/>
      <c r="B26" s="14"/>
      <c r="C26" s="14"/>
      <c r="D26" s="14"/>
      <c r="E26" s="14"/>
      <c r="F26" s="14"/>
      <c r="G26" s="14"/>
      <c r="H26" s="14"/>
      <c r="I26" s="14"/>
      <c r="J26" s="14"/>
      <c r="K26" s="14"/>
      <c r="L26" s="14"/>
      <c r="M26" s="14"/>
      <c r="N26" s="14"/>
    </row>
    <row r="27" spans="1:14" x14ac:dyDescent="0.25">
      <c r="A27" s="14"/>
      <c r="B27" s="14"/>
      <c r="C27" s="14"/>
      <c r="D27" s="14"/>
      <c r="E27" s="14"/>
      <c r="F27" s="14"/>
      <c r="G27" s="14"/>
      <c r="H27" s="14"/>
      <c r="I27" s="14"/>
      <c r="J27" s="14"/>
      <c r="K27" s="14"/>
      <c r="L27" s="14"/>
      <c r="M27" s="14"/>
      <c r="N27" s="14"/>
    </row>
    <row r="28" spans="1:14" x14ac:dyDescent="0.25">
      <c r="A28" s="14"/>
      <c r="B28" s="14"/>
      <c r="C28" s="14"/>
      <c r="D28" s="14"/>
      <c r="E28" s="14"/>
      <c r="F28" s="14"/>
      <c r="G28" s="14"/>
      <c r="H28" s="14"/>
      <c r="I28" s="14"/>
      <c r="J28" s="14"/>
      <c r="K28" s="14"/>
      <c r="L28" s="14"/>
      <c r="M28" s="14"/>
      <c r="N28" s="14"/>
    </row>
    <row r="29" spans="1:14" x14ac:dyDescent="0.25">
      <c r="A29" s="14"/>
      <c r="B29" s="14"/>
      <c r="C29" s="14"/>
      <c r="D29" s="14"/>
      <c r="E29" s="14"/>
      <c r="F29" s="14"/>
      <c r="G29" s="14"/>
      <c r="H29" s="14"/>
      <c r="I29" s="14"/>
      <c r="J29" s="14"/>
      <c r="K29" s="14"/>
      <c r="L29" s="14"/>
      <c r="M29" s="14"/>
      <c r="N29" s="14"/>
    </row>
    <row r="30" spans="1:14" x14ac:dyDescent="0.25">
      <c r="A30" s="14"/>
      <c r="B30" s="14"/>
      <c r="C30" s="14"/>
      <c r="D30" s="14"/>
      <c r="E30" s="14"/>
      <c r="F30" s="14"/>
      <c r="G30" s="14"/>
      <c r="H30" s="14"/>
      <c r="I30" s="14"/>
      <c r="J30" s="14"/>
      <c r="K30" s="14"/>
      <c r="L30" s="14"/>
      <c r="M30" s="14"/>
      <c r="N30" s="14"/>
    </row>
    <row r="31" spans="1:14" x14ac:dyDescent="0.25">
      <c r="A31" s="14"/>
      <c r="B31" s="14"/>
      <c r="C31" s="14"/>
      <c r="D31" s="14"/>
      <c r="E31" s="14"/>
      <c r="F31" s="14"/>
      <c r="G31" s="14"/>
      <c r="H31" s="14"/>
      <c r="I31" s="14"/>
      <c r="J31" s="14"/>
      <c r="K31" s="14"/>
      <c r="L31" s="14"/>
      <c r="M31" s="14"/>
      <c r="N31" s="14"/>
    </row>
    <row r="32" spans="1:14" x14ac:dyDescent="0.25">
      <c r="A32" s="14"/>
      <c r="B32" s="14"/>
      <c r="C32" s="14"/>
      <c r="D32" s="14"/>
      <c r="E32" s="14"/>
      <c r="F32" s="14"/>
      <c r="G32" s="14"/>
      <c r="H32" s="14"/>
      <c r="I32" s="14"/>
      <c r="J32" s="14"/>
      <c r="K32" s="14"/>
      <c r="L32" s="14"/>
      <c r="M32" s="14"/>
      <c r="N32" s="14"/>
    </row>
    <row r="33" spans="1:14" x14ac:dyDescent="0.25">
      <c r="A33" s="14"/>
      <c r="B33" s="14"/>
      <c r="C33" s="14"/>
      <c r="D33" s="14"/>
      <c r="E33" s="14"/>
      <c r="F33" s="14"/>
      <c r="G33" s="14"/>
      <c r="H33" s="14"/>
      <c r="I33" s="14"/>
      <c r="J33" s="14"/>
      <c r="K33" s="14"/>
      <c r="L33" s="14"/>
      <c r="M33" s="14"/>
      <c r="N33" s="14"/>
    </row>
    <row r="34" spans="1:14" x14ac:dyDescent="0.25">
      <c r="A34" s="14"/>
      <c r="B34" s="14"/>
      <c r="C34" s="14"/>
      <c r="D34" s="14"/>
      <c r="E34" s="14"/>
      <c r="F34" s="14"/>
      <c r="G34" s="14"/>
      <c r="H34" s="14"/>
      <c r="I34" s="14"/>
      <c r="J34" s="14"/>
      <c r="K34" s="14"/>
      <c r="L34" s="14"/>
      <c r="M34" s="14"/>
      <c r="N34" s="14"/>
    </row>
    <row r="35" spans="1:14" x14ac:dyDescent="0.25">
      <c r="A35" s="14"/>
      <c r="B35" s="14"/>
      <c r="C35" s="14"/>
      <c r="D35" s="14"/>
      <c r="E35" s="14"/>
      <c r="F35" s="14"/>
      <c r="G35" s="14"/>
      <c r="H35" s="14"/>
      <c r="I35" s="14"/>
      <c r="J35" s="14"/>
      <c r="K35" s="14"/>
      <c r="L35" s="14"/>
      <c r="M35" s="14"/>
      <c r="N35"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A2" workbookViewId="0">
      <pane xSplit="1" ySplit="1" topLeftCell="B3" activePane="bottomRight" state="frozen"/>
      <selection activeCell="A2" sqref="A2"/>
      <selection pane="topRight" activeCell="B2" sqref="B2"/>
      <selection pane="bottomLeft" activeCell="A3" sqref="A3"/>
      <selection pane="bottomRight" activeCell="E21" sqref="E21"/>
    </sheetView>
  </sheetViews>
  <sheetFormatPr baseColWidth="10" defaultRowHeight="15" x14ac:dyDescent="0.25"/>
  <cols>
    <col min="1" max="1" width="13" customWidth="1"/>
    <col min="4" max="4" width="10" customWidth="1"/>
    <col min="6" max="8" width="6.7109375" bestFit="1" customWidth="1"/>
    <col min="11" max="11" width="42.28515625" bestFit="1" customWidth="1"/>
    <col min="12" max="12" width="17" customWidth="1"/>
  </cols>
  <sheetData>
    <row r="1" spans="1:12" hidden="1" x14ac:dyDescent="0.25">
      <c r="A1" s="78" t="s">
        <v>135</v>
      </c>
      <c r="B1" s="71" t="s">
        <v>146</v>
      </c>
      <c r="C1" s="71" t="s">
        <v>147</v>
      </c>
      <c r="D1" s="71" t="s">
        <v>148</v>
      </c>
      <c r="E1" s="71" t="s">
        <v>149</v>
      </c>
      <c r="F1" s="71" t="s">
        <v>150</v>
      </c>
      <c r="G1" s="71" t="s">
        <v>151</v>
      </c>
      <c r="H1" s="71" t="s">
        <v>152</v>
      </c>
      <c r="I1" s="71"/>
      <c r="J1" s="71"/>
      <c r="K1" s="71" t="s">
        <v>113</v>
      </c>
      <c r="L1" s="71" t="s">
        <v>142</v>
      </c>
    </row>
    <row r="2" spans="1:12" ht="17.25" customHeight="1" x14ac:dyDescent="0.25">
      <c r="A2" s="77" t="s">
        <v>133</v>
      </c>
      <c r="B2" s="77" t="s">
        <v>173</v>
      </c>
      <c r="C2" s="77" t="s">
        <v>174</v>
      </c>
      <c r="D2" s="77" t="s">
        <v>175</v>
      </c>
      <c r="E2" s="77" t="s">
        <v>176</v>
      </c>
      <c r="F2" s="77" t="s">
        <v>141</v>
      </c>
      <c r="G2" s="77" t="s">
        <v>164</v>
      </c>
      <c r="H2" s="77" t="s">
        <v>165</v>
      </c>
      <c r="I2" s="77" t="s">
        <v>178</v>
      </c>
      <c r="J2" s="77" t="s">
        <v>179</v>
      </c>
      <c r="K2" s="77" t="s">
        <v>113</v>
      </c>
      <c r="L2" s="76" t="s">
        <v>142</v>
      </c>
    </row>
    <row r="3" spans="1:12" x14ac:dyDescent="0.25">
      <c r="A3" s="64">
        <v>39022</v>
      </c>
      <c r="B3" s="60">
        <v>2.29</v>
      </c>
      <c r="C3" s="60">
        <v>10.67</v>
      </c>
      <c r="D3" s="60">
        <v>15.24</v>
      </c>
      <c r="E3" s="60">
        <v>4.57</v>
      </c>
      <c r="F3" s="65">
        <v>0.03</v>
      </c>
      <c r="G3" s="65">
        <v>0.08</v>
      </c>
      <c r="H3" s="65">
        <v>0.06</v>
      </c>
      <c r="I3" s="81">
        <v>449</v>
      </c>
      <c r="J3" s="81">
        <v>717</v>
      </c>
      <c r="K3" t="s">
        <v>145</v>
      </c>
      <c r="L3" s="63">
        <v>39010</v>
      </c>
    </row>
    <row r="4" spans="1:12" x14ac:dyDescent="0.25">
      <c r="A4" s="64">
        <v>37257</v>
      </c>
      <c r="B4" s="60">
        <v>2.29</v>
      </c>
      <c r="C4" s="60">
        <v>10.67</v>
      </c>
      <c r="D4" s="60">
        <v>15.24</v>
      </c>
      <c r="E4" s="60">
        <v>4.57</v>
      </c>
      <c r="F4" s="65">
        <v>0.03</v>
      </c>
      <c r="G4" s="65">
        <v>0.08</v>
      </c>
      <c r="H4" s="65">
        <v>0.06</v>
      </c>
      <c r="I4" s="81">
        <v>448</v>
      </c>
      <c r="J4" s="81">
        <v>716</v>
      </c>
      <c r="K4" t="s">
        <v>154</v>
      </c>
      <c r="L4" s="62">
        <v>37163</v>
      </c>
    </row>
    <row r="5" spans="1:12" x14ac:dyDescent="0.25">
      <c r="A5" s="64">
        <v>36342</v>
      </c>
      <c r="B5" s="66">
        <v>180</v>
      </c>
      <c r="C5" s="66">
        <v>840</v>
      </c>
      <c r="D5" s="66">
        <v>1200</v>
      </c>
      <c r="E5" s="66">
        <v>360</v>
      </c>
      <c r="F5" s="65">
        <v>0.03</v>
      </c>
      <c r="G5" s="65">
        <v>0.08</v>
      </c>
      <c r="H5" s="65">
        <v>0.06</v>
      </c>
      <c r="I5" s="81">
        <v>447</v>
      </c>
      <c r="J5" s="81">
        <v>716</v>
      </c>
      <c r="K5" t="s">
        <v>153</v>
      </c>
      <c r="L5" s="62">
        <v>36324</v>
      </c>
    </row>
    <row r="6" spans="1:12" x14ac:dyDescent="0.25">
      <c r="A6" s="64">
        <v>36239</v>
      </c>
      <c r="B6" s="66">
        <v>180</v>
      </c>
      <c r="C6" s="66">
        <v>840</v>
      </c>
      <c r="D6" s="66">
        <v>1200</v>
      </c>
      <c r="E6" s="66">
        <v>360</v>
      </c>
      <c r="F6" s="65">
        <v>0.03</v>
      </c>
      <c r="G6" s="65">
        <v>0.08</v>
      </c>
      <c r="H6" s="65">
        <v>0.06</v>
      </c>
      <c r="I6" s="81">
        <v>447</v>
      </c>
      <c r="J6" s="81">
        <v>716</v>
      </c>
      <c r="K6" t="s">
        <v>153</v>
      </c>
      <c r="L6" s="62">
        <v>36324</v>
      </c>
    </row>
    <row r="7" spans="1:12" x14ac:dyDescent="0.25">
      <c r="A7" s="64">
        <v>33451</v>
      </c>
      <c r="B7" s="66">
        <v>180</v>
      </c>
      <c r="C7" s="66">
        <v>840</v>
      </c>
      <c r="D7" s="66">
        <v>1200</v>
      </c>
      <c r="E7" s="66">
        <v>360</v>
      </c>
      <c r="F7" s="65">
        <v>0.03</v>
      </c>
      <c r="G7" s="65">
        <v>0.08</v>
      </c>
      <c r="H7" s="65">
        <v>0.06</v>
      </c>
      <c r="I7" s="81">
        <v>446</v>
      </c>
      <c r="J7" s="81">
        <v>716</v>
      </c>
      <c r="K7" t="s">
        <v>197</v>
      </c>
      <c r="L7" s="62">
        <v>33569</v>
      </c>
    </row>
    <row r="8" spans="1:12" x14ac:dyDescent="0.25">
      <c r="A8" s="64">
        <v>32874</v>
      </c>
      <c r="B8" s="66">
        <v>180</v>
      </c>
      <c r="C8" s="66">
        <v>840</v>
      </c>
      <c r="D8" s="66">
        <v>1200</v>
      </c>
      <c r="E8" s="66">
        <v>360</v>
      </c>
      <c r="F8" s="65">
        <v>0.03</v>
      </c>
      <c r="G8" s="65">
        <v>0.08</v>
      </c>
      <c r="H8" s="65">
        <v>0.06</v>
      </c>
      <c r="I8" s="81">
        <v>444</v>
      </c>
      <c r="J8" s="81">
        <v>716</v>
      </c>
      <c r="K8" t="s">
        <v>198</v>
      </c>
      <c r="L8" s="62">
        <v>32974</v>
      </c>
    </row>
    <row r="9" spans="1:12" x14ac:dyDescent="0.25">
      <c r="A9" s="64">
        <v>32905</v>
      </c>
      <c r="B9" s="66">
        <v>180</v>
      </c>
      <c r="C9" s="66">
        <v>840</v>
      </c>
      <c r="D9" s="66">
        <v>1200</v>
      </c>
      <c r="E9" s="66">
        <v>360</v>
      </c>
      <c r="F9" s="65">
        <v>0.03</v>
      </c>
      <c r="G9" s="65">
        <v>0.08</v>
      </c>
      <c r="H9" s="65">
        <v>0.06</v>
      </c>
      <c r="I9" s="81">
        <v>443</v>
      </c>
      <c r="J9" s="81">
        <v>716</v>
      </c>
      <c r="K9" t="s">
        <v>199</v>
      </c>
      <c r="L9" s="62">
        <v>32544</v>
      </c>
    </row>
    <row r="10" spans="1:12" x14ac:dyDescent="0.25">
      <c r="A10" s="64">
        <v>32417</v>
      </c>
      <c r="B10" s="66">
        <v>180</v>
      </c>
      <c r="C10" s="66">
        <v>840</v>
      </c>
      <c r="D10" s="66">
        <v>1200</v>
      </c>
      <c r="E10" s="66">
        <v>360</v>
      </c>
      <c r="F10" s="65">
        <v>0.03</v>
      </c>
      <c r="G10" s="65">
        <v>0.08</v>
      </c>
      <c r="H10" s="65">
        <v>0.06</v>
      </c>
      <c r="I10" s="81">
        <v>442</v>
      </c>
      <c r="J10" s="81">
        <v>716</v>
      </c>
      <c r="K10" t="s">
        <v>200</v>
      </c>
      <c r="L10" s="62">
        <v>32476</v>
      </c>
    </row>
    <row r="11" spans="1:12" x14ac:dyDescent="0.25">
      <c r="A11" s="64">
        <v>32203</v>
      </c>
      <c r="B11" s="66">
        <v>180</v>
      </c>
      <c r="C11" s="66">
        <v>840</v>
      </c>
      <c r="D11" s="66">
        <v>1200</v>
      </c>
      <c r="E11" s="66">
        <v>360</v>
      </c>
      <c r="F11" s="65">
        <v>0.03</v>
      </c>
      <c r="G11" s="65">
        <v>0.08</v>
      </c>
      <c r="H11" s="65">
        <v>0.06</v>
      </c>
      <c r="I11" s="81">
        <v>440</v>
      </c>
      <c r="J11" s="81">
        <v>716</v>
      </c>
      <c r="K11" t="s">
        <v>201</v>
      </c>
      <c r="L11" s="62" t="s">
        <v>181</v>
      </c>
    </row>
    <row r="12" spans="1:12" x14ac:dyDescent="0.25">
      <c r="A12" s="64">
        <v>32180</v>
      </c>
      <c r="B12" s="66">
        <v>180</v>
      </c>
      <c r="C12" s="66">
        <v>840</v>
      </c>
      <c r="D12" s="66">
        <v>1200</v>
      </c>
      <c r="E12" s="66">
        <v>360</v>
      </c>
      <c r="F12" s="65">
        <v>0.03</v>
      </c>
      <c r="G12" s="65">
        <v>0.08</v>
      </c>
      <c r="H12" s="65">
        <v>0.06</v>
      </c>
      <c r="I12" s="81">
        <v>382</v>
      </c>
      <c r="J12" s="81">
        <v>623</v>
      </c>
      <c r="K12" t="s">
        <v>202</v>
      </c>
      <c r="L12" s="62">
        <v>31450</v>
      </c>
    </row>
    <row r="13" spans="1:12" x14ac:dyDescent="0.25">
      <c r="A13" s="64">
        <v>31352</v>
      </c>
      <c r="B13" s="66">
        <v>180</v>
      </c>
      <c r="C13" s="66">
        <v>480</v>
      </c>
      <c r="D13" s="66">
        <v>720</v>
      </c>
      <c r="E13" s="66">
        <v>240</v>
      </c>
      <c r="F13" s="65">
        <v>0.03</v>
      </c>
      <c r="G13" s="65">
        <v>0.08</v>
      </c>
      <c r="H13" s="65">
        <v>0.06</v>
      </c>
      <c r="I13" s="81">
        <v>380</v>
      </c>
      <c r="J13" s="81">
        <v>621</v>
      </c>
      <c r="K13" t="s">
        <v>180</v>
      </c>
      <c r="L13" s="62">
        <v>31356</v>
      </c>
    </row>
    <row r="15" spans="1:12" x14ac:dyDescent="0.25">
      <c r="B15" s="58" t="s">
        <v>127</v>
      </c>
    </row>
    <row r="16" spans="1:12" x14ac:dyDescent="0.25">
      <c r="B16" s="14" t="s">
        <v>189</v>
      </c>
    </row>
    <row r="17" spans="2:2" x14ac:dyDescent="0.25">
      <c r="B17" t="s">
        <v>171</v>
      </c>
    </row>
    <row r="18" spans="2:2" x14ac:dyDescent="0.25">
      <c r="B18" t="s">
        <v>172</v>
      </c>
    </row>
    <row r="19" spans="2:2" x14ac:dyDescent="0.25">
      <c r="B19" t="s">
        <v>177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2"/>
  <sheetViews>
    <sheetView workbookViewId="0">
      <pane xSplit="1" ySplit="1" topLeftCell="B104" activePane="bottomRight" state="frozen"/>
      <selection pane="topRight" activeCell="B1" sqref="B1"/>
      <selection pane="bottomLeft" activeCell="A2" sqref="A2"/>
      <selection pane="bottomRight" activeCell="F3" sqref="F3"/>
    </sheetView>
  </sheetViews>
  <sheetFormatPr baseColWidth="10" defaultRowHeight="15" x14ac:dyDescent="0.25"/>
  <cols>
    <col min="1" max="1" width="12.7109375" customWidth="1"/>
    <col min="2" max="2" width="17.5703125" customWidth="1"/>
    <col min="3" max="3" width="15.7109375" customWidth="1"/>
    <col min="4" max="4" width="33.140625" customWidth="1"/>
    <col min="5" max="5" width="13.42578125" style="109" customWidth="1"/>
    <col min="6" max="6" width="41.5703125" customWidth="1"/>
  </cols>
  <sheetData>
    <row r="1" spans="1:14" ht="37.5" customHeight="1" x14ac:dyDescent="0.25">
      <c r="A1" s="85" t="s">
        <v>133</v>
      </c>
      <c r="B1" s="76" t="s">
        <v>192</v>
      </c>
      <c r="C1" s="76" t="s">
        <v>193</v>
      </c>
      <c r="D1" s="85" t="s">
        <v>113</v>
      </c>
      <c r="E1" s="110" t="s">
        <v>142</v>
      </c>
      <c r="F1" s="85" t="s">
        <v>111</v>
      </c>
      <c r="K1" s="72"/>
      <c r="L1" s="102"/>
      <c r="M1" s="100"/>
      <c r="N1" s="87"/>
    </row>
    <row r="2" spans="1:14" x14ac:dyDescent="0.25">
      <c r="A2" s="59">
        <v>40360</v>
      </c>
      <c r="B2" s="89">
        <v>55.563499999999998</v>
      </c>
      <c r="C2" s="87">
        <v>55.563499999999998</v>
      </c>
      <c r="D2" s="111" t="s">
        <v>231</v>
      </c>
      <c r="E2" s="112">
        <v>40367</v>
      </c>
      <c r="F2" t="s">
        <v>252</v>
      </c>
      <c r="K2" s="72"/>
      <c r="L2" s="102"/>
      <c r="M2" s="100"/>
      <c r="N2" s="87"/>
    </row>
    <row r="3" spans="1:14" x14ac:dyDescent="0.25">
      <c r="A3" s="59">
        <v>40087</v>
      </c>
      <c r="B3" s="89">
        <v>55.287100000000002</v>
      </c>
      <c r="C3" s="87">
        <v>55.287100000000002</v>
      </c>
      <c r="D3" s="111" t="s">
        <v>232</v>
      </c>
      <c r="E3" s="112">
        <v>40096</v>
      </c>
      <c r="K3" s="72"/>
      <c r="L3" s="102"/>
      <c r="M3" s="100"/>
      <c r="N3" s="87"/>
    </row>
    <row r="4" spans="1:14" x14ac:dyDescent="0.25">
      <c r="A4" s="59">
        <v>39995</v>
      </c>
      <c r="B4" s="89">
        <v>55.121699999999997</v>
      </c>
      <c r="C4" s="87">
        <v>55.121699999999997</v>
      </c>
      <c r="D4" s="111" t="s">
        <v>233</v>
      </c>
      <c r="E4" s="112">
        <v>39998</v>
      </c>
      <c r="K4" s="72"/>
      <c r="L4" s="102"/>
      <c r="M4" s="100"/>
      <c r="N4" s="87"/>
    </row>
    <row r="5" spans="1:14" x14ac:dyDescent="0.25">
      <c r="A5" s="59">
        <v>39722</v>
      </c>
      <c r="B5" s="89">
        <v>54.847499999999997</v>
      </c>
      <c r="C5" s="87">
        <v>54.847499999999997</v>
      </c>
      <c r="D5" s="111" t="s">
        <v>234</v>
      </c>
      <c r="E5" s="112">
        <v>39724</v>
      </c>
      <c r="K5" s="72"/>
      <c r="L5" s="102"/>
      <c r="M5" s="100"/>
      <c r="N5" s="87"/>
    </row>
    <row r="6" spans="1:14" x14ac:dyDescent="0.25">
      <c r="A6" s="59">
        <v>39508</v>
      </c>
      <c r="B6" s="89">
        <v>54.683399999999999</v>
      </c>
      <c r="C6" s="87">
        <v>54.68</v>
      </c>
      <c r="D6" s="111" t="s">
        <v>235</v>
      </c>
      <c r="E6" s="112">
        <v>39507</v>
      </c>
      <c r="K6" s="72"/>
      <c r="L6" s="103"/>
      <c r="M6" s="100"/>
      <c r="N6" s="87"/>
    </row>
    <row r="7" spans="1:14" x14ac:dyDescent="0.25">
      <c r="A7" s="59">
        <v>39114</v>
      </c>
      <c r="B7" s="89">
        <v>54.411299999999997</v>
      </c>
      <c r="C7" s="87">
        <v>54.41</v>
      </c>
      <c r="D7" s="111" t="s">
        <v>236</v>
      </c>
      <c r="E7" s="112">
        <v>39108</v>
      </c>
      <c r="K7" s="72"/>
      <c r="L7" s="103"/>
      <c r="M7" s="106"/>
      <c r="N7" s="89"/>
    </row>
    <row r="8" spans="1:14" x14ac:dyDescent="0.25">
      <c r="A8" s="59">
        <v>38899</v>
      </c>
      <c r="B8" s="89">
        <v>53.979500000000002</v>
      </c>
      <c r="C8" s="87">
        <v>53.98</v>
      </c>
      <c r="D8" s="111" t="s">
        <v>237</v>
      </c>
      <c r="E8" s="112">
        <v>38898</v>
      </c>
      <c r="K8" s="72"/>
      <c r="L8" s="101"/>
      <c r="M8" s="106"/>
      <c r="N8" s="89"/>
    </row>
    <row r="9" spans="1:14" x14ac:dyDescent="0.25">
      <c r="A9" s="59">
        <v>38657</v>
      </c>
      <c r="B9" s="89">
        <v>53.710999999999999</v>
      </c>
      <c r="C9" s="87">
        <v>53.710999999999999</v>
      </c>
      <c r="D9" t="s">
        <v>238</v>
      </c>
      <c r="E9" s="112">
        <v>38646</v>
      </c>
      <c r="K9" s="72"/>
      <c r="L9" s="101"/>
      <c r="M9" s="106"/>
      <c r="N9" s="89"/>
    </row>
    <row r="10" spans="1:14" x14ac:dyDescent="0.25">
      <c r="A10" s="59">
        <v>38534</v>
      </c>
      <c r="B10" s="89">
        <v>53.284700000000001</v>
      </c>
      <c r="C10" s="87">
        <v>53.284700000000001</v>
      </c>
      <c r="D10" t="s">
        <v>239</v>
      </c>
      <c r="E10" s="112">
        <v>38533</v>
      </c>
      <c r="J10" s="69"/>
      <c r="K10" s="72"/>
      <c r="L10" s="102"/>
      <c r="M10" s="106"/>
      <c r="N10" s="91"/>
    </row>
    <row r="11" spans="1:14" x14ac:dyDescent="0.25">
      <c r="A11" s="59">
        <v>38384</v>
      </c>
      <c r="B11" s="89">
        <v>53.019599999999997</v>
      </c>
      <c r="C11" s="87">
        <v>53.019599999999997</v>
      </c>
      <c r="D11" t="s">
        <v>240</v>
      </c>
      <c r="E11" s="112">
        <v>38370</v>
      </c>
      <c r="K11" s="72"/>
      <c r="L11" s="102"/>
      <c r="M11" s="106"/>
      <c r="N11" s="91"/>
    </row>
    <row r="12" spans="1:14" x14ac:dyDescent="0.25">
      <c r="A12" s="59">
        <v>37987</v>
      </c>
      <c r="B12" s="89">
        <v>52.755800000000001</v>
      </c>
      <c r="C12" s="89">
        <v>52.755800000000001</v>
      </c>
      <c r="D12" s="111" t="s">
        <v>241</v>
      </c>
      <c r="E12" s="112">
        <v>37964</v>
      </c>
      <c r="K12" s="72"/>
      <c r="L12" s="102"/>
      <c r="M12" s="106"/>
      <c r="N12" s="91"/>
    </row>
    <row r="13" spans="1:14" x14ac:dyDescent="0.25">
      <c r="A13" s="59">
        <v>37591</v>
      </c>
      <c r="B13" s="89">
        <v>52.493299999999998</v>
      </c>
      <c r="C13" s="89">
        <v>52.493299999999998</v>
      </c>
      <c r="D13" t="s">
        <v>242</v>
      </c>
      <c r="E13" s="112">
        <v>37616</v>
      </c>
      <c r="K13" s="72"/>
      <c r="L13" s="103"/>
      <c r="M13" s="106"/>
      <c r="N13" s="91"/>
    </row>
    <row r="14" spans="1:14" x14ac:dyDescent="0.25">
      <c r="A14" s="59">
        <v>37316</v>
      </c>
      <c r="B14" s="89">
        <v>52.128399999999999</v>
      </c>
      <c r="C14" s="89">
        <v>52.128399999999999</v>
      </c>
      <c r="D14" s="111" t="s">
        <v>243</v>
      </c>
      <c r="E14" s="112">
        <v>37303</v>
      </c>
      <c r="K14" s="72"/>
      <c r="L14" s="103"/>
      <c r="M14" s="106"/>
      <c r="N14" s="91"/>
    </row>
    <row r="15" spans="1:14" x14ac:dyDescent="0.25">
      <c r="A15" s="59">
        <v>37196</v>
      </c>
      <c r="B15" s="89">
        <v>51.817399999999999</v>
      </c>
      <c r="C15" s="91">
        <v>339.9</v>
      </c>
      <c r="D15" t="s">
        <v>244</v>
      </c>
      <c r="E15" s="112">
        <v>37163</v>
      </c>
      <c r="K15" s="72"/>
      <c r="L15" s="101"/>
      <c r="M15" s="106"/>
      <c r="N15" s="91"/>
    </row>
    <row r="16" spans="1:14" x14ac:dyDescent="0.25">
      <c r="A16" s="59">
        <v>37012</v>
      </c>
      <c r="B16" s="89">
        <v>51.457599999999999</v>
      </c>
      <c r="C16" s="91">
        <v>337.54</v>
      </c>
      <c r="D16" t="s">
        <v>245</v>
      </c>
      <c r="E16" s="112">
        <v>37009</v>
      </c>
      <c r="K16" s="72"/>
      <c r="L16" s="101"/>
      <c r="M16" s="106"/>
      <c r="N16" s="91"/>
    </row>
    <row r="17" spans="1:14" x14ac:dyDescent="0.25">
      <c r="A17" s="59">
        <v>36861</v>
      </c>
      <c r="B17" s="89">
        <v>51.201500000000003</v>
      </c>
      <c r="C17" s="91">
        <v>335.86</v>
      </c>
      <c r="D17" t="s">
        <v>246</v>
      </c>
      <c r="E17" s="112">
        <v>36860</v>
      </c>
      <c r="K17" s="72"/>
      <c r="L17" s="101"/>
      <c r="M17" s="106"/>
      <c r="N17" s="91"/>
    </row>
    <row r="18" spans="1:14" x14ac:dyDescent="0.25">
      <c r="A18" s="59">
        <v>36495</v>
      </c>
      <c r="B18" s="89">
        <v>50.946899999999999</v>
      </c>
      <c r="C18" s="91">
        <v>334.19</v>
      </c>
      <c r="D18" t="s">
        <v>247</v>
      </c>
      <c r="E18" s="112">
        <v>36478</v>
      </c>
      <c r="K18" s="72"/>
      <c r="L18" s="101"/>
      <c r="M18" s="106"/>
      <c r="N18" s="91"/>
    </row>
    <row r="19" spans="1:14" x14ac:dyDescent="0.25">
      <c r="A19" s="59">
        <v>36251</v>
      </c>
      <c r="B19" s="89">
        <v>50.544400000000003</v>
      </c>
      <c r="C19" s="91">
        <v>331.55</v>
      </c>
      <c r="D19" t="s">
        <v>248</v>
      </c>
      <c r="E19" s="112">
        <v>36239</v>
      </c>
      <c r="K19" s="72"/>
      <c r="L19" s="102"/>
      <c r="M19" s="106"/>
      <c r="N19" s="91"/>
    </row>
    <row r="20" spans="1:14" x14ac:dyDescent="0.25">
      <c r="A20" s="59">
        <v>36100</v>
      </c>
      <c r="B20" s="89">
        <v>50.292900000000003</v>
      </c>
      <c r="C20" s="91">
        <v>329.9</v>
      </c>
      <c r="D20" s="114" t="s">
        <v>249</v>
      </c>
      <c r="E20" s="112">
        <v>36089</v>
      </c>
      <c r="K20" s="72"/>
      <c r="L20" s="102"/>
      <c r="M20" s="106"/>
      <c r="N20" s="91"/>
    </row>
    <row r="21" spans="1:14" x14ac:dyDescent="0.25">
      <c r="A21" s="59">
        <v>35886</v>
      </c>
      <c r="B21" s="89">
        <v>50.045900000000003</v>
      </c>
      <c r="C21" s="91">
        <v>328.28</v>
      </c>
      <c r="D21" t="s">
        <v>250</v>
      </c>
      <c r="E21" s="112">
        <v>35862</v>
      </c>
      <c r="K21" s="72"/>
      <c r="L21" s="102"/>
      <c r="M21" s="106"/>
      <c r="N21" s="91"/>
    </row>
    <row r="22" spans="1:14" x14ac:dyDescent="0.25">
      <c r="A22" s="59">
        <v>35704</v>
      </c>
      <c r="B22" s="89">
        <v>49.648000000000003</v>
      </c>
      <c r="C22" s="91">
        <v>325.67</v>
      </c>
      <c r="D22" t="s">
        <v>227</v>
      </c>
      <c r="E22" s="112">
        <v>35700</v>
      </c>
      <c r="K22" s="72"/>
      <c r="L22" s="102"/>
      <c r="M22" s="106"/>
      <c r="N22" s="91"/>
    </row>
    <row r="23" spans="1:14" x14ac:dyDescent="0.25">
      <c r="A23" s="59">
        <v>35490</v>
      </c>
      <c r="B23" s="89">
        <v>49.4011</v>
      </c>
      <c r="C23" s="91">
        <v>324.05</v>
      </c>
      <c r="D23" t="s">
        <v>228</v>
      </c>
      <c r="E23" s="112">
        <v>35476</v>
      </c>
      <c r="K23" s="72"/>
      <c r="L23" s="102"/>
      <c r="M23" s="106"/>
      <c r="N23" s="91"/>
    </row>
    <row r="24" spans="1:14" x14ac:dyDescent="0.25">
      <c r="A24" s="86">
        <v>35004</v>
      </c>
      <c r="B24" s="89">
        <v>49.155700000000003</v>
      </c>
      <c r="C24" s="91">
        <v>322.44</v>
      </c>
      <c r="D24" t="s">
        <v>229</v>
      </c>
      <c r="E24" s="112">
        <v>34985</v>
      </c>
      <c r="K24" s="72"/>
      <c r="L24" s="102"/>
      <c r="M24" s="106"/>
      <c r="N24" s="91"/>
    </row>
    <row r="25" spans="1:14" x14ac:dyDescent="0.25">
      <c r="A25" s="86">
        <v>34759</v>
      </c>
      <c r="B25" s="89">
        <v>48.4773</v>
      </c>
      <c r="C25" s="91">
        <v>317.99</v>
      </c>
      <c r="D25" s="111" t="s">
        <v>226</v>
      </c>
      <c r="E25" s="112">
        <v>34748</v>
      </c>
      <c r="K25" s="72"/>
      <c r="L25" s="103"/>
      <c r="M25" s="106"/>
      <c r="N25" s="91"/>
    </row>
    <row r="26" spans="1:14" x14ac:dyDescent="0.25">
      <c r="A26" s="86">
        <v>34669</v>
      </c>
      <c r="B26" s="89">
        <v>47.902500000000003</v>
      </c>
      <c r="C26" s="91">
        <v>314.22000000000003</v>
      </c>
      <c r="D26" s="98" t="s">
        <v>225</v>
      </c>
      <c r="E26" s="62">
        <v>34660</v>
      </c>
      <c r="K26" s="72"/>
      <c r="L26" s="102"/>
      <c r="M26" s="106"/>
      <c r="N26" s="91"/>
    </row>
    <row r="27" spans="1:14" x14ac:dyDescent="0.25">
      <c r="A27" s="86">
        <v>34547</v>
      </c>
      <c r="B27" s="89">
        <v>47.45205</v>
      </c>
      <c r="C27" s="91">
        <v>311.26499999999999</v>
      </c>
      <c r="D27" s="113" t="s">
        <v>224</v>
      </c>
      <c r="E27" s="62">
        <v>34534</v>
      </c>
      <c r="K27" s="72"/>
      <c r="L27" s="102"/>
      <c r="M27" s="106"/>
      <c r="N27" s="91"/>
    </row>
    <row r="28" spans="1:14" x14ac:dyDescent="0.25">
      <c r="A28" s="86">
        <v>34335</v>
      </c>
      <c r="B28" s="89">
        <v>47.216499999999996</v>
      </c>
      <c r="C28" s="91">
        <v>309.72000000000003</v>
      </c>
      <c r="D28" s="111" t="s">
        <v>223</v>
      </c>
      <c r="E28" s="112">
        <v>34324</v>
      </c>
      <c r="K28" s="72"/>
      <c r="L28" s="102"/>
      <c r="M28" s="106"/>
      <c r="N28" s="91"/>
    </row>
    <row r="29" spans="1:14" x14ac:dyDescent="0.25">
      <c r="A29" s="86">
        <v>34001</v>
      </c>
      <c r="B29" s="89">
        <v>46.818600000000004</v>
      </c>
      <c r="C29" s="91">
        <v>307.11</v>
      </c>
      <c r="D29" s="111" t="s">
        <v>222</v>
      </c>
      <c r="E29" s="112">
        <v>33995</v>
      </c>
      <c r="K29" s="72"/>
      <c r="L29" s="102"/>
      <c r="M29" s="106"/>
      <c r="N29" s="91"/>
    </row>
    <row r="30" spans="1:14" x14ac:dyDescent="0.25">
      <c r="A30" s="88">
        <v>33878</v>
      </c>
      <c r="B30" s="89">
        <v>46.0244</v>
      </c>
      <c r="C30" s="91">
        <v>301.89999999999998</v>
      </c>
      <c r="D30" t="s">
        <v>221</v>
      </c>
      <c r="E30" s="62">
        <v>33866</v>
      </c>
      <c r="K30" s="72"/>
      <c r="L30" s="103"/>
      <c r="M30" s="106"/>
      <c r="N30" s="91"/>
    </row>
    <row r="31" spans="1:14" x14ac:dyDescent="0.25">
      <c r="A31" s="86">
        <v>33635</v>
      </c>
      <c r="B31" s="89">
        <v>45.4054</v>
      </c>
      <c r="C31" s="91">
        <v>297.83999999999997</v>
      </c>
      <c r="D31" t="s">
        <v>219</v>
      </c>
      <c r="E31" s="62">
        <v>33638</v>
      </c>
      <c r="F31" t="s">
        <v>220</v>
      </c>
      <c r="K31" s="72"/>
      <c r="L31" s="103"/>
      <c r="M31" s="106"/>
      <c r="N31" s="91"/>
    </row>
    <row r="32" spans="1:14" x14ac:dyDescent="0.25">
      <c r="A32" s="86">
        <v>33543</v>
      </c>
      <c r="B32" s="89">
        <v>44.8322</v>
      </c>
      <c r="C32" s="91">
        <v>294.08</v>
      </c>
      <c r="D32" t="s">
        <v>217</v>
      </c>
      <c r="E32" s="62">
        <v>33569</v>
      </c>
      <c r="F32" t="s">
        <v>230</v>
      </c>
      <c r="K32" s="72"/>
      <c r="L32" s="101"/>
      <c r="M32" s="106"/>
      <c r="N32" s="91"/>
    </row>
    <row r="33" spans="1:14" x14ac:dyDescent="0.25">
      <c r="A33" s="86">
        <v>33451</v>
      </c>
      <c r="B33" s="89">
        <v>44.390099999999997</v>
      </c>
      <c r="C33" s="91">
        <v>291.18</v>
      </c>
      <c r="D33" t="s">
        <v>217</v>
      </c>
      <c r="E33" s="62">
        <v>33569</v>
      </c>
      <c r="F33" t="s">
        <v>218</v>
      </c>
      <c r="K33" s="72"/>
      <c r="L33" s="101"/>
      <c r="M33" s="106"/>
      <c r="N33" s="91"/>
    </row>
    <row r="34" spans="1:14" x14ac:dyDescent="0.25">
      <c r="A34" s="86">
        <v>33208</v>
      </c>
      <c r="B34" s="89">
        <v>44.1691</v>
      </c>
      <c r="C34" s="91">
        <v>289.73</v>
      </c>
      <c r="D34" t="s">
        <v>216</v>
      </c>
      <c r="E34" s="62">
        <v>33207</v>
      </c>
      <c r="K34" s="72"/>
      <c r="L34" s="101"/>
      <c r="M34" s="106"/>
      <c r="N34" s="91"/>
    </row>
    <row r="35" spans="1:14" x14ac:dyDescent="0.25">
      <c r="A35" s="88">
        <v>32964</v>
      </c>
      <c r="B35" s="89">
        <v>43.6111</v>
      </c>
      <c r="C35" s="91">
        <v>286.07</v>
      </c>
      <c r="D35" t="s">
        <v>214</v>
      </c>
      <c r="E35" s="62">
        <v>32974</v>
      </c>
      <c r="F35" t="s">
        <v>215</v>
      </c>
      <c r="K35" s="72"/>
      <c r="L35" s="101"/>
      <c r="M35" s="106"/>
      <c r="N35" s="91"/>
    </row>
    <row r="36" spans="1:14" x14ac:dyDescent="0.25">
      <c r="A36" s="88">
        <v>32874</v>
      </c>
      <c r="B36" s="89">
        <v>43.097299999999997</v>
      </c>
      <c r="C36" s="91">
        <v>282.7</v>
      </c>
      <c r="D36" t="s">
        <v>212</v>
      </c>
      <c r="E36" s="62">
        <v>32974</v>
      </c>
      <c r="F36" t="s">
        <v>213</v>
      </c>
      <c r="K36" s="72"/>
      <c r="L36" s="102"/>
      <c r="M36" s="106"/>
      <c r="N36" s="91"/>
    </row>
    <row r="37" spans="1:14" x14ac:dyDescent="0.25">
      <c r="A37" s="90">
        <v>32752</v>
      </c>
      <c r="B37" s="89">
        <v>42.882399999999997</v>
      </c>
      <c r="C37" s="91">
        <v>281.29000000000002</v>
      </c>
      <c r="D37" t="s">
        <v>211</v>
      </c>
      <c r="E37" s="62">
        <v>32751</v>
      </c>
      <c r="K37" s="72"/>
      <c r="L37" s="102"/>
      <c r="M37" s="106"/>
      <c r="N37" s="91"/>
    </row>
    <row r="38" spans="1:14" x14ac:dyDescent="0.25">
      <c r="A38" s="90">
        <v>32568</v>
      </c>
      <c r="B38" s="89">
        <v>42.377800000000001</v>
      </c>
      <c r="C38" s="91">
        <v>277.98</v>
      </c>
      <c r="D38" t="s">
        <v>210</v>
      </c>
      <c r="E38" s="62">
        <v>32544</v>
      </c>
      <c r="K38" s="72"/>
      <c r="L38" s="102"/>
      <c r="M38" s="106"/>
      <c r="N38" s="91"/>
    </row>
    <row r="39" spans="1:14" x14ac:dyDescent="0.25">
      <c r="A39" s="90">
        <v>32387</v>
      </c>
      <c r="B39" s="89">
        <v>41.958500000000001</v>
      </c>
      <c r="C39" s="91">
        <v>275.23</v>
      </c>
      <c r="D39" t="s">
        <v>209</v>
      </c>
      <c r="E39" s="62">
        <v>32385</v>
      </c>
      <c r="K39" s="72"/>
      <c r="L39" s="103"/>
      <c r="M39" s="106"/>
      <c r="N39" s="91"/>
    </row>
    <row r="40" spans="1:14" x14ac:dyDescent="0.25">
      <c r="A40" s="90">
        <v>32203</v>
      </c>
      <c r="B40" s="89">
        <v>41.546900000000001</v>
      </c>
      <c r="C40" s="91">
        <v>272.52999999999997</v>
      </c>
      <c r="D40" t="s">
        <v>208</v>
      </c>
      <c r="E40" s="62">
        <v>32215</v>
      </c>
      <c r="K40" s="72"/>
      <c r="L40" s="102"/>
      <c r="M40" s="106"/>
      <c r="N40" s="91"/>
    </row>
    <row r="41" spans="1:14" x14ac:dyDescent="0.25">
      <c r="A41" s="86">
        <v>31990</v>
      </c>
      <c r="B41" s="89">
        <v>40.732852915663678</v>
      </c>
      <c r="C41" s="91">
        <v>267.19</v>
      </c>
      <c r="D41" t="s">
        <v>207</v>
      </c>
      <c r="E41" s="62">
        <v>31989</v>
      </c>
      <c r="F41" s="115"/>
      <c r="K41" s="72"/>
      <c r="L41" s="102"/>
      <c r="M41" s="106"/>
      <c r="N41" s="91"/>
    </row>
    <row r="42" spans="1:14" x14ac:dyDescent="0.25">
      <c r="A42" s="86">
        <v>31837</v>
      </c>
      <c r="B42" s="89">
        <v>40.531599999999997</v>
      </c>
      <c r="C42" s="91">
        <v>265.87</v>
      </c>
      <c r="D42" t="s">
        <v>206</v>
      </c>
      <c r="E42" s="62">
        <v>31828</v>
      </c>
      <c r="K42" s="72"/>
      <c r="L42" s="102"/>
      <c r="M42" s="106"/>
      <c r="N42" s="91"/>
    </row>
    <row r="43" spans="1:14" x14ac:dyDescent="0.25">
      <c r="A43" s="88">
        <v>31352</v>
      </c>
      <c r="B43" s="89">
        <v>40.289200000000001</v>
      </c>
      <c r="C43" s="91">
        <v>264.27999999999997</v>
      </c>
      <c r="D43" t="s">
        <v>205</v>
      </c>
      <c r="E43" s="62">
        <v>31356</v>
      </c>
      <c r="K43" s="72"/>
      <c r="L43" s="103"/>
      <c r="M43" s="106"/>
      <c r="N43" s="91"/>
    </row>
    <row r="44" spans="1:14" x14ac:dyDescent="0.25">
      <c r="A44" s="86">
        <v>31229</v>
      </c>
      <c r="B44" s="89">
        <v>39.711399999999998</v>
      </c>
      <c r="C44" s="91">
        <v>260.49</v>
      </c>
      <c r="K44" s="72"/>
      <c r="L44" s="103"/>
      <c r="M44" s="106"/>
      <c r="N44" s="91"/>
    </row>
    <row r="45" spans="1:14" x14ac:dyDescent="0.25">
      <c r="A45" s="86">
        <v>31079</v>
      </c>
      <c r="B45" s="89">
        <v>39.132100000000001</v>
      </c>
      <c r="C45" s="91">
        <v>256.69</v>
      </c>
      <c r="K45" s="72"/>
      <c r="L45" s="101"/>
      <c r="M45" s="106"/>
      <c r="N45" s="91"/>
    </row>
    <row r="46" spans="1:14" x14ac:dyDescent="0.25">
      <c r="A46" s="86">
        <v>30987</v>
      </c>
      <c r="B46" s="89">
        <v>38.554400000000001</v>
      </c>
      <c r="C46" s="91">
        <v>252.9</v>
      </c>
      <c r="K46" s="72"/>
      <c r="L46" s="101"/>
      <c r="M46" s="106"/>
      <c r="N46" s="91"/>
    </row>
    <row r="47" spans="1:14" x14ac:dyDescent="0.25">
      <c r="A47" s="86">
        <v>30773</v>
      </c>
      <c r="B47" s="89">
        <v>37.805799999999998</v>
      </c>
      <c r="C47" s="91">
        <v>247.99</v>
      </c>
      <c r="K47" s="72"/>
      <c r="L47" s="101"/>
      <c r="M47" s="106"/>
      <c r="N47" s="91"/>
    </row>
    <row r="48" spans="1:14" x14ac:dyDescent="0.25">
      <c r="A48" s="88">
        <v>30682</v>
      </c>
      <c r="B48" s="89">
        <v>37.430799999999998</v>
      </c>
      <c r="C48" s="91">
        <v>245.53</v>
      </c>
      <c r="K48" s="72"/>
      <c r="L48" s="101"/>
      <c r="M48" s="106"/>
      <c r="N48" s="91"/>
    </row>
    <row r="49" spans="1:14" x14ac:dyDescent="0.25">
      <c r="A49" s="88">
        <v>30621</v>
      </c>
      <c r="B49" s="89">
        <v>36.42104545454545</v>
      </c>
      <c r="C49" s="91">
        <v>238.90636363636366</v>
      </c>
      <c r="K49" s="72"/>
      <c r="L49" s="102"/>
      <c r="M49" s="106"/>
      <c r="N49" s="91"/>
    </row>
    <row r="50" spans="1:14" x14ac:dyDescent="0.25">
      <c r="A50" s="90">
        <v>30498</v>
      </c>
      <c r="B50" s="89">
        <v>35.386087500000002</v>
      </c>
      <c r="C50" s="91">
        <v>232.11750000000001</v>
      </c>
      <c r="K50" s="72"/>
      <c r="L50" s="102"/>
      <c r="M50" s="106"/>
      <c r="N50" s="91"/>
    </row>
    <row r="51" spans="1:14" x14ac:dyDescent="0.25">
      <c r="A51" s="90">
        <v>30407</v>
      </c>
      <c r="B51" s="89">
        <v>34.712075000000006</v>
      </c>
      <c r="C51" s="91">
        <v>227.69625000000002</v>
      </c>
      <c r="K51" s="72"/>
      <c r="L51" s="102"/>
      <c r="M51" s="106"/>
      <c r="N51" s="91"/>
    </row>
    <row r="52" spans="1:14" x14ac:dyDescent="0.25">
      <c r="A52" s="90">
        <v>30317</v>
      </c>
      <c r="B52" s="89">
        <v>34.038171428571431</v>
      </c>
      <c r="C52" s="91">
        <v>223.27571428571426</v>
      </c>
      <c r="K52" s="72"/>
      <c r="L52" s="102"/>
      <c r="M52" s="106"/>
      <c r="N52" s="91"/>
    </row>
    <row r="53" spans="1:14" x14ac:dyDescent="0.25">
      <c r="A53" s="90">
        <v>30286</v>
      </c>
      <c r="B53" s="89">
        <v>33.393183333333333</v>
      </c>
      <c r="C53" s="91">
        <v>219.04499999999999</v>
      </c>
      <c r="K53" s="72"/>
      <c r="L53" s="102"/>
      <c r="M53" s="106"/>
      <c r="N53" s="91"/>
    </row>
    <row r="54" spans="1:14" x14ac:dyDescent="0.25">
      <c r="A54" s="86">
        <v>30256</v>
      </c>
      <c r="B54" s="89">
        <v>33.085999999999999</v>
      </c>
      <c r="C54" s="91">
        <v>217.03</v>
      </c>
      <c r="K54" s="72"/>
      <c r="L54" s="102"/>
      <c r="M54" s="106"/>
      <c r="N54" s="91"/>
    </row>
    <row r="55" spans="1:14" x14ac:dyDescent="0.25">
      <c r="A55" s="86">
        <v>30042</v>
      </c>
      <c r="B55" s="89">
        <v>31.835899999999999</v>
      </c>
      <c r="C55" s="91">
        <v>208.83</v>
      </c>
      <c r="K55" s="72"/>
      <c r="L55" s="103"/>
      <c r="M55" s="106"/>
      <c r="N55" s="91"/>
    </row>
    <row r="56" spans="1:14" x14ac:dyDescent="0.25">
      <c r="A56" s="86">
        <v>29952</v>
      </c>
      <c r="B56" s="89">
        <v>30.956299999999999</v>
      </c>
      <c r="C56" s="91">
        <v>203.06</v>
      </c>
      <c r="K56" s="72"/>
      <c r="L56" s="102"/>
      <c r="M56" s="106"/>
      <c r="N56" s="91"/>
    </row>
    <row r="57" spans="1:14" x14ac:dyDescent="0.25">
      <c r="A57" s="86">
        <v>29860</v>
      </c>
      <c r="B57" s="89">
        <v>30.017199999999999</v>
      </c>
      <c r="C57" s="91">
        <v>196.9</v>
      </c>
      <c r="K57" s="72"/>
      <c r="L57" s="102"/>
      <c r="M57" s="106"/>
      <c r="N57" s="91"/>
    </row>
    <row r="58" spans="1:14" x14ac:dyDescent="0.25">
      <c r="A58" s="86">
        <v>29768</v>
      </c>
      <c r="B58" s="89">
        <v>28.571999999999999</v>
      </c>
      <c r="C58" s="91">
        <v>187.42</v>
      </c>
      <c r="K58" s="72"/>
      <c r="L58" s="102"/>
      <c r="M58" s="106"/>
      <c r="N58" s="91"/>
    </row>
    <row r="59" spans="1:14" x14ac:dyDescent="0.25">
      <c r="A59" s="86">
        <v>29677</v>
      </c>
      <c r="B59" s="89">
        <v>27.660299999999999</v>
      </c>
      <c r="C59" s="91">
        <v>181.44</v>
      </c>
      <c r="K59" s="72"/>
      <c r="L59" s="102"/>
      <c r="M59" s="106"/>
      <c r="N59" s="91"/>
    </row>
    <row r="60" spans="1:14" x14ac:dyDescent="0.25">
      <c r="A60" s="88">
        <v>29587</v>
      </c>
      <c r="B60" s="89">
        <v>26.8508</v>
      </c>
      <c r="C60" s="91">
        <v>176.13</v>
      </c>
      <c r="K60" s="72"/>
      <c r="L60" s="103"/>
      <c r="M60" s="106"/>
      <c r="N60" s="91"/>
    </row>
    <row r="61" spans="1:14" x14ac:dyDescent="0.25">
      <c r="A61" s="86">
        <v>29495</v>
      </c>
      <c r="B61" s="89">
        <v>26.1496</v>
      </c>
      <c r="C61" s="91">
        <v>171.53</v>
      </c>
      <c r="K61" s="72"/>
      <c r="L61" s="103"/>
      <c r="M61" s="106"/>
      <c r="N61" s="91"/>
    </row>
    <row r="62" spans="1:14" x14ac:dyDescent="0.25">
      <c r="A62" s="86">
        <v>29403</v>
      </c>
      <c r="B62" s="89">
        <v>25.1266</v>
      </c>
      <c r="C62" s="91">
        <v>164.82</v>
      </c>
      <c r="K62" s="72"/>
      <c r="L62" s="101"/>
      <c r="M62" s="106"/>
      <c r="N62" s="91"/>
    </row>
    <row r="63" spans="1:14" x14ac:dyDescent="0.25">
      <c r="A63" s="86">
        <v>29312</v>
      </c>
      <c r="B63" s="89">
        <v>24.3888</v>
      </c>
      <c r="C63" s="91">
        <v>159.97999999999999</v>
      </c>
      <c r="K63" s="72"/>
      <c r="L63" s="101"/>
      <c r="M63" s="106"/>
      <c r="N63" s="91"/>
    </row>
    <row r="64" spans="1:14" x14ac:dyDescent="0.25">
      <c r="A64" s="86">
        <v>29281</v>
      </c>
      <c r="B64" s="89">
        <v>23.9802</v>
      </c>
      <c r="C64" s="91">
        <v>157.30000000000001</v>
      </c>
      <c r="K64" s="72"/>
      <c r="L64" s="101"/>
      <c r="M64" s="106"/>
      <c r="N64" s="91"/>
    </row>
    <row r="65" spans="1:14" x14ac:dyDescent="0.25">
      <c r="A65" s="88">
        <v>29221</v>
      </c>
      <c r="B65" s="89">
        <v>23.3948</v>
      </c>
      <c r="C65" s="91">
        <v>153.46</v>
      </c>
      <c r="K65" s="72"/>
      <c r="L65" s="101"/>
      <c r="M65" s="106"/>
      <c r="N65" s="91"/>
    </row>
    <row r="66" spans="1:14" x14ac:dyDescent="0.25">
      <c r="A66" s="88">
        <v>29190</v>
      </c>
      <c r="B66" s="89">
        <v>23.2287</v>
      </c>
      <c r="C66" s="91">
        <v>152.37</v>
      </c>
      <c r="K66" s="72"/>
      <c r="L66" s="102"/>
      <c r="M66" s="106"/>
      <c r="N66" s="91"/>
    </row>
    <row r="67" spans="1:14" x14ac:dyDescent="0.25">
      <c r="A67" s="90">
        <v>29160</v>
      </c>
      <c r="B67" s="89">
        <v>22.9177</v>
      </c>
      <c r="C67" s="91">
        <v>150.33000000000001</v>
      </c>
      <c r="K67" s="72"/>
      <c r="L67" s="102"/>
      <c r="M67" s="106"/>
      <c r="N67" s="91"/>
    </row>
    <row r="68" spans="1:14" x14ac:dyDescent="0.25">
      <c r="A68" s="92">
        <v>29099</v>
      </c>
      <c r="B68" s="89">
        <v>22.6067</v>
      </c>
      <c r="C68" s="91">
        <v>148.29</v>
      </c>
      <c r="K68" s="72"/>
      <c r="L68" s="102"/>
      <c r="M68" s="106"/>
      <c r="N68" s="91"/>
    </row>
    <row r="69" spans="1:14" x14ac:dyDescent="0.25">
      <c r="A69" s="92">
        <v>29037</v>
      </c>
      <c r="B69" s="89">
        <v>21.9252</v>
      </c>
      <c r="C69" s="91">
        <v>143.82</v>
      </c>
      <c r="K69" s="72"/>
      <c r="L69" s="103"/>
      <c r="M69" s="106"/>
      <c r="N69" s="91"/>
    </row>
    <row r="70" spans="1:14" x14ac:dyDescent="0.25">
      <c r="A70" s="92">
        <v>29007</v>
      </c>
      <c r="B70" s="89">
        <v>21.6142</v>
      </c>
      <c r="C70" s="91">
        <v>141.78</v>
      </c>
      <c r="K70" s="72"/>
      <c r="L70" s="102"/>
      <c r="M70" s="106"/>
      <c r="N70" s="91"/>
    </row>
    <row r="71" spans="1:14" x14ac:dyDescent="0.25">
      <c r="A71" s="93">
        <v>28915</v>
      </c>
      <c r="B71" s="89">
        <v>21.0441</v>
      </c>
      <c r="C71" s="91">
        <v>138.04</v>
      </c>
      <c r="K71" s="72"/>
      <c r="L71" s="102"/>
      <c r="M71" s="106"/>
      <c r="N71" s="91"/>
    </row>
    <row r="72" spans="1:14" x14ac:dyDescent="0.25">
      <c r="A72" s="93">
        <v>28856</v>
      </c>
      <c r="B72" s="89">
        <v>20.7331</v>
      </c>
      <c r="C72" s="91">
        <v>136</v>
      </c>
      <c r="K72" s="72"/>
      <c r="L72" s="102"/>
      <c r="M72" s="106"/>
      <c r="N72" s="91"/>
    </row>
    <row r="73" spans="1:14" x14ac:dyDescent="0.25">
      <c r="A73" s="93">
        <v>28795</v>
      </c>
      <c r="B73" s="89">
        <v>20.6965</v>
      </c>
      <c r="C73" s="91">
        <v>135.76</v>
      </c>
      <c r="K73" s="72"/>
      <c r="L73" s="102"/>
      <c r="M73" s="106"/>
      <c r="N73" s="91"/>
    </row>
    <row r="74" spans="1:14" x14ac:dyDescent="0.25">
      <c r="A74" s="49">
        <v>28734</v>
      </c>
      <c r="B74" s="89">
        <v>20.127800000000001</v>
      </c>
      <c r="C74" s="91">
        <v>132.03</v>
      </c>
      <c r="K74" s="72"/>
      <c r="L74" s="103"/>
      <c r="M74" s="106"/>
      <c r="N74" s="91"/>
    </row>
    <row r="75" spans="1:14" x14ac:dyDescent="0.25">
      <c r="A75" s="93">
        <v>28642</v>
      </c>
      <c r="B75" s="89">
        <v>19.661300000000001</v>
      </c>
      <c r="C75" s="91">
        <v>128.97</v>
      </c>
      <c r="K75" s="72"/>
      <c r="L75" s="103"/>
      <c r="M75" s="106"/>
      <c r="N75" s="91"/>
    </row>
    <row r="76" spans="1:14" x14ac:dyDescent="0.25">
      <c r="A76" s="93">
        <v>28522</v>
      </c>
      <c r="B76" s="89">
        <v>18.915900000000001</v>
      </c>
      <c r="C76" s="91">
        <v>124.08</v>
      </c>
      <c r="K76" s="72"/>
      <c r="L76" s="101"/>
      <c r="M76" s="106"/>
      <c r="N76" s="91"/>
    </row>
    <row r="77" spans="1:14" x14ac:dyDescent="0.25">
      <c r="A77" s="93">
        <v>28460</v>
      </c>
      <c r="B77" s="89">
        <v>18.636900000000001</v>
      </c>
      <c r="C77" s="91">
        <v>122.25</v>
      </c>
      <c r="K77" s="72"/>
      <c r="L77" s="101"/>
      <c r="M77" s="104"/>
      <c r="N77" s="95"/>
    </row>
    <row r="78" spans="1:14" x14ac:dyDescent="0.25">
      <c r="A78" s="93">
        <v>28369</v>
      </c>
      <c r="B78" s="89">
        <v>18.21</v>
      </c>
      <c r="C78" s="91">
        <v>119.45</v>
      </c>
      <c r="K78" s="72"/>
      <c r="L78" s="101"/>
      <c r="M78" s="104"/>
      <c r="N78" s="95"/>
    </row>
    <row r="79" spans="1:14" x14ac:dyDescent="0.25">
      <c r="A79" s="49">
        <v>28277</v>
      </c>
      <c r="B79" s="89">
        <v>17.764900000000001</v>
      </c>
      <c r="C79" s="91">
        <v>116.53</v>
      </c>
      <c r="K79" s="72"/>
      <c r="L79" s="101"/>
      <c r="M79" s="104"/>
      <c r="N79" s="95"/>
    </row>
    <row r="80" spans="1:14" x14ac:dyDescent="0.25">
      <c r="A80" s="49">
        <v>28216</v>
      </c>
      <c r="B80" s="89">
        <v>17.338000000000001</v>
      </c>
      <c r="C80" s="91">
        <v>113.73</v>
      </c>
      <c r="K80" s="72"/>
      <c r="L80" s="102"/>
      <c r="M80" s="104"/>
      <c r="N80" s="95"/>
    </row>
    <row r="81" spans="1:14" x14ac:dyDescent="0.25">
      <c r="A81" s="92">
        <v>28126</v>
      </c>
      <c r="B81" s="89">
        <v>17.159700000000001</v>
      </c>
      <c r="C81" s="91">
        <v>112.56</v>
      </c>
      <c r="K81" s="72"/>
      <c r="L81" s="102"/>
      <c r="M81" s="104"/>
      <c r="N81" s="95"/>
    </row>
    <row r="82" spans="1:14" x14ac:dyDescent="0.25">
      <c r="A82" s="92">
        <v>28034</v>
      </c>
      <c r="B82" s="94">
        <v>16.798400000000001</v>
      </c>
      <c r="C82" s="95">
        <v>110.19</v>
      </c>
      <c r="K82" s="72"/>
      <c r="L82" s="107"/>
      <c r="M82" s="104"/>
      <c r="N82" s="95"/>
    </row>
    <row r="83" spans="1:14" x14ac:dyDescent="0.25">
      <c r="A83" s="92">
        <v>27942</v>
      </c>
      <c r="B83" s="94">
        <v>16.263300000000001</v>
      </c>
      <c r="C83" s="95">
        <v>106.68</v>
      </c>
      <c r="K83" s="72"/>
      <c r="L83" s="107"/>
      <c r="M83" s="104"/>
      <c r="N83" s="95"/>
    </row>
    <row r="84" spans="1:14" x14ac:dyDescent="0.25">
      <c r="A84" s="92">
        <v>27851</v>
      </c>
      <c r="B84" s="94">
        <v>15.940099999999999</v>
      </c>
      <c r="C84" s="95">
        <v>104.56</v>
      </c>
      <c r="K84" s="72"/>
      <c r="L84" s="107"/>
      <c r="M84" s="104"/>
      <c r="N84" s="95"/>
    </row>
    <row r="85" spans="1:14" x14ac:dyDescent="0.25">
      <c r="A85" s="93">
        <v>27760</v>
      </c>
      <c r="B85" s="94">
        <v>15.601599999999999</v>
      </c>
      <c r="C85" s="95">
        <v>102.34</v>
      </c>
      <c r="K85" s="72"/>
      <c r="L85" s="107"/>
      <c r="M85" s="104"/>
      <c r="N85" s="95"/>
    </row>
    <row r="86" spans="1:14" x14ac:dyDescent="0.25">
      <c r="A86" s="93">
        <v>27668</v>
      </c>
      <c r="B86" s="94">
        <v>15.206799999999999</v>
      </c>
      <c r="C86" s="95">
        <v>99.75</v>
      </c>
      <c r="K86" s="72"/>
      <c r="L86" s="107"/>
      <c r="M86" s="108"/>
      <c r="N86" s="61"/>
    </row>
    <row r="87" spans="1:14" x14ac:dyDescent="0.25">
      <c r="A87" s="99">
        <v>27576</v>
      </c>
      <c r="B87" s="94">
        <v>14.638199999999999</v>
      </c>
      <c r="C87" s="95">
        <v>96.02</v>
      </c>
      <c r="K87" s="72"/>
      <c r="L87" s="107"/>
      <c r="M87" s="108"/>
      <c r="N87" s="61"/>
    </row>
    <row r="88" spans="1:14" x14ac:dyDescent="0.25">
      <c r="A88" s="99">
        <v>27485</v>
      </c>
      <c r="B88" s="94">
        <v>14.389699999999999</v>
      </c>
      <c r="C88" s="95">
        <v>94.39</v>
      </c>
      <c r="K88" s="72"/>
      <c r="L88" s="107"/>
      <c r="M88" s="108"/>
      <c r="N88" s="61"/>
    </row>
    <row r="89" spans="1:14" x14ac:dyDescent="0.25">
      <c r="A89" s="99">
        <v>27395</v>
      </c>
      <c r="B89" s="94">
        <v>14.036</v>
      </c>
      <c r="C89" s="95">
        <v>92.07</v>
      </c>
      <c r="K89" s="72"/>
      <c r="L89" s="107"/>
      <c r="M89" s="108"/>
      <c r="N89" s="61"/>
    </row>
    <row r="90" spans="1:14" x14ac:dyDescent="0.25">
      <c r="A90" s="99">
        <v>27364</v>
      </c>
      <c r="B90" s="94">
        <v>13.8393</v>
      </c>
      <c r="C90" s="95">
        <v>90.78</v>
      </c>
      <c r="K90" s="72"/>
      <c r="L90" s="107"/>
      <c r="M90" s="108"/>
      <c r="N90" s="61"/>
    </row>
    <row r="91" spans="1:14" x14ac:dyDescent="0.25">
      <c r="A91" s="99">
        <v>27334</v>
      </c>
      <c r="B91" s="60">
        <v>13.5359</v>
      </c>
      <c r="C91" s="61">
        <v>88.79</v>
      </c>
      <c r="K91" s="72"/>
      <c r="L91" s="107"/>
      <c r="M91" s="108"/>
      <c r="N91" s="61"/>
    </row>
    <row r="92" spans="1:14" x14ac:dyDescent="0.25">
      <c r="A92" s="99">
        <v>27273</v>
      </c>
      <c r="B92" s="60">
        <v>13.1701</v>
      </c>
      <c r="C92" s="61">
        <v>86.39</v>
      </c>
      <c r="K92" s="72"/>
      <c r="L92" s="107"/>
      <c r="M92" s="108"/>
      <c r="N92" s="61"/>
    </row>
    <row r="93" spans="1:14" x14ac:dyDescent="0.25">
      <c r="A93" s="99">
        <v>27211</v>
      </c>
      <c r="B93" s="60">
        <v>12.9292</v>
      </c>
      <c r="C93" s="61">
        <v>84.81</v>
      </c>
      <c r="K93" s="72"/>
      <c r="L93" s="107"/>
      <c r="M93" s="108"/>
      <c r="N93" s="61"/>
    </row>
    <row r="94" spans="1:14" x14ac:dyDescent="0.25">
      <c r="A94" s="99">
        <v>27181</v>
      </c>
      <c r="B94" s="60">
        <v>12.8072</v>
      </c>
      <c r="C94" s="61">
        <v>84.01</v>
      </c>
      <c r="K94" s="72"/>
      <c r="L94" s="107"/>
      <c r="M94" s="108"/>
      <c r="N94" s="61"/>
    </row>
    <row r="95" spans="1:14" x14ac:dyDescent="0.25">
      <c r="A95" s="99">
        <v>27120</v>
      </c>
      <c r="B95" s="60">
        <v>12.6136</v>
      </c>
      <c r="C95" s="61">
        <v>82.74</v>
      </c>
      <c r="K95" s="72"/>
      <c r="L95" s="107"/>
      <c r="M95" s="108"/>
      <c r="N95" s="61"/>
    </row>
    <row r="96" spans="1:14" x14ac:dyDescent="0.25">
      <c r="A96" s="99">
        <v>27061</v>
      </c>
      <c r="B96" s="60">
        <v>12.3423</v>
      </c>
      <c r="C96" s="61">
        <v>80.959999999999994</v>
      </c>
      <c r="K96" s="72"/>
      <c r="L96" s="107"/>
      <c r="M96" s="108"/>
      <c r="N96" s="61"/>
    </row>
    <row r="97" spans="1:14" x14ac:dyDescent="0.25">
      <c r="A97" s="99">
        <v>27030</v>
      </c>
      <c r="B97" s="60">
        <v>12.0999</v>
      </c>
      <c r="C97" s="61">
        <v>79.37</v>
      </c>
      <c r="K97" s="72"/>
      <c r="L97" s="107"/>
      <c r="M97" s="108"/>
      <c r="N97" s="61"/>
    </row>
    <row r="98" spans="1:14" x14ac:dyDescent="0.25">
      <c r="A98" s="99">
        <v>26999</v>
      </c>
      <c r="B98" s="60">
        <v>11.9368</v>
      </c>
      <c r="C98" s="61">
        <v>78.3</v>
      </c>
      <c r="K98" s="72"/>
      <c r="L98" s="107"/>
      <c r="M98" s="108"/>
      <c r="N98" s="61"/>
    </row>
    <row r="99" spans="1:14" x14ac:dyDescent="0.25">
      <c r="A99" s="99">
        <v>26938</v>
      </c>
      <c r="B99" s="60">
        <v>11.7462</v>
      </c>
      <c r="C99" s="61">
        <v>77.05</v>
      </c>
      <c r="K99" s="72"/>
      <c r="L99" s="107"/>
      <c r="M99" s="108"/>
      <c r="N99" s="61"/>
    </row>
    <row r="100" spans="1:14" x14ac:dyDescent="0.25">
      <c r="A100" s="99">
        <v>26877</v>
      </c>
      <c r="B100" s="60">
        <v>11.3132</v>
      </c>
      <c r="C100" s="61">
        <v>74.209999999999994</v>
      </c>
      <c r="K100" s="69"/>
      <c r="L100" s="105"/>
      <c r="M100" s="74"/>
      <c r="N100" s="61"/>
    </row>
    <row r="101" spans="1:14" x14ac:dyDescent="0.25">
      <c r="A101" s="99">
        <v>26846</v>
      </c>
      <c r="B101" s="60">
        <v>11.2309</v>
      </c>
      <c r="C101" s="61">
        <v>73.67</v>
      </c>
      <c r="K101" s="69"/>
      <c r="L101" s="105"/>
      <c r="M101" s="74"/>
      <c r="N101" s="61"/>
    </row>
    <row r="102" spans="1:14" x14ac:dyDescent="0.25">
      <c r="A102" s="99">
        <v>26816</v>
      </c>
      <c r="B102" s="60">
        <v>11.1776</v>
      </c>
      <c r="C102" s="61">
        <v>73.319999999999993</v>
      </c>
      <c r="K102" s="69"/>
      <c r="L102" s="105"/>
      <c r="M102" s="74"/>
      <c r="N102" s="61"/>
    </row>
    <row r="103" spans="1:14" x14ac:dyDescent="0.25">
      <c r="A103" s="99">
        <v>26665</v>
      </c>
      <c r="B103" s="60">
        <v>11.0144</v>
      </c>
      <c r="C103" s="61">
        <v>72.25</v>
      </c>
      <c r="K103" s="69"/>
      <c r="L103" s="105"/>
      <c r="M103" s="74"/>
      <c r="N103" s="61"/>
    </row>
    <row r="104" spans="1:14" x14ac:dyDescent="0.25">
      <c r="A104" s="99">
        <v>26573</v>
      </c>
      <c r="B104" s="60">
        <v>10.6608</v>
      </c>
      <c r="C104" s="61">
        <v>69.930000000000007</v>
      </c>
      <c r="K104" s="69"/>
      <c r="L104" s="105"/>
      <c r="M104" s="74"/>
      <c r="N104" s="61"/>
    </row>
    <row r="105" spans="1:14" x14ac:dyDescent="0.25">
      <c r="A105" s="99">
        <v>26543</v>
      </c>
      <c r="B105" s="60">
        <v>10.4336</v>
      </c>
      <c r="C105" s="61">
        <v>68.44</v>
      </c>
      <c r="K105" s="69"/>
      <c r="L105" s="105"/>
      <c r="M105" s="74"/>
      <c r="N105" s="61"/>
    </row>
    <row r="106" spans="1:14" x14ac:dyDescent="0.25">
      <c r="A106" s="99">
        <v>26451</v>
      </c>
      <c r="B106" s="60">
        <v>10.333</v>
      </c>
      <c r="C106" s="61">
        <v>67.78</v>
      </c>
      <c r="K106" s="69"/>
      <c r="L106" s="105"/>
      <c r="M106" s="74"/>
      <c r="N106" s="61"/>
    </row>
    <row r="107" spans="1:14" x14ac:dyDescent="0.25">
      <c r="A107" s="99">
        <v>26330</v>
      </c>
      <c r="B107" s="60">
        <v>10.1638</v>
      </c>
      <c r="C107" s="61">
        <v>66.67</v>
      </c>
      <c r="K107" s="69"/>
      <c r="L107" s="105"/>
      <c r="M107" s="74"/>
      <c r="N107" s="61"/>
    </row>
    <row r="108" spans="1:14" x14ac:dyDescent="0.25">
      <c r="A108" s="99">
        <v>26299</v>
      </c>
      <c r="B108" s="60">
        <v>10.0129</v>
      </c>
      <c r="C108" s="61">
        <v>65.680000000000007</v>
      </c>
      <c r="K108" s="69"/>
      <c r="L108" s="105"/>
      <c r="M108" s="74"/>
      <c r="N108" s="61"/>
    </row>
    <row r="109" spans="1:14" x14ac:dyDescent="0.25">
      <c r="A109" s="99">
        <v>26238</v>
      </c>
      <c r="B109" s="60">
        <v>9.9671000000000003</v>
      </c>
      <c r="C109" s="61">
        <v>65.38</v>
      </c>
      <c r="K109" s="69"/>
      <c r="L109" s="105"/>
      <c r="M109" s="74"/>
      <c r="N109" s="61"/>
    </row>
    <row r="110" spans="1:14" x14ac:dyDescent="0.25">
      <c r="A110" s="99">
        <v>26207</v>
      </c>
      <c r="B110" s="60">
        <v>9.8574000000000002</v>
      </c>
      <c r="C110" s="61">
        <v>64.66</v>
      </c>
      <c r="K110" s="69"/>
      <c r="L110" s="105"/>
      <c r="M110" s="74"/>
      <c r="N110" s="61"/>
    </row>
    <row r="111" spans="1:14" x14ac:dyDescent="0.25">
      <c r="A111" s="99">
        <v>26085</v>
      </c>
      <c r="B111" s="60">
        <v>9.5098000000000003</v>
      </c>
      <c r="C111" s="61">
        <v>62.38</v>
      </c>
      <c r="K111" s="69"/>
      <c r="L111" s="69"/>
      <c r="M111" s="69"/>
    </row>
    <row r="112" spans="1:14" x14ac:dyDescent="0.25">
      <c r="A112" s="99">
        <v>25934</v>
      </c>
      <c r="B112" s="60">
        <v>9.3726000000000003</v>
      </c>
      <c r="C112" s="61">
        <v>61.48</v>
      </c>
      <c r="K112" s="69"/>
      <c r="L112" s="69"/>
      <c r="M112" s="69"/>
    </row>
    <row r="113" spans="1:13" x14ac:dyDescent="0.25">
      <c r="A113" s="99">
        <v>25842</v>
      </c>
      <c r="B113" s="60">
        <v>9.1896000000000004</v>
      </c>
      <c r="C113" s="61">
        <v>60.28</v>
      </c>
      <c r="K113" s="69"/>
      <c r="L113" s="69"/>
      <c r="M113" s="69"/>
    </row>
    <row r="114" spans="1:13" x14ac:dyDescent="0.25">
      <c r="A114" s="99">
        <v>25659</v>
      </c>
      <c r="B114" s="60">
        <v>8.9975000000000005</v>
      </c>
      <c r="C114" s="61">
        <v>59.02</v>
      </c>
      <c r="K114" s="69"/>
      <c r="L114" s="69"/>
      <c r="M114" s="69"/>
    </row>
    <row r="115" spans="1:13" x14ac:dyDescent="0.25">
      <c r="A115" s="99">
        <v>25569</v>
      </c>
      <c r="B115" s="60">
        <v>8.6576000000000004</v>
      </c>
      <c r="C115" s="61">
        <v>56.79</v>
      </c>
      <c r="K115" s="69"/>
      <c r="L115" s="69"/>
      <c r="M115" s="69"/>
    </row>
    <row r="116" spans="1:13" x14ac:dyDescent="0.25">
      <c r="K116" s="69"/>
      <c r="L116" s="69"/>
      <c r="M116" s="69"/>
    </row>
    <row r="117" spans="1:13" x14ac:dyDescent="0.25">
      <c r="B117" s="58" t="s">
        <v>187</v>
      </c>
      <c r="K117" s="69"/>
      <c r="L117" s="69"/>
      <c r="M117" s="69"/>
    </row>
    <row r="118" spans="1:13" x14ac:dyDescent="0.25">
      <c r="B118" t="s">
        <v>190</v>
      </c>
      <c r="K118" s="69"/>
      <c r="L118" s="69"/>
      <c r="M118" s="69"/>
    </row>
    <row r="119" spans="1:13" x14ac:dyDescent="0.25">
      <c r="B119" s="82" t="s">
        <v>188</v>
      </c>
      <c r="K119" s="69"/>
      <c r="L119" s="69"/>
      <c r="M119" s="69"/>
    </row>
    <row r="120" spans="1:13" x14ac:dyDescent="0.25">
      <c r="B120" t="s">
        <v>203</v>
      </c>
      <c r="K120" s="69"/>
      <c r="L120" s="69"/>
      <c r="M120" s="69"/>
    </row>
    <row r="122" spans="1:13" x14ac:dyDescent="0.25">
      <c r="B122" t="s">
        <v>191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Sommaire (FR)</vt:lpstr>
      <vt:lpstr>Outline (EN)</vt:lpstr>
      <vt:lpstr>SMIC</vt:lpstr>
      <vt:lpstr>SMIG</vt:lpstr>
      <vt:lpstr>GMR</vt:lpstr>
      <vt:lpstr>SFT</vt:lpstr>
      <vt:lpstr>IndiceFP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Bozio</dc:creator>
  <cp:lastModifiedBy>Marianne Tenand</cp:lastModifiedBy>
  <dcterms:created xsi:type="dcterms:W3CDTF">2011-11-02T18:23:26Z</dcterms:created>
  <dcterms:modified xsi:type="dcterms:W3CDTF">2014-04-10T09:46:03Z</dcterms:modified>
</cp:coreProperties>
</file>