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3877D271-A9CF-4C3A-86E4-0AD0EDBEE770}" xr6:coauthVersionLast="31" xr6:coauthVersionMax="31" xr10:uidLastSave="{00000000-0000-0000-0000-000000000000}"/>
  <bookViews>
    <workbookView xWindow="0" yWindow="0" windowWidth="8030" windowHeight="2140" xr2:uid="{00000000-000D-0000-FFFF-FFFF00000000}"/>
  </bookViews>
  <sheets>
    <sheet name="Dispatcher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  <sheet name="Team Coordination" sheetId="14" r:id="rId8"/>
    <sheet name="AI Equal Teammates" sheetId="15" r:id="rId9"/>
    <sheet name="AI Operator Assistant " sheetId="17" r:id="rId10"/>
    <sheet name="AI Team Assistant" sheetId="18" r:id="rId11"/>
    <sheet name="Exogenous Events" sheetId="16" r:id="rId12"/>
  </sheets>
  <calcPr calcId="179017"/>
  <fileRecoveryPr repairLoad="1"/>
</workbook>
</file>

<file path=xl/calcChain.xml><?xml version="1.0" encoding="utf-8"?>
<calcChain xmlns="http://schemas.openxmlformats.org/spreadsheetml/2006/main">
  <c r="B29" i="6" l="1"/>
  <c r="D29" i="6"/>
  <c r="B20" i="6"/>
  <c r="D20" i="6"/>
  <c r="B11" i="6"/>
  <c r="D11" i="6"/>
  <c r="D23" i="6" l="1"/>
  <c r="D24" i="6"/>
  <c r="D25" i="6"/>
  <c r="D26" i="6"/>
  <c r="D27" i="6"/>
  <c r="D28" i="6"/>
  <c r="D22" i="6"/>
  <c r="B23" i="6"/>
  <c r="B24" i="6"/>
  <c r="B25" i="6"/>
  <c r="B26" i="6"/>
  <c r="B27" i="6"/>
  <c r="B28" i="6"/>
  <c r="B22" i="6"/>
  <c r="D19" i="6"/>
  <c r="D14" i="6"/>
  <c r="D15" i="6"/>
  <c r="D16" i="6"/>
  <c r="D17" i="6"/>
  <c r="D18" i="6"/>
  <c r="D13" i="6"/>
  <c r="D5" i="6"/>
  <c r="D6" i="6"/>
  <c r="D7" i="6"/>
  <c r="D8" i="6"/>
  <c r="D9" i="6"/>
  <c r="D10" i="6"/>
  <c r="D4" i="6"/>
  <c r="B14" i="6"/>
  <c r="B15" i="6"/>
  <c r="B16" i="6"/>
  <c r="B17" i="6"/>
  <c r="B18" i="6"/>
  <c r="B19" i="6"/>
  <c r="B13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<sst xmlns="http://schemas.openxmlformats.org/spreadsheetml/2006/main" count="474" uniqueCount="120">
  <si>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</si>
  <si>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</si>
  <si>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</si>
  <si>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</si>
  <si>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</si>
  <si>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</si>
  <si>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</si>
  <si>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</si>
  <si>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</si>
  <si>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</si>
  <si>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</si>
  <si>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</si>
  <si>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</si>
  <si>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</si>
  <si>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</si>
  <si>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</si>
  <si>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</si>
  <si>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</si>
  <si>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</si>
  <si>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</si>
  <si>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</si>
  <si>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</si>
  <si>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Max</t>
  </si>
  <si>
    <t>Min</t>
  </si>
  <si>
    <t>50 replications at 480 min each</t>
  </si>
  <si>
    <t>Default 10 vehicles with normal parameters</t>
  </si>
  <si>
    <t>Additional 10 vehicles with .5x arrival rate</t>
  </si>
  <si>
    <t>(Averages)</t>
  </si>
  <si>
    <t>Additional 10 vehicles with 2x arrival rate</t>
  </si>
  <si>
    <t>Additional 10 vehicles with 2x service time</t>
  </si>
  <si>
    <t>Additional 10 vehicles with 0.5x service time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</si>
  <si>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</si>
  <si>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</si>
  <si>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</si>
  <si>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</si>
  <si>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</si>
  <si>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</si>
  <si>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</si>
  <si>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</si>
  <si>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</si>
  <si>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</si>
  <si>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 xml:space="preserve">*RUN THIS FIRST </t>
  </si>
  <si>
    <t>50 Replications/480 mins</t>
  </si>
  <si>
    <t>Graph Resource Utilization and wait times</t>
  </si>
  <si>
    <t xml:space="preserve"> (1x arrival parameter)</t>
  </si>
  <si>
    <t xml:space="preserve"> (x2 arrival parameter)</t>
  </si>
  <si>
    <t xml:space="preserve"> (x3 arrival parameter)</t>
  </si>
  <si>
    <t>Avg Utilization</t>
  </si>
  <si>
    <t>50 reps/480 min runtime</t>
  </si>
  <si>
    <t>Graphs: wait time, utilization</t>
  </si>
  <si>
    <t>30 dispatchers</t>
  </si>
  <si>
    <t>10x arrival parameter</t>
  </si>
  <si>
    <t xml:space="preserve">Half Width </t>
  </si>
  <si>
    <t>2 dispatchers</t>
  </si>
  <si>
    <t>Total</t>
  </si>
  <si>
    <t>No Exogenous</t>
  </si>
  <si>
    <t>Entity 8</t>
  </si>
  <si>
    <t>50 reps 480 mins</t>
  </si>
  <si>
    <t>Average Total</t>
  </si>
  <si>
    <t>No Team Coordination</t>
  </si>
  <si>
    <t>30 Percent</t>
  </si>
  <si>
    <t>70 Percent</t>
  </si>
  <si>
    <t>Dispatcher1 Utilization</t>
  </si>
  <si>
    <t>Dispatcher2 Utilization</t>
  </si>
  <si>
    <t>Tasks Seized</t>
  </si>
  <si>
    <t>4x arrival parameter</t>
  </si>
  <si>
    <t>10 dispatchers</t>
  </si>
  <si>
    <t>Wait Time Avg</t>
  </si>
  <si>
    <t>3 Dispatchers</t>
  </si>
  <si>
    <t>1x arrival parameter</t>
  </si>
  <si>
    <t>50 replications 480 mins</t>
  </si>
  <si>
    <t>No Coordination (11 dispatchers)</t>
  </si>
  <si>
    <t>Low Coordination (7 dispatcher1, 3 dispatcher2, 1 AI_1)</t>
  </si>
  <si>
    <t>High Coordination(3 dispatcher1, 7 dispatcher2, 1 AI_1)</t>
  </si>
  <si>
    <t>Wait</t>
  </si>
  <si>
    <t>AI_1</t>
  </si>
  <si>
    <t>*May be because Dispatcher1 still had priority over Dispatcher2 for most tasks</t>
  </si>
  <si>
    <t>11 Dispatchers (including 1 AI)</t>
  </si>
  <si>
    <t>1 dispatcher</t>
  </si>
  <si>
    <t>14 dispatchers</t>
  </si>
  <si>
    <t>1 Dispatcher</t>
  </si>
  <si>
    <t>4x arrival</t>
  </si>
  <si>
    <t>50 Replications, 120 min shift</t>
  </si>
  <si>
    <t>6x arrival parameter</t>
  </si>
  <si>
    <t xml:space="preserve">HW </t>
  </si>
  <si>
    <t>HW</t>
  </si>
  <si>
    <t>Average</t>
  </si>
  <si>
    <t>Avg Wait</t>
  </si>
  <si>
    <t>,</t>
  </si>
  <si>
    <t>Java</t>
  </si>
  <si>
    <t>Workload Summary</t>
  </si>
  <si>
    <t>Percentage of utilization 0-30%</t>
  </si>
  <si>
    <t>Percentage of utilization 30-70%</t>
  </si>
  <si>
    <t xml:space="preserve">Percentage of utilization 70-100% </t>
  </si>
  <si>
    <t>2 dispatcher</t>
  </si>
  <si>
    <t>3 dispatcher</t>
  </si>
  <si>
    <t>4 dispatcher</t>
  </si>
  <si>
    <t>Java Results</t>
  </si>
  <si>
    <t>30x arrival parameter</t>
  </si>
  <si>
    <t>40x arrival parameter</t>
  </si>
  <si>
    <t>5x arrival, 5.5x arrival for type 2</t>
  </si>
  <si>
    <t>Type 1- Extra event</t>
  </si>
  <si>
    <t>Type 2 - 10% increase</t>
  </si>
  <si>
    <t>100x arrival parameter</t>
  </si>
  <si>
    <t>Total Seized</t>
  </si>
  <si>
    <t>AI</t>
  </si>
  <si>
    <t>Dispatcher1</t>
  </si>
  <si>
    <t>Dispatcher2</t>
  </si>
  <si>
    <t>Low Coordination (7 dispatcher1, 3 dispatcher2)</t>
  </si>
  <si>
    <t>High Coordination(3 dispatcher1, 7 dispatcher2)</t>
  </si>
  <si>
    <t>*accurate because half-width is zero</t>
  </si>
  <si>
    <t>*Half-width nonzero, but no overlapping regions</t>
  </si>
  <si>
    <t>Low Coordination</t>
  </si>
  <si>
    <t>High Coordination</t>
  </si>
  <si>
    <t>Dispatcher1 (Low)</t>
  </si>
  <si>
    <t>Dispatcher2 (High)</t>
  </si>
  <si>
    <t>Dispatcher1 (High)</t>
  </si>
  <si>
    <t>Dispatcher2 (Low)</t>
  </si>
  <si>
    <t>Dispatcher1 (None)</t>
  </si>
  <si>
    <t>*No wait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</si>
</sst>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3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2" borderId="0" xfId="0" applyFill="1">
      <alignment vertical="top"/>
    </xf>
    <xf numFmtId="0" fontId="2" fillId="2" borderId="0" xfId="0" applyFont="1" applyFill="1">
      <alignment vertical="top"/>
    </xf>
    <xf numFmtId="0" fontId="1" fillId="2" borderId="0" xfId="0" applyFont="1" applyFill="1">
      <alignment vertical="top"/>
    </xf>
    <xf numFmtId="0" fontId="0" fillId="3" borderId="0" xfId="0" applyFill="1">
      <alignment vertical="top"/>
    </xf>
    <xf numFmtId="0" fontId="2" fillId="3" borderId="0" xfId="0" applyFont="1" applyFill="1">
      <alignment vertical="top"/>
    </xf>
    <xf numFmtId="0" fontId="1" fillId="3" borderId="0" xfId="0" applyFont="1" applyFill="1">
      <alignment vertical="top"/>
    </xf>
    <xf numFmtId="0" fontId="3" fillId="3" borderId="0" xfId="0" applyFont="1" applyFill="1">
      <alignment vertical="top"/>
    </xf>
    <xf numFmtId="0" fontId="0" fillId="0" borderId="0" xfId="0" applyAlignment="1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Utilization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SpecialistGeneralist!$C$3:$C$5</c:f>
              <c:numCache>
                <c:formatCode>General</c:formatCode>
                <c:ptCount val="3"/>
                <c:pt idx="0">
                  <c:v>0.1047</c:v>
                </c:pt>
                <c:pt idx="1">
                  <c:v>0.4965</c:v>
                </c:pt>
                <c:pt idx="2">
                  <c:v>0.59460000000000002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4-49F3-B796-2A6AEC57A3B4}"/>
            </c:ext>
          </c:extLst>
        </c:ser>
        <c:ser>
          <c:idx val="1"/>
          <c:order val="1"/>
          <c:tx>
            <c:v>Average Wait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SpecialistGeneralist!$A$3:$B$5</c:f>
              <c:multiLvlStrCache>
                <c:ptCount val="3"/>
                <c:lvl>
                  <c:pt idx="0">
                    <c:v>1,2,3</c:v>
                  </c:pt>
                  <c:pt idx="1">
                    <c:v>4,5,6,7</c:v>
                  </c:pt>
                  <c:pt idx="2">
                    <c:v>Any </c:v>
                  </c:pt>
                </c:lvl>
                <c:lvl>
                  <c:pt idx="0">
                    <c:v>Specialist</c:v>
                  </c:pt>
                  <c:pt idx="1">
                    <c:v>Specialist</c:v>
                  </c:pt>
                  <c:pt idx="2">
                    <c:v>Generalist</c:v>
                  </c:pt>
                </c:lvl>
              </c:multiLvlStrCache>
            </c:multiLvlStrRef>
          </c:cat>
          <c:val>
            <c:numRef>
              <c:f>SpecialistGeneralist!$E$3:$E$5</c:f>
              <c:numCache>
                <c:formatCode>General</c:formatCode>
                <c:ptCount val="3"/>
                <c:pt idx="0">
                  <c:v>6.8277299999999997E-3</c:v>
                </c:pt>
                <c:pt idx="1">
                  <c:v>0.16420000000000001</c:v>
                </c:pt>
                <c:pt idx="2">
                  <c:v>0.2787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4-49F3-B796-2A6AEC57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65856"/>
        <c:axId val="576763888"/>
      </c:barChart>
      <c:catAx>
        <c:axId val="576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3888"/>
        <c:crosses val="autoZero"/>
        <c:auto val="1"/>
        <c:lblAlgn val="ctr"/>
        <c:lblOffset val="100"/>
        <c:noMultiLvlLbl val="0"/>
      </c:catAx>
      <c:valAx>
        <c:axId val="5767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vs Coordination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7171296296296298"/>
          <c:w val="0.8838912948381452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 Coordination'!$G$1:$G$5</c:f>
              <c:strCache>
                <c:ptCount val="5"/>
                <c:pt idx="0">
                  <c:v>Dispatcher1 (None)</c:v>
                </c:pt>
                <c:pt idx="1">
                  <c:v>Dispatcher1 (Low)</c:v>
                </c:pt>
                <c:pt idx="2">
                  <c:v>Dispatcher2 (Low)</c:v>
                </c:pt>
                <c:pt idx="3">
                  <c:v>Dispatcher1 (High)</c:v>
                </c:pt>
                <c:pt idx="4">
                  <c:v>Dispatcher2 (High)</c:v>
                </c:pt>
              </c:strCache>
            </c:strRef>
          </c:cat>
          <c:val>
            <c:numRef>
              <c:f>'Team Coordination'!$H$1:$H$5</c:f>
              <c:numCache>
                <c:formatCode>General</c:formatCode>
                <c:ptCount val="5"/>
                <c:pt idx="0">
                  <c:v>0.90239999999999998</c:v>
                </c:pt>
                <c:pt idx="1">
                  <c:v>0.82489999999999997</c:v>
                </c:pt>
                <c:pt idx="2">
                  <c:v>0.84430000000000005</c:v>
                </c:pt>
                <c:pt idx="3">
                  <c:v>0.91069999999999995</c:v>
                </c:pt>
                <c:pt idx="4">
                  <c:v>0.87050000000000005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C43-822B-304AA67F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422968"/>
        <c:axId val="576766184"/>
      </c:barChart>
      <c:catAx>
        <c:axId val="5674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6184"/>
        <c:crosses val="autoZero"/>
        <c:auto val="1"/>
        <c:lblAlgn val="ctr"/>
        <c:lblOffset val="100"/>
        <c:noMultiLvlLbl val="0"/>
      </c:catAx>
      <c:valAx>
        <c:axId val="5767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2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vs Coordination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 Equal Teammates'!$J$1:$J$5</c:f>
              <c:strCache>
                <c:ptCount val="5"/>
                <c:pt idx="0">
                  <c:v>Dispatcher1 (None)</c:v>
                </c:pt>
                <c:pt idx="1">
                  <c:v>Dispatcher1 (Low)</c:v>
                </c:pt>
                <c:pt idx="2">
                  <c:v>Dispatcher2 (Low)</c:v>
                </c:pt>
                <c:pt idx="3">
                  <c:v>Dispatcher2 (High)</c:v>
                </c:pt>
                <c:pt idx="4">
                  <c:v>Dispatcher2 (High)</c:v>
                </c:pt>
              </c:strCache>
            </c:strRef>
          </c:cat>
          <c:val>
            <c:numRef>
              <c:f>'AI Equal Teammates'!$K$1:$K$5</c:f>
              <c:numCache>
                <c:formatCode>General</c:formatCode>
                <c:ptCount val="5"/>
                <c:pt idx="0">
                  <c:v>0.25509999999999999</c:v>
                </c:pt>
                <c:pt idx="1">
                  <c:v>0.18740000000000001</c:v>
                </c:pt>
                <c:pt idx="2">
                  <c:v>0.2097</c:v>
                </c:pt>
                <c:pt idx="3">
                  <c:v>0.38140000000000002</c:v>
                </c:pt>
                <c:pt idx="4">
                  <c:v>0.1109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5D8-9E5E-305C0151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36216"/>
        <c:axId val="574837200"/>
      </c:barChart>
      <c:catAx>
        <c:axId val="5748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7200"/>
        <c:crosses val="autoZero"/>
        <c:auto val="1"/>
        <c:lblAlgn val="ctr"/>
        <c:lblOffset val="100"/>
        <c:noMultiLvlLbl val="0"/>
      </c:catAx>
      <c:valAx>
        <c:axId val="574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vs Coordination</a:t>
            </a:r>
            <a:r>
              <a:rPr lang="en-US" baseline="0"/>
              <a:t>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 Operator Assistant '!$G$2:$G$6</c:f>
              <c:strCache>
                <c:ptCount val="5"/>
                <c:pt idx="0">
                  <c:v>Dispatcher1 (None)</c:v>
                </c:pt>
                <c:pt idx="1">
                  <c:v>Dispatcher1 (Low)</c:v>
                </c:pt>
                <c:pt idx="2">
                  <c:v>Dispatcher2 (Low)</c:v>
                </c:pt>
                <c:pt idx="3">
                  <c:v>Dispatcher1 (High)</c:v>
                </c:pt>
                <c:pt idx="4">
                  <c:v>Dispatcher2 (High)</c:v>
                </c:pt>
              </c:strCache>
            </c:strRef>
          </c:cat>
          <c:val>
            <c:numRef>
              <c:f>'AI Operator Assistant '!$H$2:$H$6</c:f>
              <c:numCache>
                <c:formatCode>General</c:formatCode>
                <c:ptCount val="5"/>
                <c:pt idx="0">
                  <c:v>0.63490000000000002</c:v>
                </c:pt>
                <c:pt idx="1">
                  <c:v>0.76729999999999998</c:v>
                </c:pt>
                <c:pt idx="2">
                  <c:v>0.75629999999999997</c:v>
                </c:pt>
                <c:pt idx="3">
                  <c:v>0.74780000000000002</c:v>
                </c:pt>
                <c:pt idx="4">
                  <c:v>0.57779999999999998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EC1-A285-3671276E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64888"/>
        <c:axId val="573067512"/>
      </c:barChart>
      <c:catAx>
        <c:axId val="5730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7512"/>
        <c:crosses val="autoZero"/>
        <c:auto val="1"/>
        <c:lblAlgn val="ctr"/>
        <c:lblOffset val="100"/>
        <c:noMultiLvlLbl val="0"/>
      </c:catAx>
      <c:valAx>
        <c:axId val="5730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6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Dispatcher</a:t>
            </a:r>
            <a:r>
              <a:rPr lang="en-US" baseline="0"/>
              <a:t> Utilization vs Coordination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 Team Assistant'!$H$1:$H$4</c:f>
              <c:strCache>
                <c:ptCount val="4"/>
                <c:pt idx="0">
                  <c:v>Dispatcher1 (Low)</c:v>
                </c:pt>
                <c:pt idx="1">
                  <c:v>Dispatcher2 (Low)</c:v>
                </c:pt>
                <c:pt idx="2">
                  <c:v>Dispatcher1 (High)</c:v>
                </c:pt>
                <c:pt idx="3">
                  <c:v>Dispatcher2 (High)</c:v>
                </c:pt>
              </c:strCache>
            </c:strRef>
          </c:cat>
          <c:val>
            <c:numRef>
              <c:f>'AI Team Assistant'!$I$1:$I$4</c:f>
              <c:numCache>
                <c:formatCode>General</c:formatCode>
                <c:ptCount val="4"/>
                <c:pt idx="0">
                  <c:v>0.88619999999999999</c:v>
                </c:pt>
                <c:pt idx="1">
                  <c:v>0.86970000000000003</c:v>
                </c:pt>
                <c:pt idx="2">
                  <c:v>0.82250000000000001</c:v>
                </c:pt>
                <c:pt idx="3">
                  <c:v>0.6835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1-437C-A56A-EC65B63F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70120"/>
        <c:axId val="576770776"/>
      </c:barChart>
      <c:catAx>
        <c:axId val="5767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0776"/>
        <c:crosses val="autoZero"/>
        <c:auto val="1"/>
        <c:lblAlgn val="ctr"/>
        <c:lblOffset val="100"/>
        <c:noMultiLvlLbl val="0"/>
      </c:catAx>
      <c:valAx>
        <c:axId val="5767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g"/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g"/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g"/><Relationship Id="rId1" Type="http://schemas.openxmlformats.org/officeDocument/2006/relationships/image" Target="../media/image15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g"/><Relationship Id="rId1" Type="http://schemas.openxmlformats.org/officeDocument/2006/relationships/image" Target="../media/image1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3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14817</xdr:colOff>
      <xdr:row>1</xdr:row>
      <xdr:rowOff>25400</xdr:rowOff>
    </xdr:from>
    <xdr:to>
      <xdr:col>16</xdr:col>
      <xdr:colOff>107951</xdr:colOff>
      <xdr:row>21</xdr:row>
      <xdr:rowOff>101601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ECB91-B9CE-434E-85FF-D4B79FBF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9767" y="184150"/>
          <a:ext cx="4360334" cy="3270251"/>
        </a:xfrm>
        <a:prstGeom prst="rect">
          <a:avLst/>
        </a:prstGeom>
      </xdr:spPr>
    </xdr:pic>
    <xdr:clientData/>
  </xdr:twoCellAnchor>
  <xdr:twoCellAnchor editAs="oneCell">
    <xdr:from>
      <xdr:col>9</xdr:col>
      <xdr:colOff>21165</xdr:colOff>
      <xdr:row>21</xdr:row>
      <xdr:rowOff>95250</xdr:rowOff>
    </xdr:from>
    <xdr:to>
      <xdr:col>16</xdr:col>
      <xdr:colOff>114299</xdr:colOff>
      <xdr:row>42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807BE7-B90D-44E5-8437-5DB2BB03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115" y="3448050"/>
          <a:ext cx="4360334" cy="3270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69850</xdr:rowOff>
    </xdr:from>
    <xdr:to>
      <xdr:col>15</xdr:col>
      <xdr:colOff>447675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864EA-E806-4049-BF2C-5BE68B06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340783</xdr:colOff>
      <xdr:row>17</xdr:row>
      <xdr:rowOff>146050</xdr:rowOff>
    </xdr:from>
    <xdr:to>
      <xdr:col>16</xdr:col>
      <xdr:colOff>120649</xdr:colOff>
      <xdr:row>42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0C99C-9AB0-436F-B66B-82A187C2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983" y="2857500"/>
          <a:ext cx="5266266" cy="3949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231775</xdr:colOff>
      <xdr:row>0</xdr:row>
      <xdr:rowOff>76200</xdr:rowOff>
    </xdr:from>
    <xdr:to>
      <xdr:col>16</xdr:col>
      <xdr:colOff>536575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CF3A7-B554-49F5-AFD6-73933FCD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127000</xdr:colOff>
      <xdr:row>18</xdr:row>
      <xdr:rowOff>4761</xdr:rowOff>
    </xdr:from>
    <xdr:to>
      <xdr:col>17</xdr:col>
      <xdr:colOff>69850</xdr:colOff>
      <xdr:row>40</xdr:row>
      <xdr:rowOff>126999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A51A4C-10BE-4D6B-ABC0-19E1A9CB6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3400" y="2874961"/>
          <a:ext cx="4819650" cy="3614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334433</xdr:colOff>
      <xdr:row>1</xdr:row>
      <xdr:rowOff>12700</xdr:rowOff>
    </xdr:from>
    <xdr:to>
      <xdr:col>13</xdr:col>
      <xdr:colOff>444499</xdr:colOff>
      <xdr:row>21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AF59E7-5188-4281-9B72-ACF16A5D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033" y="171450"/>
          <a:ext cx="4377266" cy="3282950"/>
        </a:xfrm>
        <a:prstGeom prst="rect">
          <a:avLst/>
        </a:prstGeom>
      </xdr:spPr>
    </xdr:pic>
    <xdr:clientData/>
  </xdr:twoCellAnchor>
  <xdr:twoCellAnchor editAs="oneCell">
    <xdr:from>
      <xdr:col>14</xdr:col>
      <xdr:colOff>112182</xdr:colOff>
      <xdr:row>1</xdr:row>
      <xdr:rowOff>50800</xdr:rowOff>
    </xdr:from>
    <xdr:to>
      <xdr:col>20</xdr:col>
      <xdr:colOff>603249</xdr:colOff>
      <xdr:row>20</xdr:row>
      <xdr:rowOff>120650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58E8A9-5746-42C4-A97B-8F589C1B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6582" y="209550"/>
          <a:ext cx="4148667" cy="31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0</xdr:rowOff>
    </xdr:from>
    <xdr:to>
      <xdr:col>16</xdr:col>
      <xdr:colOff>228599</xdr:colOff>
      <xdr:row>22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09898-6537-4E3F-BCDC-F48FA053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58750"/>
          <a:ext cx="4648199" cy="3486149"/>
        </a:xfrm>
        <a:prstGeom prst="rect">
          <a:avLst/>
        </a:prstGeom>
      </xdr:spPr>
    </xdr:pic>
    <xdr:clientData/>
  </xdr:twoCellAnchor>
  <xdr:twoCellAnchor editAs="oneCell">
    <xdr:from>
      <xdr:col>8</xdr:col>
      <xdr:colOff>501649</xdr:colOff>
      <xdr:row>22</xdr:row>
      <xdr:rowOff>76200</xdr:rowOff>
    </xdr:from>
    <xdr:to>
      <xdr:col>16</xdr:col>
      <xdr:colOff>298449</xdr:colOff>
      <xdr:row>44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3DD12C-3967-4384-9400-EB17D18CC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449" y="3594100"/>
          <a:ext cx="4673600" cy="350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531283</xdr:colOff>
      <xdr:row>0</xdr:row>
      <xdr:rowOff>127000</xdr:rowOff>
    </xdr:from>
    <xdr:to>
      <xdr:col>13</xdr:col>
      <xdr:colOff>590550</xdr:colOff>
      <xdr:row>21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6B8E7C-4DCA-4F66-83BE-BF105029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8883" y="127000"/>
          <a:ext cx="4326467" cy="3244850"/>
        </a:xfrm>
        <a:prstGeom prst="rect">
          <a:avLst/>
        </a:prstGeom>
      </xdr:spPr>
    </xdr:pic>
    <xdr:clientData/>
  </xdr:twoCellAnchor>
  <xdr:twoCellAnchor editAs="oneCell">
    <xdr:from>
      <xdr:col>13</xdr:col>
      <xdr:colOff>338665</xdr:colOff>
      <xdr:row>0</xdr:row>
      <xdr:rowOff>38100</xdr:rowOff>
    </xdr:from>
    <xdr:to>
      <xdr:col>20</xdr:col>
      <xdr:colOff>431798</xdr:colOff>
      <xdr:row>20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88C230-12C5-4813-94F2-F54328B90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465" y="38100"/>
          <a:ext cx="4360333" cy="3270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69850</xdr:rowOff>
    </xdr:from>
    <xdr:to>
      <xdr:col>14</xdr:col>
      <xdr:colOff>28575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AEB88-187B-493B-9A9A-253C5339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603250</xdr:colOff>
      <xdr:row>1</xdr:row>
      <xdr:rowOff>14288</xdr:rowOff>
    </xdr:from>
    <xdr:to>
      <xdr:col>15</xdr:col>
      <xdr:colOff>101599</xdr:colOff>
      <xdr:row>21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BBEA4-46CD-4888-BA48-9A058B3C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" y="173038"/>
          <a:ext cx="4375149" cy="3281362"/>
        </a:xfrm>
        <a:prstGeom prst="rect">
          <a:avLst/>
        </a:prstGeom>
      </xdr:spPr>
    </xdr:pic>
    <xdr:clientData/>
  </xdr:twoCellAnchor>
  <xdr:twoCellAnchor editAs="oneCell">
    <xdr:from>
      <xdr:col>15</xdr:col>
      <xdr:colOff>103716</xdr:colOff>
      <xdr:row>0</xdr:row>
      <xdr:rowOff>88900</xdr:rowOff>
    </xdr:from>
    <xdr:to>
      <xdr:col>22</xdr:col>
      <xdr:colOff>340781</xdr:colOff>
      <xdr:row>21</xdr:row>
      <xdr:rowOff>107949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AB93F4-B830-4943-8B5F-939DAE1DB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766" y="88900"/>
          <a:ext cx="4504265" cy="3378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25400</xdr:colOff>
      <xdr:row>0</xdr:row>
      <xdr:rowOff>0</xdr:rowOff>
    </xdr:from>
    <xdr:to>
      <xdr:col>20</xdr:col>
      <xdr:colOff>533400</xdr:colOff>
      <xdr:row>19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FE7931-D89C-429C-B55F-9F07C29F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0" y="0"/>
          <a:ext cx="4165600" cy="31242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12700</xdr:rowOff>
    </xdr:from>
    <xdr:to>
      <xdr:col>14</xdr:col>
      <xdr:colOff>221557</xdr:colOff>
      <xdr:row>19</xdr:row>
      <xdr:rowOff>41274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E27EB2-0789-414E-AEF7-AB64BDE9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650" y="12700"/>
          <a:ext cx="4336357" cy="30638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0</xdr:row>
      <xdr:rowOff>0</xdr:rowOff>
    </xdr:from>
    <xdr:to>
      <xdr:col>18</xdr:col>
      <xdr:colOff>565150</xdr:colOff>
      <xdr:row>24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61B08F-1E54-4E84-B6DD-846440DA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0"/>
          <a:ext cx="5232400" cy="3924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423332</xdr:colOff>
      <xdr:row>25</xdr:row>
      <xdr:rowOff>50800</xdr:rowOff>
    </xdr:from>
    <xdr:to>
      <xdr:col>18</xdr:col>
      <xdr:colOff>482599</xdr:colOff>
      <xdr:row>48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7A4513-9FBE-47CD-A291-CF7D9440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9332" y="4032250"/>
          <a:ext cx="4936067" cy="3702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323849</xdr:colOff>
      <xdr:row>1</xdr:row>
      <xdr:rowOff>95250</xdr:rowOff>
    </xdr:from>
    <xdr:to>
      <xdr:col>17</xdr:col>
      <xdr:colOff>247650</xdr:colOff>
      <xdr:row>21</xdr:row>
      <xdr:rowOff>44451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329C03-F352-4417-8A4D-8674F3CD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49" y="254000"/>
          <a:ext cx="4191001" cy="3143251"/>
        </a:xfrm>
        <a:prstGeom prst="rect">
          <a:avLst/>
        </a:prstGeom>
      </xdr:spPr>
    </xdr:pic>
    <xdr:clientData/>
  </xdr:twoCellAnchor>
  <xdr:twoCellAnchor>
    <xdr:from>
      <xdr:col>9</xdr:col>
      <xdr:colOff>574675</xdr:colOff>
      <xdr:row>22</xdr:row>
      <xdr:rowOff>44450</xdr:rowOff>
    </xdr:from>
    <xdr:to>
      <xdr:col>17</xdr:col>
      <xdr:colOff>269875</xdr:colOff>
      <xdr:row>39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1E340-5182-4D7E-AED1-E435662A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</xdr:colOff>
      <xdr:row>0</xdr:row>
      <xdr:rowOff>44450</xdr:rowOff>
    </xdr:from>
    <xdr:to>
      <xdr:col>18</xdr:col>
      <xdr:colOff>193675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BF41B-A25D-4CC8-9DF4-B4BF0216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abSelected="1" workbookViewId="0">
      <selection activeCell="F14" sqref="F14"/>
    </sheetView>
  </sheetViews>
  <sheetFormatPr defaultRowHeight="12.5" x14ac:dyDescent="0.25"/>
  <cols>
    <col min="2" max="2" width="10.90625" customWidth="1"/>
    <col min="4" max="4" width="11" customWidth="1"/>
    <col min="6" max="6" width="21.6328125" customWidth="1"/>
    <col min="8" max="8" width="7.08984375" customWidth="1"/>
  </cols>
  <sheetData>
    <row r="1" spans="1:10" x14ac:dyDescent="0.25">
      <c r="A1" s="7"/>
      <c r="B1" s="7" t="s">
        <v>83</v>
      </c>
      <c r="C1" s="8" t="s">
        <v>42</v>
      </c>
      <c r="D1" s="7"/>
      <c r="E1" s="7"/>
      <c r="F1" s="7"/>
      <c r="G1" s="7"/>
      <c r="H1" s="7"/>
      <c r="J1" t="s">
        <v>43</v>
      </c>
    </row>
    <row r="2" spans="1:10" x14ac:dyDescent="0.25">
      <c r="A2" s="7" t="s">
        <v>9</v>
      </c>
      <c r="B2" s="8" t="s">
        <v>23</v>
      </c>
      <c r="C2" s="7" t="s">
        <v>67</v>
      </c>
      <c r="D2" s="8" t="s">
        <v>22</v>
      </c>
      <c r="E2" s="7" t="s">
        <v>0</v>
      </c>
      <c r="F2" s="7"/>
      <c r="G2" s="7"/>
      <c r="H2" s="7" t="s">
        <v>84</v>
      </c>
    </row>
    <row r="3" spans="1:10" ht="13" x14ac:dyDescent="0.25">
      <c r="A3" s="9">
        <v>2</v>
      </c>
      <c r="B3" s="9" t="s">
        <v>10</v>
      </c>
      <c r="C3" s="7"/>
      <c r="D3" s="7"/>
      <c r="E3" s="7"/>
      <c r="F3" s="8" t="s">
        <v>12</v>
      </c>
      <c r="G3" s="8">
        <v>0.92730000000000001</v>
      </c>
      <c r="H3" s="7">
        <v>0.01</v>
      </c>
    </row>
    <row r="4" spans="1:10" x14ac:dyDescent="0.25">
      <c r="A4" s="7" t="s">
        <v>1</v>
      </c>
      <c r="B4" s="7">
        <f t="shared" ref="B4:B11" si="0">C4-E4</f>
        <v>2.431</v>
      </c>
      <c r="C4" s="7">
        <v>3.0209999999999999</v>
      </c>
      <c r="D4" s="7">
        <f>C4+E4</f>
        <v>3.6109999999999998</v>
      </c>
      <c r="E4" s="7">
        <v>0.59</v>
      </c>
      <c r="F4" s="8"/>
      <c r="G4" s="8"/>
      <c r="H4" s="7"/>
    </row>
    <row r="5" spans="1:10" x14ac:dyDescent="0.25">
      <c r="A5" s="7" t="s">
        <v>2</v>
      </c>
      <c r="B5" s="7">
        <f t="shared" si="0"/>
        <v>2.5676000000000001</v>
      </c>
      <c r="C5" s="7">
        <v>3.1576</v>
      </c>
      <c r="D5" s="7">
        <f t="shared" ref="D5:D11" si="1">C5+E5</f>
        <v>3.7475999999999998</v>
      </c>
      <c r="E5" s="7">
        <v>0.59</v>
      </c>
      <c r="F5" s="7"/>
      <c r="G5" s="7"/>
      <c r="H5" s="7"/>
    </row>
    <row r="6" spans="1:10" x14ac:dyDescent="0.25">
      <c r="A6" s="7" t="s">
        <v>3</v>
      </c>
      <c r="B6" s="7">
        <f t="shared" si="0"/>
        <v>2.0514000000000001</v>
      </c>
      <c r="C6" s="7">
        <v>2.8313999999999999</v>
      </c>
      <c r="D6" s="7">
        <f t="shared" si="1"/>
        <v>3.6113999999999997</v>
      </c>
      <c r="E6" s="7">
        <v>0.78</v>
      </c>
      <c r="F6" s="7"/>
      <c r="G6" s="7"/>
      <c r="H6" s="7"/>
    </row>
    <row r="7" spans="1:10" x14ac:dyDescent="0.25">
      <c r="A7" s="7" t="s">
        <v>8</v>
      </c>
      <c r="B7" s="7">
        <f t="shared" si="0"/>
        <v>2.3188999999999997</v>
      </c>
      <c r="C7" s="7">
        <v>2.9788999999999999</v>
      </c>
      <c r="D7" s="7">
        <f t="shared" si="1"/>
        <v>3.6389</v>
      </c>
      <c r="E7" s="7">
        <v>0.66</v>
      </c>
      <c r="F7" s="7"/>
      <c r="G7" s="7"/>
      <c r="H7" s="7"/>
    </row>
    <row r="8" spans="1:10" x14ac:dyDescent="0.25">
      <c r="A8" s="7" t="s">
        <v>4</v>
      </c>
      <c r="B8" s="7">
        <f t="shared" si="0"/>
        <v>2.5059</v>
      </c>
      <c r="C8" s="7">
        <v>3.0459000000000001</v>
      </c>
      <c r="D8" s="7">
        <f t="shared" si="1"/>
        <v>3.5859000000000001</v>
      </c>
      <c r="E8" s="7">
        <v>0.54</v>
      </c>
      <c r="F8" s="7"/>
      <c r="G8" s="7"/>
      <c r="H8" s="7"/>
    </row>
    <row r="9" spans="1:10" x14ac:dyDescent="0.25">
      <c r="A9" s="7" t="s">
        <v>5</v>
      </c>
      <c r="B9" s="7">
        <f t="shared" si="0"/>
        <v>2.4384000000000001</v>
      </c>
      <c r="C9" s="7">
        <v>2.9984000000000002</v>
      </c>
      <c r="D9" s="7">
        <f t="shared" si="1"/>
        <v>3.5584000000000002</v>
      </c>
      <c r="E9" s="7">
        <v>0.56000000000000005</v>
      </c>
      <c r="F9" s="7"/>
      <c r="G9" s="7"/>
      <c r="H9" s="7"/>
    </row>
    <row r="10" spans="1:10" x14ac:dyDescent="0.25">
      <c r="A10" s="7" t="s">
        <v>6</v>
      </c>
      <c r="B10" s="7">
        <f t="shared" si="0"/>
        <v>2.4527000000000001</v>
      </c>
      <c r="C10" s="7">
        <v>3.0226999999999999</v>
      </c>
      <c r="D10" s="7">
        <f t="shared" si="1"/>
        <v>3.5926999999999998</v>
      </c>
      <c r="E10" s="7">
        <v>0.56999999999999995</v>
      </c>
      <c r="F10" s="7"/>
      <c r="G10" s="7"/>
      <c r="H10" s="7"/>
    </row>
    <row r="11" spans="1:10" x14ac:dyDescent="0.25">
      <c r="A11" s="8" t="s">
        <v>86</v>
      </c>
      <c r="B11" s="7">
        <f t="shared" si="0"/>
        <v>2.4699999999999998</v>
      </c>
      <c r="C11" s="7">
        <v>3.03</v>
      </c>
      <c r="D11" s="7">
        <f t="shared" si="1"/>
        <v>3.59</v>
      </c>
      <c r="E11" s="7">
        <v>0.56000000000000005</v>
      </c>
      <c r="F11" s="7"/>
      <c r="G11" s="7"/>
      <c r="H11" s="7"/>
    </row>
    <row r="12" spans="1:10" ht="13" x14ac:dyDescent="0.25">
      <c r="A12" s="9">
        <v>3</v>
      </c>
      <c r="B12" s="9" t="s">
        <v>68</v>
      </c>
      <c r="C12" s="7"/>
      <c r="D12" s="7"/>
      <c r="E12" s="7"/>
      <c r="F12" s="8" t="s">
        <v>12</v>
      </c>
      <c r="G12" s="8">
        <v>0.62080000000000002</v>
      </c>
      <c r="H12" s="8">
        <v>0.01</v>
      </c>
    </row>
    <row r="13" spans="1:10" x14ac:dyDescent="0.25">
      <c r="A13" s="7" t="s">
        <v>1</v>
      </c>
      <c r="B13" s="7">
        <f>C13-E13</f>
        <v>0.16419999999999998</v>
      </c>
      <c r="C13" s="7">
        <v>0.17419999999999999</v>
      </c>
      <c r="D13" s="7">
        <f>C13+E13</f>
        <v>0.1842</v>
      </c>
      <c r="E13" s="7">
        <v>0.01</v>
      </c>
      <c r="F13" s="8"/>
      <c r="G13" s="8"/>
      <c r="H13" s="7"/>
    </row>
    <row r="14" spans="1:10" x14ac:dyDescent="0.25">
      <c r="A14" s="7" t="s">
        <v>2</v>
      </c>
      <c r="B14" s="7">
        <f t="shared" ref="B14:B20" si="2">C14-E14</f>
        <v>0.1628</v>
      </c>
      <c r="C14" s="7">
        <v>0.18279999999999999</v>
      </c>
      <c r="D14" s="7">
        <f t="shared" ref="D14:D18" si="3">C14+E14</f>
        <v>0.20279999999999998</v>
      </c>
      <c r="E14" s="7">
        <v>0.02</v>
      </c>
      <c r="F14" s="7"/>
      <c r="G14" s="7"/>
      <c r="H14" s="7"/>
    </row>
    <row r="15" spans="1:10" x14ac:dyDescent="0.25">
      <c r="A15" s="7" t="s">
        <v>3</v>
      </c>
      <c r="B15" s="7">
        <f t="shared" si="2"/>
        <v>0.11840000000000001</v>
      </c>
      <c r="C15" s="7">
        <v>0.1784</v>
      </c>
      <c r="D15" s="7">
        <f t="shared" si="3"/>
        <v>0.2384</v>
      </c>
      <c r="E15" s="7">
        <v>0.06</v>
      </c>
      <c r="F15" s="7"/>
      <c r="G15" s="7"/>
      <c r="H15" s="7"/>
    </row>
    <row r="16" spans="1:10" x14ac:dyDescent="0.25">
      <c r="A16" s="7" t="s">
        <v>8</v>
      </c>
      <c r="B16" s="7">
        <f t="shared" si="2"/>
        <v>9.290000000000001E-2</v>
      </c>
      <c r="C16" s="7">
        <v>0.15290000000000001</v>
      </c>
      <c r="D16" s="7">
        <f t="shared" si="3"/>
        <v>0.21290000000000001</v>
      </c>
      <c r="E16" s="7">
        <v>0.06</v>
      </c>
      <c r="F16" s="7"/>
      <c r="G16" s="7"/>
      <c r="H16" s="7"/>
    </row>
    <row r="17" spans="1:8" x14ac:dyDescent="0.25">
      <c r="A17" s="7" t="s">
        <v>4</v>
      </c>
      <c r="B17" s="7">
        <f t="shared" si="2"/>
        <v>0.16829999999999998</v>
      </c>
      <c r="C17" s="7">
        <v>0.17829999999999999</v>
      </c>
      <c r="D17" s="7">
        <f t="shared" si="3"/>
        <v>0.1883</v>
      </c>
      <c r="E17" s="7">
        <v>0.01</v>
      </c>
      <c r="F17" s="7"/>
      <c r="G17" s="7"/>
      <c r="H17" s="7"/>
    </row>
    <row r="18" spans="1:8" x14ac:dyDescent="0.25">
      <c r="A18" s="7" t="s">
        <v>5</v>
      </c>
      <c r="B18" s="7">
        <f t="shared" si="2"/>
        <v>0.16309999999999999</v>
      </c>
      <c r="C18" s="7">
        <v>0.1731</v>
      </c>
      <c r="D18" s="7">
        <f t="shared" si="3"/>
        <v>0.18310000000000001</v>
      </c>
      <c r="E18" s="7">
        <v>0.01</v>
      </c>
      <c r="F18" s="7"/>
      <c r="G18" s="7"/>
      <c r="H18" s="7"/>
    </row>
    <row r="19" spans="1:8" x14ac:dyDescent="0.25">
      <c r="A19" s="7" t="s">
        <v>6</v>
      </c>
      <c r="B19" s="7">
        <f t="shared" si="2"/>
        <v>0.16289999999999999</v>
      </c>
      <c r="C19" s="7">
        <v>0.1729</v>
      </c>
      <c r="D19" s="7">
        <f>C19+E19</f>
        <v>0.18290000000000001</v>
      </c>
      <c r="E19" s="7">
        <v>0.01</v>
      </c>
      <c r="F19" s="7"/>
      <c r="G19" s="7"/>
      <c r="H19" s="7"/>
    </row>
    <row r="20" spans="1:8" x14ac:dyDescent="0.25">
      <c r="A20" s="8" t="s">
        <v>86</v>
      </c>
      <c r="B20" s="7">
        <f t="shared" si="2"/>
        <v>0.1648</v>
      </c>
      <c r="C20" s="7">
        <v>0.17480000000000001</v>
      </c>
      <c r="D20" s="7">
        <f>C20+E20</f>
        <v>0.18480000000000002</v>
      </c>
      <c r="E20" s="7">
        <v>0.01</v>
      </c>
      <c r="F20" s="7"/>
      <c r="G20" s="7"/>
      <c r="H20" s="7"/>
    </row>
    <row r="21" spans="1:8" ht="13" x14ac:dyDescent="0.25">
      <c r="A21" s="9">
        <v>4</v>
      </c>
      <c r="B21" s="9" t="s">
        <v>11</v>
      </c>
      <c r="C21" s="7"/>
      <c r="D21" s="7"/>
      <c r="E21" s="7"/>
      <c r="F21" s="8" t="s">
        <v>12</v>
      </c>
      <c r="G21" s="8">
        <v>0.46779999999999999</v>
      </c>
      <c r="H21" s="7">
        <v>0</v>
      </c>
    </row>
    <row r="22" spans="1:8" x14ac:dyDescent="0.25">
      <c r="A22" s="7" t="s">
        <v>1</v>
      </c>
      <c r="B22" s="7">
        <f>C22-E22</f>
        <v>3.2952549999999997E-2</v>
      </c>
      <c r="C22" s="7">
        <v>3.2952549999999997E-2</v>
      </c>
      <c r="D22" s="7">
        <f>C22+E22</f>
        <v>3.2952549999999997E-2</v>
      </c>
      <c r="E22" s="7">
        <v>0</v>
      </c>
      <c r="F22" s="8"/>
      <c r="G22" s="8"/>
      <c r="H22" s="7"/>
    </row>
    <row r="23" spans="1:8" x14ac:dyDescent="0.25">
      <c r="A23" s="7" t="s">
        <v>2</v>
      </c>
      <c r="B23" s="7">
        <f t="shared" ref="B23:B29" si="4">C23-E23</f>
        <v>2.8479999999999998E-2</v>
      </c>
      <c r="C23" s="7">
        <v>3.848E-2</v>
      </c>
      <c r="D23" s="7">
        <f t="shared" ref="D23:D29" si="5">C23+E23</f>
        <v>4.8480000000000002E-2</v>
      </c>
      <c r="E23" s="7">
        <v>0.01</v>
      </c>
      <c r="F23" s="7"/>
      <c r="G23" s="7"/>
      <c r="H23" s="7"/>
    </row>
    <row r="24" spans="1:8" x14ac:dyDescent="0.25">
      <c r="A24" s="7" t="s">
        <v>3</v>
      </c>
      <c r="B24" s="7">
        <f t="shared" si="4"/>
        <v>4.3499999999999997E-3</v>
      </c>
      <c r="C24" s="7">
        <v>3.4349999999999999E-2</v>
      </c>
      <c r="D24" s="7">
        <f t="shared" si="5"/>
        <v>6.4349999999999991E-2</v>
      </c>
      <c r="E24" s="7">
        <v>0.03</v>
      </c>
      <c r="F24" s="7"/>
      <c r="G24" s="7"/>
      <c r="H24" s="7"/>
    </row>
    <row r="25" spans="1:8" x14ac:dyDescent="0.25">
      <c r="A25" s="7" t="s">
        <v>8</v>
      </c>
      <c r="B25" s="7">
        <f t="shared" si="4"/>
        <v>2.5277000000000001E-2</v>
      </c>
      <c r="C25" s="7">
        <v>3.5277000000000003E-2</v>
      </c>
      <c r="D25" s="7">
        <f t="shared" si="5"/>
        <v>4.5277000000000005E-2</v>
      </c>
      <c r="E25" s="7">
        <v>0.01</v>
      </c>
      <c r="F25" s="7"/>
      <c r="G25" s="7"/>
      <c r="H25" s="7"/>
    </row>
    <row r="26" spans="1:8" x14ac:dyDescent="0.25">
      <c r="A26" s="7" t="s">
        <v>4</v>
      </c>
      <c r="B26" s="7">
        <f t="shared" si="4"/>
        <v>3.5140999999999999E-2</v>
      </c>
      <c r="C26" s="7">
        <v>3.5140999999999999E-2</v>
      </c>
      <c r="D26" s="7">
        <f t="shared" si="5"/>
        <v>3.5140999999999999E-2</v>
      </c>
      <c r="E26" s="7">
        <v>0</v>
      </c>
      <c r="F26" s="7"/>
      <c r="G26" s="7"/>
      <c r="H26" s="7"/>
    </row>
    <row r="27" spans="1:8" x14ac:dyDescent="0.25">
      <c r="A27" s="7" t="s">
        <v>5</v>
      </c>
      <c r="B27" s="7">
        <f t="shared" si="4"/>
        <v>3.6400000000000002E-2</v>
      </c>
      <c r="C27" s="7">
        <v>3.6400000000000002E-2</v>
      </c>
      <c r="D27" s="7">
        <f t="shared" si="5"/>
        <v>3.6400000000000002E-2</v>
      </c>
      <c r="E27" s="7">
        <v>0</v>
      </c>
      <c r="F27" s="7"/>
      <c r="G27" s="7"/>
      <c r="H27" s="7"/>
    </row>
    <row r="28" spans="1:8" x14ac:dyDescent="0.25">
      <c r="A28" s="7" t="s">
        <v>6</v>
      </c>
      <c r="B28" s="7">
        <f t="shared" si="4"/>
        <v>3.5950000000000003E-2</v>
      </c>
      <c r="C28" s="7">
        <v>3.5950000000000003E-2</v>
      </c>
      <c r="D28" s="7">
        <f t="shared" si="5"/>
        <v>3.5950000000000003E-2</v>
      </c>
      <c r="E28" s="7">
        <v>0</v>
      </c>
      <c r="F28" s="7"/>
      <c r="G28" s="7"/>
      <c r="H28" s="7"/>
    </row>
    <row r="29" spans="1:8" x14ac:dyDescent="0.25">
      <c r="A29" s="2" t="s">
        <v>86</v>
      </c>
      <c r="B29" s="7">
        <f t="shared" si="4"/>
        <v>3.5844500000000001E-2</v>
      </c>
      <c r="C29" s="7">
        <v>3.5844500000000001E-2</v>
      </c>
      <c r="D29" s="7">
        <f t="shared" si="5"/>
        <v>3.5844500000000001E-2</v>
      </c>
      <c r="E29" s="7">
        <v>0</v>
      </c>
    </row>
    <row r="31" spans="1:8" x14ac:dyDescent="0.25">
      <c r="A31" s="7" t="s">
        <v>89</v>
      </c>
    </row>
    <row r="32" spans="1:8" x14ac:dyDescent="0.25">
      <c r="A32" s="11" t="s">
        <v>90</v>
      </c>
      <c r="B32" s="11"/>
      <c r="C32" s="11"/>
    </row>
    <row r="33" spans="1:6" x14ac:dyDescent="0.25">
      <c r="A33" s="11" t="s">
        <v>90</v>
      </c>
      <c r="B33" s="11"/>
      <c r="C33" s="11"/>
      <c r="F33" s="11" t="s">
        <v>94</v>
      </c>
    </row>
    <row r="34" spans="1:6" x14ac:dyDescent="0.25">
      <c r="A34" s="11" t="s">
        <v>91</v>
      </c>
      <c r="B34" s="11" t="s">
        <v>92</v>
      </c>
      <c r="C34" s="11" t="s">
        <v>93</v>
      </c>
    </row>
    <row r="35" spans="1:6" x14ac:dyDescent="0.25">
      <c r="A35" s="12">
        <v>0.96750000000000003</v>
      </c>
      <c r="B35" s="12">
        <v>3.2500000000000001E-2</v>
      </c>
      <c r="C35" s="12">
        <v>0</v>
      </c>
    </row>
    <row r="36" spans="1:6" x14ac:dyDescent="0.25">
      <c r="A36" s="11" t="s">
        <v>91</v>
      </c>
      <c r="B36" s="11" t="s">
        <v>92</v>
      </c>
      <c r="C36" s="11" t="s">
        <v>93</v>
      </c>
      <c r="F36" s="11" t="s">
        <v>95</v>
      </c>
    </row>
    <row r="37" spans="1:6" x14ac:dyDescent="0.25">
      <c r="A37" s="12">
        <v>0.98124999999999996</v>
      </c>
      <c r="B37" s="12">
        <v>1.8749999999999999E-2</v>
      </c>
      <c r="C37" s="12">
        <v>0</v>
      </c>
    </row>
    <row r="38" spans="1:6" x14ac:dyDescent="0.25">
      <c r="A38" s="11" t="s">
        <v>90</v>
      </c>
      <c r="B38" s="11"/>
      <c r="C38" s="11"/>
    </row>
    <row r="39" spans="1:6" x14ac:dyDescent="0.25">
      <c r="A39" s="11" t="s">
        <v>91</v>
      </c>
      <c r="B39" s="11" t="s">
        <v>92</v>
      </c>
      <c r="C39" s="11" t="s">
        <v>93</v>
      </c>
      <c r="F39" s="11" t="s">
        <v>96</v>
      </c>
    </row>
    <row r="40" spans="1:6" x14ac:dyDescent="0.25">
      <c r="A40" s="12">
        <v>0.98666666666666603</v>
      </c>
      <c r="B40" s="12">
        <v>1.3333333333333299E-2</v>
      </c>
      <c r="C40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A2B-AA7C-4043-A6BB-87F6DC364DC3}">
  <dimension ref="A1:H31"/>
  <sheetViews>
    <sheetView workbookViewId="0">
      <selection activeCell="Q12" sqref="Q12"/>
    </sheetView>
  </sheetViews>
  <sheetFormatPr defaultRowHeight="12.5" x14ac:dyDescent="0.25"/>
  <sheetData>
    <row r="1" spans="1:8" x14ac:dyDescent="0.25">
      <c r="A1" s="7" t="s">
        <v>99</v>
      </c>
      <c r="B1" s="7" t="s">
        <v>57</v>
      </c>
      <c r="C1" s="7"/>
      <c r="D1" s="7" t="s">
        <v>66</v>
      </c>
    </row>
    <row r="2" spans="1:8" x14ac:dyDescent="0.25">
      <c r="G2" s="8" t="s">
        <v>118</v>
      </c>
      <c r="H2" s="7">
        <v>0.63490000000000002</v>
      </c>
    </row>
    <row r="3" spans="1:8" ht="13" x14ac:dyDescent="0.25">
      <c r="A3" s="9" t="s">
        <v>71</v>
      </c>
      <c r="B3" s="8" t="s">
        <v>74</v>
      </c>
      <c r="C3" s="8"/>
      <c r="D3" s="8" t="s">
        <v>118</v>
      </c>
      <c r="E3" s="7">
        <v>0.63490000000000002</v>
      </c>
      <c r="F3" s="7">
        <v>0</v>
      </c>
      <c r="G3" s="8" t="s">
        <v>114</v>
      </c>
      <c r="H3" s="7">
        <v>0.76729999999999998</v>
      </c>
    </row>
    <row r="4" spans="1:8" x14ac:dyDescent="0.25">
      <c r="A4" s="8" t="s">
        <v>1</v>
      </c>
      <c r="B4" s="7">
        <v>0.1043</v>
      </c>
      <c r="C4" s="7">
        <v>0</v>
      </c>
      <c r="D4" s="7"/>
      <c r="E4" s="7"/>
      <c r="F4" s="7"/>
      <c r="G4" s="8" t="s">
        <v>117</v>
      </c>
      <c r="H4" s="7">
        <v>0.75629999999999997</v>
      </c>
    </row>
    <row r="5" spans="1:8" x14ac:dyDescent="0.25">
      <c r="A5" s="8" t="s">
        <v>2</v>
      </c>
      <c r="B5" s="7">
        <v>1.055E-2</v>
      </c>
      <c r="C5" s="7">
        <v>0</v>
      </c>
      <c r="D5" s="7"/>
      <c r="E5" s="7"/>
      <c r="F5" s="7"/>
      <c r="G5" s="8" t="s">
        <v>116</v>
      </c>
      <c r="H5" s="7">
        <v>0.74780000000000002</v>
      </c>
    </row>
    <row r="6" spans="1:8" x14ac:dyDescent="0.25">
      <c r="A6" s="8" t="s">
        <v>3</v>
      </c>
      <c r="B6" s="7">
        <v>1.042E-2</v>
      </c>
      <c r="C6" s="7">
        <v>0</v>
      </c>
      <c r="D6" s="7"/>
      <c r="E6" s="7"/>
      <c r="F6" s="7"/>
      <c r="G6" s="8" t="s">
        <v>115</v>
      </c>
      <c r="H6" s="7">
        <v>0.57779999999999998</v>
      </c>
    </row>
    <row r="7" spans="1:8" x14ac:dyDescent="0.25">
      <c r="A7" s="8" t="s">
        <v>8</v>
      </c>
      <c r="B7" s="7">
        <v>9.757E-3</v>
      </c>
      <c r="C7" s="7">
        <v>0</v>
      </c>
      <c r="D7" s="7"/>
      <c r="E7" s="7"/>
      <c r="F7" s="7"/>
    </row>
    <row r="8" spans="1:8" x14ac:dyDescent="0.25">
      <c r="A8" s="8" t="s">
        <v>4</v>
      </c>
      <c r="B8" s="7">
        <v>1.042E-2</v>
      </c>
      <c r="C8" s="7">
        <v>0</v>
      </c>
      <c r="D8" s="7"/>
      <c r="E8" s="7"/>
      <c r="F8" s="7"/>
    </row>
    <row r="9" spans="1:8" x14ac:dyDescent="0.25">
      <c r="A9" s="8" t="s">
        <v>5</v>
      </c>
      <c r="B9" s="7">
        <v>1.044E-2</v>
      </c>
      <c r="C9" s="7">
        <v>0</v>
      </c>
      <c r="D9" s="7"/>
      <c r="E9" s="7"/>
      <c r="F9" s="7"/>
    </row>
    <row r="10" spans="1:8" x14ac:dyDescent="0.25">
      <c r="A10" s="8" t="s">
        <v>6</v>
      </c>
      <c r="B10" s="7">
        <v>1.0540000000000001E-2</v>
      </c>
      <c r="C10" s="7">
        <v>0</v>
      </c>
      <c r="D10" s="7"/>
      <c r="E10" s="7"/>
      <c r="F10" s="7"/>
    </row>
    <row r="11" spans="1:8" x14ac:dyDescent="0.25">
      <c r="A11" s="8" t="s">
        <v>56</v>
      </c>
      <c r="B11" s="7">
        <v>9.7549999999999998E-3</v>
      </c>
      <c r="C11" s="7">
        <v>0</v>
      </c>
      <c r="D11" s="7"/>
      <c r="E11" s="7"/>
      <c r="F11" s="7"/>
    </row>
    <row r="12" spans="1:8" x14ac:dyDescent="0.25">
      <c r="A12" s="7"/>
      <c r="B12" s="7"/>
      <c r="C12" s="7"/>
      <c r="D12" s="7"/>
      <c r="E12" s="7"/>
      <c r="F12" s="7"/>
    </row>
    <row r="13" spans="1:8" ht="13" x14ac:dyDescent="0.25">
      <c r="A13" s="9" t="s">
        <v>72</v>
      </c>
      <c r="B13" s="8" t="s">
        <v>7</v>
      </c>
      <c r="C13" s="8"/>
      <c r="D13" s="8" t="s">
        <v>114</v>
      </c>
      <c r="E13" s="7"/>
      <c r="F13" s="7">
        <v>0.76729999999999998</v>
      </c>
    </row>
    <row r="14" spans="1:8" x14ac:dyDescent="0.25">
      <c r="A14" s="8" t="s">
        <v>1</v>
      </c>
      <c r="B14" s="7">
        <v>7.6429999999999998E-2</v>
      </c>
      <c r="C14" s="7">
        <v>0.01</v>
      </c>
      <c r="D14" s="8" t="s">
        <v>117</v>
      </c>
      <c r="E14" s="7"/>
      <c r="F14" s="7">
        <v>0.75629999999999997</v>
      </c>
    </row>
    <row r="15" spans="1:8" x14ac:dyDescent="0.25">
      <c r="A15" s="8" t="s">
        <v>2</v>
      </c>
      <c r="B15" s="7">
        <v>7.6880000000000004E-2</v>
      </c>
      <c r="C15" s="7">
        <v>0.01</v>
      </c>
      <c r="D15" s="7"/>
      <c r="E15" s="7"/>
      <c r="F15" s="7"/>
    </row>
    <row r="16" spans="1:8" x14ac:dyDescent="0.25">
      <c r="A16" s="8" t="s">
        <v>3</v>
      </c>
      <c r="B16" s="7">
        <v>7.331E-2</v>
      </c>
      <c r="C16" s="7">
        <v>0.01</v>
      </c>
      <c r="D16" s="7"/>
      <c r="E16" s="7"/>
      <c r="F16" s="7"/>
    </row>
    <row r="17" spans="1:6" x14ac:dyDescent="0.25">
      <c r="A17" s="8" t="s">
        <v>8</v>
      </c>
      <c r="B17" s="7">
        <v>7.6569999999999999E-2</v>
      </c>
      <c r="C17" s="7">
        <v>0.01</v>
      </c>
      <c r="D17" s="7"/>
      <c r="E17" s="7"/>
      <c r="F17" s="7"/>
    </row>
    <row r="18" spans="1:6" x14ac:dyDescent="0.25">
      <c r="A18" s="8" t="s">
        <v>4</v>
      </c>
      <c r="B18" s="7">
        <v>7.6499999999999999E-2</v>
      </c>
      <c r="C18" s="7">
        <v>0.01</v>
      </c>
      <c r="D18" s="7"/>
      <c r="E18" s="7"/>
      <c r="F18" s="7"/>
    </row>
    <row r="19" spans="1:6" x14ac:dyDescent="0.25">
      <c r="A19" s="8" t="s">
        <v>5</v>
      </c>
      <c r="B19" s="7">
        <v>7.6340000000000005E-2</v>
      </c>
      <c r="C19" s="7">
        <v>0.01</v>
      </c>
      <c r="D19" s="7"/>
      <c r="E19" s="7"/>
      <c r="F19" s="7"/>
    </row>
    <row r="20" spans="1:6" x14ac:dyDescent="0.25">
      <c r="A20" s="8" t="s">
        <v>6</v>
      </c>
      <c r="B20" s="7">
        <v>7.6719999999999997E-2</v>
      </c>
      <c r="C20" s="7">
        <v>0.01</v>
      </c>
      <c r="D20" s="7"/>
      <c r="E20" s="7"/>
      <c r="F20" s="7"/>
    </row>
    <row r="21" spans="1:6" x14ac:dyDescent="0.25">
      <c r="A21" s="8" t="s">
        <v>56</v>
      </c>
      <c r="B21" s="7">
        <v>0.1134</v>
      </c>
      <c r="C21" s="7">
        <v>0.01</v>
      </c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ht="13" x14ac:dyDescent="0.25">
      <c r="A23" s="9" t="s">
        <v>73</v>
      </c>
      <c r="B23" s="8" t="s">
        <v>7</v>
      </c>
      <c r="C23" s="8"/>
      <c r="D23" s="8" t="s">
        <v>116</v>
      </c>
      <c r="E23" s="7">
        <v>0.74780000000000002</v>
      </c>
      <c r="F23" s="7">
        <v>0</v>
      </c>
    </row>
    <row r="24" spans="1:6" x14ac:dyDescent="0.25">
      <c r="A24" s="8" t="s">
        <v>1</v>
      </c>
      <c r="B24" s="7">
        <v>1.252E-2</v>
      </c>
      <c r="C24" s="7">
        <v>0</v>
      </c>
      <c r="D24" s="8" t="s">
        <v>115</v>
      </c>
      <c r="E24" s="7">
        <v>0.57779999999999998</v>
      </c>
      <c r="F24" s="7">
        <v>0</v>
      </c>
    </row>
    <row r="25" spans="1:6" x14ac:dyDescent="0.25">
      <c r="A25" s="8" t="s">
        <v>2</v>
      </c>
      <c r="B25" s="7">
        <v>1.2370000000000001E-2</v>
      </c>
      <c r="C25" s="7">
        <v>0</v>
      </c>
      <c r="D25" s="7"/>
      <c r="E25" s="7"/>
      <c r="F25" s="7"/>
    </row>
    <row r="26" spans="1:6" x14ac:dyDescent="0.25">
      <c r="A26" s="8" t="s">
        <v>3</v>
      </c>
      <c r="B26" s="7">
        <v>9.6120000000000008E-3</v>
      </c>
      <c r="C26" s="7">
        <v>0</v>
      </c>
      <c r="D26" s="7"/>
      <c r="E26" s="7"/>
      <c r="F26" s="7"/>
    </row>
    <row r="27" spans="1:6" x14ac:dyDescent="0.25">
      <c r="A27" s="8" t="s">
        <v>8</v>
      </c>
      <c r="B27" s="7">
        <v>1.3010000000000001E-2</v>
      </c>
      <c r="C27" s="7">
        <v>0</v>
      </c>
      <c r="D27" s="7"/>
      <c r="E27" s="7"/>
      <c r="F27" s="7"/>
    </row>
    <row r="28" spans="1:6" x14ac:dyDescent="0.25">
      <c r="A28" s="8" t="s">
        <v>4</v>
      </c>
      <c r="B28" s="7">
        <v>1.2489999999999999E-2</v>
      </c>
      <c r="C28" s="7">
        <v>0</v>
      </c>
      <c r="D28" s="7"/>
      <c r="E28" s="7"/>
      <c r="F28" s="7"/>
    </row>
    <row r="29" spans="1:6" x14ac:dyDescent="0.25">
      <c r="A29" s="8" t="s">
        <v>5</v>
      </c>
      <c r="B29" s="7">
        <v>1.2540000000000001E-2</v>
      </c>
      <c r="C29" s="7">
        <v>0</v>
      </c>
      <c r="D29" s="7"/>
      <c r="E29" s="7"/>
      <c r="F29" s="7"/>
    </row>
    <row r="30" spans="1:6" x14ac:dyDescent="0.25">
      <c r="A30" s="8" t="s">
        <v>6</v>
      </c>
      <c r="B30" s="7">
        <v>1.2319999999999999E-2</v>
      </c>
      <c r="C30" s="7">
        <v>0</v>
      </c>
      <c r="D30" s="7"/>
      <c r="E30" s="7"/>
      <c r="F30" s="7"/>
    </row>
    <row r="31" spans="1:6" x14ac:dyDescent="0.25">
      <c r="A31" s="8" t="s">
        <v>56</v>
      </c>
      <c r="B31" s="7">
        <v>1.3587E-2</v>
      </c>
      <c r="C31" s="7">
        <v>0</v>
      </c>
      <c r="D31" s="7"/>
      <c r="E31" s="7"/>
      <c r="F31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604-AB2E-40C8-8F69-8395A6749F78}">
  <dimension ref="A1:I21"/>
  <sheetViews>
    <sheetView topLeftCell="B1" workbookViewId="0">
      <selection activeCell="R20" sqref="R20"/>
    </sheetView>
  </sheetViews>
  <sheetFormatPr defaultRowHeight="12.5" x14ac:dyDescent="0.25"/>
  <sheetData>
    <row r="1" spans="1:9" x14ac:dyDescent="0.25">
      <c r="A1" s="7" t="s">
        <v>99</v>
      </c>
      <c r="B1" s="7" t="s">
        <v>57</v>
      </c>
      <c r="C1" s="7"/>
      <c r="D1" s="7" t="s">
        <v>66</v>
      </c>
      <c r="E1" s="7"/>
      <c r="F1" s="7"/>
      <c r="G1" s="2" t="s">
        <v>112</v>
      </c>
      <c r="H1" s="8" t="s">
        <v>114</v>
      </c>
      <c r="I1" s="7">
        <v>0.88619999999999999</v>
      </c>
    </row>
    <row r="2" spans="1:9" x14ac:dyDescent="0.25">
      <c r="A2" s="7"/>
      <c r="B2" s="7"/>
      <c r="C2" s="7"/>
      <c r="D2" s="7"/>
      <c r="E2" s="7"/>
      <c r="F2" s="7"/>
      <c r="H2" s="8" t="s">
        <v>117</v>
      </c>
      <c r="I2" s="7">
        <v>0.86970000000000003</v>
      </c>
    </row>
    <row r="3" spans="1:9" ht="13" x14ac:dyDescent="0.25">
      <c r="A3" s="9" t="s">
        <v>108</v>
      </c>
      <c r="B3" s="8" t="s">
        <v>7</v>
      </c>
      <c r="C3" s="8"/>
      <c r="D3" s="8" t="s">
        <v>62</v>
      </c>
      <c r="E3" s="7"/>
      <c r="F3" s="7">
        <v>0.88619999999999999</v>
      </c>
      <c r="G3" s="2" t="s">
        <v>113</v>
      </c>
      <c r="H3" s="8" t="s">
        <v>116</v>
      </c>
      <c r="I3" s="7">
        <v>0.82250000000000001</v>
      </c>
    </row>
    <row r="4" spans="1:9" x14ac:dyDescent="0.25">
      <c r="A4" s="8" t="s">
        <v>1</v>
      </c>
      <c r="B4" s="7">
        <v>0.35830000000000001</v>
      </c>
      <c r="C4" s="7">
        <v>0.05</v>
      </c>
      <c r="D4" s="7" t="s">
        <v>63</v>
      </c>
      <c r="E4" s="7"/>
      <c r="F4" s="7">
        <v>0.86970000000000003</v>
      </c>
      <c r="H4" s="8" t="s">
        <v>115</v>
      </c>
      <c r="I4" s="7">
        <v>0.6835</v>
      </c>
    </row>
    <row r="5" spans="1:9" x14ac:dyDescent="0.25">
      <c r="A5" s="8" t="s">
        <v>2</v>
      </c>
      <c r="B5" s="7">
        <v>0.35830000000000001</v>
      </c>
      <c r="C5" s="7">
        <v>0.04</v>
      </c>
      <c r="D5" s="7"/>
      <c r="E5" s="7"/>
      <c r="F5" s="7"/>
    </row>
    <row r="6" spans="1:9" x14ac:dyDescent="0.25">
      <c r="A6" s="8" t="s">
        <v>3</v>
      </c>
      <c r="B6" s="7">
        <v>0.35060000000000002</v>
      </c>
      <c r="C6" s="7">
        <v>0.05</v>
      </c>
      <c r="D6" s="7"/>
      <c r="E6" s="7"/>
      <c r="F6" s="7"/>
    </row>
    <row r="7" spans="1:9" x14ac:dyDescent="0.25">
      <c r="A7" s="8" t="s">
        <v>8</v>
      </c>
      <c r="B7" s="7">
        <v>0.37009999999999998</v>
      </c>
      <c r="C7" s="7">
        <v>0.05</v>
      </c>
      <c r="D7" s="7"/>
      <c r="E7" s="7"/>
      <c r="F7" s="7"/>
    </row>
    <row r="8" spans="1:9" x14ac:dyDescent="0.25">
      <c r="A8" s="8" t="s">
        <v>4</v>
      </c>
      <c r="B8" s="7">
        <v>0.36070000000000002</v>
      </c>
      <c r="C8" s="7">
        <v>0.04</v>
      </c>
      <c r="D8" s="7"/>
      <c r="E8" s="7"/>
      <c r="F8" s="7"/>
    </row>
    <row r="9" spans="1:9" x14ac:dyDescent="0.25">
      <c r="A9" s="8" t="s">
        <v>5</v>
      </c>
      <c r="B9" s="7">
        <v>0.3589</v>
      </c>
      <c r="C9" s="7">
        <v>0.05</v>
      </c>
      <c r="D9" s="7"/>
      <c r="E9" s="7"/>
      <c r="F9" s="7"/>
    </row>
    <row r="10" spans="1:9" x14ac:dyDescent="0.25">
      <c r="A10" s="8" t="s">
        <v>6</v>
      </c>
      <c r="B10" s="7">
        <v>0.35809999999999997</v>
      </c>
      <c r="C10" s="7">
        <v>0.04</v>
      </c>
      <c r="D10" s="7"/>
      <c r="E10" s="7"/>
      <c r="F10" s="7"/>
    </row>
    <row r="11" spans="1:9" x14ac:dyDescent="0.25">
      <c r="A11" s="8" t="s">
        <v>56</v>
      </c>
      <c r="B11" s="7">
        <v>0.40989999999999999</v>
      </c>
      <c r="C11" s="7">
        <v>0.05</v>
      </c>
      <c r="D11" s="7"/>
      <c r="E11" s="7"/>
      <c r="F11" s="7"/>
    </row>
    <row r="12" spans="1:9" x14ac:dyDescent="0.25">
      <c r="A12" s="7"/>
      <c r="B12" s="7"/>
      <c r="C12" s="7"/>
      <c r="D12" s="7"/>
      <c r="E12" s="7"/>
      <c r="F12" s="7"/>
    </row>
    <row r="13" spans="1:9" ht="13" x14ac:dyDescent="0.25">
      <c r="A13" s="9" t="s">
        <v>109</v>
      </c>
      <c r="B13" s="8" t="s">
        <v>7</v>
      </c>
      <c r="C13" s="8"/>
      <c r="D13" s="8" t="s">
        <v>106</v>
      </c>
      <c r="E13" s="7">
        <v>0.82250000000000001</v>
      </c>
      <c r="F13" s="7">
        <v>0</v>
      </c>
    </row>
    <row r="14" spans="1:9" x14ac:dyDescent="0.25">
      <c r="A14" s="8" t="s">
        <v>1</v>
      </c>
      <c r="B14" s="7">
        <v>4.48E-2</v>
      </c>
      <c r="C14" s="7">
        <v>0</v>
      </c>
      <c r="D14" s="7" t="s">
        <v>107</v>
      </c>
      <c r="E14" s="7">
        <v>0.6835</v>
      </c>
      <c r="F14" s="7">
        <v>0</v>
      </c>
    </row>
    <row r="15" spans="1:9" x14ac:dyDescent="0.25">
      <c r="A15" s="8" t="s">
        <v>2</v>
      </c>
      <c r="B15" s="7">
        <v>4.4479999999999999E-2</v>
      </c>
      <c r="C15" s="7">
        <v>0</v>
      </c>
      <c r="D15" s="7"/>
      <c r="E15" s="7"/>
      <c r="F15" s="7"/>
    </row>
    <row r="16" spans="1:9" x14ac:dyDescent="0.25">
      <c r="A16" s="8" t="s">
        <v>3</v>
      </c>
      <c r="B16" s="7">
        <v>4.58E-2</v>
      </c>
      <c r="C16" s="7">
        <v>0.01</v>
      </c>
      <c r="D16" s="7"/>
      <c r="E16" s="7"/>
      <c r="F16" s="7"/>
    </row>
    <row r="17" spans="1:6" x14ac:dyDescent="0.25">
      <c r="A17" s="8" t="s">
        <v>8</v>
      </c>
      <c r="B17" s="7">
        <v>4.7730000000000002E-2</v>
      </c>
      <c r="C17" s="7">
        <v>0.01</v>
      </c>
      <c r="D17" s="7"/>
      <c r="E17" s="7"/>
      <c r="F17" s="7"/>
    </row>
    <row r="18" spans="1:6" x14ac:dyDescent="0.25">
      <c r="A18" s="8" t="s">
        <v>4</v>
      </c>
      <c r="B18" s="7">
        <v>4.5990000000000003E-2</v>
      </c>
      <c r="C18" s="7">
        <v>0</v>
      </c>
      <c r="D18" s="7"/>
      <c r="E18" s="7"/>
      <c r="F18" s="7"/>
    </row>
    <row r="19" spans="1:6" x14ac:dyDescent="0.25">
      <c r="A19" s="8" t="s">
        <v>5</v>
      </c>
      <c r="B19" s="7">
        <v>4.5530000000000001E-2</v>
      </c>
      <c r="C19" s="7">
        <v>0</v>
      </c>
      <c r="D19" s="7"/>
      <c r="E19" s="7"/>
      <c r="F19" s="7"/>
    </row>
    <row r="20" spans="1:6" x14ac:dyDescent="0.25">
      <c r="A20" s="8" t="s">
        <v>6</v>
      </c>
      <c r="B20" s="7">
        <v>4.5850000000000002E-2</v>
      </c>
      <c r="C20" s="7">
        <v>0</v>
      </c>
      <c r="D20" s="7"/>
      <c r="E20" s="7"/>
      <c r="F20" s="7"/>
    </row>
    <row r="21" spans="1:6" x14ac:dyDescent="0.25">
      <c r="A21" s="8" t="s">
        <v>56</v>
      </c>
      <c r="B21" s="7">
        <v>5.3629999999999997E-2</v>
      </c>
      <c r="C21" s="7">
        <v>0.01</v>
      </c>
      <c r="D21" s="7"/>
      <c r="E21" s="7"/>
      <c r="F21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CB2-9197-4303-A2EA-BD915718BB3B}">
  <dimension ref="A1:V10"/>
  <sheetViews>
    <sheetView topLeftCell="F1" workbookViewId="0">
      <selection activeCell="V7" sqref="V7"/>
    </sheetView>
  </sheetViews>
  <sheetFormatPr defaultRowHeight="12.5" x14ac:dyDescent="0.25"/>
  <sheetData>
    <row r="1" spans="1:22" x14ac:dyDescent="0.25">
      <c r="A1" s="7" t="s">
        <v>53</v>
      </c>
      <c r="B1" s="7" t="s">
        <v>57</v>
      </c>
      <c r="C1" s="7"/>
      <c r="D1" s="7" t="s">
        <v>100</v>
      </c>
      <c r="E1" s="7"/>
      <c r="F1" s="7"/>
      <c r="G1" t="s">
        <v>111</v>
      </c>
    </row>
    <row r="2" spans="1:22" x14ac:dyDescent="0.25">
      <c r="A2" s="7"/>
      <c r="B2" s="7"/>
      <c r="C2" s="7"/>
      <c r="D2" s="7"/>
      <c r="E2" s="7"/>
      <c r="F2" s="7"/>
      <c r="V2" t="s">
        <v>110</v>
      </c>
    </row>
    <row r="3" spans="1:22" ht="13" x14ac:dyDescent="0.25">
      <c r="A3" s="9" t="s">
        <v>55</v>
      </c>
      <c r="B3" s="8" t="s">
        <v>7</v>
      </c>
      <c r="C3" s="8"/>
      <c r="D3" s="8" t="s">
        <v>12</v>
      </c>
      <c r="E3" s="7">
        <v>0.75670000000000004</v>
      </c>
      <c r="F3" s="8">
        <v>0.01</v>
      </c>
    </row>
    <row r="4" spans="1:22" x14ac:dyDescent="0.25">
      <c r="A4" s="8" t="s">
        <v>58</v>
      </c>
      <c r="B4" s="7">
        <v>0.69140000000000001</v>
      </c>
      <c r="C4" s="7">
        <v>0.05</v>
      </c>
      <c r="D4" s="7"/>
      <c r="E4" s="7"/>
      <c r="F4" s="7"/>
    </row>
    <row r="5" spans="1:22" x14ac:dyDescent="0.25">
      <c r="A5" s="8"/>
      <c r="B5" s="7"/>
      <c r="C5" s="7"/>
      <c r="D5" s="7"/>
      <c r="E5" s="7"/>
      <c r="F5" s="7"/>
    </row>
    <row r="6" spans="1:22" ht="13" x14ac:dyDescent="0.25">
      <c r="A6" s="9" t="s">
        <v>101</v>
      </c>
      <c r="B6" s="8" t="s">
        <v>7</v>
      </c>
      <c r="C6" s="8"/>
      <c r="D6" s="8" t="s">
        <v>12</v>
      </c>
      <c r="E6" s="7">
        <v>0.80479999999999996</v>
      </c>
      <c r="F6" s="7">
        <v>0.01</v>
      </c>
    </row>
    <row r="7" spans="1:22" x14ac:dyDescent="0.25">
      <c r="A7" s="8" t="s">
        <v>58</v>
      </c>
      <c r="B7" s="7">
        <v>2.7839</v>
      </c>
      <c r="C7" s="7">
        <v>0.65</v>
      </c>
      <c r="D7" s="7"/>
      <c r="E7" s="7"/>
      <c r="F7" s="7"/>
    </row>
    <row r="8" spans="1:22" ht="13" x14ac:dyDescent="0.25">
      <c r="A8" s="9"/>
      <c r="B8" s="7"/>
      <c r="C8" s="7"/>
      <c r="D8" s="7"/>
      <c r="E8" s="7"/>
      <c r="F8" s="7"/>
    </row>
    <row r="9" spans="1:22" ht="13" x14ac:dyDescent="0.25">
      <c r="A9" s="9" t="s">
        <v>102</v>
      </c>
      <c r="B9" s="8" t="s">
        <v>7</v>
      </c>
      <c r="C9" s="8"/>
      <c r="D9" s="8" t="s">
        <v>12</v>
      </c>
      <c r="E9" s="7">
        <v>0.98660000000000003</v>
      </c>
      <c r="F9" s="7">
        <v>0</v>
      </c>
    </row>
    <row r="10" spans="1:22" x14ac:dyDescent="0.25">
      <c r="A10" s="8" t="s">
        <v>58</v>
      </c>
      <c r="B10" s="7">
        <v>5.7817999999999996</v>
      </c>
      <c r="C10" s="7">
        <v>0.96</v>
      </c>
      <c r="D10" s="7"/>
      <c r="E10" s="7"/>
      <c r="F1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L40"/>
  <sheetViews>
    <sheetView zoomScaleNormal="100" workbookViewId="0">
      <selection activeCell="I13" sqref="I13"/>
    </sheetView>
  </sheetViews>
  <sheetFormatPr defaultRowHeight="12.5" x14ac:dyDescent="0.25"/>
  <sheetData>
    <row r="1" spans="1:12" x14ac:dyDescent="0.25">
      <c r="A1" s="7" t="s">
        <v>78</v>
      </c>
      <c r="B1" s="8" t="s">
        <v>48</v>
      </c>
      <c r="C1" s="7"/>
      <c r="D1" s="7"/>
      <c r="E1" s="7"/>
      <c r="F1" s="7"/>
      <c r="G1" s="7"/>
      <c r="H1" s="7"/>
      <c r="J1" s="2" t="s">
        <v>49</v>
      </c>
    </row>
    <row r="2" spans="1:12" ht="13" x14ac:dyDescent="0.25">
      <c r="A2" s="7"/>
      <c r="B2" s="7"/>
      <c r="C2" s="7"/>
      <c r="D2" s="10" t="s">
        <v>7</v>
      </c>
      <c r="E2" s="10"/>
      <c r="F2" s="10"/>
      <c r="G2" s="10" t="s">
        <v>12</v>
      </c>
      <c r="H2" s="10"/>
      <c r="J2" s="3"/>
      <c r="K2" s="3"/>
      <c r="L2" s="3"/>
    </row>
    <row r="3" spans="1:12" ht="13" x14ac:dyDescent="0.25">
      <c r="A3" s="9" t="s">
        <v>44</v>
      </c>
      <c r="B3" s="8"/>
      <c r="C3" s="8"/>
      <c r="D3" s="8" t="s">
        <v>38</v>
      </c>
      <c r="E3" s="8" t="s">
        <v>0</v>
      </c>
      <c r="F3" s="8"/>
      <c r="G3" s="8" t="s">
        <v>47</v>
      </c>
      <c r="H3" s="8" t="s">
        <v>0</v>
      </c>
    </row>
    <row r="4" spans="1:12" x14ac:dyDescent="0.25">
      <c r="A4" s="8" t="s">
        <v>1</v>
      </c>
      <c r="B4" s="7"/>
      <c r="C4" s="7"/>
      <c r="D4" s="7">
        <v>0.21709999999999999</v>
      </c>
      <c r="E4" s="7">
        <v>0.04</v>
      </c>
      <c r="F4" s="7"/>
      <c r="G4" s="7">
        <v>0.31130000000000002</v>
      </c>
      <c r="H4" s="7">
        <v>0.01</v>
      </c>
    </row>
    <row r="5" spans="1:12" x14ac:dyDescent="0.25">
      <c r="A5" s="8" t="s">
        <v>2</v>
      </c>
      <c r="B5" s="7"/>
      <c r="C5" s="7"/>
      <c r="D5" s="7">
        <v>0.2303</v>
      </c>
      <c r="E5" s="7">
        <v>0.05</v>
      </c>
      <c r="F5" s="7"/>
      <c r="G5" s="7"/>
      <c r="H5" s="7"/>
    </row>
    <row r="6" spans="1:12" x14ac:dyDescent="0.25">
      <c r="A6" s="8" t="s">
        <v>3</v>
      </c>
      <c r="B6" s="7"/>
      <c r="C6" s="7"/>
      <c r="D6" s="7">
        <v>9.5600000000000004E-2</v>
      </c>
      <c r="E6" s="7">
        <v>0.06</v>
      </c>
      <c r="F6" s="7"/>
      <c r="G6" s="7"/>
      <c r="H6" s="7"/>
    </row>
    <row r="7" spans="1:12" x14ac:dyDescent="0.25">
      <c r="A7" s="8" t="s">
        <v>8</v>
      </c>
      <c r="B7" s="7"/>
      <c r="C7" s="7"/>
      <c r="D7" s="7">
        <v>7.4459999999999998E-2</v>
      </c>
      <c r="E7" s="7">
        <v>0.06</v>
      </c>
      <c r="F7" s="7"/>
      <c r="G7" s="7"/>
      <c r="H7" s="7"/>
    </row>
    <row r="8" spans="1:12" x14ac:dyDescent="0.25">
      <c r="A8" s="8" t="s">
        <v>4</v>
      </c>
      <c r="B8" s="7"/>
      <c r="C8" s="7"/>
      <c r="D8" s="7">
        <v>0.2198</v>
      </c>
      <c r="E8" s="7">
        <v>0.02</v>
      </c>
      <c r="F8" s="7"/>
      <c r="G8" s="7"/>
      <c r="H8" s="7"/>
    </row>
    <row r="9" spans="1:12" x14ac:dyDescent="0.25">
      <c r="A9" s="8" t="s">
        <v>5</v>
      </c>
      <c r="B9" s="7"/>
      <c r="C9" s="7"/>
      <c r="D9" s="8">
        <v>0.23380000000000001</v>
      </c>
      <c r="E9" s="7">
        <v>0.02</v>
      </c>
      <c r="F9" s="7"/>
      <c r="G9" s="7"/>
      <c r="H9" s="7"/>
    </row>
    <row r="10" spans="1:12" x14ac:dyDescent="0.25">
      <c r="A10" s="8" t="s">
        <v>6</v>
      </c>
      <c r="B10" s="7"/>
      <c r="C10" s="7"/>
      <c r="D10" s="7">
        <v>0.22239999999999999</v>
      </c>
      <c r="E10" s="7">
        <v>0.02</v>
      </c>
      <c r="F10" s="7"/>
      <c r="G10" s="7"/>
      <c r="H10" s="7"/>
    </row>
    <row r="11" spans="1:12" x14ac:dyDescent="0.25">
      <c r="A11" s="8" t="s">
        <v>86</v>
      </c>
      <c r="B11" s="7"/>
      <c r="C11" s="7"/>
      <c r="D11" s="7">
        <v>0.22439999999999999</v>
      </c>
      <c r="E11" s="7">
        <v>0.02</v>
      </c>
      <c r="F11" s="7"/>
      <c r="G11" s="7"/>
      <c r="H11" s="7"/>
    </row>
    <row r="12" spans="1:12" ht="13" x14ac:dyDescent="0.25">
      <c r="A12" s="9" t="s">
        <v>45</v>
      </c>
      <c r="B12" s="7"/>
      <c r="C12" s="7"/>
      <c r="D12" s="7"/>
      <c r="E12" s="7"/>
      <c r="F12" s="7"/>
      <c r="G12" s="7"/>
      <c r="H12" s="7"/>
    </row>
    <row r="13" spans="1:12" x14ac:dyDescent="0.25">
      <c r="A13" s="8" t="s">
        <v>1</v>
      </c>
      <c r="B13" s="7"/>
      <c r="C13" s="7"/>
      <c r="D13" s="7">
        <v>0.99070000000000003</v>
      </c>
      <c r="E13" s="7">
        <v>0.19</v>
      </c>
      <c r="F13" s="7"/>
      <c r="G13" s="7">
        <v>0.94540000000000002</v>
      </c>
      <c r="H13" s="7">
        <v>0.13</v>
      </c>
    </row>
    <row r="14" spans="1:12" x14ac:dyDescent="0.25">
      <c r="A14" s="8" t="s">
        <v>2</v>
      </c>
      <c r="B14" s="7"/>
      <c r="C14" s="7"/>
      <c r="D14" s="7">
        <v>0.92720000000000002</v>
      </c>
      <c r="E14" s="7">
        <v>0.12</v>
      </c>
      <c r="F14" s="7"/>
      <c r="G14" s="7"/>
      <c r="H14" s="7"/>
    </row>
    <row r="15" spans="1:12" x14ac:dyDescent="0.25">
      <c r="A15" s="8" t="s">
        <v>3</v>
      </c>
      <c r="B15" s="7"/>
      <c r="C15" s="7"/>
      <c r="D15" s="7">
        <v>0.79139999999999999</v>
      </c>
      <c r="E15" s="7">
        <v>0.28000000000000003</v>
      </c>
      <c r="F15" s="7"/>
      <c r="G15" s="7"/>
      <c r="H15" s="7"/>
    </row>
    <row r="16" spans="1:12" x14ac:dyDescent="0.25">
      <c r="A16" s="8" t="s">
        <v>8</v>
      </c>
      <c r="B16" s="7"/>
      <c r="C16" s="7"/>
      <c r="D16" s="7">
        <v>0.86960000000000004</v>
      </c>
      <c r="E16" s="7">
        <v>0.36</v>
      </c>
      <c r="F16" s="7"/>
      <c r="G16" s="7"/>
      <c r="H16" s="7"/>
    </row>
    <row r="17" spans="1:8" x14ac:dyDescent="0.25">
      <c r="A17" s="8" t="s">
        <v>4</v>
      </c>
      <c r="B17" s="7"/>
      <c r="C17" s="7"/>
      <c r="D17" s="7">
        <v>0.95630000000000004</v>
      </c>
      <c r="E17" s="7">
        <v>0.14000000000000001</v>
      </c>
      <c r="F17" s="7"/>
      <c r="G17" s="7"/>
      <c r="H17" s="7"/>
    </row>
    <row r="18" spans="1:8" x14ac:dyDescent="0.25">
      <c r="A18" s="8" t="s">
        <v>5</v>
      </c>
      <c r="B18" s="7"/>
      <c r="C18" s="7"/>
      <c r="D18" s="7">
        <v>0.93189999999999995</v>
      </c>
      <c r="E18" s="7">
        <v>0.13</v>
      </c>
      <c r="F18" s="7"/>
      <c r="G18" s="7"/>
      <c r="H18" s="7"/>
    </row>
    <row r="19" spans="1:8" x14ac:dyDescent="0.25">
      <c r="A19" s="8" t="s">
        <v>6</v>
      </c>
      <c r="B19" s="7"/>
      <c r="C19" s="7"/>
      <c r="D19" s="7">
        <v>0.94750000000000001</v>
      </c>
      <c r="E19" s="7">
        <v>0.13</v>
      </c>
      <c r="F19" s="7"/>
      <c r="G19" s="7"/>
      <c r="H19" s="7"/>
    </row>
    <row r="20" spans="1:8" x14ac:dyDescent="0.25">
      <c r="A20" s="8" t="s">
        <v>86</v>
      </c>
      <c r="B20" s="7"/>
      <c r="C20" s="7"/>
      <c r="D20" s="7">
        <v>0.94540000000000002</v>
      </c>
      <c r="E20" s="7">
        <v>0.13</v>
      </c>
      <c r="F20" s="7"/>
      <c r="G20" s="7"/>
      <c r="H20" s="7"/>
    </row>
    <row r="21" spans="1:8" ht="13" x14ac:dyDescent="0.25">
      <c r="A21" s="9" t="s">
        <v>46</v>
      </c>
      <c r="B21" s="7"/>
      <c r="C21" s="7"/>
      <c r="D21" s="7"/>
      <c r="E21" s="7"/>
      <c r="F21" s="7"/>
      <c r="G21" s="7"/>
      <c r="H21" s="7"/>
    </row>
    <row r="22" spans="1:8" x14ac:dyDescent="0.25">
      <c r="A22" s="8" t="s">
        <v>1</v>
      </c>
      <c r="B22" s="7"/>
      <c r="C22" s="7"/>
      <c r="D22" s="7">
        <v>5.4100949340418998</v>
      </c>
      <c r="E22" s="7">
        <v>0.77</v>
      </c>
      <c r="F22" s="7"/>
      <c r="G22" s="7">
        <v>0.92410000000000003</v>
      </c>
      <c r="H22" s="7">
        <v>0.01</v>
      </c>
    </row>
    <row r="23" spans="1:8" x14ac:dyDescent="0.25">
      <c r="A23" s="8" t="s">
        <v>2</v>
      </c>
      <c r="B23" s="7"/>
      <c r="C23" s="7"/>
      <c r="D23" s="7">
        <v>5.6145915623056499</v>
      </c>
      <c r="E23" s="7">
        <v>0.87</v>
      </c>
      <c r="F23" s="7"/>
      <c r="G23" s="7"/>
      <c r="H23" s="7"/>
    </row>
    <row r="24" spans="1:8" x14ac:dyDescent="0.25">
      <c r="A24" s="8" t="s">
        <v>3</v>
      </c>
      <c r="B24" s="7"/>
      <c r="C24" s="7"/>
      <c r="D24" s="7">
        <v>5.44817120812636</v>
      </c>
      <c r="E24" s="7">
        <v>1.21</v>
      </c>
      <c r="F24" s="7"/>
      <c r="G24" s="7"/>
      <c r="H24" s="7"/>
    </row>
    <row r="25" spans="1:8" x14ac:dyDescent="0.25">
      <c r="A25" s="8" t="s">
        <v>8</v>
      </c>
      <c r="B25" s="7"/>
      <c r="C25" s="7"/>
      <c r="D25" s="7">
        <v>4.9756647926229496</v>
      </c>
      <c r="E25" s="7">
        <v>1.0900000000000001</v>
      </c>
      <c r="F25" s="7"/>
      <c r="G25" s="7"/>
      <c r="H25" s="7"/>
    </row>
    <row r="26" spans="1:8" x14ac:dyDescent="0.25">
      <c r="A26" s="8" t="s">
        <v>4</v>
      </c>
      <c r="B26" s="7"/>
      <c r="C26" s="7"/>
      <c r="D26" s="7">
        <v>5.5431388083754403</v>
      </c>
      <c r="E26" s="7">
        <v>0.77</v>
      </c>
      <c r="F26" s="7"/>
      <c r="G26" s="7"/>
      <c r="H26" s="7"/>
    </row>
    <row r="27" spans="1:8" x14ac:dyDescent="0.25">
      <c r="A27" s="8" t="s">
        <v>5</v>
      </c>
      <c r="B27" s="7"/>
      <c r="C27" s="7"/>
      <c r="D27" s="7">
        <v>5.49546756941014</v>
      </c>
      <c r="E27" s="7">
        <v>0.78</v>
      </c>
      <c r="F27" s="7"/>
      <c r="G27" s="7"/>
      <c r="H27" s="7"/>
    </row>
    <row r="28" spans="1:8" x14ac:dyDescent="0.25">
      <c r="A28" s="8" t="s">
        <v>6</v>
      </c>
      <c r="B28" s="7"/>
      <c r="C28" s="7"/>
      <c r="D28" s="7">
        <v>5.5226465943586804</v>
      </c>
      <c r="E28" s="7">
        <v>0.8</v>
      </c>
      <c r="F28" s="7"/>
      <c r="G28" s="7"/>
      <c r="H28" s="7"/>
    </row>
    <row r="29" spans="1:8" x14ac:dyDescent="0.25">
      <c r="A29" s="2" t="s">
        <v>86</v>
      </c>
      <c r="D29" s="7">
        <v>5.5227000000000004</v>
      </c>
      <c r="E29" s="7">
        <v>0.78</v>
      </c>
    </row>
    <row r="31" spans="1:8" x14ac:dyDescent="0.25">
      <c r="A31" s="8" t="s">
        <v>97</v>
      </c>
    </row>
    <row r="32" spans="1:8" x14ac:dyDescent="0.25">
      <c r="A32" s="11" t="s">
        <v>90</v>
      </c>
      <c r="B32" s="11"/>
      <c r="C32" s="11"/>
    </row>
    <row r="33" spans="1:3" x14ac:dyDescent="0.25">
      <c r="A33" s="11" t="s">
        <v>91</v>
      </c>
      <c r="B33" s="11" t="s">
        <v>92</v>
      </c>
      <c r="C33" s="11" t="s">
        <v>93</v>
      </c>
    </row>
    <row r="34" spans="1:3" x14ac:dyDescent="0.25">
      <c r="A34" s="12">
        <v>0.99833333333333296</v>
      </c>
      <c r="B34" s="12">
        <v>1.6666666666666601E-3</v>
      </c>
      <c r="C34" s="12">
        <v>0</v>
      </c>
    </row>
    <row r="35" spans="1:3" x14ac:dyDescent="0.25">
      <c r="A35" s="11" t="s">
        <v>90</v>
      </c>
      <c r="B35" s="11"/>
      <c r="C35" s="11"/>
    </row>
    <row r="36" spans="1:3" x14ac:dyDescent="0.25">
      <c r="A36" s="11" t="s">
        <v>91</v>
      </c>
      <c r="B36" s="11" t="s">
        <v>92</v>
      </c>
      <c r="C36" s="11" t="s">
        <v>93</v>
      </c>
    </row>
    <row r="37" spans="1:3" x14ac:dyDescent="0.25">
      <c r="A37" s="12">
        <v>0.99124999999999996</v>
      </c>
      <c r="B37" s="12">
        <v>8.7500000000000008E-3</v>
      </c>
      <c r="C37" s="12">
        <v>0</v>
      </c>
    </row>
    <row r="38" spans="1:3" x14ac:dyDescent="0.25">
      <c r="A38" s="11" t="s">
        <v>90</v>
      </c>
      <c r="B38" s="11"/>
      <c r="C38" s="11"/>
    </row>
    <row r="39" spans="1:3" x14ac:dyDescent="0.25">
      <c r="A39" s="11" t="s">
        <v>91</v>
      </c>
      <c r="B39" s="11" t="s">
        <v>92</v>
      </c>
      <c r="C39" s="11" t="s">
        <v>93</v>
      </c>
    </row>
    <row r="40" spans="1:3" x14ac:dyDescent="0.25">
      <c r="A40" s="12">
        <v>0.97750000000000004</v>
      </c>
      <c r="B40" s="12">
        <v>2.2499999999999999E-2</v>
      </c>
      <c r="C40" s="1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A2" sqref="A2"/>
    </sheetView>
  </sheetViews>
  <sheetFormatPr defaultRowHeight="12.5" x14ac:dyDescent="0.25"/>
  <sheetData>
    <row r="1" spans="1:6" x14ac:dyDescent="0.25">
      <c r="A1" s="7" t="s">
        <v>69</v>
      </c>
      <c r="B1" s="7"/>
      <c r="C1" s="7" t="s">
        <v>13</v>
      </c>
      <c r="D1" s="7"/>
      <c r="E1" s="7"/>
    </row>
    <row r="2" spans="1:6" ht="13" x14ac:dyDescent="0.25">
      <c r="A2" s="9" t="s">
        <v>10</v>
      </c>
      <c r="B2" s="7"/>
      <c r="C2" s="7"/>
      <c r="D2" s="7"/>
      <c r="E2" s="7"/>
    </row>
    <row r="3" spans="1:6" x14ac:dyDescent="0.25">
      <c r="A3" s="8" t="s">
        <v>20</v>
      </c>
      <c r="B3" s="7"/>
      <c r="C3" s="7" t="s">
        <v>21</v>
      </c>
      <c r="D3" s="8" t="s">
        <v>12</v>
      </c>
      <c r="E3" s="8" t="s">
        <v>85</v>
      </c>
    </row>
    <row r="4" spans="1:6" x14ac:dyDescent="0.25">
      <c r="A4" s="7">
        <v>120</v>
      </c>
      <c r="B4" s="7"/>
      <c r="C4" s="7">
        <v>43</v>
      </c>
      <c r="D4" s="8">
        <v>0.31809999999999999</v>
      </c>
      <c r="E4" s="8">
        <v>0.02</v>
      </c>
    </row>
    <row r="5" spans="1:6" x14ac:dyDescent="0.25">
      <c r="A5" s="7">
        <v>240</v>
      </c>
      <c r="B5" s="7"/>
      <c r="C5" s="7">
        <v>99</v>
      </c>
      <c r="D5" s="8">
        <v>0.31090000000000001</v>
      </c>
      <c r="E5" s="7">
        <v>0.01</v>
      </c>
    </row>
    <row r="6" spans="1:6" x14ac:dyDescent="0.25">
      <c r="A6" s="7">
        <v>360</v>
      </c>
      <c r="B6" s="7"/>
      <c r="C6" s="7">
        <v>156</v>
      </c>
      <c r="D6" s="8">
        <v>0.31340000000000001</v>
      </c>
      <c r="E6" s="7">
        <v>0.01</v>
      </c>
    </row>
    <row r="7" spans="1:6" x14ac:dyDescent="0.25">
      <c r="A7" s="7">
        <v>480</v>
      </c>
      <c r="B7" s="7"/>
      <c r="C7" s="7">
        <v>211</v>
      </c>
      <c r="D7" s="8">
        <v>0.31130000000000002</v>
      </c>
      <c r="E7" s="7">
        <v>0.01</v>
      </c>
    </row>
    <row r="8" spans="1:6" x14ac:dyDescent="0.25">
      <c r="D8" s="2"/>
    </row>
    <row r="9" spans="1:6" x14ac:dyDescent="0.25">
      <c r="A9" s="11" t="s">
        <v>90</v>
      </c>
      <c r="B9" s="11"/>
      <c r="C9" s="11"/>
      <c r="F9">
        <v>120</v>
      </c>
    </row>
    <row r="10" spans="1:6" x14ac:dyDescent="0.25">
      <c r="A10" s="11" t="s">
        <v>91</v>
      </c>
      <c r="B10" s="11" t="s">
        <v>92</v>
      </c>
      <c r="C10" s="11" t="s">
        <v>93</v>
      </c>
    </row>
    <row r="11" spans="1:6" x14ac:dyDescent="0.25">
      <c r="A11" s="12">
        <v>1</v>
      </c>
      <c r="B11" s="12">
        <v>0</v>
      </c>
      <c r="C11" s="12">
        <v>0</v>
      </c>
    </row>
    <row r="12" spans="1:6" x14ac:dyDescent="0.25">
      <c r="A12" s="11" t="s">
        <v>90</v>
      </c>
      <c r="B12" s="11"/>
      <c r="C12" s="11"/>
    </row>
    <row r="13" spans="1:6" x14ac:dyDescent="0.25">
      <c r="A13" s="11" t="s">
        <v>91</v>
      </c>
      <c r="B13" s="11" t="s">
        <v>92</v>
      </c>
      <c r="C13" s="11" t="s">
        <v>93</v>
      </c>
      <c r="F13">
        <v>240</v>
      </c>
    </row>
    <row r="14" spans="1:6" x14ac:dyDescent="0.25">
      <c r="A14" s="12">
        <v>0.99916666666666598</v>
      </c>
      <c r="B14" s="12">
        <v>8.3333333333333295E-4</v>
      </c>
      <c r="C14" s="12">
        <v>0</v>
      </c>
    </row>
    <row r="15" spans="1:6" x14ac:dyDescent="0.25">
      <c r="A15" s="11" t="s">
        <v>90</v>
      </c>
      <c r="B15" s="11"/>
      <c r="C15" s="11"/>
    </row>
    <row r="16" spans="1:6" x14ac:dyDescent="0.25">
      <c r="A16" s="11" t="s">
        <v>91</v>
      </c>
      <c r="B16" s="11" t="s">
        <v>92</v>
      </c>
      <c r="C16" s="11" t="s">
        <v>93</v>
      </c>
      <c r="F16">
        <v>360</v>
      </c>
    </row>
    <row r="17" spans="1:6" x14ac:dyDescent="0.25">
      <c r="A17" s="12">
        <v>0.99944444444444402</v>
      </c>
      <c r="B17" s="12">
        <v>5.5555555555555501E-4</v>
      </c>
      <c r="C17" s="12">
        <v>0</v>
      </c>
    </row>
    <row r="18" spans="1:6" x14ac:dyDescent="0.25">
      <c r="A18" s="11" t="s">
        <v>90</v>
      </c>
      <c r="B18" s="11"/>
      <c r="C18" s="11"/>
    </row>
    <row r="19" spans="1:6" x14ac:dyDescent="0.25">
      <c r="A19" s="11" t="s">
        <v>91</v>
      </c>
      <c r="B19" s="11" t="s">
        <v>92</v>
      </c>
      <c r="C19" s="11" t="s">
        <v>93</v>
      </c>
      <c r="F19">
        <v>480</v>
      </c>
    </row>
    <row r="20" spans="1:6" x14ac:dyDescent="0.25">
      <c r="A20" s="12">
        <v>0.99958333333333305</v>
      </c>
      <c r="B20" s="12">
        <v>4.1666666666666599E-4</v>
      </c>
      <c r="C20" s="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G9" sqref="G9"/>
    </sheetView>
  </sheetViews>
  <sheetFormatPr defaultRowHeight="12.5" x14ac:dyDescent="0.25"/>
  <sheetData>
    <row r="1" spans="1:6" x14ac:dyDescent="0.25">
      <c r="A1" s="4" t="s">
        <v>65</v>
      </c>
      <c r="B1" s="4"/>
      <c r="C1" s="4"/>
      <c r="D1" s="5" t="s">
        <v>70</v>
      </c>
    </row>
    <row r="2" spans="1:6" ht="13" x14ac:dyDescent="0.25">
      <c r="A2" s="6" t="s">
        <v>10</v>
      </c>
      <c r="B2" s="5" t="s">
        <v>15</v>
      </c>
      <c r="C2" s="5" t="s">
        <v>12</v>
      </c>
      <c r="D2" s="5" t="s">
        <v>0</v>
      </c>
      <c r="E2" s="2" t="s">
        <v>87</v>
      </c>
      <c r="F2" s="2" t="s">
        <v>0</v>
      </c>
    </row>
    <row r="3" spans="1:6" x14ac:dyDescent="0.25">
      <c r="A3" s="5" t="s">
        <v>14</v>
      </c>
      <c r="B3" s="5" t="s">
        <v>16</v>
      </c>
      <c r="C3" s="4">
        <v>0.1047</v>
      </c>
      <c r="D3" s="4">
        <v>0</v>
      </c>
      <c r="E3">
        <v>6.8277299999999997E-3</v>
      </c>
      <c r="F3">
        <v>0</v>
      </c>
    </row>
    <row r="4" spans="1:6" x14ac:dyDescent="0.25">
      <c r="A4" s="5" t="s">
        <v>14</v>
      </c>
      <c r="B4" s="5" t="s">
        <v>17</v>
      </c>
      <c r="C4" s="4">
        <v>0.4965</v>
      </c>
      <c r="D4" s="4">
        <v>0.01</v>
      </c>
      <c r="E4">
        <v>0.16420000000000001</v>
      </c>
      <c r="F4">
        <v>0.01</v>
      </c>
    </row>
    <row r="5" spans="1:6" x14ac:dyDescent="0.25">
      <c r="A5" s="5" t="s">
        <v>18</v>
      </c>
      <c r="B5" s="5" t="s">
        <v>19</v>
      </c>
      <c r="C5" s="4">
        <v>0.59460000000000002</v>
      </c>
      <c r="D5" s="4">
        <v>0.01</v>
      </c>
      <c r="E5">
        <v>0.2787</v>
      </c>
      <c r="F5">
        <v>0.02</v>
      </c>
    </row>
    <row r="6" spans="1:6" x14ac:dyDescent="0.25">
      <c r="A6" s="2"/>
      <c r="B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I61"/>
  <sheetViews>
    <sheetView workbookViewId="0">
      <selection activeCell="F14" sqref="F14"/>
    </sheetView>
  </sheetViews>
  <sheetFormatPr defaultRowHeight="12.5" x14ac:dyDescent="0.25"/>
  <cols>
    <col min="2" max="2" width="10.81640625" bestFit="1" customWidth="1"/>
  </cols>
  <sheetData>
    <row r="1" spans="1:9" x14ac:dyDescent="0.25">
      <c r="A1" s="5" t="s">
        <v>79</v>
      </c>
      <c r="B1" s="4"/>
      <c r="C1" s="5" t="s">
        <v>24</v>
      </c>
      <c r="D1" s="4"/>
      <c r="E1" s="4"/>
    </row>
    <row r="2" spans="1:9" ht="13" x14ac:dyDescent="0.25">
      <c r="A2" s="1" t="s">
        <v>25</v>
      </c>
    </row>
    <row r="3" spans="1:9" ht="13" x14ac:dyDescent="0.25">
      <c r="A3" s="1" t="s">
        <v>27</v>
      </c>
      <c r="B3" s="2" t="s">
        <v>7</v>
      </c>
      <c r="C3" s="2" t="s">
        <v>0</v>
      </c>
      <c r="F3" s="2" t="s">
        <v>12</v>
      </c>
      <c r="G3">
        <v>0.44369999999999998</v>
      </c>
    </row>
    <row r="4" spans="1:9" x14ac:dyDescent="0.25">
      <c r="A4" s="2" t="s">
        <v>1</v>
      </c>
      <c r="B4">
        <v>0</v>
      </c>
      <c r="C4">
        <v>0</v>
      </c>
      <c r="F4" s="2" t="s">
        <v>85</v>
      </c>
      <c r="G4">
        <v>0</v>
      </c>
    </row>
    <row r="5" spans="1:9" x14ac:dyDescent="0.25">
      <c r="A5" s="2" t="s">
        <v>2</v>
      </c>
      <c r="B5">
        <v>0</v>
      </c>
      <c r="C5">
        <v>0</v>
      </c>
    </row>
    <row r="6" spans="1:9" x14ac:dyDescent="0.25">
      <c r="A6" s="2" t="s">
        <v>3</v>
      </c>
      <c r="B6">
        <v>0</v>
      </c>
      <c r="C6">
        <v>0</v>
      </c>
    </row>
    <row r="7" spans="1:9" x14ac:dyDescent="0.25">
      <c r="A7" s="2" t="s">
        <v>8</v>
      </c>
      <c r="B7">
        <v>0</v>
      </c>
      <c r="C7">
        <v>0</v>
      </c>
    </row>
    <row r="8" spans="1:9" x14ac:dyDescent="0.25">
      <c r="A8" s="2" t="s">
        <v>4</v>
      </c>
      <c r="B8">
        <v>0</v>
      </c>
      <c r="C8">
        <v>0</v>
      </c>
    </row>
    <row r="9" spans="1:9" x14ac:dyDescent="0.25">
      <c r="A9" s="2" t="s">
        <v>5</v>
      </c>
      <c r="B9">
        <v>0</v>
      </c>
      <c r="C9">
        <v>0</v>
      </c>
    </row>
    <row r="10" spans="1:9" x14ac:dyDescent="0.25">
      <c r="A10" s="2" t="s">
        <v>6</v>
      </c>
      <c r="B10">
        <v>0</v>
      </c>
      <c r="C10">
        <v>0</v>
      </c>
    </row>
    <row r="11" spans="1:9" x14ac:dyDescent="0.25">
      <c r="A11" s="2" t="s">
        <v>86</v>
      </c>
      <c r="B11">
        <v>4.1840999999999997E-4</v>
      </c>
      <c r="C11">
        <v>0</v>
      </c>
    </row>
    <row r="12" spans="1:9" ht="13" x14ac:dyDescent="0.25">
      <c r="A12" s="9" t="s">
        <v>26</v>
      </c>
      <c r="B12" s="7"/>
      <c r="C12" s="7"/>
      <c r="D12" s="7"/>
      <c r="I12" s="2"/>
    </row>
    <row r="13" spans="1:9" ht="13" x14ac:dyDescent="0.25">
      <c r="A13" s="1" t="s">
        <v>27</v>
      </c>
      <c r="B13" s="2" t="s">
        <v>7</v>
      </c>
      <c r="C13" s="2" t="s">
        <v>0</v>
      </c>
      <c r="F13" s="2" t="s">
        <v>12</v>
      </c>
      <c r="G13">
        <v>0.32150000000000001</v>
      </c>
    </row>
    <row r="14" spans="1:9" x14ac:dyDescent="0.25">
      <c r="A14" s="2" t="s">
        <v>1</v>
      </c>
      <c r="B14">
        <v>0</v>
      </c>
      <c r="C14">
        <v>0</v>
      </c>
      <c r="F14" s="2" t="s">
        <v>85</v>
      </c>
      <c r="G14">
        <v>0</v>
      </c>
    </row>
    <row r="15" spans="1:9" x14ac:dyDescent="0.25">
      <c r="A15" s="2" t="s">
        <v>2</v>
      </c>
      <c r="B15">
        <v>0</v>
      </c>
      <c r="C15">
        <v>0</v>
      </c>
    </row>
    <row r="16" spans="1:9" x14ac:dyDescent="0.25">
      <c r="A16" s="2" t="s">
        <v>3</v>
      </c>
      <c r="B16">
        <v>0</v>
      </c>
      <c r="C16">
        <v>0</v>
      </c>
      <c r="H16" s="2" t="s">
        <v>88</v>
      </c>
    </row>
    <row r="17" spans="1:7" x14ac:dyDescent="0.25">
      <c r="A17" s="2" t="s">
        <v>8</v>
      </c>
      <c r="B17">
        <v>0</v>
      </c>
      <c r="C17">
        <v>0</v>
      </c>
    </row>
    <row r="18" spans="1:7" x14ac:dyDescent="0.25">
      <c r="A18" s="2" t="s">
        <v>4</v>
      </c>
      <c r="B18">
        <v>0</v>
      </c>
      <c r="C18">
        <v>0</v>
      </c>
    </row>
    <row r="19" spans="1:7" x14ac:dyDescent="0.25">
      <c r="A19" s="2" t="s">
        <v>5</v>
      </c>
      <c r="B19">
        <v>0</v>
      </c>
      <c r="C19">
        <v>0</v>
      </c>
    </row>
    <row r="20" spans="1:7" x14ac:dyDescent="0.25">
      <c r="A20" s="2" t="s">
        <v>6</v>
      </c>
      <c r="B20">
        <v>0</v>
      </c>
      <c r="C20">
        <v>0</v>
      </c>
    </row>
    <row r="21" spans="1:7" x14ac:dyDescent="0.25">
      <c r="A21" s="2" t="s">
        <v>86</v>
      </c>
      <c r="B21">
        <v>1.235E-5</v>
      </c>
    </row>
    <row r="22" spans="1:7" ht="13" x14ac:dyDescent="0.25">
      <c r="A22" s="9" t="s">
        <v>28</v>
      </c>
      <c r="B22" s="7"/>
      <c r="C22" s="7"/>
      <c r="D22" s="7"/>
    </row>
    <row r="23" spans="1:7" ht="13" x14ac:dyDescent="0.25">
      <c r="A23" s="1" t="s">
        <v>27</v>
      </c>
      <c r="B23" s="2" t="s">
        <v>7</v>
      </c>
      <c r="C23" s="2" t="s">
        <v>0</v>
      </c>
      <c r="F23" s="2" t="s">
        <v>12</v>
      </c>
      <c r="G23">
        <v>0.64139999999999997</v>
      </c>
    </row>
    <row r="24" spans="1:7" x14ac:dyDescent="0.25">
      <c r="A24" s="2" t="s">
        <v>1</v>
      </c>
      <c r="B24">
        <v>9.4000000000000004E-3</v>
      </c>
      <c r="C24">
        <v>0</v>
      </c>
      <c r="F24" s="2" t="s">
        <v>85</v>
      </c>
      <c r="G24">
        <v>0</v>
      </c>
    </row>
    <row r="25" spans="1:7" x14ac:dyDescent="0.25">
      <c r="A25" s="2" t="s">
        <v>2</v>
      </c>
      <c r="B25">
        <v>0.01</v>
      </c>
      <c r="C25">
        <v>0</v>
      </c>
    </row>
    <row r="26" spans="1:7" x14ac:dyDescent="0.25">
      <c r="A26" s="2" t="s">
        <v>3</v>
      </c>
      <c r="B26">
        <v>1.2200000000000001E-2</v>
      </c>
      <c r="C26">
        <v>0</v>
      </c>
    </row>
    <row r="27" spans="1:7" x14ac:dyDescent="0.25">
      <c r="A27" s="2" t="s">
        <v>8</v>
      </c>
      <c r="B27">
        <v>1.0059999999999999E-2</v>
      </c>
      <c r="C27">
        <v>0</v>
      </c>
    </row>
    <row r="28" spans="1:7" x14ac:dyDescent="0.25">
      <c r="A28" s="2" t="s">
        <v>4</v>
      </c>
      <c r="B28">
        <v>1.0109999999999999E-2</v>
      </c>
      <c r="C28">
        <v>0</v>
      </c>
    </row>
    <row r="29" spans="1:7" x14ac:dyDescent="0.25">
      <c r="A29" s="2" t="s">
        <v>5</v>
      </c>
      <c r="B29">
        <v>9.7970000000000002E-3</v>
      </c>
      <c r="C29">
        <v>0</v>
      </c>
    </row>
    <row r="30" spans="1:7" x14ac:dyDescent="0.25">
      <c r="A30" s="2" t="s">
        <v>6</v>
      </c>
      <c r="B30">
        <v>9.6460000000000001E-3</v>
      </c>
      <c r="C30">
        <v>0</v>
      </c>
    </row>
    <row r="31" spans="1:7" x14ac:dyDescent="0.25">
      <c r="A31" s="2" t="s">
        <v>86</v>
      </c>
      <c r="B31">
        <v>9.3897000000000008E-3</v>
      </c>
      <c r="C31">
        <v>0</v>
      </c>
    </row>
    <row r="32" spans="1:7" x14ac:dyDescent="0.25">
      <c r="A32" s="2"/>
    </row>
    <row r="33" spans="1:9" ht="13" x14ac:dyDescent="0.25">
      <c r="A33" s="9" t="s">
        <v>30</v>
      </c>
      <c r="B33" s="7"/>
      <c r="C33" s="7"/>
      <c r="D33" s="7"/>
      <c r="I33" s="2"/>
    </row>
    <row r="34" spans="1:9" ht="13" x14ac:dyDescent="0.25">
      <c r="A34" s="1" t="s">
        <v>27</v>
      </c>
      <c r="B34" s="2" t="s">
        <v>7</v>
      </c>
      <c r="C34" s="2" t="s">
        <v>0</v>
      </c>
      <c r="F34" s="2" t="s">
        <v>12</v>
      </c>
      <c r="G34">
        <v>0.21390000000000001</v>
      </c>
    </row>
    <row r="35" spans="1:9" x14ac:dyDescent="0.25">
      <c r="A35" s="2" t="s">
        <v>1</v>
      </c>
      <c r="B35">
        <v>0</v>
      </c>
      <c r="C35">
        <v>0</v>
      </c>
      <c r="F35" s="2" t="s">
        <v>85</v>
      </c>
      <c r="G35">
        <v>0</v>
      </c>
    </row>
    <row r="36" spans="1:9" x14ac:dyDescent="0.25">
      <c r="A36" s="2" t="s">
        <v>2</v>
      </c>
      <c r="B36">
        <v>0</v>
      </c>
      <c r="C36">
        <v>0</v>
      </c>
    </row>
    <row r="37" spans="1:9" x14ac:dyDescent="0.25">
      <c r="A37" s="2" t="s">
        <v>3</v>
      </c>
      <c r="B37">
        <v>0</v>
      </c>
      <c r="C37">
        <v>0</v>
      </c>
    </row>
    <row r="38" spans="1:9" x14ac:dyDescent="0.25">
      <c r="A38" s="2" t="s">
        <v>8</v>
      </c>
      <c r="B38">
        <v>0</v>
      </c>
      <c r="C38">
        <v>0</v>
      </c>
    </row>
    <row r="39" spans="1:9" x14ac:dyDescent="0.25">
      <c r="A39" s="2" t="s">
        <v>4</v>
      </c>
      <c r="B39">
        <v>0</v>
      </c>
      <c r="C39">
        <v>0</v>
      </c>
    </row>
    <row r="40" spans="1:9" x14ac:dyDescent="0.25">
      <c r="A40" s="2" t="s">
        <v>5</v>
      </c>
      <c r="B40">
        <v>0</v>
      </c>
      <c r="C40">
        <v>0</v>
      </c>
    </row>
    <row r="41" spans="1:9" x14ac:dyDescent="0.25">
      <c r="A41" s="2" t="s">
        <v>6</v>
      </c>
      <c r="B41">
        <v>0</v>
      </c>
      <c r="C41">
        <v>0</v>
      </c>
    </row>
    <row r="42" spans="1:9" x14ac:dyDescent="0.25">
      <c r="A42" s="2" t="s">
        <v>86</v>
      </c>
      <c r="B42">
        <v>1.1999999999999999E-7</v>
      </c>
      <c r="C42">
        <v>0</v>
      </c>
    </row>
    <row r="43" spans="1:9" ht="13" x14ac:dyDescent="0.25">
      <c r="A43" s="9" t="s">
        <v>29</v>
      </c>
      <c r="B43" s="7"/>
      <c r="C43" s="7"/>
      <c r="D43" s="7"/>
      <c r="I43" s="2"/>
    </row>
    <row r="44" spans="1:9" ht="13" x14ac:dyDescent="0.25">
      <c r="A44" s="1" t="s">
        <v>27</v>
      </c>
      <c r="B44" s="2" t="s">
        <v>7</v>
      </c>
      <c r="C44" s="2" t="s">
        <v>0</v>
      </c>
      <c r="F44" s="2" t="s">
        <v>12</v>
      </c>
      <c r="G44">
        <v>0.85570000000000002</v>
      </c>
    </row>
    <row r="45" spans="1:9" x14ac:dyDescent="0.25">
      <c r="A45" s="2" t="s">
        <v>1</v>
      </c>
      <c r="B45">
        <v>0.23200000000000001</v>
      </c>
      <c r="C45">
        <v>0.02</v>
      </c>
      <c r="F45" s="2" t="s">
        <v>85</v>
      </c>
      <c r="G45">
        <v>0</v>
      </c>
    </row>
    <row r="46" spans="1:9" x14ac:dyDescent="0.25">
      <c r="A46" s="2" t="s">
        <v>2</v>
      </c>
      <c r="B46">
        <v>0.23569999999999999</v>
      </c>
      <c r="C46">
        <v>0.02</v>
      </c>
    </row>
    <row r="47" spans="1:9" x14ac:dyDescent="0.25">
      <c r="A47" s="2" t="s">
        <v>3</v>
      </c>
      <c r="B47">
        <v>0.22900000000000001</v>
      </c>
      <c r="C47">
        <v>0.03</v>
      </c>
    </row>
    <row r="48" spans="1:9" x14ac:dyDescent="0.25">
      <c r="A48" s="2" t="s">
        <v>8</v>
      </c>
      <c r="B48">
        <v>0.22670000000000001</v>
      </c>
      <c r="C48">
        <v>0.04</v>
      </c>
    </row>
    <row r="49" spans="1:7" x14ac:dyDescent="0.25">
      <c r="A49" s="2" t="s">
        <v>4</v>
      </c>
      <c r="B49">
        <v>0.2303</v>
      </c>
      <c r="C49">
        <v>0.02</v>
      </c>
    </row>
    <row r="50" spans="1:7" x14ac:dyDescent="0.25">
      <c r="A50" s="2" t="s">
        <v>5</v>
      </c>
      <c r="B50">
        <v>0.23280000000000001</v>
      </c>
      <c r="C50">
        <v>0.02</v>
      </c>
    </row>
    <row r="51" spans="1:7" x14ac:dyDescent="0.25">
      <c r="A51" s="2" t="s">
        <v>6</v>
      </c>
      <c r="B51">
        <v>0.22900000000000001</v>
      </c>
      <c r="C51">
        <v>0.02</v>
      </c>
    </row>
    <row r="52" spans="1:7" x14ac:dyDescent="0.25">
      <c r="A52" s="2" t="s">
        <v>86</v>
      </c>
      <c r="B52">
        <v>0.23119999999999999</v>
      </c>
      <c r="C52">
        <v>0.02</v>
      </c>
      <c r="G52" t="s">
        <v>41</v>
      </c>
    </row>
    <row r="53" spans="1:7" ht="13" x14ac:dyDescent="0.25">
      <c r="A53" s="1"/>
    </row>
    <row r="54" spans="1:7" ht="13" x14ac:dyDescent="0.25">
      <c r="A54" s="1"/>
      <c r="B54" s="2"/>
      <c r="C54" s="2"/>
      <c r="D54" s="2"/>
      <c r="F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F12"/>
  <sheetViews>
    <sheetView topLeftCell="E1" workbookViewId="0">
      <selection activeCell="G18" sqref="G18"/>
    </sheetView>
  </sheetViews>
  <sheetFormatPr defaultRowHeight="12.5" x14ac:dyDescent="0.25"/>
  <cols>
    <col min="3" max="3" width="10.81640625" bestFit="1" customWidth="1"/>
  </cols>
  <sheetData>
    <row r="1" spans="1:6" x14ac:dyDescent="0.25">
      <c r="A1" s="2" t="s">
        <v>50</v>
      </c>
      <c r="E1" s="2" t="s">
        <v>31</v>
      </c>
    </row>
    <row r="2" spans="1:6" ht="13" x14ac:dyDescent="0.25">
      <c r="A2" s="1" t="s">
        <v>32</v>
      </c>
      <c r="B2" t="s">
        <v>51</v>
      </c>
    </row>
    <row r="3" spans="1:6" x14ac:dyDescent="0.25">
      <c r="A3" s="2" t="s">
        <v>35</v>
      </c>
      <c r="B3" t="s">
        <v>0</v>
      </c>
      <c r="C3" s="2" t="s">
        <v>33</v>
      </c>
      <c r="D3" t="s">
        <v>0</v>
      </c>
      <c r="E3" s="2" t="s">
        <v>12</v>
      </c>
      <c r="F3" t="s">
        <v>52</v>
      </c>
    </row>
    <row r="4" spans="1:6" x14ac:dyDescent="0.25">
      <c r="A4">
        <v>2090.16</v>
      </c>
      <c r="B4">
        <v>13.33</v>
      </c>
      <c r="C4">
        <v>9.7000000000000003E-3</v>
      </c>
      <c r="D4">
        <v>0</v>
      </c>
      <c r="E4">
        <v>0.67059999999999997</v>
      </c>
      <c r="F4">
        <v>0.01</v>
      </c>
    </row>
    <row r="6" spans="1:6" ht="13" x14ac:dyDescent="0.25">
      <c r="A6" s="1" t="s">
        <v>34</v>
      </c>
    </row>
    <row r="7" spans="1:6" x14ac:dyDescent="0.25">
      <c r="A7" s="2" t="s">
        <v>35</v>
      </c>
      <c r="B7" t="s">
        <v>0</v>
      </c>
      <c r="C7" s="2" t="s">
        <v>33</v>
      </c>
      <c r="D7" t="s">
        <v>0</v>
      </c>
      <c r="E7" s="2" t="s">
        <v>12</v>
      </c>
      <c r="F7" t="s">
        <v>0</v>
      </c>
    </row>
    <row r="8" spans="1:6" x14ac:dyDescent="0.25">
      <c r="A8">
        <v>1774.86</v>
      </c>
      <c r="B8">
        <v>12.27</v>
      </c>
      <c r="C8">
        <v>6.11E-4</v>
      </c>
      <c r="D8">
        <v>0</v>
      </c>
      <c r="E8">
        <v>0.5696</v>
      </c>
      <c r="F8">
        <v>0.01</v>
      </c>
    </row>
    <row r="10" spans="1:6" ht="13" x14ac:dyDescent="0.25">
      <c r="A10" s="1" t="s">
        <v>36</v>
      </c>
    </row>
    <row r="11" spans="1:6" x14ac:dyDescent="0.25">
      <c r="A11" s="2" t="s">
        <v>35</v>
      </c>
      <c r="B11" t="s">
        <v>0</v>
      </c>
      <c r="C11" s="2" t="s">
        <v>33</v>
      </c>
      <c r="D11" t="s">
        <v>0</v>
      </c>
      <c r="E11" s="2" t="s">
        <v>12</v>
      </c>
      <c r="F11" t="s">
        <v>0</v>
      </c>
    </row>
    <row r="12" spans="1:6" x14ac:dyDescent="0.25">
      <c r="A12">
        <v>1360.04</v>
      </c>
      <c r="B12">
        <v>8.73</v>
      </c>
      <c r="C12">
        <v>1.42E-6</v>
      </c>
      <c r="D12">
        <v>0</v>
      </c>
      <c r="E12">
        <v>0.4375</v>
      </c>
      <c r="F1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J40"/>
  <sheetViews>
    <sheetView workbookViewId="0">
      <selection activeCell="F8" sqref="F8"/>
    </sheetView>
  </sheetViews>
  <sheetFormatPr defaultRowHeight="12.5" x14ac:dyDescent="0.25"/>
  <sheetData>
    <row r="1" spans="1:10" x14ac:dyDescent="0.25">
      <c r="A1" s="5" t="s">
        <v>80</v>
      </c>
      <c r="B1" s="4"/>
      <c r="C1" s="4" t="s">
        <v>81</v>
      </c>
      <c r="D1" s="5" t="s">
        <v>82</v>
      </c>
      <c r="E1" s="5"/>
      <c r="F1" s="4"/>
    </row>
    <row r="3" spans="1:10" ht="13" x14ac:dyDescent="0.25">
      <c r="A3" s="9" t="s">
        <v>37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8"/>
      <c r="B4" s="7"/>
      <c r="C4" s="7"/>
      <c r="D4" s="8"/>
      <c r="E4" s="8"/>
      <c r="F4" s="7"/>
      <c r="G4" s="8" t="s">
        <v>12</v>
      </c>
      <c r="H4" s="7">
        <v>0.99709999999999999</v>
      </c>
      <c r="I4" s="7" t="s">
        <v>0</v>
      </c>
      <c r="J4" s="7">
        <v>0</v>
      </c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8" t="s">
        <v>35</v>
      </c>
      <c r="C6" s="8"/>
      <c r="D6" s="8" t="s">
        <v>21</v>
      </c>
      <c r="E6" s="8"/>
      <c r="F6" s="8" t="s">
        <v>38</v>
      </c>
      <c r="G6" s="8" t="s">
        <v>0</v>
      </c>
      <c r="H6" s="7"/>
      <c r="I6" s="7"/>
      <c r="J6" s="7"/>
    </row>
    <row r="7" spans="1:10" x14ac:dyDescent="0.25">
      <c r="A7" s="8" t="s">
        <v>1</v>
      </c>
      <c r="B7" s="7">
        <v>17.66</v>
      </c>
      <c r="C7" s="7">
        <v>1.03</v>
      </c>
      <c r="D7" s="7">
        <v>14.68</v>
      </c>
      <c r="E7" s="7">
        <v>0.95</v>
      </c>
      <c r="F7" s="7">
        <v>13.548299999999999</v>
      </c>
      <c r="G7" s="7">
        <v>1.42</v>
      </c>
      <c r="H7" s="7"/>
      <c r="I7" s="7"/>
      <c r="J7" s="7"/>
    </row>
    <row r="8" spans="1:10" x14ac:dyDescent="0.25">
      <c r="A8" s="8" t="s">
        <v>2</v>
      </c>
      <c r="B8" s="7">
        <v>17.600000000000001</v>
      </c>
      <c r="C8" s="7">
        <v>1.05</v>
      </c>
      <c r="D8" s="7">
        <v>14.58</v>
      </c>
      <c r="E8" s="7">
        <v>1.1000000000000001</v>
      </c>
      <c r="F8" s="7">
        <v>13.6875</v>
      </c>
      <c r="G8" s="7">
        <v>1.37</v>
      </c>
      <c r="H8" s="7"/>
      <c r="I8" s="7"/>
      <c r="J8" s="7"/>
    </row>
    <row r="9" spans="1:10" x14ac:dyDescent="0.25">
      <c r="A9" s="8" t="s">
        <v>3</v>
      </c>
      <c r="B9" s="7">
        <v>1.86</v>
      </c>
      <c r="C9" s="7">
        <v>0.28000000000000003</v>
      </c>
      <c r="D9" s="7">
        <v>1.62</v>
      </c>
      <c r="E9" s="7">
        <v>0.26</v>
      </c>
      <c r="F9" s="7">
        <v>4.2450000000000001</v>
      </c>
      <c r="G9" s="7">
        <v>1.3</v>
      </c>
      <c r="H9" s="7"/>
      <c r="I9" s="7"/>
      <c r="J9" s="7"/>
    </row>
    <row r="10" spans="1:10" x14ac:dyDescent="0.25">
      <c r="A10" s="8" t="s">
        <v>8</v>
      </c>
      <c r="B10" s="7">
        <v>1.64</v>
      </c>
      <c r="C10" s="7">
        <v>0.26</v>
      </c>
      <c r="D10" s="7">
        <v>1.52</v>
      </c>
      <c r="E10" s="7">
        <v>0.23</v>
      </c>
      <c r="F10" s="7">
        <v>4.9744000000000002</v>
      </c>
      <c r="G10" s="7">
        <v>1.04</v>
      </c>
      <c r="H10" s="7"/>
      <c r="I10" s="7"/>
      <c r="J10" s="7"/>
    </row>
    <row r="11" spans="1:10" x14ac:dyDescent="0.25">
      <c r="A11" s="8" t="s">
        <v>4</v>
      </c>
      <c r="B11" s="7">
        <v>46.74</v>
      </c>
      <c r="C11" s="7">
        <v>1.79</v>
      </c>
      <c r="D11" s="7">
        <v>37.979999999999997</v>
      </c>
      <c r="E11" s="7">
        <v>1.78</v>
      </c>
      <c r="F11" s="7">
        <v>14.543100000000001</v>
      </c>
      <c r="G11" s="7">
        <v>1.36</v>
      </c>
      <c r="H11" s="7"/>
      <c r="I11" s="7"/>
      <c r="J11" s="7"/>
    </row>
    <row r="12" spans="1:10" x14ac:dyDescent="0.25">
      <c r="A12" s="8" t="s">
        <v>5</v>
      </c>
      <c r="B12" s="7">
        <v>72.260000000000005</v>
      </c>
      <c r="C12" s="7">
        <v>2.74</v>
      </c>
      <c r="D12" s="7">
        <v>57.86</v>
      </c>
      <c r="E12" s="7">
        <v>2.52</v>
      </c>
      <c r="F12" s="7">
        <v>14.277699999999999</v>
      </c>
      <c r="G12" s="7">
        <v>1.35</v>
      </c>
      <c r="H12" s="7"/>
      <c r="I12" s="7"/>
      <c r="J12" s="7"/>
    </row>
    <row r="13" spans="1:10" x14ac:dyDescent="0.25">
      <c r="A13" s="8" t="s">
        <v>6</v>
      </c>
      <c r="B13" s="7">
        <v>71.099999999999994</v>
      </c>
      <c r="C13" s="7">
        <v>2.73</v>
      </c>
      <c r="D13" s="7">
        <v>55.64</v>
      </c>
      <c r="E13" s="7">
        <v>2</v>
      </c>
      <c r="F13" s="7">
        <v>14.4055</v>
      </c>
      <c r="G13" s="7">
        <v>1.42</v>
      </c>
      <c r="H13" s="7"/>
      <c r="I13" s="7"/>
      <c r="J13" s="7"/>
    </row>
    <row r="14" spans="1:10" x14ac:dyDescent="0.25">
      <c r="A14" s="8" t="s">
        <v>54</v>
      </c>
      <c r="B14" s="7"/>
      <c r="C14" s="7"/>
      <c r="D14" s="7"/>
      <c r="E14" s="7"/>
      <c r="F14" s="7">
        <v>14.198499999999999</v>
      </c>
      <c r="G14" s="7">
        <v>1.34</v>
      </c>
      <c r="H14" s="7"/>
      <c r="I14" s="7"/>
      <c r="J14" s="7"/>
    </row>
    <row r="15" spans="1:10" x14ac:dyDescent="0.25">
      <c r="A15" s="2"/>
    </row>
    <row r="16" spans="1:10" ht="13" x14ac:dyDescent="0.25">
      <c r="A16" s="9" t="s">
        <v>39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8" t="s">
        <v>12</v>
      </c>
      <c r="H17" s="7">
        <v>0.99580000000000002</v>
      </c>
      <c r="I17" s="7" t="s">
        <v>0</v>
      </c>
      <c r="J17" s="7">
        <v>0</v>
      </c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8" t="s">
        <v>35</v>
      </c>
      <c r="C19" s="8"/>
      <c r="D19" s="8" t="s">
        <v>21</v>
      </c>
      <c r="E19" s="8"/>
      <c r="F19" s="8" t="s">
        <v>38</v>
      </c>
      <c r="G19" s="8" t="s">
        <v>0</v>
      </c>
      <c r="H19" s="7"/>
      <c r="I19" s="7"/>
      <c r="J19" s="7"/>
    </row>
    <row r="20" spans="1:10" x14ac:dyDescent="0.25">
      <c r="A20" s="8" t="s">
        <v>1</v>
      </c>
      <c r="B20" s="7">
        <v>17.579999999999998</v>
      </c>
      <c r="C20" s="7">
        <v>0.97</v>
      </c>
      <c r="D20" s="7">
        <v>5.0599999999999996</v>
      </c>
      <c r="E20" s="7">
        <v>1.1100000000000001</v>
      </c>
      <c r="F20" s="7">
        <v>16.9572</v>
      </c>
      <c r="G20" s="7">
        <v>5.64</v>
      </c>
      <c r="H20" s="7"/>
      <c r="I20" s="7"/>
      <c r="J20" s="7"/>
    </row>
    <row r="21" spans="1:10" x14ac:dyDescent="0.25">
      <c r="A21" s="8" t="s">
        <v>2</v>
      </c>
      <c r="B21" s="7">
        <v>17.16</v>
      </c>
      <c r="C21" s="7">
        <v>1.25</v>
      </c>
      <c r="D21" s="7">
        <v>17.079999999999998</v>
      </c>
      <c r="E21" s="7">
        <v>1.25</v>
      </c>
      <c r="F21" s="7">
        <v>0.60419999999999996</v>
      </c>
      <c r="G21" s="7">
        <v>0.03</v>
      </c>
      <c r="H21" s="7"/>
      <c r="I21" s="7"/>
      <c r="J21" s="7"/>
    </row>
    <row r="22" spans="1:10" x14ac:dyDescent="0.25">
      <c r="A22" s="8" t="s">
        <v>3</v>
      </c>
      <c r="B22" s="7">
        <v>1.82</v>
      </c>
      <c r="C22" s="7">
        <v>0.24</v>
      </c>
      <c r="D22" s="7">
        <v>0.44</v>
      </c>
      <c r="E22" s="7">
        <v>0.17</v>
      </c>
      <c r="F22" s="7">
        <v>5.1104000000000003</v>
      </c>
      <c r="G22" s="7">
        <v>2.97</v>
      </c>
      <c r="H22" s="7"/>
      <c r="I22" s="7"/>
      <c r="J22" s="7"/>
    </row>
    <row r="23" spans="1:10" x14ac:dyDescent="0.25">
      <c r="A23" s="8" t="s">
        <v>8</v>
      </c>
      <c r="B23" s="7">
        <v>1.62</v>
      </c>
      <c r="C23" s="7">
        <v>0.24</v>
      </c>
      <c r="D23" s="7">
        <v>0.24</v>
      </c>
      <c r="E23" s="7">
        <v>0.14000000000000001</v>
      </c>
      <c r="F23" s="7">
        <v>5.7065000000000001</v>
      </c>
      <c r="G23" s="7">
        <v>5.16</v>
      </c>
      <c r="H23" s="7"/>
      <c r="I23" s="7"/>
      <c r="J23" s="7"/>
    </row>
    <row r="24" spans="1:10" x14ac:dyDescent="0.25">
      <c r="A24" s="8" t="s">
        <v>4</v>
      </c>
      <c r="B24" s="7">
        <v>46.78</v>
      </c>
      <c r="C24" s="7">
        <v>2.17</v>
      </c>
      <c r="D24" s="7">
        <v>46.7</v>
      </c>
      <c r="E24" s="7">
        <v>2.16</v>
      </c>
      <c r="F24" s="7">
        <v>0.52459999999999996</v>
      </c>
      <c r="G24" s="7">
        <v>0.02</v>
      </c>
      <c r="H24" s="7"/>
      <c r="I24" s="7"/>
      <c r="J24" s="7"/>
    </row>
    <row r="25" spans="1:10" x14ac:dyDescent="0.25">
      <c r="A25" s="8" t="s">
        <v>5</v>
      </c>
      <c r="B25" s="7">
        <v>72.44</v>
      </c>
      <c r="C25" s="7">
        <v>2.54</v>
      </c>
      <c r="D25" s="7">
        <v>65.680000000000007</v>
      </c>
      <c r="E25" s="7">
        <v>2.02</v>
      </c>
      <c r="F25" s="7">
        <v>7.3662999999999998</v>
      </c>
      <c r="G25" s="7">
        <v>1.23</v>
      </c>
      <c r="H25" s="7"/>
      <c r="I25" s="7"/>
      <c r="J25" s="7"/>
    </row>
    <row r="26" spans="1:10" x14ac:dyDescent="0.25">
      <c r="A26" s="8" t="s">
        <v>6</v>
      </c>
      <c r="B26" s="7">
        <v>71.62</v>
      </c>
      <c r="C26" s="7">
        <v>2.46</v>
      </c>
      <c r="D26" s="7">
        <v>64.78</v>
      </c>
      <c r="E26" s="7">
        <v>1.86</v>
      </c>
      <c r="F26" s="7">
        <v>7.2843</v>
      </c>
      <c r="G26" s="7">
        <v>1.22</v>
      </c>
      <c r="H26" s="7"/>
      <c r="I26" s="7"/>
      <c r="J26" s="7"/>
    </row>
    <row r="27" spans="1:10" x14ac:dyDescent="0.25">
      <c r="A27" s="8" t="s">
        <v>54</v>
      </c>
      <c r="B27" s="7"/>
      <c r="C27" s="7"/>
      <c r="D27" s="7"/>
      <c r="E27" s="7"/>
      <c r="F27" s="7">
        <v>5.7263000000000002</v>
      </c>
      <c r="G27" s="7">
        <v>0.68</v>
      </c>
      <c r="H27" s="7"/>
      <c r="I27" s="7"/>
      <c r="J27" s="7"/>
    </row>
    <row r="29" spans="1:10" ht="13" x14ac:dyDescent="0.25">
      <c r="A29" s="1" t="s">
        <v>40</v>
      </c>
    </row>
    <row r="30" spans="1:10" x14ac:dyDescent="0.25">
      <c r="A30" s="7"/>
      <c r="B30" s="7"/>
      <c r="C30" s="7"/>
      <c r="D30" s="7"/>
      <c r="E30" s="7"/>
      <c r="F30" s="7"/>
      <c r="G30" s="8" t="s">
        <v>12</v>
      </c>
      <c r="H30" s="7">
        <v>0.99709999999999999</v>
      </c>
      <c r="I30" s="8" t="s">
        <v>0</v>
      </c>
      <c r="J30" s="7">
        <v>0</v>
      </c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8" t="s">
        <v>35</v>
      </c>
      <c r="C32" s="8"/>
      <c r="D32" s="8" t="s">
        <v>21</v>
      </c>
      <c r="E32" s="8"/>
      <c r="F32" s="8" t="s">
        <v>38</v>
      </c>
      <c r="G32" s="8" t="s">
        <v>0</v>
      </c>
      <c r="H32" s="7"/>
      <c r="I32" s="8"/>
      <c r="J32" s="7"/>
    </row>
    <row r="33" spans="1:10" x14ac:dyDescent="0.25">
      <c r="A33" s="8" t="s">
        <v>1</v>
      </c>
      <c r="B33" s="7">
        <v>17.760000000000002</v>
      </c>
      <c r="C33" s="7">
        <v>1.22</v>
      </c>
      <c r="D33" s="7">
        <v>17.54</v>
      </c>
      <c r="E33" s="7">
        <v>1.23</v>
      </c>
      <c r="F33" s="7">
        <v>0.54710000000000003</v>
      </c>
      <c r="G33" s="7">
        <v>0.04</v>
      </c>
      <c r="H33" s="7"/>
      <c r="I33" s="7"/>
      <c r="J33" s="7"/>
    </row>
    <row r="34" spans="1:10" x14ac:dyDescent="0.25">
      <c r="A34" s="8" t="s">
        <v>2</v>
      </c>
      <c r="B34" s="7">
        <v>16.36</v>
      </c>
      <c r="C34" s="7">
        <v>1.02</v>
      </c>
      <c r="D34" s="7">
        <v>16.3</v>
      </c>
      <c r="E34" s="7">
        <v>1.02</v>
      </c>
      <c r="F34" s="7">
        <v>0.81399999999999995</v>
      </c>
      <c r="G34" s="7">
        <v>7.0000000000000007E-2</v>
      </c>
      <c r="H34" s="7"/>
      <c r="I34" s="7"/>
      <c r="J34" s="7"/>
    </row>
    <row r="35" spans="1:10" x14ac:dyDescent="0.25">
      <c r="A35" s="8" t="s">
        <v>3</v>
      </c>
      <c r="B35" s="7">
        <v>1.72</v>
      </c>
      <c r="C35" s="7">
        <v>0.21</v>
      </c>
      <c r="D35" s="7">
        <v>1.72</v>
      </c>
      <c r="E35" s="7">
        <v>0.21</v>
      </c>
      <c r="F35" s="7">
        <v>1.3819999999999999</v>
      </c>
      <c r="G35" s="7">
        <v>0.17</v>
      </c>
      <c r="H35" s="7"/>
      <c r="I35" s="7"/>
      <c r="J35" s="7"/>
    </row>
    <row r="36" spans="1:10" x14ac:dyDescent="0.25">
      <c r="A36" s="8" t="s">
        <v>8</v>
      </c>
      <c r="B36" s="7">
        <v>1.66</v>
      </c>
      <c r="C36" s="7">
        <v>0.26</v>
      </c>
      <c r="D36" s="7">
        <v>1.64</v>
      </c>
      <c r="E36" s="7">
        <v>0.26</v>
      </c>
      <c r="F36" s="7">
        <v>3.0421</v>
      </c>
      <c r="G36" s="7">
        <v>0.48</v>
      </c>
      <c r="H36" s="7"/>
      <c r="I36" s="7"/>
      <c r="J36" s="7"/>
    </row>
    <row r="37" spans="1:10" x14ac:dyDescent="0.25">
      <c r="A37" s="8" t="s">
        <v>4</v>
      </c>
      <c r="B37" s="7">
        <v>47.2</v>
      </c>
      <c r="C37" s="7">
        <v>2.12</v>
      </c>
      <c r="D37" s="7">
        <v>46.74</v>
      </c>
      <c r="E37" s="7">
        <v>2.04</v>
      </c>
      <c r="F37" s="7">
        <v>1.1092</v>
      </c>
      <c r="G37" s="7">
        <v>0.1</v>
      </c>
      <c r="H37" s="7"/>
      <c r="I37" s="7"/>
      <c r="J37" s="7"/>
    </row>
    <row r="38" spans="1:10" x14ac:dyDescent="0.25">
      <c r="A38" s="8" t="s">
        <v>5</v>
      </c>
      <c r="B38" s="7">
        <v>73.239999999999995</v>
      </c>
      <c r="C38" s="7">
        <v>2.3199999999999998</v>
      </c>
      <c r="D38" s="7">
        <v>71.08</v>
      </c>
      <c r="E38" s="7">
        <v>2.34</v>
      </c>
      <c r="F38" s="7">
        <v>3.1331000000000002</v>
      </c>
      <c r="G38" s="7">
        <v>0.43</v>
      </c>
      <c r="H38" s="7"/>
      <c r="I38" s="7"/>
      <c r="J38" s="7"/>
    </row>
    <row r="39" spans="1:10" x14ac:dyDescent="0.25">
      <c r="A39" s="8" t="s">
        <v>6</v>
      </c>
      <c r="B39" s="7">
        <v>74.400000000000006</v>
      </c>
      <c r="C39" s="7">
        <v>2.39</v>
      </c>
      <c r="D39" s="7">
        <v>35.159999999999997</v>
      </c>
      <c r="E39" s="7">
        <v>3.48</v>
      </c>
      <c r="F39" s="7">
        <v>39.559899999999999</v>
      </c>
      <c r="G39" s="7">
        <v>5.22</v>
      </c>
      <c r="H39" s="7"/>
      <c r="I39" s="7"/>
      <c r="J39" s="7"/>
    </row>
    <row r="40" spans="1:10" x14ac:dyDescent="0.25">
      <c r="A40" s="8" t="s">
        <v>54</v>
      </c>
      <c r="B40" s="7"/>
      <c r="C40" s="7"/>
      <c r="D40" s="7"/>
      <c r="E40" s="7"/>
      <c r="F40" s="7">
        <v>8.2474000000000007</v>
      </c>
      <c r="G40" s="7">
        <v>0.83</v>
      </c>
      <c r="H40" s="7"/>
      <c r="I40" s="7"/>
      <c r="J40" s="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2912-2281-4F66-AD0A-E0C63DFF5A58}">
  <dimension ref="A1:I34"/>
  <sheetViews>
    <sheetView workbookViewId="0">
      <selection activeCell="R17" sqref="R17"/>
    </sheetView>
  </sheetViews>
  <sheetFormatPr defaultRowHeight="12.5" x14ac:dyDescent="0.25"/>
  <sheetData>
    <row r="1" spans="1:9" x14ac:dyDescent="0.25">
      <c r="A1" s="7" t="s">
        <v>98</v>
      </c>
      <c r="B1" s="7" t="s">
        <v>57</v>
      </c>
      <c r="C1" s="7"/>
      <c r="D1" s="7" t="s">
        <v>66</v>
      </c>
      <c r="G1" s="8" t="s">
        <v>118</v>
      </c>
      <c r="H1" s="7">
        <v>0.90239999999999998</v>
      </c>
    </row>
    <row r="2" spans="1:9" x14ac:dyDescent="0.25">
      <c r="G2" s="8" t="s">
        <v>114</v>
      </c>
      <c r="H2" s="7">
        <v>0.82489999999999997</v>
      </c>
    </row>
    <row r="3" spans="1:9" ht="13" x14ac:dyDescent="0.25">
      <c r="A3" s="9" t="s">
        <v>59</v>
      </c>
      <c r="B3" s="8" t="s">
        <v>7</v>
      </c>
      <c r="C3" s="8"/>
      <c r="D3" s="8" t="s">
        <v>12</v>
      </c>
      <c r="E3" s="7">
        <v>0.90239999999999998</v>
      </c>
      <c r="F3" s="7">
        <v>0</v>
      </c>
      <c r="G3" s="8" t="s">
        <v>117</v>
      </c>
      <c r="H3" s="7">
        <v>0.84430000000000005</v>
      </c>
    </row>
    <row r="4" spans="1:9" x14ac:dyDescent="0.25">
      <c r="A4" s="8" t="s">
        <v>1</v>
      </c>
      <c r="B4" s="7">
        <v>0.36099999999999999</v>
      </c>
      <c r="C4" s="7">
        <v>0.04</v>
      </c>
      <c r="D4" s="7"/>
      <c r="E4" s="7"/>
      <c r="F4" s="7"/>
      <c r="G4" s="8" t="s">
        <v>116</v>
      </c>
      <c r="H4" s="7">
        <v>0.91069999999999995</v>
      </c>
    </row>
    <row r="5" spans="1:9" x14ac:dyDescent="0.25">
      <c r="A5" s="8" t="s">
        <v>2</v>
      </c>
      <c r="B5" s="7">
        <v>0.3609</v>
      </c>
      <c r="C5" s="7">
        <v>0.04</v>
      </c>
      <c r="D5" s="7"/>
      <c r="E5" s="7"/>
      <c r="F5" s="7"/>
      <c r="G5" s="8" t="s">
        <v>115</v>
      </c>
      <c r="H5" s="7">
        <v>0.87050000000000005</v>
      </c>
    </row>
    <row r="6" spans="1:9" x14ac:dyDescent="0.25">
      <c r="A6" s="8" t="s">
        <v>3</v>
      </c>
      <c r="B6" s="7">
        <v>0.33950000000000002</v>
      </c>
      <c r="C6" s="7">
        <v>0.04</v>
      </c>
      <c r="D6" s="7"/>
      <c r="E6" s="7"/>
      <c r="F6" s="7"/>
    </row>
    <row r="7" spans="1:9" x14ac:dyDescent="0.25">
      <c r="A7" s="8" t="s">
        <v>8</v>
      </c>
      <c r="B7" s="7">
        <v>0.372</v>
      </c>
      <c r="C7" s="7">
        <v>0.05</v>
      </c>
      <c r="D7" s="7"/>
      <c r="E7" s="7"/>
      <c r="F7" s="7"/>
    </row>
    <row r="8" spans="1:9" x14ac:dyDescent="0.25">
      <c r="A8" s="8" t="s">
        <v>4</v>
      </c>
      <c r="B8" s="7">
        <v>0.35870000000000002</v>
      </c>
      <c r="C8" s="7">
        <v>0.03</v>
      </c>
      <c r="D8" s="7"/>
      <c r="E8" s="7"/>
      <c r="F8" s="7"/>
    </row>
    <row r="9" spans="1:9" x14ac:dyDescent="0.25">
      <c r="A9" s="8" t="s">
        <v>5</v>
      </c>
      <c r="B9" s="7">
        <v>0.35970000000000002</v>
      </c>
      <c r="C9" s="7">
        <v>0.04</v>
      </c>
      <c r="D9" s="7"/>
      <c r="E9" s="7"/>
      <c r="F9" s="7"/>
    </row>
    <row r="10" spans="1:9" x14ac:dyDescent="0.25">
      <c r="A10" s="8" t="s">
        <v>6</v>
      </c>
      <c r="B10" s="7">
        <v>0.36049999999999999</v>
      </c>
      <c r="C10" s="7">
        <v>0.04</v>
      </c>
      <c r="D10" s="7"/>
      <c r="E10" s="7"/>
      <c r="F10" s="7"/>
    </row>
    <row r="11" spans="1:9" x14ac:dyDescent="0.25">
      <c r="A11" s="2"/>
    </row>
    <row r="13" spans="1:9" ht="13" x14ac:dyDescent="0.25">
      <c r="A13" s="9"/>
      <c r="B13" s="7"/>
      <c r="C13" s="7"/>
      <c r="D13" s="7"/>
      <c r="E13" s="7"/>
      <c r="F13" s="7"/>
      <c r="G13" s="7"/>
      <c r="H13" s="7" t="s">
        <v>64</v>
      </c>
      <c r="I13" s="7"/>
    </row>
    <row r="14" spans="1:9" ht="13" x14ac:dyDescent="0.25">
      <c r="A14" s="9" t="s">
        <v>60</v>
      </c>
      <c r="B14" s="8" t="s">
        <v>7</v>
      </c>
      <c r="C14" s="8"/>
      <c r="D14" s="8" t="s">
        <v>62</v>
      </c>
      <c r="E14" s="7"/>
      <c r="F14" s="7">
        <v>0.82489999999999997</v>
      </c>
      <c r="G14" s="7">
        <v>0</v>
      </c>
      <c r="H14" s="7">
        <v>4550.74</v>
      </c>
      <c r="I14" s="7">
        <v>19.66</v>
      </c>
    </row>
    <row r="15" spans="1:9" x14ac:dyDescent="0.25">
      <c r="A15" s="8" t="s">
        <v>1</v>
      </c>
      <c r="B15" s="7">
        <v>0.1208</v>
      </c>
      <c r="C15" s="7">
        <v>0.01</v>
      </c>
      <c r="D15" s="7" t="s">
        <v>63</v>
      </c>
      <c r="E15" s="7"/>
      <c r="F15" s="7">
        <v>0.84430000000000005</v>
      </c>
      <c r="G15" s="7">
        <v>0</v>
      </c>
      <c r="H15" s="7">
        <v>1772.76</v>
      </c>
      <c r="I15" s="7">
        <v>7.91</v>
      </c>
    </row>
    <row r="16" spans="1:9" x14ac:dyDescent="0.25">
      <c r="A16" s="8" t="s">
        <v>2</v>
      </c>
      <c r="B16" s="7">
        <v>0.12280000000000001</v>
      </c>
      <c r="C16" s="7">
        <v>0.01</v>
      </c>
      <c r="D16" s="7"/>
      <c r="E16" s="7"/>
      <c r="F16" s="7"/>
      <c r="G16" s="7"/>
      <c r="H16" s="7"/>
      <c r="I16" s="7"/>
    </row>
    <row r="17" spans="1:9" x14ac:dyDescent="0.25">
      <c r="A17" s="8" t="s">
        <v>3</v>
      </c>
      <c r="B17" s="7">
        <v>0.123</v>
      </c>
      <c r="C17" s="7">
        <v>0.01</v>
      </c>
      <c r="D17" s="7"/>
      <c r="E17" s="7"/>
      <c r="F17" s="7"/>
      <c r="G17" s="7"/>
      <c r="H17" s="7"/>
      <c r="I17" s="7"/>
    </row>
    <row r="18" spans="1:9" x14ac:dyDescent="0.25">
      <c r="A18" s="8" t="s">
        <v>8</v>
      </c>
      <c r="B18" s="7">
        <v>0.1244</v>
      </c>
      <c r="C18" s="7">
        <v>0.01</v>
      </c>
      <c r="D18" s="7"/>
      <c r="E18" s="7"/>
      <c r="F18" s="7"/>
      <c r="G18" s="7"/>
      <c r="H18" s="7"/>
      <c r="I18" s="7"/>
    </row>
    <row r="19" spans="1:9" x14ac:dyDescent="0.25">
      <c r="A19" s="8" t="s">
        <v>4</v>
      </c>
      <c r="B19" s="7">
        <v>0.1221</v>
      </c>
      <c r="C19" s="7">
        <v>0.01</v>
      </c>
      <c r="D19" s="7"/>
      <c r="E19" s="7"/>
      <c r="F19" s="7"/>
      <c r="G19" s="7"/>
      <c r="H19" s="7"/>
      <c r="I19" s="7"/>
    </row>
    <row r="20" spans="1:9" x14ac:dyDescent="0.25">
      <c r="A20" s="8" t="s">
        <v>5</v>
      </c>
      <c r="B20" s="7">
        <v>0.1225</v>
      </c>
      <c r="C20" s="7">
        <v>0.01</v>
      </c>
      <c r="D20" s="7"/>
      <c r="E20" s="7"/>
      <c r="F20" s="7"/>
      <c r="G20" s="7"/>
      <c r="H20" s="7"/>
      <c r="I20" s="7"/>
    </row>
    <row r="21" spans="1:9" x14ac:dyDescent="0.25">
      <c r="A21" s="8" t="s">
        <v>6</v>
      </c>
      <c r="B21" s="7">
        <v>0.1206</v>
      </c>
      <c r="C21" s="7">
        <v>0.01</v>
      </c>
      <c r="D21" s="7"/>
      <c r="E21" s="7"/>
      <c r="F21" s="7"/>
      <c r="G21" s="7"/>
      <c r="H21" s="7"/>
      <c r="I21" s="7"/>
    </row>
    <row r="22" spans="1:9" x14ac:dyDescent="0.25">
      <c r="A22" s="8" t="s">
        <v>56</v>
      </c>
      <c r="B22" s="7">
        <v>2.308E-2</v>
      </c>
      <c r="C22" s="7">
        <v>0.01</v>
      </c>
      <c r="D22" s="7"/>
      <c r="E22" s="7"/>
      <c r="F22" s="7"/>
      <c r="G22" s="7"/>
      <c r="H22" s="7"/>
      <c r="I22" s="7"/>
    </row>
    <row r="23" spans="1:9" x14ac:dyDescent="0.25">
      <c r="A23" s="2"/>
    </row>
    <row r="24" spans="1:9" x14ac:dyDescent="0.25">
      <c r="H24" s="7" t="s">
        <v>64</v>
      </c>
      <c r="I24" s="7"/>
    </row>
    <row r="25" spans="1:9" ht="13" x14ac:dyDescent="0.25">
      <c r="A25" s="9" t="s">
        <v>61</v>
      </c>
      <c r="B25" s="8" t="s">
        <v>7</v>
      </c>
      <c r="C25" s="8"/>
      <c r="D25" s="8" t="s">
        <v>62</v>
      </c>
      <c r="E25" s="7"/>
      <c r="F25" s="7">
        <v>0.91069999999999995</v>
      </c>
      <c r="G25" s="7">
        <v>0</v>
      </c>
      <c r="H25" s="7">
        <v>2106.58</v>
      </c>
      <c r="I25" s="7">
        <v>9.91</v>
      </c>
    </row>
    <row r="26" spans="1:9" x14ac:dyDescent="0.25">
      <c r="A26" s="8" t="s">
        <v>1</v>
      </c>
      <c r="B26" s="7">
        <v>0.22770000000000001</v>
      </c>
      <c r="C26" s="7">
        <v>0.02</v>
      </c>
      <c r="D26" s="7" t="s">
        <v>63</v>
      </c>
      <c r="E26" s="7"/>
      <c r="F26" s="7">
        <v>0.87050000000000005</v>
      </c>
      <c r="G26" s="7">
        <v>0</v>
      </c>
      <c r="H26" s="7">
        <v>4205.16</v>
      </c>
      <c r="I26" s="7">
        <v>13.21</v>
      </c>
    </row>
    <row r="27" spans="1:9" x14ac:dyDescent="0.25">
      <c r="A27" s="8" t="s">
        <v>2</v>
      </c>
      <c r="B27" s="7">
        <v>0.23100000000000001</v>
      </c>
      <c r="C27" s="7">
        <v>0.01</v>
      </c>
      <c r="D27" s="7"/>
      <c r="E27" s="7"/>
      <c r="F27" s="7"/>
      <c r="G27" s="7"/>
    </row>
    <row r="28" spans="1:9" x14ac:dyDescent="0.25">
      <c r="A28" s="8" t="s">
        <v>3</v>
      </c>
      <c r="B28" s="7">
        <v>0.2545</v>
      </c>
      <c r="C28" s="7">
        <v>0.03</v>
      </c>
      <c r="D28" s="7"/>
      <c r="E28" s="7"/>
      <c r="F28" s="7"/>
      <c r="G28" s="7"/>
    </row>
    <row r="29" spans="1:9" x14ac:dyDescent="0.25">
      <c r="A29" s="8" t="s">
        <v>8</v>
      </c>
      <c r="B29" s="7">
        <v>0.24179999999999999</v>
      </c>
      <c r="C29" s="7">
        <v>0.03</v>
      </c>
      <c r="D29" s="7"/>
      <c r="E29" s="7"/>
      <c r="F29" s="7"/>
      <c r="G29" s="7"/>
    </row>
    <row r="30" spans="1:9" x14ac:dyDescent="0.25">
      <c r="A30" s="8" t="s">
        <v>4</v>
      </c>
      <c r="B30" s="7">
        <v>0.23530000000000001</v>
      </c>
      <c r="C30" s="7">
        <v>0.02</v>
      </c>
      <c r="D30" s="7"/>
      <c r="E30" s="7"/>
      <c r="F30" s="7"/>
      <c r="G30" s="7"/>
    </row>
    <row r="31" spans="1:9" x14ac:dyDescent="0.25">
      <c r="A31" s="8" t="s">
        <v>5</v>
      </c>
      <c r="B31" s="7">
        <v>0.23269999999999999</v>
      </c>
      <c r="C31" s="7">
        <v>0.02</v>
      </c>
      <c r="D31" s="7"/>
      <c r="E31" s="7"/>
      <c r="F31" s="7"/>
      <c r="G31" s="7"/>
    </row>
    <row r="32" spans="1:9" x14ac:dyDescent="0.25">
      <c r="A32" s="8" t="s">
        <v>6</v>
      </c>
      <c r="B32" s="7">
        <v>0.2331</v>
      </c>
      <c r="C32" s="7">
        <v>0.02</v>
      </c>
      <c r="D32" s="7"/>
      <c r="E32" s="7"/>
      <c r="F32" s="7"/>
      <c r="G32" s="7"/>
    </row>
    <row r="33" spans="1:7" x14ac:dyDescent="0.25">
      <c r="A33" s="8" t="s">
        <v>56</v>
      </c>
      <c r="B33" s="7">
        <v>0.24329999999999999</v>
      </c>
      <c r="C33" s="7">
        <v>0.02</v>
      </c>
      <c r="D33" s="7"/>
      <c r="E33" s="7"/>
      <c r="F33" s="7"/>
      <c r="G33" s="7"/>
    </row>
    <row r="34" spans="1:7" x14ac:dyDescent="0.25">
      <c r="A34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CE26-5FEF-4F88-850C-21FBEA6AC40C}">
  <dimension ref="A1:K31"/>
  <sheetViews>
    <sheetView topLeftCell="A13" workbookViewId="0">
      <selection activeCell="K11" sqref="K11"/>
    </sheetView>
  </sheetViews>
  <sheetFormatPr defaultRowHeight="12.5" x14ac:dyDescent="0.25"/>
  <cols>
    <col min="12" max="12" width="10.81640625" bestFit="1" customWidth="1"/>
  </cols>
  <sheetData>
    <row r="1" spans="1:11" x14ac:dyDescent="0.25">
      <c r="A1" s="8" t="s">
        <v>103</v>
      </c>
      <c r="B1" s="7" t="s">
        <v>57</v>
      </c>
      <c r="C1" s="7"/>
      <c r="D1" s="8" t="s">
        <v>77</v>
      </c>
      <c r="J1" s="8" t="s">
        <v>118</v>
      </c>
      <c r="K1" s="7">
        <v>0.25509999999999999</v>
      </c>
    </row>
    <row r="2" spans="1:11" x14ac:dyDescent="0.25">
      <c r="H2" t="s">
        <v>104</v>
      </c>
      <c r="J2" s="8" t="s">
        <v>114</v>
      </c>
      <c r="K2" s="7">
        <v>0.18740000000000001</v>
      </c>
    </row>
    <row r="3" spans="1:11" ht="13" x14ac:dyDescent="0.25">
      <c r="A3" s="9" t="s">
        <v>71</v>
      </c>
      <c r="B3" s="8" t="s">
        <v>74</v>
      </c>
      <c r="C3" s="8"/>
      <c r="D3" s="8" t="s">
        <v>12</v>
      </c>
      <c r="E3" s="7">
        <v>0.25509999999999999</v>
      </c>
      <c r="F3" s="7">
        <v>0</v>
      </c>
      <c r="G3" s="7"/>
      <c r="H3" s="7">
        <v>5930.02</v>
      </c>
      <c r="I3" s="7">
        <v>23.24</v>
      </c>
      <c r="J3" s="8" t="s">
        <v>117</v>
      </c>
      <c r="K3" s="7">
        <v>0.2097</v>
      </c>
    </row>
    <row r="4" spans="1:11" x14ac:dyDescent="0.25">
      <c r="A4" s="8" t="s">
        <v>1</v>
      </c>
      <c r="B4" s="7">
        <v>0</v>
      </c>
      <c r="C4" s="7">
        <v>0</v>
      </c>
      <c r="D4" s="7" t="s">
        <v>105</v>
      </c>
      <c r="E4" s="7">
        <v>0</v>
      </c>
      <c r="F4" s="7">
        <v>0</v>
      </c>
      <c r="G4" s="7"/>
      <c r="H4" s="7">
        <v>14982.8</v>
      </c>
      <c r="I4" s="7">
        <v>39.21</v>
      </c>
      <c r="J4" s="8" t="s">
        <v>115</v>
      </c>
      <c r="K4" s="7">
        <v>0.38140000000000002</v>
      </c>
    </row>
    <row r="5" spans="1:11" x14ac:dyDescent="0.25">
      <c r="A5" s="8" t="s">
        <v>2</v>
      </c>
      <c r="B5" s="7">
        <v>0</v>
      </c>
      <c r="C5" s="7">
        <v>0</v>
      </c>
      <c r="D5" s="7"/>
      <c r="E5" s="7"/>
      <c r="F5" s="7"/>
      <c r="G5" s="7"/>
      <c r="H5" s="7"/>
      <c r="I5" s="7"/>
      <c r="J5" s="8" t="s">
        <v>115</v>
      </c>
      <c r="K5" s="7">
        <v>0.1109</v>
      </c>
    </row>
    <row r="6" spans="1:11" x14ac:dyDescent="0.25">
      <c r="A6" s="8" t="s">
        <v>3</v>
      </c>
      <c r="B6" s="7">
        <v>0</v>
      </c>
      <c r="C6" s="7">
        <v>0</v>
      </c>
      <c r="D6" s="7"/>
      <c r="E6" s="7"/>
      <c r="F6" s="7"/>
      <c r="G6" s="8"/>
      <c r="H6" s="7"/>
      <c r="I6" s="7"/>
    </row>
    <row r="7" spans="1:11" x14ac:dyDescent="0.25">
      <c r="A7" s="8" t="s">
        <v>8</v>
      </c>
      <c r="B7" s="7">
        <v>0</v>
      </c>
      <c r="C7" s="7">
        <v>0</v>
      </c>
      <c r="D7" s="7"/>
      <c r="E7" s="7"/>
      <c r="F7" s="7"/>
      <c r="G7" s="8"/>
      <c r="H7" s="7"/>
      <c r="I7" s="7"/>
    </row>
    <row r="8" spans="1:11" x14ac:dyDescent="0.25">
      <c r="A8" s="8" t="s">
        <v>4</v>
      </c>
      <c r="B8" s="7">
        <v>0</v>
      </c>
      <c r="C8" s="7">
        <v>0</v>
      </c>
      <c r="D8" s="7"/>
      <c r="E8" s="7"/>
      <c r="F8" s="7"/>
      <c r="G8" s="8"/>
      <c r="H8" s="7"/>
      <c r="I8" s="8"/>
    </row>
    <row r="9" spans="1:11" x14ac:dyDescent="0.25">
      <c r="A9" s="8" t="s">
        <v>5</v>
      </c>
      <c r="B9" s="7">
        <v>0</v>
      </c>
      <c r="C9" s="7">
        <v>0</v>
      </c>
      <c r="D9" s="7"/>
      <c r="E9" s="7"/>
      <c r="F9" s="7"/>
      <c r="G9" s="8"/>
      <c r="H9" s="7"/>
      <c r="I9" s="7"/>
    </row>
    <row r="10" spans="1:11" x14ac:dyDescent="0.25">
      <c r="A10" s="8" t="s">
        <v>6</v>
      </c>
      <c r="B10" s="7">
        <v>0</v>
      </c>
      <c r="C10" s="7">
        <v>0</v>
      </c>
      <c r="D10" s="7"/>
      <c r="E10" s="7"/>
      <c r="F10" s="7"/>
      <c r="G10" s="7"/>
      <c r="H10" s="7"/>
      <c r="I10" s="7"/>
    </row>
    <row r="11" spans="1:11" x14ac:dyDescent="0.25">
      <c r="A11" s="8"/>
      <c r="B11" s="7"/>
      <c r="C11" s="7"/>
      <c r="D11" s="7"/>
      <c r="E11" s="7"/>
      <c r="F11" s="7"/>
      <c r="G11" s="7"/>
      <c r="H11" s="7"/>
      <c r="I11" s="7"/>
    </row>
    <row r="12" spans="1:11" x14ac:dyDescent="0.25">
      <c r="A12" s="8"/>
      <c r="B12" s="7"/>
      <c r="C12" s="7"/>
      <c r="D12" s="7"/>
      <c r="E12" s="7"/>
      <c r="F12" s="7"/>
      <c r="G12" s="7"/>
      <c r="H12" s="7" t="s">
        <v>104</v>
      </c>
      <c r="I12" s="7"/>
    </row>
    <row r="13" spans="1:11" ht="13" x14ac:dyDescent="0.25">
      <c r="A13" s="9" t="s">
        <v>72</v>
      </c>
      <c r="B13" s="8" t="s">
        <v>7</v>
      </c>
      <c r="C13" s="8"/>
      <c r="D13" s="8" t="s">
        <v>62</v>
      </c>
      <c r="E13" s="7"/>
      <c r="F13" s="7">
        <v>0.18740000000000001</v>
      </c>
      <c r="G13" s="7">
        <v>0</v>
      </c>
      <c r="H13" s="7">
        <v>1749.16</v>
      </c>
      <c r="I13" s="7">
        <v>34.950000000000003</v>
      </c>
    </row>
    <row r="14" spans="1:11" x14ac:dyDescent="0.25">
      <c r="A14" s="8" t="s">
        <v>1</v>
      </c>
      <c r="B14" s="7">
        <v>0</v>
      </c>
      <c r="C14" s="7">
        <v>0</v>
      </c>
      <c r="D14" s="7" t="s">
        <v>63</v>
      </c>
      <c r="E14" s="7"/>
      <c r="F14" s="7">
        <v>0.2097</v>
      </c>
      <c r="G14" s="7">
        <v>0</v>
      </c>
      <c r="H14" s="7">
        <v>4214.5</v>
      </c>
      <c r="I14" s="7">
        <v>12.83</v>
      </c>
    </row>
    <row r="15" spans="1:11" x14ac:dyDescent="0.25">
      <c r="A15" s="8" t="s">
        <v>2</v>
      </c>
      <c r="B15" s="7">
        <v>0</v>
      </c>
      <c r="C15" s="7">
        <v>0</v>
      </c>
      <c r="D15" s="7" t="s">
        <v>75</v>
      </c>
      <c r="E15" s="7"/>
      <c r="F15" s="7">
        <v>0</v>
      </c>
      <c r="G15" s="7"/>
      <c r="H15" s="7">
        <v>14967.12</v>
      </c>
      <c r="I15" s="7">
        <v>18.510000000000002</v>
      </c>
    </row>
    <row r="16" spans="1:11" x14ac:dyDescent="0.25">
      <c r="A16" s="8" t="s">
        <v>3</v>
      </c>
      <c r="B16" s="7">
        <v>0</v>
      </c>
      <c r="C16" s="7">
        <v>0</v>
      </c>
      <c r="D16" s="7"/>
      <c r="E16" s="7"/>
      <c r="F16" s="7"/>
      <c r="G16" s="7"/>
      <c r="H16" s="7"/>
      <c r="I16" s="7"/>
    </row>
    <row r="17" spans="1:11" x14ac:dyDescent="0.25">
      <c r="A17" s="8" t="s">
        <v>8</v>
      </c>
      <c r="B17" s="7">
        <v>0</v>
      </c>
      <c r="C17" s="7">
        <v>0</v>
      </c>
      <c r="D17" s="7"/>
      <c r="E17" s="7"/>
      <c r="F17" s="7"/>
      <c r="G17" s="7"/>
      <c r="H17" s="7"/>
      <c r="I17" s="7"/>
    </row>
    <row r="18" spans="1:11" x14ac:dyDescent="0.25">
      <c r="A18" s="8" t="s">
        <v>4</v>
      </c>
      <c r="B18" s="7">
        <v>0</v>
      </c>
      <c r="C18" s="7">
        <v>0</v>
      </c>
      <c r="D18" s="7"/>
      <c r="E18" s="7"/>
      <c r="F18" s="7"/>
      <c r="G18" s="7"/>
      <c r="H18" s="7"/>
      <c r="I18" s="7"/>
    </row>
    <row r="19" spans="1:11" x14ac:dyDescent="0.25">
      <c r="A19" s="8" t="s">
        <v>5</v>
      </c>
      <c r="B19" s="7">
        <v>0</v>
      </c>
      <c r="C19" s="7">
        <v>0</v>
      </c>
      <c r="D19" s="7"/>
      <c r="E19" s="7"/>
      <c r="F19" s="7"/>
      <c r="G19" s="7"/>
      <c r="H19" s="7"/>
      <c r="I19" s="7"/>
    </row>
    <row r="20" spans="1:11" x14ac:dyDescent="0.25">
      <c r="A20" s="8" t="s">
        <v>6</v>
      </c>
      <c r="B20" s="7">
        <v>0</v>
      </c>
      <c r="C20" s="7">
        <v>0</v>
      </c>
      <c r="D20" s="7"/>
      <c r="E20" s="7"/>
      <c r="F20" s="7"/>
      <c r="G20" s="7"/>
      <c r="H20" s="7"/>
      <c r="I20" s="7"/>
      <c r="K20" s="2" t="s">
        <v>119</v>
      </c>
    </row>
    <row r="21" spans="1:11" x14ac:dyDescent="0.25">
      <c r="A21" s="8" t="s">
        <v>56</v>
      </c>
      <c r="B21" s="7">
        <v>0</v>
      </c>
      <c r="C21" s="7">
        <v>0</v>
      </c>
      <c r="D21" s="7"/>
      <c r="E21" s="7"/>
      <c r="F21" s="7"/>
      <c r="G21" s="7"/>
      <c r="H21" s="7"/>
      <c r="I21" s="7"/>
    </row>
    <row r="22" spans="1:11" x14ac:dyDescent="0.25">
      <c r="A22" s="7"/>
      <c r="B22" s="7"/>
      <c r="C22" s="7"/>
      <c r="D22" s="7"/>
      <c r="E22" s="7"/>
      <c r="F22" s="7"/>
      <c r="G22" s="7"/>
      <c r="H22" s="7" t="s">
        <v>104</v>
      </c>
      <c r="I22" s="7"/>
    </row>
    <row r="23" spans="1:11" ht="13" x14ac:dyDescent="0.25">
      <c r="A23" s="9" t="s">
        <v>73</v>
      </c>
      <c r="B23" s="8" t="s">
        <v>7</v>
      </c>
      <c r="C23" s="8"/>
      <c r="D23" s="8" t="s">
        <v>62</v>
      </c>
      <c r="E23" s="7"/>
      <c r="F23" s="7">
        <v>0.38140000000000002</v>
      </c>
      <c r="G23" s="7">
        <v>0</v>
      </c>
      <c r="H23" s="7">
        <v>1483.12</v>
      </c>
      <c r="I23" s="7">
        <v>9.31</v>
      </c>
    </row>
    <row r="24" spans="1:11" x14ac:dyDescent="0.25">
      <c r="A24" s="8" t="s">
        <v>1</v>
      </c>
      <c r="B24" s="7">
        <v>0</v>
      </c>
      <c r="C24" s="7">
        <v>0</v>
      </c>
      <c r="D24" s="7" t="s">
        <v>63</v>
      </c>
      <c r="E24" s="7"/>
      <c r="F24" s="7">
        <v>0.1109</v>
      </c>
      <c r="G24" s="7">
        <v>0</v>
      </c>
      <c r="H24" s="7">
        <v>4483.88</v>
      </c>
      <c r="I24" s="7">
        <v>19.96</v>
      </c>
    </row>
    <row r="25" spans="1:11" x14ac:dyDescent="0.25">
      <c r="A25" s="8" t="s">
        <v>2</v>
      </c>
      <c r="B25" s="7">
        <v>0</v>
      </c>
      <c r="C25" s="7">
        <v>0</v>
      </c>
      <c r="D25" s="7" t="s">
        <v>75</v>
      </c>
      <c r="E25" s="7"/>
      <c r="F25" s="7">
        <v>0</v>
      </c>
      <c r="G25" s="7">
        <v>0</v>
      </c>
      <c r="H25" s="7">
        <v>14960.82</v>
      </c>
      <c r="I25" s="7">
        <v>36.340000000000003</v>
      </c>
    </row>
    <row r="26" spans="1:11" x14ac:dyDescent="0.25">
      <c r="A26" s="8" t="s">
        <v>3</v>
      </c>
      <c r="B26" s="7">
        <v>0</v>
      </c>
      <c r="C26" s="7">
        <v>0</v>
      </c>
      <c r="D26" s="7" t="s">
        <v>76</v>
      </c>
      <c r="E26" s="7"/>
      <c r="F26" s="7"/>
      <c r="G26" s="7"/>
      <c r="H26" s="7"/>
      <c r="I26" s="7"/>
    </row>
    <row r="27" spans="1:11" x14ac:dyDescent="0.25">
      <c r="A27" s="8" t="s">
        <v>8</v>
      </c>
      <c r="B27" s="7">
        <v>0</v>
      </c>
      <c r="C27" s="7">
        <v>0</v>
      </c>
      <c r="D27" s="7"/>
      <c r="E27" s="7"/>
      <c r="F27" s="7"/>
      <c r="G27" s="7"/>
      <c r="H27" s="7"/>
      <c r="I27" s="7"/>
    </row>
    <row r="28" spans="1:11" x14ac:dyDescent="0.25">
      <c r="A28" s="8" t="s">
        <v>4</v>
      </c>
      <c r="B28" s="7">
        <v>0</v>
      </c>
      <c r="C28" s="7">
        <v>0</v>
      </c>
      <c r="D28" s="7"/>
      <c r="E28" s="7"/>
      <c r="F28" s="7"/>
      <c r="G28" s="7"/>
      <c r="H28" s="7"/>
      <c r="I28" s="7"/>
    </row>
    <row r="29" spans="1:11" x14ac:dyDescent="0.25">
      <c r="A29" s="8" t="s">
        <v>5</v>
      </c>
      <c r="B29" s="7">
        <v>0</v>
      </c>
      <c r="C29" s="7">
        <v>0</v>
      </c>
      <c r="D29" s="7"/>
      <c r="E29" s="7"/>
      <c r="F29" s="7"/>
      <c r="G29" s="7"/>
      <c r="H29" s="7"/>
      <c r="I29" s="7"/>
    </row>
    <row r="30" spans="1:11" x14ac:dyDescent="0.25">
      <c r="A30" s="8" t="s">
        <v>6</v>
      </c>
      <c r="B30" s="7">
        <v>0</v>
      </c>
      <c r="C30" s="7">
        <v>0</v>
      </c>
      <c r="D30" s="7"/>
      <c r="E30" s="7"/>
      <c r="F30" s="7"/>
      <c r="G30" s="7"/>
      <c r="H30" s="7"/>
      <c r="I30" s="7"/>
    </row>
    <row r="31" spans="1:11" x14ac:dyDescent="0.25">
      <c r="A31" s="8" t="s">
        <v>56</v>
      </c>
      <c r="B31" s="7">
        <v>0</v>
      </c>
      <c r="C31" s="7">
        <v>0</v>
      </c>
      <c r="D31" s="7"/>
      <c r="E31" s="7"/>
      <c r="F31" s="7"/>
      <c r="G31" s="7"/>
      <c r="H31" s="7"/>
      <c r="I3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Dispatchers</vt:lpstr>
      <vt:lpstr>Fleet Size</vt:lpstr>
      <vt:lpstr>Replication Length</vt:lpstr>
      <vt:lpstr>SpecialistGeneralist</vt:lpstr>
      <vt:lpstr>Heterogeneity</vt:lpstr>
      <vt:lpstr>Autonomy</vt:lpstr>
      <vt:lpstr>Operator Strategy</vt:lpstr>
      <vt:lpstr>Team Coordination</vt:lpstr>
      <vt:lpstr>AI Equal Teammates</vt:lpstr>
      <vt:lpstr>AI Operator Assistant </vt:lpstr>
      <vt:lpstr>AI Team Assistant</vt:lpstr>
      <vt:lpstr>Exogenous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2018-04-17T03:51:51Z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