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5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6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7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/>
  <mc:AlternateContent xmlns:mc="http://schemas.openxmlformats.org/markup-compatibility/2006">
    <mc:Choice Requires="x15">
      <x15ac:absPath xmlns:x15ac="http://schemas.microsoft.com/office/spreadsheetml/2010/11/ac" url="C:\Sam\Duke\Junior Year\Independent Study\"/>
    </mc:Choice>
  </mc:AlternateContent>
  <xr:revisionPtr revIDLastSave="0" documentId="13_ncr:1_{50A5DE4A-8EDB-40C2-930B-9B1B81EB7217}" xr6:coauthVersionLast="28" xr6:coauthVersionMax="28" xr10:uidLastSave="{00000000-0000-0000-0000-000000000000}"/>
  <bookViews>
    <workbookView xWindow="0" yWindow="0" windowWidth="8030" windowHeight="2690" tabRatio="500" firstSheet="6" activeTab="6" xr2:uid="{00000000-000D-0000-FFFF-FFFF00000000}"/>
  </bookViews>
  <sheets>
    <sheet name="Wait Times" sheetId="6" r:id="rId1"/>
    <sheet name="Fleet Size" sheetId="9" r:id="rId2"/>
    <sheet name="Replication Length" sheetId="7" r:id="rId3"/>
    <sheet name="SpecialistGeneralist" sheetId="8" r:id="rId4"/>
    <sheet name="Heterogeneity" sheetId="11" r:id="rId5"/>
    <sheet name="Autonomy" sheetId="13" r:id="rId6"/>
    <sheet name="Operator Strategy" sheetId="12" r:id="rId7"/>
  </sheets>
  <definedNames>
    <definedName name="_xlchart.v1.0" hidden="1">'Fleet Size'!$D$11:$F$11</definedName>
    <definedName name="_xlchart.v1.1" hidden="1">'Fleet Size'!$D$20:$F$20</definedName>
    <definedName name="_xlchart.v1.10" hidden="1">'Fleet Size'!$D$22:$F$22</definedName>
    <definedName name="_xlchart.v1.11" hidden="1">'Fleet Size'!$D$4:$F$4</definedName>
    <definedName name="_xlchart.v1.12" hidden="1">'Fleet Size'!$D$16:$F$16</definedName>
    <definedName name="_xlchart.v1.13" hidden="1">'Fleet Size'!$D$25:$F$25</definedName>
    <definedName name="_xlchart.v1.14" hidden="1">'Fleet Size'!$D$7:$F$7</definedName>
    <definedName name="_xlchart.v1.15" hidden="1">'Fleet Size'!$D$15:$F$15</definedName>
    <definedName name="_xlchart.v1.16" hidden="1">'Fleet Size'!$D$24:$F$24</definedName>
    <definedName name="_xlchart.v1.17" hidden="1">'Fleet Size'!$D$6:$F$6</definedName>
    <definedName name="_xlchart.v1.18" hidden="1">'Fleet Size'!$D$17:$F$17</definedName>
    <definedName name="_xlchart.v1.19" hidden="1">'Fleet Size'!$D$26:$F$26</definedName>
    <definedName name="_xlchart.v1.2" hidden="1">'Fleet Size'!$D$2:$F$2</definedName>
    <definedName name="_xlchart.v1.20" hidden="1">'Fleet Size'!$D$8:$F$8</definedName>
    <definedName name="_xlchart.v1.3" hidden="1">'Fleet Size'!$D$12:$F$12</definedName>
    <definedName name="_xlchart.v1.4" hidden="1">'Fleet Size'!$D$21:$F$21</definedName>
    <definedName name="_xlchart.v1.5" hidden="1">'Fleet Size'!$D$3:$F$3</definedName>
    <definedName name="_xlchart.v1.6" hidden="1">'Fleet Size'!$D$14:$F$14</definedName>
    <definedName name="_xlchart.v1.7" hidden="1">'Fleet Size'!$D$23:$F$23</definedName>
    <definedName name="_xlchart.v1.8" hidden="1">'Fleet Size'!$D$5:$F$5</definedName>
    <definedName name="_xlchart.v1.9" hidden="1">'Fleet Size'!$D$13:$F$13</definedName>
  </definedNames>
  <calcPr calcId="171027"/>
</workbook>
</file>

<file path=xl/calcChain.xml><?xml version="1.0" encoding="utf-8"?>
<calcChain xmlns="http://schemas.openxmlformats.org/spreadsheetml/2006/main">
  <c r="F11" i="9" l="1"/>
  <c r="F12" i="9"/>
  <c r="F13" i="9"/>
  <c r="F14" i="9"/>
  <c r="F15" i="9"/>
  <c r="F16" i="9"/>
  <c r="F17" i="9"/>
  <c r="F20" i="9"/>
  <c r="F21" i="9"/>
  <c r="F22" i="9"/>
  <c r="F23" i="9"/>
  <c r="F24" i="9"/>
  <c r="F25" i="9"/>
  <c r="F26" i="9"/>
  <c r="D11" i="9"/>
  <c r="D12" i="9"/>
  <c r="D13" i="9"/>
  <c r="D14" i="9"/>
  <c r="D15" i="9"/>
  <c r="D16" i="9"/>
  <c r="D17" i="9"/>
  <c r="D20" i="9"/>
  <c r="D21" i="9"/>
  <c r="D22" i="9"/>
  <c r="D23" i="9"/>
  <c r="D24" i="9"/>
  <c r="D25" i="9"/>
  <c r="D26" i="9"/>
  <c r="D3" i="9"/>
  <c r="D4" i="9"/>
  <c r="D5" i="9"/>
  <c r="D6" i="9"/>
  <c r="D7" i="9"/>
  <c r="D8" i="9"/>
  <c r="F3" i="9"/>
  <c r="F4" i="9"/>
  <c r="F5" i="9"/>
  <c r="F6" i="9"/>
  <c r="F7" i="9"/>
  <c r="F8" i="9"/>
  <c r="F2" i="9"/>
  <c r="D2" i="9"/>
  <c r="D22" i="6" l="1"/>
  <c r="D23" i="6"/>
  <c r="D24" i="6"/>
  <c r="D25" i="6"/>
  <c r="D26" i="6"/>
  <c r="D27" i="6"/>
  <c r="D21" i="6"/>
  <c r="B22" i="6"/>
  <c r="B23" i="6"/>
  <c r="B24" i="6"/>
  <c r="B25" i="6"/>
  <c r="B26" i="6"/>
  <c r="B27" i="6"/>
  <c r="B21" i="6"/>
  <c r="D18" i="6"/>
  <c r="D13" i="6"/>
  <c r="D14" i="6"/>
  <c r="D15" i="6"/>
  <c r="D16" i="6"/>
  <c r="D17" i="6"/>
  <c r="D12" i="6"/>
  <c r="D4" i="6"/>
  <c r="D5" i="6"/>
  <c r="D6" i="6"/>
  <c r="D7" i="6"/>
  <c r="D8" i="6"/>
  <c r="D9" i="6"/>
  <c r="D3" i="6"/>
  <c r="B13" i="6"/>
  <c r="B14" i="6"/>
  <c r="B15" i="6"/>
  <c r="B16" i="6"/>
  <c r="B17" i="6"/>
  <c r="B18" i="6"/>
  <c r="B12" i="6"/>
  <c r="B9" i="6"/>
  <c r="B8" i="6"/>
  <c r="B7" i="6"/>
  <c r="B6" i="6"/>
  <c r="B5" i="6"/>
  <c r="B4" i="6"/>
  <c r="B3" i="6"/>
</calcChain>
</file>

<file path=xl/sharedStrings.xml><?xml version="1.0" encoding="utf-8"?>
<sst xmlns="http://schemas.openxmlformats.org/spreadsheetml/2006/main" count="199" uniqueCount="68">
  <si>
    <t>Average</t>
  </si>
  <si>
    <t>Number Out</t>
  </si>
  <si>
    <t>Half Width</t>
  </si>
  <si>
    <t>Entity 1</t>
  </si>
  <si>
    <t>Entity 2</t>
  </si>
  <si>
    <t>Entity 3</t>
  </si>
  <si>
    <t>Entity 5</t>
  </si>
  <si>
    <t>Entity 6</t>
  </si>
  <si>
    <t>Entity 7</t>
  </si>
  <si>
    <t>Wait Time</t>
  </si>
  <si>
    <t>Entity 4</t>
  </si>
  <si>
    <t>Task</t>
  </si>
  <si>
    <t>2 Dispatchers</t>
  </si>
  <si>
    <t>4 Dispatchers</t>
  </si>
  <si>
    <t>Utilization</t>
  </si>
  <si>
    <t>50 Replications</t>
  </si>
  <si>
    <t>Left Bound</t>
  </si>
  <si>
    <t>Right Bound</t>
  </si>
  <si>
    <t>Specialist</t>
  </si>
  <si>
    <t>Tasks</t>
  </si>
  <si>
    <t>1,2,3</t>
  </si>
  <si>
    <t>4,5,6,7</t>
  </si>
  <si>
    <t>Generalist</t>
  </si>
  <si>
    <t xml:space="preserve">Any </t>
  </si>
  <si>
    <t>Replication Length (mins)</t>
  </si>
  <si>
    <t>Tasks Completed</t>
  </si>
  <si>
    <t>Dispatchers</t>
  </si>
  <si>
    <t>6 Dispatchers (x3 arrival parameter)</t>
  </si>
  <si>
    <t>4 Dispatchers (x2 arrival parameter)</t>
  </si>
  <si>
    <t>2 Dispatchers (1x arrival parameter)</t>
  </si>
  <si>
    <t>Entities Created</t>
  </si>
  <si>
    <t>Max</t>
  </si>
  <si>
    <t>Min</t>
  </si>
  <si>
    <r>
      <t xml:space="preserve">0.9787 </t>
    </r>
    <r>
      <rPr>
        <sz val="10"/>
        <color indexed="8"/>
        <rFont val="Calibri"/>
        <family val="2"/>
      </rPr>
      <t>±</t>
    </r>
    <r>
      <rPr>
        <sz val="10"/>
        <color indexed="8"/>
        <rFont val="Arial"/>
        <family val="2"/>
      </rPr>
      <t>.01</t>
    </r>
  </si>
  <si>
    <t>188.6  ± 3.54</t>
  </si>
  <si>
    <t>0.7291  ±.02</t>
  </si>
  <si>
    <t>211.44 ± 4.07</t>
  </si>
  <si>
    <t>0.5356 ± 0.01</t>
  </si>
  <si>
    <t>210.72 ± 4.27</t>
  </si>
  <si>
    <t>0.9526 ± .02</t>
  </si>
  <si>
    <t>0.9640 ± .01</t>
  </si>
  <si>
    <t>0.9739 ± .01</t>
  </si>
  <si>
    <t>0.9787 ± .01</t>
  </si>
  <si>
    <t>0.9829 ± .01</t>
  </si>
  <si>
    <t>40 dispatchers</t>
  </si>
  <si>
    <t>50 replications at 480 min each</t>
  </si>
  <si>
    <t>Default 10 vehicles with normal parameters</t>
  </si>
  <si>
    <t>Additional 10 vehicles with .5x arrival rate</t>
  </si>
  <si>
    <t>Num Created</t>
  </si>
  <si>
    <t>Process Time</t>
  </si>
  <si>
    <t>(Averages)</t>
  </si>
  <si>
    <t>Additional 10 vehicles with 2x arrival rate</t>
  </si>
  <si>
    <t>Additional 10 vehicles with 2x service time</t>
  </si>
  <si>
    <t>Additional 10 vehicles with 0.5x service time</t>
  </si>
  <si>
    <t>4 dispatchers</t>
  </si>
  <si>
    <t>50 replications, 480 min length</t>
  </si>
  <si>
    <t>Default</t>
  </si>
  <si>
    <t>Avg Wait Time</t>
  </si>
  <si>
    <t>30% vehicles with 0.5x arrival parameters</t>
  </si>
  <si>
    <t>Tasks Created</t>
  </si>
  <si>
    <t>70% vehicles with 0.5x arrival parameters</t>
  </si>
  <si>
    <t>50 Replications, 480 min shift</t>
  </si>
  <si>
    <t>FIFO</t>
  </si>
  <si>
    <t xml:space="preserve">Avg Wait </t>
  </si>
  <si>
    <t>STF</t>
  </si>
  <si>
    <t>Priority (1. Actuation, 2. Directive_Mandatory, 3. Directive_Courtesy_1, 4. Directive_Courtesy_2, 5. Communications_Other, 6. Recordkeeping, 7. Referencing)</t>
  </si>
  <si>
    <t>20 dispatchers</t>
  </si>
  <si>
    <t xml:space="preserve">*RUN THIS FIRST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</si>
</sst>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indexed="8"/>
      <name val="ARIAL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top"/>
    </xf>
  </cellStyleXfs>
  <cellXfs count="3">
    <xf numFmtId="0" fontId="0" fillId="0" borderId="0" xfId="0">
      <alignment vertical="top"/>
    </xf>
    <xf numFmtId="0" fontId="1" fillId="0" borderId="0" xfId="0" applyFont="1">
      <alignment vertical="top"/>
    </xf>
    <xf numFmtId="0" fontId="2" fillId="0" borderId="0" xfId="0" applyFo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Resource</a:t>
            </a:r>
            <a:r>
              <a:rPr lang="en-US" baseline="0"/>
              <a:t> Utilization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Num Dispatchers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2</c:v>
              </c:pt>
              <c:pt idx="1">
                <c:v>3</c:v>
              </c:pt>
              <c:pt idx="2">
                <c:v>4</c:v>
              </c:pt>
            </c:numLit>
          </c:xVal>
          <c:yVal>
            <c:numLit>
              <c:formatCode>General</c:formatCode>
              <c:ptCount val="3"/>
              <c:pt idx="0">
                <c:v>0.94</c:v>
              </c:pt>
              <c:pt idx="1">
                <c:v>0.69</c:v>
              </c:pt>
              <c:pt idx="2">
                <c:v>0.46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C2D-4709-A26D-3D970D6D1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710864"/>
        <c:axId val="481704304"/>
      </c:scatterChart>
      <c:valAx>
        <c:axId val="48171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Dispatchers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704304"/>
        <c:crosses val="autoZero"/>
        <c:crossBetween val="midCat"/>
      </c:valAx>
      <c:valAx>
        <c:axId val="48170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Dispatcher Utilization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71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025311944590062E-2"/>
          <c:y val="0.15502290145889477"/>
          <c:w val="0.89019685039370078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v>Tasks Processed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3"/>
              <c:pt idx="0">
                <c:v>2</c:v>
              </c:pt>
              <c:pt idx="1">
                <c:v>3</c:v>
              </c:pt>
              <c:pt idx="2">
                <c:v>4</c:v>
              </c:pt>
            </c:numLit>
          </c:cat>
          <c:val>
            <c:numRef>
              <c:f>('Wait Times'!$G$3,'Wait Times'!$G$12,'Wait Times'!$G$21)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DCB-43C0-A75A-86A01B392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782496"/>
        <c:axId val="382783152"/>
      </c:lineChart>
      <c:catAx>
        <c:axId val="38278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alpha val="98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783152"/>
        <c:crosses val="autoZero"/>
        <c:auto val="1"/>
        <c:lblAlgn val="ctr"/>
        <c:lblOffset val="100"/>
        <c:noMultiLvlLbl val="0"/>
      </c:catAx>
      <c:valAx>
        <c:axId val="38278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78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Tasks Completed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'Replication Length'!$A$4:$A$8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</c:numCache>
            </c:numRef>
          </c:xVal>
          <c:yVal>
            <c:numRef>
              <c:f>'Replication Length'!$C$4:$C$8</c:f>
              <c:numCache>
                <c:formatCode>General</c:formatCode>
                <c:ptCount val="5"/>
                <c:pt idx="0">
                  <c:v>37</c:v>
                </c:pt>
                <c:pt idx="1">
                  <c:v>86</c:v>
                </c:pt>
                <c:pt idx="2">
                  <c:v>138</c:v>
                </c:pt>
                <c:pt idx="3">
                  <c:v>188</c:v>
                </c:pt>
                <c:pt idx="4">
                  <c:v>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2D-4060-8420-479C71663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838360"/>
        <c:axId val="489835736"/>
      </c:scatterChart>
      <c:valAx>
        <c:axId val="489838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Replication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35736"/>
        <c:crosses val="autoZero"/>
        <c:crossBetween val="midCat"/>
      </c:valAx>
      <c:valAx>
        <c:axId val="48983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Completed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38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Utilization Rate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'Replication Length'!$A$4:$A$8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</c:numCache>
            </c:numRef>
          </c:xVal>
          <c:yVal>
            <c:numRef>
              <c:f>'Replication Length'!$D$4:$D$8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55-46AE-B0AE-25A85C3E4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022696"/>
        <c:axId val="321024336"/>
      </c:scatterChart>
      <c:valAx>
        <c:axId val="321022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Replication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024336"/>
        <c:crosses val="autoZero"/>
        <c:crossBetween val="midCat"/>
      </c:valAx>
      <c:valAx>
        <c:axId val="32102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Utilization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022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</cx:f>
      </cx:numDim>
    </cx:data>
    <cx:data id="1">
      <cx:numDim type="val">
        <cx:f dir="row">_xlchart.v1.0</cx:f>
      </cx:numDim>
    </cx:data>
    <cx:data id="2">
      <cx:numDim type="val">
        <cx:f dir="row">_xlchart.v1.1</cx:f>
      </cx:numDim>
    </cx:data>
  </cx:chartData>
  <cx:chart>
    <cx:title pos="t" align="ctr" overlay="0">
      <cx:tx>
        <cx:txData>
          <cx:v>Entity 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Entity 1</a:t>
          </a:r>
        </a:p>
      </cx:txPr>
    </cx:title>
    <cx:plotArea>
      <cx:plotAreaRegion>
        <cx:series layoutId="boxWhisker" uniqueId="{74D9D73C-4F00-4AB4-94F3-B0AD58E3EB3A}">
          <cx:spPr>
            <a:ln>
              <a:solidFill>
                <a:sysClr val="windowText" lastClr="000000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DB98-4822-ADEF-58CD914E4D3A}">
          <cx:tx>
            <cx:txData>
              <cx:f/>
              <cx:v>2</cx:v>
            </cx:txData>
          </cx:tx>
          <cx:dataId val="1"/>
          <cx:layoutPr>
            <cx:statistics quartileMethod="exclusive"/>
          </cx:layoutPr>
        </cx:series>
        <cx:series layoutId="boxWhisker" uniqueId="{00000002-DB98-4822-ADEF-58CD914E4D3A}">
          <cx:tx>
            <cx:txData>
              <cx:f/>
              <cx:v>3+'Fleet Size'!$D$20:$F$20</cx:v>
            </cx:txData>
          </cx:tx>
          <cx:dataId val="2"/>
          <cx:layoutPr>
            <cx:visibility meanLine="0" meanMarker="1" nonoutliers="1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_xlchart.v1.5</cx:f>
      </cx:numDim>
    </cx:data>
    <cx:data id="1">
      <cx:numDim type="val">
        <cx:f dir="row">_xlchart.v1.3</cx:f>
      </cx:numDim>
    </cx:data>
    <cx:data id="2">
      <cx:numDim type="val">
        <cx:f dir="row">_xlchart.v1.4</cx:f>
      </cx:numDim>
    </cx:data>
  </cx:chartData>
  <cx:chart>
    <cx:title pos="t" align="ctr" overlay="0">
      <cx:tx>
        <cx:txData>
          <cx:v>Entity 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Entity 2</a:t>
          </a:r>
        </a:p>
      </cx:txPr>
    </cx:title>
    <cx:plotArea>
      <cx:plotAreaRegion>
        <cx:series layoutId="boxWhisker" uniqueId="{79E2F851-F2E8-45AD-814F-BB926345B5EF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2540-4598-BC11-3D19F3C86475}">
          <cx:tx>
            <cx:txData>
              <cx:f/>
              <cx:v>2</cx:v>
            </cx:txData>
          </cx:tx>
          <cx:dataId val="1"/>
          <cx:layoutPr>
            <cx:statistics quartileMethod="exclusive"/>
          </cx:layoutPr>
        </cx:series>
        <cx:series layoutId="boxWhisker" uniqueId="{00000002-2540-4598-BC11-3D19F3C86475}">
          <cx:tx>
            <cx:txData>
              <cx:f/>
              <cx:v>3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_xlchart.v1.11</cx:f>
      </cx:numDim>
    </cx:data>
    <cx:data id="1">
      <cx:numDim type="val">
        <cx:f dir="row">_xlchart.v1.9</cx:f>
      </cx:numDim>
    </cx:data>
    <cx:data id="2">
      <cx:numDim type="val">
        <cx:f dir="row">_xlchart.v1.10</cx:f>
      </cx:numDim>
    </cx:data>
  </cx:chartData>
  <cx:chart>
    <cx:title pos="t" align="ctr" overlay="0">
      <cx:tx>
        <cx:txData>
          <cx:v>Entity 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Entity 3</a:t>
          </a:r>
        </a:p>
      </cx:txPr>
    </cx:title>
    <cx:plotArea>
      <cx:plotAreaRegion>
        <cx:series layoutId="boxWhisker" uniqueId="{B7186139-3369-4CDE-A65B-DBBB0D421698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F84B-4EE3-BE17-6E876743558B}">
          <cx:tx>
            <cx:txData>
              <cx:f/>
              <cx:v>2</cx:v>
            </cx:txData>
          </cx:tx>
          <cx:dataId val="1"/>
          <cx:layoutPr>
            <cx:statistics quartileMethod="exclusive"/>
          </cx:layoutPr>
        </cx:series>
        <cx:series layoutId="boxWhisker" uniqueId="{00000002-F84B-4EE3-BE17-6E876743558B}">
          <cx:tx>
            <cx:txData>
              <cx:f/>
              <cx:v>3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_xlchart.v1.8</cx:f>
      </cx:numDim>
    </cx:data>
    <cx:data id="1">
      <cx:numDim type="val">
        <cx:f dir="row">_xlchart.v1.6</cx:f>
      </cx:numDim>
    </cx:data>
    <cx:data id="2">
      <cx:numDim type="val">
        <cx:f dir="row">_xlchart.v1.7</cx:f>
      </cx:numDim>
    </cx:data>
  </cx:chartData>
  <cx:chart>
    <cx:title pos="t" align="ctr" overlay="0">
      <cx:tx>
        <cx:txData>
          <cx:v>Entity 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Entity 4</a:t>
          </a:r>
        </a:p>
      </cx:txPr>
    </cx:title>
    <cx:plotArea>
      <cx:plotAreaRegion>
        <cx:series layoutId="boxWhisker" uniqueId="{412DBC54-AA81-4EE8-9A59-38890F2A6F64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E641-4629-BBC8-A646240A0B82}">
          <cx:tx>
            <cx:txData>
              <cx:f/>
              <cx:v>2</cx:v>
            </cx:txData>
          </cx:tx>
          <cx:dataId val="1"/>
          <cx:layoutPr>
            <cx:statistics quartileMethod="exclusive"/>
          </cx:layoutPr>
        </cx:series>
        <cx:series layoutId="boxWhisker" uniqueId="{00000002-E641-4629-BBC8-A646240A0B82}">
          <cx:tx>
            <cx:txData>
              <cx:f/>
              <cx:v>3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_xlchart.v1.17</cx:f>
      </cx:numDim>
    </cx:data>
    <cx:data id="1">
      <cx:numDim type="val">
        <cx:f dir="row">_xlchart.v1.15</cx:f>
      </cx:numDim>
    </cx:data>
    <cx:data id="2">
      <cx:numDim type="val">
        <cx:f dir="row">_xlchart.v1.16</cx:f>
      </cx:numDim>
    </cx:data>
  </cx:chartData>
  <cx:chart>
    <cx:title pos="t" align="ctr" overlay="0">
      <cx:tx>
        <cx:txData>
          <cx:v>Entity 5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Entity 5</a:t>
          </a:r>
        </a:p>
      </cx:txPr>
    </cx:title>
    <cx:plotArea>
      <cx:plotAreaRegion>
        <cx:series layoutId="boxWhisker" uniqueId="{8AA2A4C4-DF8B-4C6E-8924-2ADB19EABD50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A395-4714-BE7C-77526218B9F8}">
          <cx:tx>
            <cx:txData>
              <cx:f/>
              <cx:v>2</cx:v>
            </cx:txData>
          </cx:tx>
          <cx:dataId val="1"/>
          <cx:layoutPr>
            <cx:statistics quartileMethod="exclusive"/>
          </cx:layoutPr>
        </cx:series>
        <cx:series layoutId="boxWhisker" uniqueId="{00000002-A395-4714-BE7C-77526218B9F8}">
          <cx:tx>
            <cx:txData>
              <cx:f/>
              <cx:v>3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_xlchart.v1.14</cx:f>
      </cx:numDim>
    </cx:data>
    <cx:data id="1">
      <cx:numDim type="val">
        <cx:f dir="row">_xlchart.v1.12</cx:f>
      </cx:numDim>
    </cx:data>
    <cx:data id="2">
      <cx:numDim type="val">
        <cx:f dir="row">_xlchart.v1.13</cx:f>
      </cx:numDim>
    </cx:data>
  </cx:chartData>
  <cx:chart>
    <cx:title pos="t" align="ctr" overlay="0">
      <cx:tx>
        <cx:txData>
          <cx:v>Entity 6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Entity 6</a:t>
          </a:r>
        </a:p>
      </cx:txPr>
    </cx:title>
    <cx:plotArea>
      <cx:plotAreaRegion>
        <cx:series layoutId="boxWhisker" uniqueId="{DA634374-3792-49B0-854F-90A470FDDFE0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06FF-4330-8E39-33616B962864}">
          <cx:tx>
            <cx:txData>
              <cx:f/>
              <cx:v>2</cx:v>
            </cx:txData>
          </cx:tx>
          <cx:dataId val="1"/>
          <cx:layoutPr>
            <cx:statistics quartileMethod="exclusive"/>
          </cx:layoutPr>
        </cx:series>
        <cx:series layoutId="boxWhisker" uniqueId="{00000002-06FF-4330-8E39-33616B962864}">
          <cx:tx>
            <cx:txData>
              <cx:f/>
              <cx:v>3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_xlchart.v1.20</cx:f>
      </cx:numDim>
    </cx:data>
    <cx:data id="1">
      <cx:numDim type="val">
        <cx:f dir="row">_xlchart.v1.18</cx:f>
      </cx:numDim>
    </cx:data>
    <cx:data id="2">
      <cx:numDim type="val">
        <cx:f dir="row">_xlchart.v1.19</cx:f>
      </cx:numDim>
    </cx:data>
  </cx:chartData>
  <cx:chart>
    <cx:title pos="t" align="ctr" overlay="0">
      <cx:tx>
        <cx:txData>
          <cx:v>Entity 7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Entity 7</a:t>
          </a:r>
        </a:p>
      </cx:txPr>
    </cx:title>
    <cx:plotArea>
      <cx:plotAreaRegion>
        <cx:series layoutId="boxWhisker" uniqueId="{A84315E3-A029-46F1-A404-9A5B248097E8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5C1C-4AAC-8813-3D92AE98F7EE}">
          <cx:tx>
            <cx:txData>
              <cx:f/>
              <cx:v>2</cx:v>
            </cx:txData>
          </cx:tx>
          <cx:dataId val="1"/>
          <cx:layoutPr>
            <cx:statistics quartileMethod="exclusive"/>
          </cx:layoutPr>
        </cx:series>
        <cx:series layoutId="boxWhisker" uniqueId="{00000002-5C1C-4AAC-8813-3D92AE98F7EE}">
          <cx:tx>
            <cx:txData>
              <cx:f/>
              <cx:v>3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jpg"/><Relationship Id="rId3" Type="http://schemas.openxmlformats.org/officeDocument/2006/relationships/image" Target="../media/image1.jpg"/><Relationship Id="rId7" Type="http://schemas.openxmlformats.org/officeDocument/2006/relationships/image" Target="../media/image5.jp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jpg"/><Relationship Id="rId5" Type="http://schemas.openxmlformats.org/officeDocument/2006/relationships/image" Target="../media/image3.jpg"/><Relationship Id="rId4" Type="http://schemas.openxmlformats.org/officeDocument/2006/relationships/image" Target="../media/image2.jpg"/><Relationship Id="rId9" Type="http://schemas.openxmlformats.org/officeDocument/2006/relationships/image" Target="../media/image7.jpg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</xdr:colOff>
      <xdr:row>0</xdr:row>
      <xdr:rowOff>15875</xdr:rowOff>
    </xdr:from>
    <xdr:to>
      <xdr:col>14</xdr:col>
      <xdr:colOff>517524</xdr:colOff>
      <xdr:row>17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E3AE9E-1119-4A42-AB2D-A16D4E760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12699</xdr:colOff>
      <xdr:row>17</xdr:row>
      <xdr:rowOff>88900</xdr:rowOff>
    </xdr:from>
    <xdr:to>
      <xdr:col>14</xdr:col>
      <xdr:colOff>508000</xdr:colOff>
      <xdr:row>31</xdr:row>
      <xdr:rowOff>142874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E37C0E-86E5-4959-A7C1-06420EF13E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32</xdr:row>
      <xdr:rowOff>19051</xdr:rowOff>
    </xdr:from>
    <xdr:to>
      <xdr:col>7</xdr:col>
      <xdr:colOff>44450</xdr:colOff>
      <xdr:row>52</xdr:row>
      <xdr:rowOff>77789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FF99A51-F8C2-483B-A767-2DAC0792E8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18101"/>
          <a:ext cx="4311650" cy="3233738"/>
        </a:xfrm>
        <a:prstGeom prst="rect">
          <a:avLst/>
        </a:prstGeom>
      </xdr:spPr>
    </xdr:pic>
    <xdr:clientData/>
  </xdr:twoCellAnchor>
  <xdr:twoCellAnchor editAs="oneCell">
    <xdr:from>
      <xdr:col>7</xdr:col>
      <xdr:colOff>48683</xdr:colOff>
      <xdr:row>32</xdr:row>
      <xdr:rowOff>76200</xdr:rowOff>
    </xdr:from>
    <xdr:to>
      <xdr:col>14</xdr:col>
      <xdr:colOff>6349</xdr:colOff>
      <xdr:row>52</xdr:row>
      <xdr:rowOff>69850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D286B1A-F035-4676-B3B9-90CAFD2C83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15883" y="5175250"/>
          <a:ext cx="4224866" cy="3168650"/>
        </a:xfrm>
        <a:prstGeom prst="rect">
          <a:avLst/>
        </a:prstGeom>
      </xdr:spPr>
    </xdr:pic>
    <xdr:clientData/>
  </xdr:twoCellAnchor>
  <xdr:twoCellAnchor editAs="oneCell">
    <xdr:from>
      <xdr:col>13</xdr:col>
      <xdr:colOff>254003</xdr:colOff>
      <xdr:row>32</xdr:row>
      <xdr:rowOff>114300</xdr:rowOff>
    </xdr:from>
    <xdr:to>
      <xdr:col>19</xdr:col>
      <xdr:colOff>592668</xdr:colOff>
      <xdr:row>51</xdr:row>
      <xdr:rowOff>95249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E935A10-6692-4A2F-807C-B29C8AA501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8803" y="5213350"/>
          <a:ext cx="3996265" cy="2997199"/>
        </a:xfrm>
        <a:prstGeom prst="rect">
          <a:avLst/>
        </a:prstGeom>
      </xdr:spPr>
    </xdr:pic>
    <xdr:clientData/>
  </xdr:twoCellAnchor>
  <xdr:twoCellAnchor editAs="oneCell">
    <xdr:from>
      <xdr:col>19</xdr:col>
      <xdr:colOff>501650</xdr:colOff>
      <xdr:row>32</xdr:row>
      <xdr:rowOff>120650</xdr:rowOff>
    </xdr:from>
    <xdr:to>
      <xdr:col>26</xdr:col>
      <xdr:colOff>215900</xdr:colOff>
      <xdr:row>51</xdr:row>
      <xdr:rowOff>90488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50AEBBC5-1FA5-4BBF-AF9A-205FB5D91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84050" y="5219700"/>
          <a:ext cx="3981450" cy="2986088"/>
        </a:xfrm>
        <a:prstGeom prst="rect">
          <a:avLst/>
        </a:prstGeom>
      </xdr:spPr>
    </xdr:pic>
    <xdr:clientData/>
  </xdr:twoCellAnchor>
  <xdr:twoCellAnchor editAs="oneCell">
    <xdr:from>
      <xdr:col>25</xdr:col>
      <xdr:colOff>601132</xdr:colOff>
      <xdr:row>32</xdr:row>
      <xdr:rowOff>63500</xdr:rowOff>
    </xdr:from>
    <xdr:to>
      <xdr:col>32</xdr:col>
      <xdr:colOff>279399</xdr:colOff>
      <xdr:row>51</xdr:row>
      <xdr:rowOff>6350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5B03260-F01C-4E11-B0CC-DE05637969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41132" y="5162550"/>
          <a:ext cx="3945467" cy="2959100"/>
        </a:xfrm>
        <a:prstGeom prst="rect">
          <a:avLst/>
        </a:prstGeom>
      </xdr:spPr>
    </xdr:pic>
    <xdr:clientData/>
  </xdr:twoCellAnchor>
  <xdr:twoCellAnchor editAs="oneCell">
    <xdr:from>
      <xdr:col>32</xdr:col>
      <xdr:colOff>80433</xdr:colOff>
      <xdr:row>32</xdr:row>
      <xdr:rowOff>82550</xdr:rowOff>
    </xdr:from>
    <xdr:to>
      <xdr:col>38</xdr:col>
      <xdr:colOff>342900</xdr:colOff>
      <xdr:row>51</xdr:row>
      <xdr:rowOff>6350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0108F49-A1BD-4E92-9FC2-08091B368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87633" y="5181600"/>
          <a:ext cx="3920067" cy="2940050"/>
        </a:xfrm>
        <a:prstGeom prst="rect">
          <a:avLst/>
        </a:prstGeom>
      </xdr:spPr>
    </xdr:pic>
    <xdr:clientData/>
  </xdr:twoCellAnchor>
  <xdr:twoCellAnchor editAs="oneCell">
    <xdr:from>
      <xdr:col>38</xdr:col>
      <xdr:colOff>188382</xdr:colOff>
      <xdr:row>32</xdr:row>
      <xdr:rowOff>31750</xdr:rowOff>
    </xdr:from>
    <xdr:to>
      <xdr:col>44</xdr:col>
      <xdr:colOff>518582</xdr:colOff>
      <xdr:row>51</xdr:row>
      <xdr:rowOff>6350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7EFE67B-864B-41B6-953B-5197910C1B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53182" y="5130800"/>
          <a:ext cx="3987800" cy="2990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0</xdr:row>
      <xdr:rowOff>44450</xdr:rowOff>
    </xdr:from>
    <xdr:to>
      <xdr:col>14</xdr:col>
      <xdr:colOff>600075</xdr:colOff>
      <xdr:row>17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E33DA64-0231-4FD3-9402-EC45E32A38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62475" y="444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3175</xdr:colOff>
      <xdr:row>0</xdr:row>
      <xdr:rowOff>44450</xdr:rowOff>
    </xdr:from>
    <xdr:to>
      <xdr:col>22</xdr:col>
      <xdr:colOff>307975</xdr:colOff>
      <xdr:row>17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C60C526-C44C-4B9D-9F75-5C2B48A9A5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47175" y="444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282575</xdr:colOff>
      <xdr:row>17</xdr:row>
      <xdr:rowOff>88900</xdr:rowOff>
    </xdr:from>
    <xdr:to>
      <xdr:col>14</xdr:col>
      <xdr:colOff>587375</xdr:colOff>
      <xdr:row>34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C4A7A25-10DB-4221-B120-2E6624BAEA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49775" y="28003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606425</xdr:colOff>
      <xdr:row>17</xdr:row>
      <xdr:rowOff>95250</xdr:rowOff>
    </xdr:from>
    <xdr:to>
      <xdr:col>22</xdr:col>
      <xdr:colOff>301625</xdr:colOff>
      <xdr:row>34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C83BA0C6-BBDE-4519-BBF3-8C3763E8E3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40825" y="28067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276225</xdr:colOff>
      <xdr:row>34</xdr:row>
      <xdr:rowOff>146050</xdr:rowOff>
    </xdr:from>
    <xdr:to>
      <xdr:col>14</xdr:col>
      <xdr:colOff>581025</xdr:colOff>
      <xdr:row>52</xdr:row>
      <xdr:rowOff>31750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A2FAE332-644F-4B2C-AB22-E29E6F2B13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43425" y="55626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606425</xdr:colOff>
      <xdr:row>34</xdr:row>
      <xdr:rowOff>146050</xdr:rowOff>
    </xdr:from>
    <xdr:to>
      <xdr:col>22</xdr:col>
      <xdr:colOff>301625</xdr:colOff>
      <xdr:row>52</xdr:row>
      <xdr:rowOff>31750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F48E586B-32FC-4266-A7A4-DB4B3037A8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40825" y="55626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282575</xdr:colOff>
      <xdr:row>52</xdr:row>
      <xdr:rowOff>31750</xdr:rowOff>
    </xdr:from>
    <xdr:to>
      <xdr:col>14</xdr:col>
      <xdr:colOff>587375</xdr:colOff>
      <xdr:row>69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B658C9B7-C0F4-49DC-98EB-F7E9DA6805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49775" y="8305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92075</xdr:colOff>
      <xdr:row>1</xdr:row>
      <xdr:rowOff>15875</xdr:rowOff>
    </xdr:from>
    <xdr:to>
      <xdr:col>11</xdr:col>
      <xdr:colOff>396875</xdr:colOff>
      <xdr:row>18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A1D271-38A8-4943-B5DC-56A183895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600075</xdr:colOff>
      <xdr:row>1</xdr:row>
      <xdr:rowOff>15875</xdr:rowOff>
    </xdr:from>
    <xdr:to>
      <xdr:col>19</xdr:col>
      <xdr:colOff>295275</xdr:colOff>
      <xdr:row>18</xdr:row>
      <xdr:rowOff>53975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199873-6147-44F6-8E21-9FA4F9E75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7"/>
  <sheetViews>
    <sheetView topLeftCell="A13" workbookViewId="0">
      <selection activeCell="G22" sqref="G22"/>
    </sheetView>
  </sheetViews>
  <sheetFormatPr defaultRowHeight="12.5" x14ac:dyDescent="0.25"/>
  <sheetData>
    <row r="1" spans="1:8" x14ac:dyDescent="0.25">
      <c r="A1" t="s">
        <v>11</v>
      </c>
      <c r="B1" s="2" t="s">
        <v>16</v>
      </c>
      <c r="C1" t="s">
        <v>0</v>
      </c>
      <c r="D1" s="2" t="s">
        <v>17</v>
      </c>
      <c r="E1" t="s">
        <v>2</v>
      </c>
      <c r="G1" s="2" t="s">
        <v>15</v>
      </c>
    </row>
    <row r="2" spans="1:8" ht="13" x14ac:dyDescent="0.25">
      <c r="A2" s="1">
        <v>2</v>
      </c>
      <c r="B2" s="1" t="s">
        <v>26</v>
      </c>
      <c r="F2" s="2" t="s">
        <v>14</v>
      </c>
      <c r="G2" s="2" t="s">
        <v>33</v>
      </c>
    </row>
    <row r="3" spans="1:8" x14ac:dyDescent="0.25">
      <c r="A3" t="s">
        <v>3</v>
      </c>
      <c r="B3">
        <f t="shared" ref="B3:B9" si="0">C3-E3</f>
        <v>29.767600000000002</v>
      </c>
      <c r="C3">
        <v>34.767600000000002</v>
      </c>
      <c r="D3">
        <f>C3+E3</f>
        <v>39.767600000000002</v>
      </c>
      <c r="E3">
        <v>5</v>
      </c>
      <c r="F3" s="2" t="s">
        <v>1</v>
      </c>
      <c r="G3" s="2" t="s">
        <v>34</v>
      </c>
    </row>
    <row r="4" spans="1:8" x14ac:dyDescent="0.25">
      <c r="A4" t="s">
        <v>4</v>
      </c>
      <c r="B4">
        <f t="shared" si="0"/>
        <v>30.6569</v>
      </c>
      <c r="C4">
        <v>35.696899999999999</v>
      </c>
      <c r="D4">
        <f t="shared" ref="D4:D9" si="1">C4+E4</f>
        <v>40.736899999999999</v>
      </c>
      <c r="E4">
        <v>5.04</v>
      </c>
    </row>
    <row r="5" spans="1:8" x14ac:dyDescent="0.25">
      <c r="A5" t="s">
        <v>5</v>
      </c>
      <c r="B5">
        <f t="shared" si="0"/>
        <v>9.1880999999999986</v>
      </c>
      <c r="C5">
        <v>15.1381</v>
      </c>
      <c r="D5">
        <f t="shared" si="1"/>
        <v>21.088100000000001</v>
      </c>
      <c r="E5">
        <v>5.95</v>
      </c>
    </row>
    <row r="6" spans="1:8" x14ac:dyDescent="0.25">
      <c r="A6" t="s">
        <v>10</v>
      </c>
      <c r="B6">
        <f t="shared" si="0"/>
        <v>9.1792999999999978</v>
      </c>
      <c r="C6">
        <v>16.139299999999999</v>
      </c>
      <c r="D6">
        <f t="shared" si="1"/>
        <v>23.099299999999999</v>
      </c>
      <c r="E6">
        <v>6.96</v>
      </c>
    </row>
    <row r="7" spans="1:8" x14ac:dyDescent="0.25">
      <c r="A7" t="s">
        <v>6</v>
      </c>
      <c r="B7">
        <f t="shared" si="0"/>
        <v>30.710500000000003</v>
      </c>
      <c r="C7">
        <v>35.040500000000002</v>
      </c>
      <c r="D7">
        <f t="shared" si="1"/>
        <v>39.3705</v>
      </c>
      <c r="E7">
        <v>4.33</v>
      </c>
    </row>
    <row r="8" spans="1:8" x14ac:dyDescent="0.25">
      <c r="A8" t="s">
        <v>7</v>
      </c>
      <c r="B8">
        <f t="shared" si="0"/>
        <v>31.330300000000001</v>
      </c>
      <c r="C8">
        <v>36.040300000000002</v>
      </c>
      <c r="D8">
        <f t="shared" si="1"/>
        <v>40.750300000000003</v>
      </c>
      <c r="E8">
        <v>4.71</v>
      </c>
    </row>
    <row r="9" spans="1:8" x14ac:dyDescent="0.25">
      <c r="A9" t="s">
        <v>8</v>
      </c>
      <c r="B9">
        <f t="shared" si="0"/>
        <v>28.740000000000002</v>
      </c>
      <c r="C9">
        <v>33.03</v>
      </c>
      <c r="D9">
        <f t="shared" si="1"/>
        <v>37.32</v>
      </c>
      <c r="E9">
        <v>4.29</v>
      </c>
    </row>
    <row r="11" spans="1:8" ht="13" x14ac:dyDescent="0.25">
      <c r="A11" s="1">
        <v>3</v>
      </c>
      <c r="B11" s="1" t="s">
        <v>26</v>
      </c>
      <c r="F11" s="2" t="s">
        <v>14</v>
      </c>
      <c r="G11" s="2" t="s">
        <v>35</v>
      </c>
      <c r="H11" s="2"/>
    </row>
    <row r="12" spans="1:8" x14ac:dyDescent="0.25">
      <c r="A12" t="s">
        <v>3</v>
      </c>
      <c r="B12">
        <f>C12-E12</f>
        <v>1.9368999999999998</v>
      </c>
      <c r="C12">
        <v>2.4068999999999998</v>
      </c>
      <c r="D12">
        <f>C12+E12</f>
        <v>2.8769</v>
      </c>
      <c r="E12">
        <v>0.47</v>
      </c>
      <c r="F12" s="2" t="s">
        <v>1</v>
      </c>
      <c r="G12" s="2" t="s">
        <v>36</v>
      </c>
    </row>
    <row r="13" spans="1:8" x14ac:dyDescent="0.25">
      <c r="A13" t="s">
        <v>4</v>
      </c>
      <c r="B13">
        <f t="shared" ref="B13:B18" si="2">C13-E13</f>
        <v>1.9755</v>
      </c>
      <c r="C13">
        <v>2.5255000000000001</v>
      </c>
      <c r="D13">
        <f t="shared" ref="D13:D17" si="3">C13+E13</f>
        <v>3.0754999999999999</v>
      </c>
      <c r="E13">
        <v>0.55000000000000004</v>
      </c>
    </row>
    <row r="14" spans="1:8" x14ac:dyDescent="0.25">
      <c r="A14" t="s">
        <v>5</v>
      </c>
      <c r="B14">
        <f t="shared" si="2"/>
        <v>0.1724</v>
      </c>
      <c r="C14">
        <v>0.89239999999999997</v>
      </c>
      <c r="D14">
        <f t="shared" si="3"/>
        <v>1.6124000000000001</v>
      </c>
      <c r="E14">
        <v>0.72</v>
      </c>
    </row>
    <row r="15" spans="1:8" x14ac:dyDescent="0.25">
      <c r="A15" t="s">
        <v>10</v>
      </c>
      <c r="B15">
        <f t="shared" si="2"/>
        <v>0.3859999999999999</v>
      </c>
      <c r="C15">
        <v>1.1359999999999999</v>
      </c>
      <c r="D15">
        <f t="shared" si="3"/>
        <v>1.8859999999999999</v>
      </c>
      <c r="E15">
        <v>0.75</v>
      </c>
    </row>
    <row r="16" spans="1:8" x14ac:dyDescent="0.25">
      <c r="A16" t="s">
        <v>6</v>
      </c>
      <c r="B16">
        <f t="shared" si="2"/>
        <v>2.1342999999999996</v>
      </c>
      <c r="C16">
        <v>2.5442999999999998</v>
      </c>
      <c r="D16">
        <f t="shared" si="3"/>
        <v>2.9542999999999999</v>
      </c>
      <c r="E16">
        <v>0.41</v>
      </c>
    </row>
    <row r="17" spans="1:7" x14ac:dyDescent="0.25">
      <c r="A17" t="s">
        <v>7</v>
      </c>
      <c r="B17">
        <f t="shared" si="2"/>
        <v>2.0604</v>
      </c>
      <c r="C17">
        <v>2.5104000000000002</v>
      </c>
      <c r="D17">
        <f t="shared" si="3"/>
        <v>2.9604000000000004</v>
      </c>
      <c r="E17">
        <v>0.45</v>
      </c>
    </row>
    <row r="18" spans="1:7" x14ac:dyDescent="0.25">
      <c r="A18" t="s">
        <v>8</v>
      </c>
      <c r="B18">
        <f t="shared" si="2"/>
        <v>1.8797000000000001</v>
      </c>
      <c r="C18">
        <v>2.2397</v>
      </c>
      <c r="D18">
        <f>C18+E18</f>
        <v>2.5996999999999999</v>
      </c>
      <c r="E18">
        <v>0.36</v>
      </c>
    </row>
    <row r="20" spans="1:7" ht="13" x14ac:dyDescent="0.25">
      <c r="A20" s="1">
        <v>4</v>
      </c>
      <c r="B20" s="1" t="s">
        <v>26</v>
      </c>
      <c r="F20" s="2" t="s">
        <v>14</v>
      </c>
      <c r="G20" s="2" t="s">
        <v>37</v>
      </c>
    </row>
    <row r="21" spans="1:7" x14ac:dyDescent="0.25">
      <c r="A21" t="s">
        <v>3</v>
      </c>
      <c r="B21">
        <f>C21-E21</f>
        <v>0.31259999999999999</v>
      </c>
      <c r="C21">
        <v>0.3926</v>
      </c>
      <c r="D21">
        <f>C21+E21</f>
        <v>0.47260000000000002</v>
      </c>
      <c r="E21">
        <v>0.08</v>
      </c>
      <c r="F21" s="2" t="s">
        <v>1</v>
      </c>
      <c r="G21" s="2" t="s">
        <v>38</v>
      </c>
    </row>
    <row r="22" spans="1:7" x14ac:dyDescent="0.25">
      <c r="A22" t="s">
        <v>4</v>
      </c>
      <c r="B22">
        <f t="shared" ref="B22:B27" si="4">C22-E22</f>
        <v>0.43810000000000004</v>
      </c>
      <c r="C22">
        <v>0.55810000000000004</v>
      </c>
      <c r="D22">
        <f t="shared" ref="D22:D27" si="5">C22+E22</f>
        <v>0.67810000000000004</v>
      </c>
      <c r="E22">
        <v>0.12</v>
      </c>
    </row>
    <row r="23" spans="1:7" x14ac:dyDescent="0.25">
      <c r="A23" t="s">
        <v>5</v>
      </c>
      <c r="B23">
        <f t="shared" si="4"/>
        <v>-4.8000000000000126E-3</v>
      </c>
      <c r="C23">
        <v>6.5199999999999994E-2</v>
      </c>
      <c r="D23">
        <f t="shared" si="5"/>
        <v>0.13519999999999999</v>
      </c>
      <c r="E23">
        <v>7.0000000000000007E-2</v>
      </c>
    </row>
    <row r="24" spans="1:7" x14ac:dyDescent="0.25">
      <c r="A24" t="s">
        <v>10</v>
      </c>
      <c r="B24">
        <f t="shared" si="4"/>
        <v>2.8999999999999859E-3</v>
      </c>
      <c r="C24">
        <v>0.22289999999999999</v>
      </c>
      <c r="D24">
        <f t="shared" si="5"/>
        <v>0.44289999999999996</v>
      </c>
      <c r="E24">
        <v>0.22</v>
      </c>
    </row>
    <row r="25" spans="1:7" x14ac:dyDescent="0.25">
      <c r="A25" t="s">
        <v>6</v>
      </c>
      <c r="B25">
        <f t="shared" si="4"/>
        <v>0.39689999999999998</v>
      </c>
      <c r="C25">
        <v>0.45689999999999997</v>
      </c>
      <c r="D25">
        <f t="shared" si="5"/>
        <v>0.51689999999999992</v>
      </c>
      <c r="E25">
        <v>0.06</v>
      </c>
    </row>
    <row r="26" spans="1:7" x14ac:dyDescent="0.25">
      <c r="A26" t="s">
        <v>7</v>
      </c>
      <c r="B26">
        <f t="shared" si="4"/>
        <v>0.41749999999999998</v>
      </c>
      <c r="C26">
        <v>0.48749999999999999</v>
      </c>
      <c r="D26">
        <f t="shared" si="5"/>
        <v>0.5575</v>
      </c>
      <c r="E26">
        <v>7.0000000000000007E-2</v>
      </c>
    </row>
    <row r="27" spans="1:7" x14ac:dyDescent="0.25">
      <c r="A27" t="s">
        <v>8</v>
      </c>
      <c r="B27">
        <f t="shared" si="4"/>
        <v>0.36890000000000001</v>
      </c>
      <c r="C27">
        <v>0.43890000000000001</v>
      </c>
      <c r="D27">
        <f t="shared" si="5"/>
        <v>0.50890000000000002</v>
      </c>
      <c r="E27">
        <v>7.0000000000000007E-2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33DB3-D490-49CD-A987-0B684AEAFB69}">
  <dimension ref="A1:G26"/>
  <sheetViews>
    <sheetView topLeftCell="N10" zoomScaleNormal="100" workbookViewId="0">
      <selection activeCell="F25" sqref="F25"/>
    </sheetView>
  </sheetViews>
  <sheetFormatPr defaultRowHeight="12.5" x14ac:dyDescent="0.25"/>
  <sheetData>
    <row r="1" spans="1:7" ht="13" x14ac:dyDescent="0.25">
      <c r="A1" s="1" t="s">
        <v>29</v>
      </c>
      <c r="B1" s="2"/>
      <c r="D1" s="2" t="s">
        <v>32</v>
      </c>
      <c r="E1" s="2" t="s">
        <v>30</v>
      </c>
      <c r="F1" s="2" t="s">
        <v>31</v>
      </c>
      <c r="G1" s="2" t="s">
        <v>2</v>
      </c>
    </row>
    <row r="2" spans="1:7" x14ac:dyDescent="0.25">
      <c r="A2" s="2" t="s">
        <v>3</v>
      </c>
      <c r="C2">
        <v>1</v>
      </c>
      <c r="D2">
        <f>E2-G2</f>
        <v>13.84</v>
      </c>
      <c r="E2">
        <v>14.94</v>
      </c>
      <c r="F2">
        <f>E2+G2</f>
        <v>16.04</v>
      </c>
      <c r="G2">
        <v>1.1000000000000001</v>
      </c>
    </row>
    <row r="3" spans="1:7" x14ac:dyDescent="0.25">
      <c r="A3" s="2" t="s">
        <v>4</v>
      </c>
      <c r="C3">
        <v>1</v>
      </c>
      <c r="D3">
        <f t="shared" ref="D3:D26" si="0">E3-G3</f>
        <v>14.290000000000001</v>
      </c>
      <c r="E3">
        <v>15.38</v>
      </c>
      <c r="F3">
        <f t="shared" ref="F3:F26" si="1">E3+G3</f>
        <v>16.470000000000002</v>
      </c>
      <c r="G3">
        <v>1.0900000000000001</v>
      </c>
    </row>
    <row r="4" spans="1:7" x14ac:dyDescent="0.25">
      <c r="A4" s="2" t="s">
        <v>5</v>
      </c>
      <c r="C4">
        <v>1</v>
      </c>
      <c r="D4">
        <f t="shared" si="0"/>
        <v>0.66999999999999993</v>
      </c>
      <c r="E4">
        <v>0.94</v>
      </c>
      <c r="F4">
        <f t="shared" si="1"/>
        <v>1.21</v>
      </c>
      <c r="G4">
        <v>0.27</v>
      </c>
    </row>
    <row r="5" spans="1:7" x14ac:dyDescent="0.25">
      <c r="A5" s="2" t="s">
        <v>10</v>
      </c>
      <c r="C5">
        <v>1</v>
      </c>
      <c r="D5">
        <f t="shared" si="0"/>
        <v>0.51</v>
      </c>
      <c r="E5">
        <v>0.76</v>
      </c>
      <c r="F5">
        <f t="shared" si="1"/>
        <v>1.01</v>
      </c>
      <c r="G5">
        <v>0.25</v>
      </c>
    </row>
    <row r="6" spans="1:7" x14ac:dyDescent="0.25">
      <c r="A6" s="2" t="s">
        <v>6</v>
      </c>
      <c r="C6">
        <v>1</v>
      </c>
      <c r="D6">
        <f t="shared" si="0"/>
        <v>41.25</v>
      </c>
      <c r="E6">
        <v>42.92</v>
      </c>
      <c r="F6">
        <f t="shared" si="1"/>
        <v>44.59</v>
      </c>
      <c r="G6">
        <v>1.67</v>
      </c>
    </row>
    <row r="7" spans="1:7" x14ac:dyDescent="0.25">
      <c r="A7" s="2" t="s">
        <v>7</v>
      </c>
      <c r="C7">
        <v>1</v>
      </c>
      <c r="D7">
        <f t="shared" si="0"/>
        <v>65.69</v>
      </c>
      <c r="E7">
        <v>68.06</v>
      </c>
      <c r="F7">
        <f t="shared" si="1"/>
        <v>70.430000000000007</v>
      </c>
      <c r="G7">
        <v>2.37</v>
      </c>
    </row>
    <row r="8" spans="1:7" x14ac:dyDescent="0.25">
      <c r="A8" s="2" t="s">
        <v>8</v>
      </c>
      <c r="C8">
        <v>1</v>
      </c>
      <c r="D8">
        <f t="shared" si="0"/>
        <v>66.290000000000006</v>
      </c>
      <c r="E8">
        <v>68.62</v>
      </c>
      <c r="F8">
        <f t="shared" si="1"/>
        <v>70.95</v>
      </c>
      <c r="G8">
        <v>2.33</v>
      </c>
    </row>
    <row r="10" spans="1:7" ht="13" x14ac:dyDescent="0.25">
      <c r="A10" s="1" t="s">
        <v>28</v>
      </c>
    </row>
    <row r="11" spans="1:7" x14ac:dyDescent="0.25">
      <c r="A11" s="2" t="s">
        <v>3</v>
      </c>
      <c r="C11">
        <v>2</v>
      </c>
      <c r="D11">
        <f t="shared" si="0"/>
        <v>28.28</v>
      </c>
      <c r="E11">
        <v>29.7</v>
      </c>
      <c r="F11">
        <f t="shared" si="1"/>
        <v>31.119999999999997</v>
      </c>
      <c r="G11">
        <v>1.42</v>
      </c>
    </row>
    <row r="12" spans="1:7" x14ac:dyDescent="0.25">
      <c r="A12" s="2" t="s">
        <v>4</v>
      </c>
      <c r="C12">
        <v>2</v>
      </c>
      <c r="D12">
        <f t="shared" si="0"/>
        <v>28.13</v>
      </c>
      <c r="E12">
        <v>29.68</v>
      </c>
      <c r="F12">
        <f t="shared" si="1"/>
        <v>31.23</v>
      </c>
      <c r="G12">
        <v>1.55</v>
      </c>
    </row>
    <row r="13" spans="1:7" x14ac:dyDescent="0.25">
      <c r="A13" s="2" t="s">
        <v>5</v>
      </c>
      <c r="C13">
        <v>2</v>
      </c>
      <c r="D13">
        <f t="shared" si="0"/>
        <v>1.25</v>
      </c>
      <c r="E13">
        <v>1.64</v>
      </c>
      <c r="F13">
        <f t="shared" si="1"/>
        <v>2.0299999999999998</v>
      </c>
      <c r="G13">
        <v>0.39</v>
      </c>
    </row>
    <row r="14" spans="1:7" x14ac:dyDescent="0.25">
      <c r="A14" s="2" t="s">
        <v>10</v>
      </c>
      <c r="C14">
        <v>2</v>
      </c>
      <c r="D14">
        <f t="shared" si="0"/>
        <v>1.0699999999999998</v>
      </c>
      <c r="E14">
        <v>1.4</v>
      </c>
      <c r="F14">
        <f t="shared" si="1"/>
        <v>1.73</v>
      </c>
      <c r="G14">
        <v>0.33</v>
      </c>
    </row>
    <row r="15" spans="1:7" x14ac:dyDescent="0.25">
      <c r="A15" s="2" t="s">
        <v>6</v>
      </c>
      <c r="C15">
        <v>2</v>
      </c>
      <c r="D15">
        <f t="shared" si="0"/>
        <v>83.55</v>
      </c>
      <c r="E15">
        <v>86.22</v>
      </c>
      <c r="F15">
        <f t="shared" si="1"/>
        <v>88.89</v>
      </c>
      <c r="G15">
        <v>2.67</v>
      </c>
    </row>
    <row r="16" spans="1:7" x14ac:dyDescent="0.25">
      <c r="A16" s="2" t="s">
        <v>7</v>
      </c>
      <c r="C16">
        <v>2</v>
      </c>
      <c r="D16">
        <f t="shared" si="0"/>
        <v>131.69</v>
      </c>
      <c r="E16">
        <v>135.02000000000001</v>
      </c>
      <c r="F16">
        <f t="shared" si="1"/>
        <v>138.35000000000002</v>
      </c>
      <c r="G16">
        <v>3.33</v>
      </c>
    </row>
    <row r="17" spans="1:7" x14ac:dyDescent="0.25">
      <c r="A17" s="2" t="s">
        <v>8</v>
      </c>
      <c r="C17">
        <v>2</v>
      </c>
      <c r="D17">
        <f t="shared" si="0"/>
        <v>131.38</v>
      </c>
      <c r="E17">
        <v>134.68</v>
      </c>
      <c r="F17">
        <f t="shared" si="1"/>
        <v>137.98000000000002</v>
      </c>
      <c r="G17">
        <v>3.3</v>
      </c>
    </row>
    <row r="19" spans="1:7" ht="13" x14ac:dyDescent="0.25">
      <c r="A19" s="1" t="s">
        <v>27</v>
      </c>
    </row>
    <row r="20" spans="1:7" x14ac:dyDescent="0.25">
      <c r="A20" s="2" t="s">
        <v>3</v>
      </c>
      <c r="C20">
        <v>3</v>
      </c>
      <c r="D20">
        <f t="shared" si="0"/>
        <v>43.35</v>
      </c>
      <c r="E20">
        <v>45.4</v>
      </c>
      <c r="F20">
        <f t="shared" si="1"/>
        <v>47.449999999999996</v>
      </c>
      <c r="G20">
        <v>2.0499999999999998</v>
      </c>
    </row>
    <row r="21" spans="1:7" x14ac:dyDescent="0.25">
      <c r="A21" s="2" t="s">
        <v>4</v>
      </c>
      <c r="C21">
        <v>3</v>
      </c>
      <c r="D21">
        <f t="shared" si="0"/>
        <v>42.46</v>
      </c>
      <c r="E21">
        <v>44.56</v>
      </c>
      <c r="F21">
        <f t="shared" si="1"/>
        <v>46.660000000000004</v>
      </c>
      <c r="G21">
        <v>2.1</v>
      </c>
    </row>
    <row r="22" spans="1:7" x14ac:dyDescent="0.25">
      <c r="A22" s="2" t="s">
        <v>5</v>
      </c>
      <c r="C22">
        <v>3</v>
      </c>
      <c r="D22">
        <f t="shared" si="0"/>
        <v>1.4100000000000001</v>
      </c>
      <c r="E22">
        <v>1.84</v>
      </c>
      <c r="F22">
        <f t="shared" si="1"/>
        <v>2.27</v>
      </c>
      <c r="G22">
        <v>0.43</v>
      </c>
    </row>
    <row r="23" spans="1:7" x14ac:dyDescent="0.25">
      <c r="A23" s="2" t="s">
        <v>10</v>
      </c>
      <c r="C23">
        <v>3</v>
      </c>
      <c r="D23">
        <f t="shared" si="0"/>
        <v>1.77</v>
      </c>
      <c r="E23">
        <v>2.16</v>
      </c>
      <c r="F23">
        <f t="shared" si="1"/>
        <v>2.5500000000000003</v>
      </c>
      <c r="G23">
        <v>0.39</v>
      </c>
    </row>
    <row r="24" spans="1:7" x14ac:dyDescent="0.25">
      <c r="A24" s="2" t="s">
        <v>6</v>
      </c>
      <c r="C24">
        <v>3</v>
      </c>
      <c r="D24">
        <f t="shared" si="0"/>
        <v>126.16</v>
      </c>
      <c r="E24">
        <v>129.34</v>
      </c>
      <c r="F24">
        <f t="shared" si="1"/>
        <v>132.52000000000001</v>
      </c>
      <c r="G24">
        <v>3.18</v>
      </c>
    </row>
    <row r="25" spans="1:7" x14ac:dyDescent="0.25">
      <c r="A25" s="2" t="s">
        <v>7</v>
      </c>
      <c r="C25">
        <v>3</v>
      </c>
      <c r="D25">
        <f t="shared" si="0"/>
        <v>197.63</v>
      </c>
      <c r="E25" s="2">
        <v>201.56</v>
      </c>
      <c r="F25">
        <f t="shared" si="1"/>
        <v>205.49</v>
      </c>
      <c r="G25">
        <v>3.93</v>
      </c>
    </row>
    <row r="26" spans="1:7" x14ac:dyDescent="0.25">
      <c r="A26" s="2" t="s">
        <v>8</v>
      </c>
      <c r="C26">
        <v>3</v>
      </c>
      <c r="D26">
        <f t="shared" si="0"/>
        <v>199.5</v>
      </c>
      <c r="E26" s="2">
        <v>204.52</v>
      </c>
      <c r="F26">
        <f t="shared" si="1"/>
        <v>209.54000000000002</v>
      </c>
      <c r="G26">
        <v>5.0199999999999996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8"/>
  <sheetViews>
    <sheetView workbookViewId="0">
      <selection activeCell="C12" sqref="C12"/>
    </sheetView>
  </sheetViews>
  <sheetFormatPr defaultRowHeight="12.5" x14ac:dyDescent="0.25"/>
  <sheetData>
    <row r="2" spans="1:5" ht="13" x14ac:dyDescent="0.25">
      <c r="A2" s="1" t="s">
        <v>12</v>
      </c>
      <c r="C2" t="s">
        <v>15</v>
      </c>
    </row>
    <row r="3" spans="1:5" x14ac:dyDescent="0.25">
      <c r="A3" s="2" t="s">
        <v>24</v>
      </c>
      <c r="C3" t="s">
        <v>25</v>
      </c>
      <c r="D3" s="2" t="s">
        <v>14</v>
      </c>
      <c r="E3" s="2"/>
    </row>
    <row r="4" spans="1:5" x14ac:dyDescent="0.25">
      <c r="A4">
        <v>120</v>
      </c>
      <c r="C4">
        <v>37</v>
      </c>
      <c r="D4" s="2" t="s">
        <v>39</v>
      </c>
    </row>
    <row r="5" spans="1:5" x14ac:dyDescent="0.25">
      <c r="A5">
        <v>240</v>
      </c>
      <c r="C5">
        <v>86</v>
      </c>
      <c r="D5" s="2" t="s">
        <v>40</v>
      </c>
    </row>
    <row r="6" spans="1:5" x14ac:dyDescent="0.25">
      <c r="A6">
        <v>360</v>
      </c>
      <c r="C6">
        <v>138</v>
      </c>
      <c r="D6" s="2" t="s">
        <v>41</v>
      </c>
    </row>
    <row r="7" spans="1:5" x14ac:dyDescent="0.25">
      <c r="A7">
        <v>480</v>
      </c>
      <c r="C7">
        <v>188</v>
      </c>
      <c r="D7" s="2" t="s">
        <v>42</v>
      </c>
    </row>
    <row r="8" spans="1:5" x14ac:dyDescent="0.25">
      <c r="A8">
        <v>600</v>
      </c>
      <c r="C8">
        <v>239</v>
      </c>
      <c r="D8" s="2" t="s">
        <v>43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7"/>
  <sheetViews>
    <sheetView workbookViewId="0">
      <selection activeCell="D9" sqref="D9"/>
    </sheetView>
  </sheetViews>
  <sheetFormatPr defaultRowHeight="12.5" x14ac:dyDescent="0.25"/>
  <sheetData>
    <row r="2" spans="1:5" ht="13" x14ac:dyDescent="0.25">
      <c r="A2" s="1" t="s">
        <v>13</v>
      </c>
      <c r="B2" s="2" t="s">
        <v>19</v>
      </c>
      <c r="C2" s="2" t="s">
        <v>14</v>
      </c>
      <c r="D2" s="2"/>
      <c r="E2" s="2"/>
    </row>
    <row r="3" spans="1:5" x14ac:dyDescent="0.25">
      <c r="A3" s="2" t="s">
        <v>18</v>
      </c>
      <c r="B3" s="2" t="s">
        <v>20</v>
      </c>
      <c r="C3">
        <v>7.0000000000000007E-2</v>
      </c>
    </row>
    <row r="4" spans="1:5" x14ac:dyDescent="0.25">
      <c r="A4" s="2" t="s">
        <v>18</v>
      </c>
      <c r="B4" s="2" t="s">
        <v>21</v>
      </c>
      <c r="C4">
        <v>0.69</v>
      </c>
    </row>
    <row r="5" spans="1:5" x14ac:dyDescent="0.25">
      <c r="A5" s="2"/>
    </row>
    <row r="6" spans="1:5" x14ac:dyDescent="0.25">
      <c r="A6" s="2" t="s">
        <v>22</v>
      </c>
      <c r="B6" s="2" t="s">
        <v>23</v>
      </c>
    </row>
    <row r="7" spans="1:5" x14ac:dyDescent="0.25">
      <c r="A7" s="2" t="s">
        <v>22</v>
      </c>
      <c r="B7" s="2" t="s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AEF09-BE13-4026-8521-3E6DCFF2E925}">
  <dimension ref="A1:G41"/>
  <sheetViews>
    <sheetView topLeftCell="A10" workbookViewId="0">
      <selection activeCell="H20" sqref="H20"/>
    </sheetView>
  </sheetViews>
  <sheetFormatPr defaultRowHeight="12.5" x14ac:dyDescent="0.25"/>
  <sheetData>
    <row r="1" spans="1:6" x14ac:dyDescent="0.25">
      <c r="A1" s="2" t="s">
        <v>44</v>
      </c>
      <c r="C1" s="2" t="s">
        <v>45</v>
      </c>
    </row>
    <row r="2" spans="1:6" x14ac:dyDescent="0.25">
      <c r="A2" s="2" t="s">
        <v>46</v>
      </c>
    </row>
    <row r="3" spans="1:6" ht="13" x14ac:dyDescent="0.25">
      <c r="A3" s="1" t="s">
        <v>47</v>
      </c>
    </row>
    <row r="4" spans="1:6" ht="13" x14ac:dyDescent="0.25">
      <c r="A4" s="1" t="s">
        <v>50</v>
      </c>
      <c r="B4" s="2" t="s">
        <v>48</v>
      </c>
      <c r="C4" s="2" t="s">
        <v>49</v>
      </c>
      <c r="D4" s="2" t="s">
        <v>9</v>
      </c>
      <c r="F4" s="2" t="s">
        <v>14</v>
      </c>
    </row>
    <row r="5" spans="1:6" x14ac:dyDescent="0.25">
      <c r="A5" s="2" t="s">
        <v>3</v>
      </c>
    </row>
    <row r="6" spans="1:6" x14ac:dyDescent="0.25">
      <c r="A6" s="2" t="s">
        <v>4</v>
      </c>
    </row>
    <row r="7" spans="1:6" x14ac:dyDescent="0.25">
      <c r="A7" s="2" t="s">
        <v>5</v>
      </c>
    </row>
    <row r="8" spans="1:6" x14ac:dyDescent="0.25">
      <c r="A8" s="2" t="s">
        <v>10</v>
      </c>
    </row>
    <row r="9" spans="1:6" x14ac:dyDescent="0.25">
      <c r="A9" s="2" t="s">
        <v>6</v>
      </c>
    </row>
    <row r="10" spans="1:6" x14ac:dyDescent="0.25">
      <c r="A10" s="2" t="s">
        <v>7</v>
      </c>
    </row>
    <row r="11" spans="1:6" x14ac:dyDescent="0.25">
      <c r="A11" s="2" t="s">
        <v>8</v>
      </c>
    </row>
    <row r="13" spans="1:6" ht="13" x14ac:dyDescent="0.25">
      <c r="A13" s="1" t="s">
        <v>51</v>
      </c>
    </row>
    <row r="14" spans="1:6" ht="13" x14ac:dyDescent="0.25">
      <c r="A14" s="1" t="s">
        <v>50</v>
      </c>
      <c r="B14" s="2" t="s">
        <v>48</v>
      </c>
      <c r="C14" s="2" t="s">
        <v>49</v>
      </c>
      <c r="D14" s="2" t="s">
        <v>9</v>
      </c>
      <c r="F14" s="2" t="s">
        <v>14</v>
      </c>
    </row>
    <row r="15" spans="1:6" x14ac:dyDescent="0.25">
      <c r="A15" s="2" t="s">
        <v>3</v>
      </c>
    </row>
    <row r="16" spans="1:6" x14ac:dyDescent="0.25">
      <c r="A16" s="2" t="s">
        <v>4</v>
      </c>
    </row>
    <row r="17" spans="1:7" x14ac:dyDescent="0.25">
      <c r="A17" s="2" t="s">
        <v>5</v>
      </c>
    </row>
    <row r="18" spans="1:7" x14ac:dyDescent="0.25">
      <c r="A18" s="2" t="s">
        <v>10</v>
      </c>
    </row>
    <row r="19" spans="1:7" x14ac:dyDescent="0.25">
      <c r="A19" s="2" t="s">
        <v>6</v>
      </c>
    </row>
    <row r="20" spans="1:7" x14ac:dyDescent="0.25">
      <c r="A20" s="2" t="s">
        <v>7</v>
      </c>
    </row>
    <row r="21" spans="1:7" x14ac:dyDescent="0.25">
      <c r="A21" s="2" t="s">
        <v>8</v>
      </c>
    </row>
    <row r="23" spans="1:7" ht="13" x14ac:dyDescent="0.25">
      <c r="A23" s="1" t="s">
        <v>52</v>
      </c>
      <c r="G23" t="s">
        <v>67</v>
      </c>
    </row>
    <row r="24" spans="1:7" ht="13" x14ac:dyDescent="0.25">
      <c r="A24" s="1" t="s">
        <v>50</v>
      </c>
      <c r="B24" s="2" t="s">
        <v>48</v>
      </c>
      <c r="C24" s="2" t="s">
        <v>49</v>
      </c>
      <c r="D24" s="2" t="s">
        <v>9</v>
      </c>
      <c r="F24" s="2" t="s">
        <v>14</v>
      </c>
    </row>
    <row r="25" spans="1:7" x14ac:dyDescent="0.25">
      <c r="A25" s="2" t="s">
        <v>3</v>
      </c>
    </row>
    <row r="26" spans="1:7" x14ac:dyDescent="0.25">
      <c r="A26" s="2" t="s">
        <v>4</v>
      </c>
    </row>
    <row r="27" spans="1:7" x14ac:dyDescent="0.25">
      <c r="A27" s="2" t="s">
        <v>5</v>
      </c>
    </row>
    <row r="28" spans="1:7" x14ac:dyDescent="0.25">
      <c r="A28" s="2" t="s">
        <v>10</v>
      </c>
    </row>
    <row r="29" spans="1:7" x14ac:dyDescent="0.25">
      <c r="A29" s="2" t="s">
        <v>6</v>
      </c>
    </row>
    <row r="30" spans="1:7" x14ac:dyDescent="0.25">
      <c r="A30" s="2" t="s">
        <v>7</v>
      </c>
    </row>
    <row r="31" spans="1:7" x14ac:dyDescent="0.25">
      <c r="A31" s="2" t="s">
        <v>8</v>
      </c>
    </row>
    <row r="33" spans="1:6" ht="13" x14ac:dyDescent="0.25">
      <c r="A33" s="1" t="s">
        <v>53</v>
      </c>
    </row>
    <row r="34" spans="1:6" ht="13" x14ac:dyDescent="0.25">
      <c r="A34" s="1" t="s">
        <v>50</v>
      </c>
      <c r="B34" s="2" t="s">
        <v>48</v>
      </c>
      <c r="C34" s="2" t="s">
        <v>49</v>
      </c>
      <c r="D34" s="2" t="s">
        <v>9</v>
      </c>
      <c r="F34" s="2" t="s">
        <v>14</v>
      </c>
    </row>
    <row r="35" spans="1:6" x14ac:dyDescent="0.25">
      <c r="A35" s="2" t="s">
        <v>3</v>
      </c>
    </row>
    <row r="36" spans="1:6" x14ac:dyDescent="0.25">
      <c r="A36" s="2" t="s">
        <v>4</v>
      </c>
    </row>
    <row r="37" spans="1:6" x14ac:dyDescent="0.25">
      <c r="A37" s="2" t="s">
        <v>5</v>
      </c>
    </row>
    <row r="38" spans="1:6" x14ac:dyDescent="0.25">
      <c r="A38" s="2" t="s">
        <v>10</v>
      </c>
    </row>
    <row r="39" spans="1:6" x14ac:dyDescent="0.25">
      <c r="A39" s="2" t="s">
        <v>6</v>
      </c>
    </row>
    <row r="40" spans="1:6" x14ac:dyDescent="0.25">
      <c r="A40" s="2" t="s">
        <v>7</v>
      </c>
    </row>
    <row r="41" spans="1:6" x14ac:dyDescent="0.25">
      <c r="A41" s="2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A568C-11A6-420D-9B79-74A3A98C7B7E}">
  <dimension ref="A1:E11"/>
  <sheetViews>
    <sheetView workbookViewId="0">
      <selection activeCell="A3" sqref="A3"/>
    </sheetView>
  </sheetViews>
  <sheetFormatPr defaultRowHeight="12.5" x14ac:dyDescent="0.25"/>
  <sheetData>
    <row r="1" spans="1:5" x14ac:dyDescent="0.25">
      <c r="A1" s="2" t="s">
        <v>66</v>
      </c>
      <c r="C1" s="2" t="s">
        <v>55</v>
      </c>
    </row>
    <row r="2" spans="1:5" ht="13" x14ac:dyDescent="0.25">
      <c r="A2" s="1" t="s">
        <v>56</v>
      </c>
    </row>
    <row r="3" spans="1:5" x14ac:dyDescent="0.25">
      <c r="A3" s="2" t="s">
        <v>59</v>
      </c>
      <c r="C3" s="2" t="s">
        <v>57</v>
      </c>
      <c r="E3" s="2" t="s">
        <v>14</v>
      </c>
    </row>
    <row r="6" spans="1:5" ht="13" x14ac:dyDescent="0.25">
      <c r="A6" s="1" t="s">
        <v>58</v>
      </c>
    </row>
    <row r="7" spans="1:5" x14ac:dyDescent="0.25">
      <c r="A7" s="2" t="s">
        <v>59</v>
      </c>
      <c r="C7" s="2" t="s">
        <v>57</v>
      </c>
      <c r="E7" s="2" t="s">
        <v>14</v>
      </c>
    </row>
    <row r="10" spans="1:5" ht="13" x14ac:dyDescent="0.25">
      <c r="A10" s="1" t="s">
        <v>60</v>
      </c>
    </row>
    <row r="11" spans="1:5" x14ac:dyDescent="0.25">
      <c r="A11" s="2" t="s">
        <v>59</v>
      </c>
      <c r="C11" s="2" t="s">
        <v>57</v>
      </c>
      <c r="E11" s="2" t="s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07ED-7A3B-4F7C-BC47-A7EC8BA4F1F2}">
  <dimension ref="A1:E37"/>
  <sheetViews>
    <sheetView tabSelected="1" workbookViewId="0">
      <selection activeCell="G32" sqref="G32"/>
    </sheetView>
  </sheetViews>
  <sheetFormatPr defaultRowHeight="12.5" x14ac:dyDescent="0.25"/>
  <sheetData>
    <row r="1" spans="1:5" x14ac:dyDescent="0.25">
      <c r="A1" s="2" t="s">
        <v>54</v>
      </c>
      <c r="C1" s="2" t="s">
        <v>61</v>
      </c>
    </row>
    <row r="3" spans="1:5" ht="13" x14ac:dyDescent="0.25">
      <c r="A3" s="1" t="s">
        <v>62</v>
      </c>
    </row>
    <row r="4" spans="1:5" x14ac:dyDescent="0.25">
      <c r="A4" s="2"/>
      <c r="C4" s="2"/>
      <c r="E4" s="2" t="s">
        <v>14</v>
      </c>
    </row>
    <row r="6" spans="1:5" x14ac:dyDescent="0.25">
      <c r="B6" s="2" t="s">
        <v>59</v>
      </c>
      <c r="C6" s="2" t="s">
        <v>25</v>
      </c>
      <c r="D6" s="2" t="s">
        <v>63</v>
      </c>
    </row>
    <row r="7" spans="1:5" x14ac:dyDescent="0.25">
      <c r="A7" s="2" t="s">
        <v>3</v>
      </c>
    </row>
    <row r="8" spans="1:5" x14ac:dyDescent="0.25">
      <c r="A8" s="2" t="s">
        <v>4</v>
      </c>
    </row>
    <row r="9" spans="1:5" x14ac:dyDescent="0.25">
      <c r="A9" s="2" t="s">
        <v>5</v>
      </c>
    </row>
    <row r="10" spans="1:5" x14ac:dyDescent="0.25">
      <c r="A10" s="2" t="s">
        <v>10</v>
      </c>
    </row>
    <row r="11" spans="1:5" x14ac:dyDescent="0.25">
      <c r="A11" s="2" t="s">
        <v>6</v>
      </c>
    </row>
    <row r="12" spans="1:5" x14ac:dyDescent="0.25">
      <c r="A12" s="2" t="s">
        <v>7</v>
      </c>
    </row>
    <row r="13" spans="1:5" x14ac:dyDescent="0.25">
      <c r="A13" s="2" t="s">
        <v>8</v>
      </c>
    </row>
    <row r="15" spans="1:5" ht="13" x14ac:dyDescent="0.25">
      <c r="A15" s="1" t="s">
        <v>64</v>
      </c>
    </row>
    <row r="16" spans="1:5" x14ac:dyDescent="0.25">
      <c r="E16" s="2" t="s">
        <v>14</v>
      </c>
    </row>
    <row r="18" spans="1:5" x14ac:dyDescent="0.25">
      <c r="B18" s="2" t="s">
        <v>59</v>
      </c>
      <c r="C18" s="2" t="s">
        <v>25</v>
      </c>
      <c r="D18" s="2" t="s">
        <v>63</v>
      </c>
    </row>
    <row r="19" spans="1:5" x14ac:dyDescent="0.25">
      <c r="A19" s="2" t="s">
        <v>3</v>
      </c>
    </row>
    <row r="20" spans="1:5" x14ac:dyDescent="0.25">
      <c r="A20" s="2" t="s">
        <v>4</v>
      </c>
    </row>
    <row r="21" spans="1:5" x14ac:dyDescent="0.25">
      <c r="A21" s="2" t="s">
        <v>5</v>
      </c>
    </row>
    <row r="22" spans="1:5" x14ac:dyDescent="0.25">
      <c r="A22" s="2" t="s">
        <v>10</v>
      </c>
    </row>
    <row r="23" spans="1:5" x14ac:dyDescent="0.25">
      <c r="A23" s="2" t="s">
        <v>6</v>
      </c>
    </row>
    <row r="24" spans="1:5" x14ac:dyDescent="0.25">
      <c r="A24" s="2" t="s">
        <v>7</v>
      </c>
    </row>
    <row r="25" spans="1:5" x14ac:dyDescent="0.25">
      <c r="A25" s="2" t="s">
        <v>8</v>
      </c>
    </row>
    <row r="27" spans="1:5" x14ac:dyDescent="0.25">
      <c r="A27" s="2" t="s">
        <v>65</v>
      </c>
    </row>
    <row r="28" spans="1:5" x14ac:dyDescent="0.25">
      <c r="E28" s="2" t="s">
        <v>14</v>
      </c>
    </row>
    <row r="30" spans="1:5" x14ac:dyDescent="0.25">
      <c r="B30" s="2" t="s">
        <v>59</v>
      </c>
      <c r="C30" s="2" t="s">
        <v>25</v>
      </c>
      <c r="D30" s="2" t="s">
        <v>63</v>
      </c>
    </row>
    <row r="31" spans="1:5" x14ac:dyDescent="0.25">
      <c r="A31" s="2" t="s">
        <v>3</v>
      </c>
    </row>
    <row r="32" spans="1:5" x14ac:dyDescent="0.25">
      <c r="A32" s="2" t="s">
        <v>4</v>
      </c>
    </row>
    <row r="33" spans="1:1" x14ac:dyDescent="0.25">
      <c r="A33" s="2" t="s">
        <v>5</v>
      </c>
    </row>
    <row r="34" spans="1:1" x14ac:dyDescent="0.25">
      <c r="A34" s="2" t="s">
        <v>10</v>
      </c>
    </row>
    <row r="35" spans="1:1" x14ac:dyDescent="0.25">
      <c r="A35" s="2" t="s">
        <v>6</v>
      </c>
    </row>
    <row r="36" spans="1:1" x14ac:dyDescent="0.25">
      <c r="A36" s="2" t="s">
        <v>7</v>
      </c>
    </row>
    <row r="37" spans="1:1" x14ac:dyDescent="0.25">
      <c r="A37" s="2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Wait Times</vt:lpstr>
      <vt:lpstr>Fleet Size</vt:lpstr>
      <vt:lpstr>Replication Length</vt:lpstr>
      <vt:lpstr>SpecialistGeneralist</vt:lpstr>
      <vt:lpstr>Heterogeneity</vt:lpstr>
      <vt:lpstr>Autonomy</vt:lpstr>
      <vt:lpstr>Operator Strategy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Crystal Decisions</dc:creator>
  <dc:description>Powered by Crystal</dc:description>
  <cp:lastModifiedBy>Sam Liu</cp:lastModifiedBy>
  <dcterms:created xsi:type="dcterms:W3CDTF">2018-02-26T04:44:58Z</dcterms:created>
  <dcterms:modified xsi:type="dcterms:W3CDTF">2018-03-13T05:10:56Z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01C2D35AF44DC8546069FCCFAB82437E8AE85364339A3FD7B8457322ABA5F93C19AE1510F54DDC058B541E4AA986E19A4E0E3C085511CF837F59F5C22A1C081DEADD6FFA8A5A5D4BB6495E846168AEF0F441A3A1A5FC0E32548D4AADCF4BBF072EACF58CEDBA310C70132E4FD3E2FDE4E54292429BFD893644DC46909888F44</vt:lpwstr>
  </property>
  <property fmtid="{D5CDD505-2E9C-101B-9397-08002B2CF9AE}" pid="3" name="Business Objects Context Information1">
    <vt:lpwstr>C4949974772710816B3135DB34264D5D4F50D9C998EE00C07327A28898C1F9CA5530FBF4324D1AD94042F434463F2C71BBAB109613B4AAD2F27E47C8C2215A9EABD43EEA99EF3C1375B1116D9654D0A761248CA98224AE41B700151411CB75F9F47BA9B5CB7E252B08D16DC25F304D6A5644A8BFD64ABB1EF5BD10646EC97C7</vt:lpwstr>
  </property>
  <property fmtid="{D5CDD505-2E9C-101B-9397-08002B2CF9AE}" pid="4" name="Business Objects Context Information2">
    <vt:lpwstr>7446E8A7CFF9E74CAD06760F5A1BD132C949C723C294B0F484A5551EB934679CF6125EB41AB205A3D6EEE6EBBDED7913F90BCB195A6EE58C8F40376DD0DF1C7A1E32400165F976EF2FEB80A1F34BFAC1850DBC76B354AA6FEFDBBC0EBCACE6994732608B582A1BADB9006D652E9FA6EAFD0226B466F37C519FA1716C39F13FE</vt:lpwstr>
  </property>
  <property fmtid="{D5CDD505-2E9C-101B-9397-08002B2CF9AE}" pid="5" name="Business Objects Context Information3">
    <vt:lpwstr>55B19EB2D187BAC29863A67CEFAD8FCB13BC8109A211A9C6F03A8505CC11F1B3DBC0C09F1965F8EF08E4E66530C1E2E42E78C1F661E055D1659413B0418A06B6B8373C50161C64B5A0FC654AE8829962C01632456E2C4FAEBC891252B2DE2AABACFD9E53F088CF896D37EB135215D11E780BBF1E7664F4103F65AC035F83199</vt:lpwstr>
  </property>
  <property fmtid="{D5CDD505-2E9C-101B-9397-08002B2CF9AE}" pid="6" name="Business Objects Context Information4">
    <vt:lpwstr>1B2A9A8C0383C448A78D4B7350F2ACA2D02801720F0465E4001C031724EAD8E8452CDC98DD224118B78A226F7983E77396D2F68CA29A2C0F9BAE29DE0D6BB274CE99769621460894D44432D17E080EF57DD41DB032E8DF9DA02794A7E99660FEC49F6C86CB659FD67DABF13EA830320A3DD5299C1B40CBA8EA12644283B9DD9</vt:lpwstr>
  </property>
  <property fmtid="{D5CDD505-2E9C-101B-9397-08002B2CF9AE}" pid="7" name="Business Objects Context Information5">
    <vt:lpwstr>A0B44A456053326E0775961CF3DF6AA61068147686982B15D97DC50A4DC5D709D6D71BE053DC93F0A9728A6BFE400E3BBA7DB4AC88FB458114A3E2E80BF8947922A8AE45B5D193AC5738150FF974410CA7EDA3DE1895C6B87505CB692886BC88FD26A9897A208A176F0D7C88C9829D7DACCE9A8765E7602FBB4DDF906824C21</vt:lpwstr>
  </property>
  <property fmtid="{D5CDD505-2E9C-101B-9397-08002B2CF9AE}" pid="8" name="Business Objects Context Information6">
    <vt:lpwstr>1EBA5B576CAD019446DD1EBCE5FFC474E0FA1A03DE9B5F950F191B7ADDEB638490DE6D660B71043BEF751BFC02FFFD5D0241B74F</vt:lpwstr>
  </property>
</Properties>
</file>