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 firstSheet="12" activeTab="19"/>
  </bookViews>
  <sheets>
    <sheet name="Настройки" sheetId="2" r:id="rId1"/>
    <sheet name="route" sheetId="1" r:id="rId2"/>
    <sheet name="1" sheetId="4" r:id="rId3"/>
    <sheet name="barsuki" sheetId="3" r:id="rId4"/>
    <sheet name="budagovo" sheetId="16" r:id="rId5"/>
    <sheet name="zamlinie" sheetId="17" r:id="rId6"/>
    <sheet name="zel_bor" sheetId="18" r:id="rId7"/>
    <sheet name="logoisk" sheetId="19" r:id="rId8"/>
    <sheet name="ljutka" sheetId="20" r:id="rId9"/>
    <sheet name="napalki" sheetId="21" r:id="rId10"/>
    <sheet name="sutoki" sheetId="22" r:id="rId11"/>
    <sheet name="tochil" sheetId="23" r:id="rId12"/>
    <sheet name="uzefovo" sheetId="24" r:id="rId13"/>
    <sheet name="jalov" sheetId="25" r:id="rId14"/>
    <sheet name="automob" sheetId="26" r:id="rId15"/>
    <sheet name="zhurav" sheetId="27" r:id="rId16"/>
    <sheet name="pov_zur" sheetId="28" r:id="rId17"/>
    <sheet name="raduga" sheetId="29" r:id="rId18"/>
    <sheet name="rodnik" sheetId="30" r:id="rId19"/>
    <sheet name="stroit" sheetId="31" r:id="rId20"/>
  </sheets>
  <definedNames>
    <definedName name="NomZagMar">Настройки!$B$2</definedName>
    <definedName name="NumRoute">Настройки!$B$1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1" l="1"/>
  <c r="A2" i="31"/>
  <c r="A3" i="31"/>
  <c r="A4" i="30"/>
  <c r="A3" i="30"/>
  <c r="A2" i="30"/>
  <c r="A4" i="29"/>
  <c r="A3" i="29"/>
  <c r="A2" i="29"/>
  <c r="A4" i="28"/>
  <c r="A3" i="28"/>
  <c r="A2" i="28"/>
  <c r="A4" i="27"/>
  <c r="A2" i="27"/>
  <c r="A3" i="27"/>
  <c r="A4" i="26"/>
  <c r="A3" i="26"/>
  <c r="A2" i="26"/>
  <c r="A4" i="25"/>
  <c r="A3" i="25"/>
  <c r="A2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4" i="16"/>
  <c r="A3" i="16"/>
  <c r="A2" i="16"/>
  <c r="A4" i="3"/>
  <c r="A3" i="3"/>
  <c r="E2" i="31" l="1"/>
  <c r="E2" i="30"/>
  <c r="E2" i="29"/>
  <c r="E2" i="28"/>
  <c r="E2" i="27"/>
  <c r="E2" i="26"/>
  <c r="E2" i="25"/>
  <c r="E2" i="24"/>
  <c r="E2" i="23"/>
  <c r="E2" i="22"/>
  <c r="E2" i="21"/>
  <c r="E2" i="20"/>
  <c r="E2" i="19"/>
  <c r="E2" i="18"/>
  <c r="E2" i="17"/>
  <c r="E2" i="16"/>
  <c r="E2" i="3"/>
  <c r="A2" i="3"/>
  <c r="E10" i="1" l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5" i="1"/>
  <c r="E14" i="1"/>
  <c r="E13" i="1"/>
  <c r="E12" i="1"/>
  <c r="E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<sst xmlns="http://schemas.openxmlformats.org/spreadsheetml/2006/main" count="115" uniqueCount="82">
  <si>
    <t>Номер маршрута</t>
  </si>
  <si>
    <t>Наименование маршрута</t>
  </si>
  <si>
    <t>Имя файла</t>
  </si>
  <si>
    <t>barsuki</t>
  </si>
  <si>
    <t>raduga</t>
  </si>
  <si>
    <t>zamlinie</t>
  </si>
  <si>
    <t>Барсуки</t>
  </si>
  <si>
    <t>Замлынье</t>
  </si>
  <si>
    <t>Содержимое файла</t>
  </si>
  <si>
    <t>(не более 8 симв.)</t>
  </si>
  <si>
    <t>(не более 20 симв.)</t>
  </si>
  <si>
    <t>1 Труда - КЗТШ</t>
  </si>
  <si>
    <t>4 Советская-Косьё</t>
  </si>
  <si>
    <t>5 в/ч-Рокосовского</t>
  </si>
  <si>
    <t>7 в/ч-Магистральная</t>
  </si>
  <si>
    <t>8 АС Жодино-КЗТШ</t>
  </si>
  <si>
    <t>8a АС Жодино-КЗТШ</t>
  </si>
  <si>
    <t>8_ КЗТШ-АС Жодино</t>
  </si>
  <si>
    <t>9 Бажора-КЗТШ</t>
  </si>
  <si>
    <t>2</t>
  </si>
  <si>
    <t>4</t>
  </si>
  <si>
    <t>5</t>
  </si>
  <si>
    <t>6</t>
  </si>
  <si>
    <t>7</t>
  </si>
  <si>
    <t>8</t>
  </si>
  <si>
    <t>9</t>
  </si>
  <si>
    <t>11</t>
  </si>
  <si>
    <t>3</t>
  </si>
  <si>
    <t>6a</t>
  </si>
  <si>
    <t>8a</t>
  </si>
  <si>
    <t>8_</t>
  </si>
  <si>
    <t>3 Кузн.3-Новогрядск.</t>
  </si>
  <si>
    <t>2 Бажора-Пож. часть</t>
  </si>
  <si>
    <t>6а Советск.-9 мр-н</t>
  </si>
  <si>
    <t>6 Советск.-Пож.часть</t>
  </si>
  <si>
    <t>11 Труда-Вост.кладб.</t>
  </si>
  <si>
    <t>automob</t>
  </si>
  <si>
    <t>budagovo</t>
  </si>
  <si>
    <t>deti</t>
  </si>
  <si>
    <t>gor1smol</t>
  </si>
  <si>
    <t>jalov</t>
  </si>
  <si>
    <t>ljutka</t>
  </si>
  <si>
    <t>logoisk</t>
  </si>
  <si>
    <t>napalki</t>
  </si>
  <si>
    <t>pov_zur</t>
  </si>
  <si>
    <t>rodnik</t>
  </si>
  <si>
    <t>sluzhebn</t>
  </si>
  <si>
    <t>snekpro</t>
  </si>
  <si>
    <t>stroit</t>
  </si>
  <si>
    <t>sutoki</t>
  </si>
  <si>
    <t>tochil</t>
  </si>
  <si>
    <t>uzefovo</t>
  </si>
  <si>
    <t>v_park</t>
  </si>
  <si>
    <t>zakaz</t>
  </si>
  <si>
    <t>zel_bor</t>
  </si>
  <si>
    <t>zhurav</t>
  </si>
  <si>
    <t>Город 1 Смолевичи</t>
  </si>
  <si>
    <t>с/т Автомобилист</t>
  </si>
  <si>
    <t>с/т Радуга</t>
  </si>
  <si>
    <t>с/т Строитель</t>
  </si>
  <si>
    <t>с/т Журавинка</t>
  </si>
  <si>
    <t>пов. с/т Журавинка</t>
  </si>
  <si>
    <t>Будагово</t>
  </si>
  <si>
    <t>ДЕТИ</t>
  </si>
  <si>
    <t>Яловица</t>
  </si>
  <si>
    <t>Лютка</t>
  </si>
  <si>
    <t>Логойск</t>
  </si>
  <si>
    <t>Напалки</t>
  </si>
  <si>
    <t>с/т Родничок</t>
  </si>
  <si>
    <t>СЛУЖЕБНЫЙ</t>
  </si>
  <si>
    <t>СНЕКПРО</t>
  </si>
  <si>
    <t>Сутоки</t>
  </si>
  <si>
    <t>Точилище</t>
  </si>
  <si>
    <t>Юзефово</t>
  </si>
  <si>
    <t>В ПАРК</t>
  </si>
  <si>
    <t>ЗАКАЗНОЙ</t>
  </si>
  <si>
    <t>Зеленый Бор</t>
  </si>
  <si>
    <t>Начало нумерация пунктов в route.ini</t>
  </si>
  <si>
    <t>Номер пункта для загрузки заголовков маршрутов</t>
  </si>
  <si>
    <t>(в gBuse)</t>
  </si>
  <si>
    <t>(с именем листа + ".ini")</t>
  </si>
  <si>
    <t>Строка на листе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</si>
</sst>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3" x14ac:dyDescent="0.25"/>
  <cols>
    <col min="1" max="1" width="45.125" bestFit="1" customWidth="1"/>
  </cols>
  <sheetData>
    <row r="1" spans="1:2" x14ac:dyDescent="0.25">
      <c r="A1" t="s">
        <v>77</v>
      </c>
      <c r="B1">
        <v>0</v>
      </c>
    </row>
    <row r="2" spans="1:2" x14ac:dyDescent="0.25">
      <c r="A2" t="s">
        <v>78</v>
      </c>
      <c r="B2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napalki</v>
      </c>
      <c r="E2" s="15" t="str">
        <f ca="1">"&lt;unit"&amp;NomZagMar&amp;"&gt; """&amp;$A$3&amp;""""&amp;" {i 0, t 002, l "&amp;$A$4&amp;" "&amp;$A$4&amp;", d 000}"</f>
        <v>&lt;unit100&gt; "Напалки" {i 0, t 002, l 211 211, d 000}</v>
      </c>
    </row>
    <row r="3" spans="1:5" x14ac:dyDescent="0.25">
      <c r="A3" s="15" t="str">
        <f ca="1">INDIRECT(ADDRESS($B$1,2,4,1,"route"))</f>
        <v>Напалки</v>
      </c>
    </row>
    <row r="4" spans="1:5" x14ac:dyDescent="0.25">
      <c r="A4" s="15" t="str">
        <f ca="1">TEXT(INDIRECT(ADDRESS($B$1,1,4,1,"route")),"000")</f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sutoki</v>
      </c>
      <c r="E2" s="15" t="str">
        <f ca="1">"&lt;unit"&amp;NomZagMar&amp;"&gt; """&amp;$A$3&amp;""""&amp;" {i 0, t 002, l "&amp;$A$4&amp;" "&amp;$A$4&amp;", d 000}"</f>
        <v>&lt;unit100&gt; "Сутоки" {i 0, t 002, l 205 205, d 000}</v>
      </c>
    </row>
    <row r="3" spans="1:5" x14ac:dyDescent="0.25">
      <c r="A3" s="15" t="str">
        <f ca="1">INDIRECT(ADDRESS($B$1,2,4,1,"route"))</f>
        <v>Сутоки</v>
      </c>
    </row>
    <row r="4" spans="1:5" x14ac:dyDescent="0.25">
      <c r="A4" s="15" t="str">
        <f ca="1">TEXT(INDIRECT(ADDRESS($B$1,1,4,1,"route")),"000")</f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27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tochil</v>
      </c>
      <c r="E2" s="15" t="str">
        <f ca="1">"&lt;unit"&amp;NomZagMar&amp;"&gt; """&amp;$A$3&amp;""""&amp;" {i 0, t 002, l "&amp;$A$4&amp;" "&amp;$A$4&amp;", d 000}"</f>
        <v>&lt;unit100&gt; "Точилище" {i 0, t 002, l 207 207, d 000}</v>
      </c>
    </row>
    <row r="3" spans="1:5" x14ac:dyDescent="0.25">
      <c r="A3" s="15" t="str">
        <f ca="1">INDIRECT(ADDRESS($B$1,2,4,1,"route"))</f>
        <v>Точилище</v>
      </c>
    </row>
    <row r="4" spans="1:5" x14ac:dyDescent="0.25">
      <c r="A4" s="15" t="str">
        <f ca="1">TEXT(INDIRECT(ADDRESS($B$1,1,4,1,"route")),"000")</f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uzefovo</v>
      </c>
      <c r="E2" s="15" t="str">
        <f ca="1">"&lt;unit"&amp;NomZagMar&amp;"&gt; """&amp;$A$3&amp;""""&amp;" {i 0, t 002, l "&amp;$A$4&amp;" "&amp;$A$4&amp;", d 000}"</f>
        <v>&lt;unit100&gt; "Юзефово" {i 0, t 002, l 212 212, d 000}</v>
      </c>
    </row>
    <row r="3" spans="1:5" x14ac:dyDescent="0.25">
      <c r="A3" s="15" t="str">
        <f ca="1">INDIRECT(ADDRESS($B$1,2,4,1,"route"))</f>
        <v>Юзефово</v>
      </c>
    </row>
    <row r="4" spans="1:5" x14ac:dyDescent="0.25">
      <c r="A4" s="15" t="str">
        <f ca="1">TEXT(INDIRECT(ADDRESS($B$1,1,4,1,"route")),"000")</f>
        <v>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jalov</v>
      </c>
      <c r="E2" s="15" t="str">
        <f ca="1">"&lt;unit"&amp;NomZagMar&amp;"&gt; """&amp;$A$3&amp;""""&amp;" {i 0, t 002, l "&amp;$A$4&amp;" "&amp;$A$4&amp;", d 000}"</f>
        <v>&lt;unit100&gt; "Яловица" {i 0, t 002, l 215 215, d 000}</v>
      </c>
    </row>
    <row r="3" spans="1:5" x14ac:dyDescent="0.25">
      <c r="A3" s="15" t="str">
        <f ca="1">INDIRECT(ADDRESS($B$1,2,4,1,"route"))</f>
        <v>Яловица</v>
      </c>
    </row>
    <row r="4" spans="1:5" x14ac:dyDescent="0.25">
      <c r="A4" s="15" t="str">
        <f ca="1">TEXT(INDIRECT(ADDRESS($B$1,1,4,1,"route")),"000")</f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automob</v>
      </c>
      <c r="E2" s="15" t="str">
        <f ca="1">"&lt;unit"&amp;NomZagMar&amp;"&gt; """&amp;$A$3&amp;""""&amp;" {i 0, t 002, l "&amp;$A$4&amp;" "&amp;$A$4&amp;", d 000}"</f>
        <v>&lt;unit100&gt; "с/т Автомобилист" {i 0, t 002, l 217 217, d 000}</v>
      </c>
    </row>
    <row r="3" spans="1:5" x14ac:dyDescent="0.25">
      <c r="A3" s="15" t="str">
        <f ca="1">INDIRECT(ADDRESS($B$1,2,4,1,"route"))</f>
        <v>с/т Автомобилист</v>
      </c>
    </row>
    <row r="4" spans="1:5" x14ac:dyDescent="0.25">
      <c r="A4" s="15" t="str">
        <f ca="1">TEXT(INDIRECT(ADDRESS($B$1,1,4,1,"route")),"000")</f>
        <v>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zhurav</v>
      </c>
      <c r="E2" s="15" t="str">
        <f ca="1">"&lt;unit"&amp;NomZagMar&amp;"&gt; """&amp;$A$3&amp;""""&amp;" {i 0, t 002, l "&amp;$A$4&amp;" "&amp;$A$4&amp;", d 000}"</f>
        <v>&lt;unit100&gt; "с/т Журавинка" {i 0, t 002, l 218 218, d 000}</v>
      </c>
    </row>
    <row r="3" spans="1:5" x14ac:dyDescent="0.25">
      <c r="A3" s="15" t="str">
        <f ca="1">INDIRECT(ADDRESS($B$1,2,4,1,"route"))</f>
        <v>с/т Журавинка</v>
      </c>
    </row>
    <row r="4" spans="1:5" x14ac:dyDescent="0.25">
      <c r="A4" s="15" t="str">
        <f ca="1">TEXT(INDIRECT(ADDRESS($B$1,1,4,1,"route")),"000")</f>
        <v>218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pov_zur</v>
      </c>
      <c r="E2" s="15" t="str">
        <f ca="1">"&lt;unit"&amp;NomZagMar&amp;"&gt; """&amp;$A$3&amp;""""&amp;" {i 0, t 002, l "&amp;$A$4&amp;" "&amp;$A$4&amp;", d 000}"</f>
        <v>&lt;unit100&gt; "пов. с/т Журавинка" {i 0, t 002, l 318 318, d 000}</v>
      </c>
    </row>
    <row r="3" spans="1:5" x14ac:dyDescent="0.25">
      <c r="A3" s="15" t="str">
        <f ca="1">INDIRECT(ADDRESS($B$1,2,4,1,"route"))</f>
        <v>пов. с/т Журавинка</v>
      </c>
    </row>
    <row r="4" spans="1:5" x14ac:dyDescent="0.25">
      <c r="A4" s="15" t="str">
        <f ca="1">TEXT(INDIRECT(ADDRESS($B$1,1,4,1,"route")),"000")</f>
        <v>318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raduga</v>
      </c>
      <c r="E2" s="15" t="str">
        <f ca="1">"&lt;unit"&amp;NomZagMar&amp;"&gt; """&amp;$A$3&amp;""""&amp;" {i 0, t 002, l "&amp;$A$4&amp;" "&amp;$A$4&amp;", d 000}"</f>
        <v>&lt;unit100&gt; "с/т Радуга" {i 0, t 002, l 040 040, d 000}</v>
      </c>
    </row>
    <row r="3" spans="1:5" x14ac:dyDescent="0.25">
      <c r="A3" s="15" t="str">
        <f ca="1">INDIRECT(ADDRESS($B$1,2,4,1,"route"))</f>
        <v>с/т Радуга</v>
      </c>
    </row>
    <row r="4" spans="1:5" x14ac:dyDescent="0.25">
      <c r="A4" s="15" t="str">
        <f ca="1">TEXT(INDIRECT(ADDRESS($B$1,1,4,1,"route")),"000")</f>
        <v>040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rodnik</v>
      </c>
      <c r="E2" s="15" t="str">
        <f ca="1">"&lt;unit"&amp;NomZagMar&amp;"&gt; """&amp;$A$3&amp;""""&amp;" {i 0, t 002, l "&amp;$A$4&amp;" "&amp;$A$4&amp;", d 000}"</f>
        <v>&lt;unit100&gt; "с/т Родничок" {i 0, t 002, l 214 214, d 000}</v>
      </c>
    </row>
    <row r="3" spans="1:5" x14ac:dyDescent="0.25">
      <c r="A3" s="15" t="str">
        <f ca="1">INDIRECT(ADDRESS($B$1,2,4,1,"route"))</f>
        <v>с/т Родничок</v>
      </c>
    </row>
    <row r="4" spans="1:5" x14ac:dyDescent="0.25">
      <c r="A4" s="15" t="str">
        <f ca="1">TEXT(INDIRECT(ADDRESS($B$1,1,4,1,"route")),"000")</f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A31" sqref="A31"/>
    </sheetView>
  </sheetViews>
  <sheetFormatPr defaultRowHeight="14.3" x14ac:dyDescent="0.25"/>
  <cols>
    <col min="1" max="1" width="16.25" style="12" bestFit="1" customWidth="1"/>
    <col min="2" max="2" width="27.625" bestFit="1" customWidth="1"/>
    <col min="3" max="3" width="14" style="9" bestFit="1" customWidth="1"/>
    <col min="5" max="5" width="60.625" style="6" customWidth="1"/>
  </cols>
  <sheetData>
    <row r="1" spans="1:5" s="1" customFormat="1" x14ac:dyDescent="0.25">
      <c r="A1" s="10" t="s">
        <v>0</v>
      </c>
      <c r="B1" s="1" t="s">
        <v>1</v>
      </c>
      <c r="C1" s="7" t="s">
        <v>2</v>
      </c>
      <c r="E1" s="4" t="s">
        <v>8</v>
      </c>
    </row>
    <row r="2" spans="1:5" s="3" customFormat="1" ht="11.55" x14ac:dyDescent="0.2">
      <c r="A2" s="11" t="s">
        <v>79</v>
      </c>
      <c r="B2" s="3" t="s">
        <v>10</v>
      </c>
      <c r="C2" s="8" t="s">
        <v>9</v>
      </c>
      <c r="E2" s="5" t="s">
        <v>80</v>
      </c>
    </row>
    <row r="3" spans="1:5" x14ac:dyDescent="0.25">
      <c r="B3" t="s">
        <v>11</v>
      </c>
      <c r="C3" s="9">
        <v>1</v>
      </c>
      <c r="E3" s="6" t="str">
        <f t="shared" ref="E3:E15" si="0">"&lt;type"&amp;TEXT(ROW()+NumRoute-3,"00")&amp;"&gt; """&amp;B3&amp;""""&amp;" {"&amp;C3&amp;".ini}"</f>
        <v>&lt;type00&gt; "1 Труда - КЗТШ" {1.ini}</v>
      </c>
    </row>
    <row r="4" spans="1:5" x14ac:dyDescent="0.25">
      <c r="B4" t="s">
        <v>32</v>
      </c>
      <c r="C4" s="9" t="s">
        <v>19</v>
      </c>
      <c r="E4" s="6" t="str">
        <f t="shared" si="0"/>
        <v>&lt;type01&gt; "2 Бажора-Пож. часть" {2.ini}</v>
      </c>
    </row>
    <row r="5" spans="1:5" x14ac:dyDescent="0.25">
      <c r="B5" t="s">
        <v>31</v>
      </c>
      <c r="C5" s="9" t="s">
        <v>27</v>
      </c>
      <c r="E5" s="6" t="str">
        <f t="shared" si="0"/>
        <v>&lt;type02&gt; "3 Кузн.3-Новогрядск." {3.ini}</v>
      </c>
    </row>
    <row r="6" spans="1:5" x14ac:dyDescent="0.25">
      <c r="B6" t="s">
        <v>12</v>
      </c>
      <c r="C6" s="9" t="s">
        <v>20</v>
      </c>
      <c r="E6" s="6" t="str">
        <f t="shared" si="0"/>
        <v>&lt;type03&gt; "4 Советская-Косьё" {4.ini}</v>
      </c>
    </row>
    <row r="7" spans="1:5" x14ac:dyDescent="0.25">
      <c r="B7" t="s">
        <v>13</v>
      </c>
      <c r="C7" s="9" t="s">
        <v>21</v>
      </c>
      <c r="E7" s="6" t="str">
        <f t="shared" si="0"/>
        <v>&lt;type04&gt; "5 в/ч-Рокосовского" {5.ini}</v>
      </c>
    </row>
    <row r="8" spans="1:5" x14ac:dyDescent="0.25">
      <c r="B8" t="s">
        <v>34</v>
      </c>
      <c r="C8" s="9" t="s">
        <v>22</v>
      </c>
      <c r="E8" s="6" t="str">
        <f t="shared" si="0"/>
        <v>&lt;type05&gt; "6 Советск.-Пож.часть" {6.ini}</v>
      </c>
    </row>
    <row r="9" spans="1:5" x14ac:dyDescent="0.25">
      <c r="B9" t="s">
        <v>33</v>
      </c>
      <c r="C9" s="9" t="s">
        <v>28</v>
      </c>
      <c r="E9" s="6" t="str">
        <f t="shared" si="0"/>
        <v>&lt;type06&gt; "6а Советск.-9 мр-н" {6a.ini}</v>
      </c>
    </row>
    <row r="10" spans="1:5" x14ac:dyDescent="0.25">
      <c r="B10" t="s">
        <v>14</v>
      </c>
      <c r="C10" s="9" t="s">
        <v>23</v>
      </c>
      <c r="E10" s="6" t="str">
        <f t="shared" si="0"/>
        <v>&lt;type07&gt; "7 в/ч-Магистральная" {7.ini}</v>
      </c>
    </row>
    <row r="11" spans="1:5" x14ac:dyDescent="0.25">
      <c r="B11" t="s">
        <v>15</v>
      </c>
      <c r="C11" s="9" t="s">
        <v>24</v>
      </c>
      <c r="E11" s="6" t="str">
        <f t="shared" si="0"/>
        <v>&lt;type08&gt; "8 АС Жодино-КЗТШ" {8.ini}</v>
      </c>
    </row>
    <row r="12" spans="1:5" x14ac:dyDescent="0.25">
      <c r="B12" t="s">
        <v>16</v>
      </c>
      <c r="C12" s="9" t="s">
        <v>29</v>
      </c>
      <c r="E12" s="6" t="str">
        <f t="shared" si="0"/>
        <v>&lt;type09&gt; "8a АС Жодино-КЗТШ" {8a.ini}</v>
      </c>
    </row>
    <row r="13" spans="1:5" x14ac:dyDescent="0.25">
      <c r="B13" t="s">
        <v>17</v>
      </c>
      <c r="C13" s="9" t="s">
        <v>30</v>
      </c>
      <c r="E13" s="6" t="str">
        <f t="shared" si="0"/>
        <v>&lt;type10&gt; "8_ КЗТШ-АС Жодино" {8_.ini}</v>
      </c>
    </row>
    <row r="14" spans="1:5" x14ac:dyDescent="0.25">
      <c r="B14" t="s">
        <v>18</v>
      </c>
      <c r="C14" s="9" t="s">
        <v>25</v>
      </c>
      <c r="E14" s="6" t="str">
        <f t="shared" si="0"/>
        <v>&lt;type11&gt; "9 Бажора-КЗТШ" {9.ini}</v>
      </c>
    </row>
    <row r="15" spans="1:5" x14ac:dyDescent="0.25">
      <c r="B15" t="s">
        <v>35</v>
      </c>
      <c r="C15" s="9" t="s">
        <v>26</v>
      </c>
      <c r="E15" s="6" t="str">
        <f t="shared" si="0"/>
        <v>&lt;type12&gt; "11 Труда-Вост.кладб." {11.ini}</v>
      </c>
    </row>
    <row r="17" spans="1:5" x14ac:dyDescent="0.25">
      <c r="B17" t="s">
        <v>56</v>
      </c>
      <c r="C17" s="9" t="s">
        <v>39</v>
      </c>
      <c r="E17" s="6" t="str">
        <f>"&lt;type"&amp;TEXT(ROW()+NumRoute-3,"00")&amp;"&gt; """&amp;B17&amp;""""&amp;" {"&amp;C17&amp;".ini}"</f>
        <v>&lt;type14&gt; "Город 1 Смолевичи" {gor1smol.ini}</v>
      </c>
    </row>
    <row r="19" spans="1:5" x14ac:dyDescent="0.25">
      <c r="A19" s="12">
        <v>208</v>
      </c>
      <c r="B19" t="s">
        <v>6</v>
      </c>
      <c r="C19" s="9" t="s">
        <v>3</v>
      </c>
      <c r="E19" s="6" t="str">
        <f t="shared" ref="E19:E29" si="1">"&lt;type"&amp;TEXT(ROW()+NumRoute-3,"00")&amp;"&gt; """&amp;B19&amp;""""&amp;" {"&amp;C19&amp;".ini}"</f>
        <v>&lt;type16&gt; "Барсуки" {barsuki.ini}</v>
      </c>
    </row>
    <row r="20" spans="1:5" x14ac:dyDescent="0.25">
      <c r="A20" s="12">
        <v>216</v>
      </c>
      <c r="B20" t="s">
        <v>62</v>
      </c>
      <c r="C20" s="9" t="s">
        <v>37</v>
      </c>
      <c r="E20" s="6" t="str">
        <f t="shared" si="1"/>
        <v>&lt;type17&gt; "Будагово" {budagovo.ini}</v>
      </c>
    </row>
    <row r="21" spans="1:5" x14ac:dyDescent="0.25">
      <c r="A21" s="12">
        <v>219</v>
      </c>
      <c r="B21" t="s">
        <v>7</v>
      </c>
      <c r="C21" s="9" t="s">
        <v>5</v>
      </c>
      <c r="E21" s="6" t="str">
        <f t="shared" si="1"/>
        <v>&lt;type18&gt; "Замлынье" {zamlinie.ini}</v>
      </c>
    </row>
    <row r="22" spans="1:5" x14ac:dyDescent="0.25">
      <c r="A22" s="12">
        <v>204</v>
      </c>
      <c r="B22" t="s">
        <v>76</v>
      </c>
      <c r="C22" s="9" t="s">
        <v>54</v>
      </c>
      <c r="E22" s="6" t="str">
        <f t="shared" si="1"/>
        <v>&lt;type19&gt; "Зеленый Бор" {zel_bor.ini}</v>
      </c>
    </row>
    <row r="23" spans="1:5" x14ac:dyDescent="0.25">
      <c r="A23" s="12">
        <v>209</v>
      </c>
      <c r="B23" t="s">
        <v>66</v>
      </c>
      <c r="C23" s="9" t="s">
        <v>42</v>
      </c>
      <c r="E23" s="6" t="str">
        <f t="shared" si="1"/>
        <v>&lt;type20&gt; "Логойск" {logoisk.ini}</v>
      </c>
    </row>
    <row r="24" spans="1:5" x14ac:dyDescent="0.25">
      <c r="A24" s="12">
        <v>213</v>
      </c>
      <c r="B24" t="s">
        <v>65</v>
      </c>
      <c r="C24" s="9" t="s">
        <v>41</v>
      </c>
      <c r="E24" s="6" t="str">
        <f t="shared" si="1"/>
        <v>&lt;type21&gt; "Лютка" {ljutka.ini}</v>
      </c>
    </row>
    <row r="25" spans="1:5" x14ac:dyDescent="0.25">
      <c r="A25" s="12">
        <v>211</v>
      </c>
      <c r="B25" t="s">
        <v>67</v>
      </c>
      <c r="C25" s="9" t="s">
        <v>43</v>
      </c>
      <c r="E25" s="6" t="str">
        <f t="shared" si="1"/>
        <v>&lt;type22&gt; "Напалки" {napalki.ini}</v>
      </c>
    </row>
    <row r="26" spans="1:5" x14ac:dyDescent="0.25">
      <c r="A26" s="12">
        <v>205</v>
      </c>
      <c r="B26" t="s">
        <v>71</v>
      </c>
      <c r="C26" s="9" t="s">
        <v>49</v>
      </c>
      <c r="E26" s="6" t="str">
        <f t="shared" si="1"/>
        <v>&lt;type23&gt; "Сутоки" {sutoki.ini}</v>
      </c>
    </row>
    <row r="27" spans="1:5" x14ac:dyDescent="0.25">
      <c r="A27" s="12">
        <v>207</v>
      </c>
      <c r="B27" t="s">
        <v>72</v>
      </c>
      <c r="C27" s="9" t="s">
        <v>50</v>
      </c>
      <c r="E27" s="6" t="str">
        <f t="shared" si="1"/>
        <v>&lt;type24&gt; "Точилище" {tochil.ini}</v>
      </c>
    </row>
    <row r="28" spans="1:5" x14ac:dyDescent="0.25">
      <c r="A28" s="12">
        <v>212</v>
      </c>
      <c r="B28" t="s">
        <v>73</v>
      </c>
      <c r="C28" s="9" t="s">
        <v>51</v>
      </c>
      <c r="E28" s="6" t="str">
        <f t="shared" si="1"/>
        <v>&lt;type25&gt; "Юзефово" {uzefovo.ini}</v>
      </c>
    </row>
    <row r="29" spans="1:5" x14ac:dyDescent="0.25">
      <c r="A29" s="12">
        <v>215</v>
      </c>
      <c r="B29" t="s">
        <v>64</v>
      </c>
      <c r="C29" s="9" t="s">
        <v>40</v>
      </c>
      <c r="E29" s="6" t="str">
        <f t="shared" si="1"/>
        <v>&lt;type26&gt; "Яловица" {jalov.ini}</v>
      </c>
    </row>
    <row r="31" spans="1:5" x14ac:dyDescent="0.25">
      <c r="A31" s="12">
        <v>217</v>
      </c>
      <c r="B31" t="s">
        <v>57</v>
      </c>
      <c r="C31" s="9" t="s">
        <v>36</v>
      </c>
      <c r="E31" s="6" t="str">
        <f t="shared" ref="E31:E36" si="2">"&lt;type"&amp;TEXT(ROW()+NumRoute-3,"00")&amp;"&gt; """&amp;B31&amp;""""&amp;" {"&amp;C31&amp;".ini}"</f>
        <v>&lt;type28&gt; "с/т Автомобилист" {automob.ini}</v>
      </c>
    </row>
    <row r="32" spans="1:5" x14ac:dyDescent="0.25">
      <c r="A32" s="12">
        <v>218</v>
      </c>
      <c r="B32" t="s">
        <v>60</v>
      </c>
      <c r="C32" s="9" t="s">
        <v>55</v>
      </c>
      <c r="E32" s="6" t="str">
        <f t="shared" si="2"/>
        <v>&lt;type29&gt; "с/т Журавинка" {zhurav.ini}</v>
      </c>
    </row>
    <row r="33" spans="1:5" x14ac:dyDescent="0.25">
      <c r="A33" s="12">
        <v>318</v>
      </c>
      <c r="B33" t="s">
        <v>61</v>
      </c>
      <c r="C33" s="9" t="s">
        <v>44</v>
      </c>
      <c r="E33" s="6" t="str">
        <f t="shared" si="2"/>
        <v>&lt;type30&gt; "пов. с/т Журавинка" {pov_zur.ini}</v>
      </c>
    </row>
    <row r="34" spans="1:5" x14ac:dyDescent="0.25">
      <c r="A34" s="12">
        <v>40</v>
      </c>
      <c r="B34" t="s">
        <v>58</v>
      </c>
      <c r="C34" s="9" t="s">
        <v>4</v>
      </c>
      <c r="E34" s="6" t="str">
        <f t="shared" si="2"/>
        <v>&lt;type31&gt; "с/т Радуга" {raduga.ini}</v>
      </c>
    </row>
    <row r="35" spans="1:5" x14ac:dyDescent="0.25">
      <c r="A35" s="12">
        <v>214</v>
      </c>
      <c r="B35" t="s">
        <v>68</v>
      </c>
      <c r="C35" s="9" t="s">
        <v>45</v>
      </c>
      <c r="E35" s="6" t="str">
        <f t="shared" si="2"/>
        <v>&lt;type32&gt; "с/т Родничок" {rodnik.ini}</v>
      </c>
    </row>
    <row r="36" spans="1:5" x14ac:dyDescent="0.25">
      <c r="A36" s="12">
        <v>307</v>
      </c>
      <c r="B36" t="s">
        <v>59</v>
      </c>
      <c r="C36" s="9" t="s">
        <v>48</v>
      </c>
      <c r="E36" s="6" t="str">
        <f t="shared" si="2"/>
        <v>&lt;type33&gt; "с/т Строитель" {stroit.ini}</v>
      </c>
    </row>
    <row r="38" spans="1:5" x14ac:dyDescent="0.25">
      <c r="B38" t="s">
        <v>69</v>
      </c>
      <c r="C38" s="9" t="s">
        <v>46</v>
      </c>
      <c r="E38" s="6" t="str">
        <f>"&lt;type"&amp;TEXT(ROW()+NumRoute-3,"00")&amp;"&gt; """&amp;B38&amp;""""&amp;" {"&amp;C38&amp;".ini}"</f>
        <v>&lt;type35&gt; "СЛУЖЕБНЫЙ" {sluzhebn.ini}</v>
      </c>
    </row>
    <row r="39" spans="1:5" x14ac:dyDescent="0.25">
      <c r="B39" t="s">
        <v>75</v>
      </c>
      <c r="C39" s="9" t="s">
        <v>53</v>
      </c>
      <c r="E39" s="6" t="str">
        <f>"&lt;type"&amp;TEXT(ROW()+NumRoute-3,"00")&amp;"&gt; """&amp;B39&amp;""""&amp;" {"&amp;C39&amp;".ini}"</f>
        <v>&lt;type36&gt; "ЗАКАЗНОЙ" {zakaz.ini}</v>
      </c>
    </row>
    <row r="40" spans="1:5" x14ac:dyDescent="0.25">
      <c r="B40" t="s">
        <v>70</v>
      </c>
      <c r="C40" s="9" t="s">
        <v>47</v>
      </c>
      <c r="E40" s="6" t="str">
        <f>"&lt;type"&amp;TEXT(ROW()+NumRoute-3,"00")&amp;"&gt; """&amp;B40&amp;""""&amp;" {"&amp;C40&amp;".ini}"</f>
        <v>&lt;type37&gt; "СНЕКПРО" {snekpro.ini}</v>
      </c>
    </row>
    <row r="41" spans="1:5" x14ac:dyDescent="0.25">
      <c r="B41" t="s">
        <v>63</v>
      </c>
      <c r="C41" s="9" t="s">
        <v>38</v>
      </c>
      <c r="E41" s="6" t="str">
        <f>"&lt;type"&amp;TEXT(ROW()+NumRoute-3,"00")&amp;"&gt; """&amp;B41&amp;""""&amp;" {"&amp;C41&amp;".ini}"</f>
        <v>&lt;type38&gt; "ДЕТИ" {deti.ini}</v>
      </c>
    </row>
    <row r="42" spans="1:5" x14ac:dyDescent="0.25">
      <c r="B42" t="s">
        <v>74</v>
      </c>
      <c r="C42" s="9" t="s">
        <v>52</v>
      </c>
      <c r="E42" s="6" t="str">
        <f>"&lt;type"&amp;TEXT(ROW()+NumRoute-3,"00")&amp;"&gt; """&amp;B42&amp;""""&amp;" {"&amp;C42&amp;".ini}"</f>
        <v>&lt;type39&gt; "В ПАРК" {v_park.ini}</v>
      </c>
    </row>
  </sheetData>
  <sortState ref="B19:F29">
    <sortCondition ref="B19:B29"/>
  </sortState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stroit</v>
      </c>
      <c r="E2" s="15" t="str">
        <f ca="1">"&lt;unit"&amp;NomZagMar&amp;"&gt; """&amp;$A$3&amp;""""&amp;" {i 0, t 002, l "&amp;$A$4&amp;" "&amp;$A$4&amp;", d 000}"</f>
        <v>&lt;unit100&gt; "с/т Строитель" {i 0, t 002, l 307 307, d 000}</v>
      </c>
    </row>
    <row r="3" spans="1:5" x14ac:dyDescent="0.25">
      <c r="A3" s="15" t="str">
        <f ca="1">INDIRECT(ADDRESS($B$1,2,4,1,"route"))</f>
        <v>с/т Строитель</v>
      </c>
    </row>
    <row r="4" spans="1:5" x14ac:dyDescent="0.25">
      <c r="A4" s="15" t="str">
        <f ca="1">TEXT(INDIRECT(ADDRESS($B$1,1,4,1,"route")),"000")</f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19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barsuki</v>
      </c>
      <c r="E2" s="15" t="str">
        <f ca="1">"&lt;unit"&amp;NomZagMar&amp;"&gt; """&amp;$A$3&amp;""""&amp;" {i 0, t 002, l "&amp;$A$4&amp;" "&amp;$A$4&amp;", d 000}"</f>
        <v>&lt;unit100&gt; "Барсуки" {i 0, t 002, l 208 208, d 000}</v>
      </c>
    </row>
    <row r="3" spans="1:5" x14ac:dyDescent="0.25">
      <c r="A3" s="15" t="str">
        <f ca="1">INDIRECT(ADDRESS($B$1,2,4,1,"route"))</f>
        <v>Барсуки</v>
      </c>
    </row>
    <row r="4" spans="1:5" x14ac:dyDescent="0.25">
      <c r="A4" s="15" t="str">
        <f ca="1">TEXT(INDIRECT(ADDRESS($B$1,1,4,1,"route")),"000")</f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budagovo</v>
      </c>
      <c r="E2" s="15" t="str">
        <f ca="1">"&lt;unit"&amp;NomZagMar&amp;"&gt; """&amp;$A$3&amp;""""&amp;" {i 0, t 002, l "&amp;$A$4&amp;" "&amp;$A$4&amp;", d 000}"</f>
        <v>&lt;unit100&gt; "Будагово" {i 0, t 002, l 216 216, d 000}</v>
      </c>
    </row>
    <row r="3" spans="1:5" x14ac:dyDescent="0.25">
      <c r="A3" s="15" t="str">
        <f ca="1">INDIRECT(ADDRESS($B$1,2,4,1,"route"))</f>
        <v>Будагово</v>
      </c>
    </row>
    <row r="4" spans="1:5" x14ac:dyDescent="0.25">
      <c r="A4" s="15" t="str">
        <f ca="1">TEXT(INDIRECT(ADDRESS($B$1,1,4,1,"route")),"000")</f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zamlinie</v>
      </c>
      <c r="E2" s="15" t="str">
        <f ca="1">"&lt;unit"&amp;NomZagMar&amp;"&gt; """&amp;$A$3&amp;""""&amp;" {i 0, t 002, l "&amp;$A$4&amp;" "&amp;$A$4&amp;", d 000}"</f>
        <v>&lt;unit100&gt; "Замлынье" {i 0, t 002, l 219 219, d 000}</v>
      </c>
    </row>
    <row r="3" spans="1:5" x14ac:dyDescent="0.25">
      <c r="A3" s="15" t="str">
        <f ca="1">INDIRECT(ADDRESS($B$1,2,4,1,"route"))</f>
        <v>Замлынье</v>
      </c>
    </row>
    <row r="4" spans="1:5" x14ac:dyDescent="0.25">
      <c r="A4" s="15" t="str">
        <f ca="1">TEXT(INDIRECT(ADDRESS($B$1,1,4,1,"route")),"000")</f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zel_bor</v>
      </c>
      <c r="E2" s="15" t="str">
        <f ca="1">"&lt;unit"&amp;NomZagMar&amp;"&gt; """&amp;$A$3&amp;""""&amp;" {i 0, t 002, l "&amp;$A$4&amp;" "&amp;$A$4&amp;", d 000}"</f>
        <v>&lt;unit100&gt; "Зеленый Бор" {i 0, t 002, l 204 204, d 000}</v>
      </c>
    </row>
    <row r="3" spans="1:5" x14ac:dyDescent="0.25">
      <c r="A3" s="15" t="str">
        <f ca="1">INDIRECT(ADDRESS($B$1,2,4,1,"route"))</f>
        <v>Зеленый Бор</v>
      </c>
    </row>
    <row r="4" spans="1:5" x14ac:dyDescent="0.25">
      <c r="A4" s="15" t="str">
        <f ca="1">TEXT(INDIRECT(ADDRESS($B$1,1,4,1,"route")),"000")</f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logoisk</v>
      </c>
      <c r="E2" s="15" t="str">
        <f ca="1">"&lt;unit"&amp;NomZagMar&amp;"&gt; """&amp;$A$3&amp;""""&amp;" {i 0, t 002, l "&amp;$A$4&amp;" "&amp;$A$4&amp;", d 000}"</f>
        <v>&lt;unit100&gt; "Логойск" {i 0, t 002, l 209 209, d 000}</v>
      </c>
    </row>
    <row r="3" spans="1:5" x14ac:dyDescent="0.25">
      <c r="A3" s="15" t="str">
        <f ca="1">INDIRECT(ADDRESS($B$1,2,4,1,"route"))</f>
        <v>Логойск</v>
      </c>
    </row>
    <row r="4" spans="1:5" x14ac:dyDescent="0.25">
      <c r="A4" s="15" t="str">
        <f ca="1">TEXT(INDIRECT(ADDRESS($B$1,1,4,1,"route")),"000")</f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ljutka</v>
      </c>
      <c r="E2" s="15" t="str">
        <f ca="1">"&lt;unit"&amp;NomZagMar&amp;"&gt; """&amp;$A$3&amp;""""&amp;" {i 0, t 002, l "&amp;$A$4&amp;" "&amp;$A$4&amp;", d 000}"</f>
        <v>&lt;unit100&gt; "Лютка" {i 0, t 002, l 213 213, d 000}</v>
      </c>
    </row>
    <row r="3" spans="1:5" x14ac:dyDescent="0.25">
      <c r="A3" s="15" t="str">
        <f ca="1">INDIRECT(ADDRESS($B$1,2,4,1,"route"))</f>
        <v>Лютка</v>
      </c>
    </row>
    <row r="4" spans="1:5" x14ac:dyDescent="0.25">
      <c r="A4" s="15" t="str">
        <f ca="1">TEXT(INDIRECT(ADDRESS($B$1,1,4,1,"route")),"000")</f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2</vt:i4>
      </vt:variant>
    </vt:vector>
  </HeadingPairs>
  <TitlesOfParts>
    <vt:vector size="22" baseType="lpstr">
      <vt:lpstr>Настройки</vt:lpstr>
      <vt:lpstr>route</vt:lpstr>
      <vt:lpstr>1</vt:lpstr>
      <vt:lpstr>barsuki</vt:lpstr>
      <vt:lpstr>budagovo</vt:lpstr>
      <vt:lpstr>zamlinie</vt:lpstr>
      <vt:lpstr>zel_bor</vt:lpstr>
      <vt:lpstr>logoisk</vt:lpstr>
      <vt:lpstr>ljutka</vt:lpstr>
      <vt:lpstr>napalki</vt:lpstr>
      <vt:lpstr>sutoki</vt:lpstr>
      <vt:lpstr>tochil</vt:lpstr>
      <vt:lpstr>uzefovo</vt:lpstr>
      <vt:lpstr>jalov</vt:lpstr>
      <vt:lpstr>automob</vt:lpstr>
      <vt:lpstr>zhurav</vt:lpstr>
      <vt:lpstr>pov_zur</vt:lpstr>
      <vt:lpstr>raduga</vt:lpstr>
      <vt:lpstr>rodnik</vt:lpstr>
      <vt:lpstr>stroit</vt:lpstr>
      <vt:lpstr>NomZagMar</vt:lpstr>
      <vt:lpstr>NumRoute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2019-08-06T12:53:12Z</dcterms:modified>
</cp:coreProperties>
</file>