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/>
  <bookViews>
    <workbookView xWindow="0" yWindow="0" windowWidth="12030" windowHeight="5565"/>
  </bookViews>
  <sheets>
    <sheet name="Октябрь 2018" sheetId="1" r:id="rId1"/>
    <sheet name="Ноябрь 2018" sheetId="2" r:id="rId2"/>
    <sheet name="Декабрь 2018" sheetId="3" r:id="rId3"/>
  </sheets>
  <definedNames>
    <definedName name="_xlnm._FilterDatabase" localSheetId="2" hidden="1">'Декабрь 2018'!$E$2:$AM$49</definedName>
    <definedName name="_xlnm._FilterDatabase" localSheetId="1" hidden="1">'Ноябрь 2018'!$E$2:$AL$49</definedName>
    <definedName name="_xlnm._FilterDatabase" localSheetId="0" hidden="1">'Октябрь 2018'!$E$2:$AM$49</definedName>
  </definedNames>
  <calcPr calcId="125725" iterate="1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L57" i="3"/>
  <c r="AK57"/>
  <c r="AJ57"/>
  <c r="AL56"/>
  <c r="AK56"/>
  <c r="AJ56"/>
  <c r="AL55"/>
  <c r="AK55"/>
  <c r="AJ55"/>
  <c r="A52"/>
  <c r="AL49"/>
  <c r="AK49"/>
  <c r="AJ49"/>
  <c r="AL48"/>
  <c r="AK48"/>
  <c r="AJ48"/>
  <c r="AL47"/>
  <c r="AK47"/>
  <c r="AJ47"/>
  <c r="AL46"/>
  <c r="AK46"/>
  <c r="AJ46"/>
  <c r="AL45"/>
  <c r="AK45"/>
  <c r="AJ45"/>
  <c r="AL44"/>
  <c r="AK44"/>
  <c r="AJ44"/>
  <c r="AL43"/>
  <c r="AK43"/>
  <c r="AJ43"/>
  <c r="AL42"/>
  <c r="AK42"/>
  <c r="AJ42"/>
  <c r="AL41"/>
  <c r="AK41"/>
  <c r="AJ41"/>
  <c r="AL40"/>
  <c r="AK40"/>
  <c r="AJ40"/>
  <c r="AL39"/>
  <c r="AK39"/>
  <c r="AJ39"/>
  <c r="AL38"/>
  <c r="AK38"/>
  <c r="AJ38"/>
  <c r="AL37"/>
  <c r="AK37"/>
  <c r="AJ37"/>
  <c r="AL36"/>
  <c r="AK36"/>
  <c r="AJ36"/>
  <c r="AL35"/>
  <c r="AK35"/>
  <c r="AJ35"/>
  <c r="AL34"/>
  <c r="AK34"/>
  <c r="AJ34"/>
  <c r="AL33"/>
  <c r="AK33"/>
  <c r="AJ33"/>
  <c r="AL32"/>
  <c r="AK32"/>
  <c r="AJ32"/>
  <c r="AL31"/>
  <c r="AK31"/>
  <c r="AJ31"/>
  <c r="AL30"/>
  <c r="AK30"/>
  <c r="AJ30"/>
  <c r="AL29"/>
  <c r="AK29"/>
  <c r="AJ29"/>
  <c r="AL28"/>
  <c r="AK28"/>
  <c r="AJ28"/>
  <c r="AL27"/>
  <c r="AK27"/>
  <c r="AJ27"/>
  <c r="AL26"/>
  <c r="AK26"/>
  <c r="AJ26"/>
  <c r="AL25"/>
  <c r="AK25"/>
  <c r="AJ25"/>
  <c r="AL24"/>
  <c r="AK24"/>
  <c r="AJ24"/>
  <c r="AL23"/>
  <c r="AK23"/>
  <c r="AJ23"/>
  <c r="AL22"/>
  <c r="AK22"/>
  <c r="AJ22"/>
  <c r="AL21"/>
  <c r="AK21"/>
  <c r="AJ21"/>
  <c r="AL20"/>
  <c r="AK20"/>
  <c r="AJ20"/>
  <c r="AL19"/>
  <c r="AK19"/>
  <c r="AJ19"/>
  <c r="AL18"/>
  <c r="AK18"/>
  <c r="AJ18"/>
  <c r="AL17"/>
  <c r="AK17"/>
  <c r="AJ17"/>
  <c r="AL16"/>
  <c r="AK16"/>
  <c r="AJ16"/>
  <c r="AL15"/>
  <c r="AK15"/>
  <c r="AJ15"/>
  <c r="AL14"/>
  <c r="AK14"/>
  <c r="AJ14"/>
  <c r="AL13"/>
  <c r="AK13"/>
  <c r="AJ13"/>
  <c r="AL12"/>
  <c r="AK12"/>
  <c r="AJ12"/>
  <c r="AL11"/>
  <c r="AK11"/>
  <c r="AJ11"/>
  <c r="AL10"/>
  <c r="AK10"/>
  <c r="AJ10"/>
  <c r="AL9"/>
  <c r="AK9"/>
  <c r="AJ9"/>
  <c r="AL8"/>
  <c r="AK8"/>
  <c r="AJ8"/>
  <c r="AL7"/>
  <c r="AK7"/>
  <c r="AJ7"/>
  <c r="AL6"/>
  <c r="AK6"/>
  <c r="AJ6"/>
  <c r="AL5"/>
  <c r="AK5"/>
  <c r="AJ5"/>
  <c r="AL4"/>
  <c r="AK4"/>
  <c r="AJ4"/>
  <c r="A1"/>
  <c r="AK57" i="2"/>
  <c r="AJ57"/>
  <c r="AI57"/>
  <c r="AK56"/>
  <c r="AJ56"/>
  <c r="AI56"/>
  <c r="AK55"/>
  <c r="AJ55"/>
  <c r="AI55"/>
  <c r="A52"/>
  <c r="AK49"/>
  <c r="AJ49"/>
  <c r="AI49"/>
  <c r="AK48"/>
  <c r="AJ48"/>
  <c r="AI48"/>
  <c r="AK47"/>
  <c r="AJ47"/>
  <c r="AI47"/>
  <c r="AK46"/>
  <c r="AJ46"/>
  <c r="AI46"/>
  <c r="AK45"/>
  <c r="AJ45"/>
  <c r="AI45"/>
  <c r="AK44"/>
  <c r="AJ44"/>
  <c r="AI44"/>
  <c r="AK43"/>
  <c r="AJ43"/>
  <c r="AI43"/>
  <c r="AK42"/>
  <c r="AJ42"/>
  <c r="AI42"/>
  <c r="AK41"/>
  <c r="AJ41"/>
  <c r="AI41"/>
  <c r="AK40"/>
  <c r="AJ40"/>
  <c r="AI40"/>
  <c r="AK39"/>
  <c r="AJ39"/>
  <c r="AI39"/>
  <c r="AK38"/>
  <c r="AJ38"/>
  <c r="AI38"/>
  <c r="AK37"/>
  <c r="AJ37"/>
  <c r="AI37"/>
  <c r="AK36"/>
  <c r="AJ36"/>
  <c r="AI36"/>
  <c r="AK35"/>
  <c r="AJ35"/>
  <c r="AI35"/>
  <c r="AK34"/>
  <c r="AJ34"/>
  <c r="AI34"/>
  <c r="AK33"/>
  <c r="AJ33"/>
  <c r="AI33"/>
  <c r="AK32"/>
  <c r="AJ32"/>
  <c r="AI32"/>
  <c r="AK31"/>
  <c r="AJ31"/>
  <c r="AI31"/>
  <c r="AK30"/>
  <c r="AJ30"/>
  <c r="AI30"/>
  <c r="AK29"/>
  <c r="AJ29"/>
  <c r="AI29"/>
  <c r="AK28"/>
  <c r="AJ28"/>
  <c r="AI28"/>
  <c r="AK27"/>
  <c r="AJ27"/>
  <c r="AI27"/>
  <c r="AK26"/>
  <c r="AJ26"/>
  <c r="AI26"/>
  <c r="AK25"/>
  <c r="AJ25"/>
  <c r="AI25"/>
  <c r="AK24"/>
  <c r="AJ24"/>
  <c r="AI24"/>
  <c r="AK23"/>
  <c r="AJ23"/>
  <c r="AI23"/>
  <c r="AK22"/>
  <c r="AJ22"/>
  <c r="AI22"/>
  <c r="AK21"/>
  <c r="AJ21"/>
  <c r="AI21"/>
  <c r="AK20"/>
  <c r="AJ20"/>
  <c r="AI20"/>
  <c r="AK19"/>
  <c r="AJ19"/>
  <c r="AI19"/>
  <c r="AK18"/>
  <c r="AJ18"/>
  <c r="AI18"/>
  <c r="AK17"/>
  <c r="AJ17"/>
  <c r="AI17"/>
  <c r="AK16"/>
  <c r="AJ16"/>
  <c r="AI16"/>
  <c r="AK15"/>
  <c r="AJ15"/>
  <c r="AI15"/>
  <c r="AK14"/>
  <c r="AJ14"/>
  <c r="AI14"/>
  <c r="AK13"/>
  <c r="AJ13"/>
  <c r="AI13"/>
  <c r="AK12"/>
  <c r="AJ12"/>
  <c r="AI12"/>
  <c r="AK11"/>
  <c r="AJ11"/>
  <c r="AI11"/>
  <c r="AK10"/>
  <c r="AJ10"/>
  <c r="AI10"/>
  <c r="AK9"/>
  <c r="AJ9"/>
  <c r="AI9"/>
  <c r="AK8"/>
  <c r="AJ8"/>
  <c r="AI8"/>
  <c r="AK7"/>
  <c r="AJ7"/>
  <c r="AI7"/>
  <c r="AK6"/>
  <c r="AJ6"/>
  <c r="AI6"/>
  <c r="AK5"/>
  <c r="AJ5"/>
  <c r="AI5"/>
  <c r="AK4"/>
  <c r="AJ4"/>
  <c r="AI4"/>
  <c r="A1"/>
  <c r="A1" i="1"/>
  <c r="AJ56"/>
  <c r="AK56"/>
  <c r="AL56"/>
  <c r="AJ57"/>
  <c r="AK57"/>
  <c r="AL57"/>
  <c r="AL55"/>
  <c r="AK55"/>
  <c r="AJ55"/>
  <c r="AJ35"/>
  <c r="AK35"/>
  <c r="AL35"/>
  <c r="AJ36"/>
  <c r="AK36"/>
  <c r="AL36"/>
  <c r="AJ37"/>
  <c r="AK37"/>
  <c r="AL37"/>
  <c r="AJ38"/>
  <c r="AK38"/>
  <c r="AL38"/>
  <c r="AJ39"/>
  <c r="AK39"/>
  <c r="AL39"/>
  <c r="AJ40"/>
  <c r="AK40"/>
  <c r="AL40"/>
  <c r="AJ41"/>
  <c r="AK41"/>
  <c r="AL41"/>
  <c r="AJ42"/>
  <c r="AK42"/>
  <c r="AL42"/>
  <c r="AJ43"/>
  <c r="AK43"/>
  <c r="AL43"/>
  <c r="AJ44"/>
  <c r="AK44"/>
  <c r="AL44"/>
  <c r="AJ45"/>
  <c r="AK45"/>
  <c r="AL45"/>
  <c r="AJ46"/>
  <c r="AK46"/>
  <c r="AL46"/>
  <c r="AJ47"/>
  <c r="AK47"/>
  <c r="AL47"/>
  <c r="AJ48"/>
  <c r="AK48"/>
  <c r="AL48"/>
  <c r="AJ49"/>
  <c r="AK49"/>
  <c r="AL49"/>
  <c r="AJ18"/>
  <c r="AK18"/>
  <c r="AL18"/>
  <c r="AJ19"/>
  <c r="AK19"/>
  <c r="AL19"/>
  <c r="AJ20"/>
  <c r="AK20"/>
  <c r="AL20"/>
  <c r="AJ21"/>
  <c r="AK21"/>
  <c r="AL21"/>
  <c r="AJ22"/>
  <c r="AK22"/>
  <c r="AL22"/>
  <c r="AJ23"/>
  <c r="AK23"/>
  <c r="AL23"/>
  <c r="AJ24"/>
  <c r="AK24"/>
  <c r="AL24"/>
  <c r="AJ25"/>
  <c r="AK25"/>
  <c r="AL25"/>
  <c r="AJ26"/>
  <c r="AK26"/>
  <c r="AL26"/>
  <c r="AJ27"/>
  <c r="AK27"/>
  <c r="AL27"/>
  <c r="AJ28"/>
  <c r="AK28"/>
  <c r="AL28"/>
  <c r="AJ29"/>
  <c r="AK29"/>
  <c r="AL29"/>
  <c r="AJ30"/>
  <c r="AK30"/>
  <c r="AL30"/>
  <c r="AJ31"/>
  <c r="AK31"/>
  <c r="AL31"/>
  <c r="AJ32"/>
  <c r="AK32"/>
  <c r="AL32"/>
  <c r="AJ33"/>
  <c r="AK33"/>
  <c r="AL33"/>
  <c r="AJ34"/>
  <c r="AK34"/>
  <c r="AL34"/>
  <c r="AJ5"/>
  <c r="AK5"/>
  <c r="AL5"/>
  <c r="AJ6"/>
  <c r="AK6"/>
  <c r="AL6"/>
  <c r="AJ7"/>
  <c r="AK7"/>
  <c r="AL7"/>
  <c r="AJ8"/>
  <c r="AK8"/>
  <c r="AL8"/>
  <c r="AJ9"/>
  <c r="AK9"/>
  <c r="AL9"/>
  <c r="AJ10"/>
  <c r="AK10"/>
  <c r="AL10"/>
  <c r="AJ11"/>
  <c r="AK11"/>
  <c r="AL11"/>
  <c r="AJ12"/>
  <c r="AK12"/>
  <c r="AL12"/>
  <c r="AJ13"/>
  <c r="AK13"/>
  <c r="AL13"/>
  <c r="AJ14"/>
  <c r="AK14"/>
  <c r="AL14"/>
  <c r="AJ15"/>
  <c r="AK15"/>
  <c r="AL15"/>
  <c r="AJ16"/>
  <c r="AK16"/>
  <c r="AL16"/>
  <c r="AJ17"/>
  <c r="AK17"/>
  <c r="AL17"/>
  <c r="AL4"/>
  <c r="AK4"/>
  <c r="AJ4"/>
  <c r="A52" l="1"/>
</calcChain>
</file>

<file path=xl/sharedStrings.xml><?xml version="1.0" encoding="utf-8"?>
<sst xmlns="http://schemas.openxmlformats.org/spreadsheetml/2006/main" count="1719" uniqueCount="67">
  <si>
    <t>Неман 5201</t>
  </si>
  <si>
    <t>099</t>
  </si>
  <si>
    <t>100</t>
  </si>
  <si>
    <t>104</t>
  </si>
  <si>
    <t>074</t>
  </si>
  <si>
    <t>075</t>
  </si>
  <si>
    <t>076</t>
  </si>
  <si>
    <t>082</t>
  </si>
  <si>
    <t>086</t>
  </si>
  <si>
    <t>121</t>
  </si>
  <si>
    <t>129</t>
  </si>
  <si>
    <t>134</t>
  </si>
  <si>
    <t>148</t>
  </si>
  <si>
    <t>150</t>
  </si>
  <si>
    <t>149</t>
  </si>
  <si>
    <t>167</t>
  </si>
  <si>
    <t>151</t>
  </si>
  <si>
    <t>160</t>
  </si>
  <si>
    <t>183</t>
  </si>
  <si>
    <t>184</t>
  </si>
  <si>
    <t>171</t>
  </si>
  <si>
    <t>ПАЗ 320402-05</t>
  </si>
  <si>
    <t>153</t>
  </si>
  <si>
    <t>154</t>
  </si>
  <si>
    <t>155</t>
  </si>
  <si>
    <t>156</t>
  </si>
  <si>
    <t>164</t>
  </si>
  <si>
    <t>Радимич</t>
  </si>
  <si>
    <t>105</t>
  </si>
  <si>
    <t>122</t>
  </si>
  <si>
    <t>092</t>
  </si>
  <si>
    <t>093</t>
  </si>
  <si>
    <t>КАВЗ-4335</t>
  </si>
  <si>
    <t>107</t>
  </si>
  <si>
    <t>КАВЗ-4338</t>
  </si>
  <si>
    <t>117</t>
  </si>
  <si>
    <t>152</t>
  </si>
  <si>
    <t>МАЗ-251</t>
  </si>
  <si>
    <t>161</t>
  </si>
  <si>
    <t>МАЗ-152</t>
  </si>
  <si>
    <t>172</t>
  </si>
  <si>
    <t>173</t>
  </si>
  <si>
    <t>175</t>
  </si>
  <si>
    <t>174</t>
  </si>
  <si>
    <t>181</t>
  </si>
  <si>
    <t>180</t>
  </si>
  <si>
    <t>182</t>
  </si>
  <si>
    <t>ГАЗ АВР</t>
  </si>
  <si>
    <t>178</t>
  </si>
  <si>
    <t>179</t>
  </si>
  <si>
    <t>Марка</t>
  </si>
  <si>
    <t>гар.№</t>
  </si>
  <si>
    <t>гос №</t>
  </si>
  <si>
    <t>096</t>
  </si>
  <si>
    <t>гар. №</t>
  </si>
  <si>
    <t>гос. №</t>
  </si>
  <si>
    <t>0593</t>
  </si>
  <si>
    <t>0682</t>
  </si>
  <si>
    <t>0683</t>
  </si>
  <si>
    <t>0292</t>
  </si>
  <si>
    <t>МАЗ-103</t>
  </si>
  <si>
    <t>МАЗ-241</t>
  </si>
  <si>
    <t>МАЗ-256</t>
  </si>
  <si>
    <t>№</t>
  </si>
  <si>
    <t>бв</t>
  </si>
  <si>
    <t>тр</t>
  </si>
  <si>
    <t>*</t>
  </si>
</sst>
</file>

<file path=xl/styles.xml><?xml version="1.0" encoding="utf-8"?>
<styleSheet xmlns="http://schemas.openxmlformats.org/spreadsheetml/2006/main">
  <numFmts count="1">
    <numFmt numFmtId="164" formatCode="#"/>
  </numFmts>
  <fonts count="4">
    <font>
      <sz val="11"/>
      <color theme="1"/>
      <name val="Calibri"/>
      <family val="2"/>
      <charset val="204"/>
      <scheme val="minor"/>
    </font>
    <font>
      <sz val="12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0" xfId="0" applyFont="1" applyFill="1" applyBorder="1" applyAlignment="1">
      <alignment horizontal="left"/>
    </xf>
    <xf numFmtId="49" fontId="1" fillId="0" borderId="0" xfId="0" applyNumberFormat="1" applyFont="1" applyFill="1" applyBorder="1" applyAlignment="1">
      <alignment horizontal="center"/>
    </xf>
    <xf numFmtId="0" fontId="2" fillId="0" borderId="0" xfId="0" applyFont="1" applyFill="1" applyBorder="1"/>
    <xf numFmtId="49" fontId="2" fillId="0" borderId="0" xfId="0" applyNumberFormat="1" applyFont="1" applyFill="1" applyBorder="1"/>
    <xf numFmtId="0" fontId="2" fillId="0" borderId="0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49" fontId="1" fillId="2" borderId="12" xfId="0" applyNumberFormat="1" applyFont="1" applyFill="1" applyBorder="1" applyAlignment="1">
      <alignment horizontal="center"/>
    </xf>
    <xf numFmtId="0" fontId="2" fillId="0" borderId="16" xfId="0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/>
    </xf>
    <xf numFmtId="0" fontId="2" fillId="0" borderId="18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left"/>
    </xf>
    <xf numFmtId="49" fontId="1" fillId="3" borderId="3" xfId="0" applyNumberFormat="1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left"/>
    </xf>
    <xf numFmtId="49" fontId="1" fillId="3" borderId="1" xfId="0" applyNumberFormat="1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left"/>
    </xf>
    <xf numFmtId="49" fontId="1" fillId="3" borderId="2" xfId="0" applyNumberFormat="1" applyFont="1" applyFill="1" applyBorder="1" applyAlignment="1">
      <alignment horizontal="center"/>
    </xf>
    <xf numFmtId="0" fontId="1" fillId="3" borderId="1" xfId="0" applyFont="1" applyFill="1" applyBorder="1" applyAlignment="1"/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/>
    <xf numFmtId="0" fontId="1" fillId="3" borderId="1" xfId="0" applyFont="1" applyFill="1" applyBorder="1"/>
    <xf numFmtId="0" fontId="1" fillId="3" borderId="2" xfId="0" applyFont="1" applyFill="1" applyBorder="1" applyAlignment="1">
      <alignment horizontal="center"/>
    </xf>
    <xf numFmtId="164" fontId="2" fillId="3" borderId="8" xfId="0" applyNumberFormat="1" applyFont="1" applyFill="1" applyBorder="1" applyAlignment="1">
      <alignment horizontal="center" vertical="center"/>
    </xf>
    <xf numFmtId="164" fontId="2" fillId="3" borderId="3" xfId="0" applyNumberFormat="1" applyFont="1" applyFill="1" applyBorder="1" applyAlignment="1">
      <alignment horizontal="center" vertical="center"/>
    </xf>
    <xf numFmtId="164" fontId="2" fillId="3" borderId="9" xfId="0" applyNumberFormat="1" applyFont="1" applyFill="1" applyBorder="1" applyAlignment="1">
      <alignment horizontal="center" vertical="center"/>
    </xf>
    <xf numFmtId="164" fontId="2" fillId="3" borderId="26" xfId="0" applyNumberFormat="1" applyFont="1" applyFill="1" applyBorder="1" applyAlignment="1">
      <alignment horizontal="center" vertical="center"/>
    </xf>
    <xf numFmtId="164" fontId="2" fillId="3" borderId="27" xfId="0" applyNumberFormat="1" applyFont="1" applyFill="1" applyBorder="1" applyAlignment="1">
      <alignment horizontal="center" vertical="center"/>
    </xf>
    <xf numFmtId="164" fontId="2" fillId="3" borderId="28" xfId="0" applyNumberFormat="1" applyFont="1" applyFill="1" applyBorder="1" applyAlignment="1">
      <alignment horizontal="center" vertical="center"/>
    </xf>
    <xf numFmtId="164" fontId="2" fillId="3" borderId="20" xfId="0" applyNumberFormat="1" applyFont="1" applyFill="1" applyBorder="1" applyAlignment="1">
      <alignment horizontal="center" vertical="center"/>
    </xf>
    <xf numFmtId="164" fontId="2" fillId="3" borderId="21" xfId="0" applyNumberFormat="1" applyFont="1" applyFill="1" applyBorder="1" applyAlignment="1">
      <alignment horizontal="center" vertical="center"/>
    </xf>
    <xf numFmtId="164" fontId="2" fillId="3" borderId="22" xfId="0" applyNumberFormat="1" applyFont="1" applyFill="1" applyBorder="1" applyAlignment="1">
      <alignment horizontal="center" vertical="center"/>
    </xf>
    <xf numFmtId="164" fontId="2" fillId="3" borderId="23" xfId="0" applyNumberFormat="1" applyFont="1" applyFill="1" applyBorder="1" applyAlignment="1">
      <alignment horizontal="center" vertical="center"/>
    </xf>
    <xf numFmtId="164" fontId="2" fillId="3" borderId="24" xfId="0" applyNumberFormat="1" applyFont="1" applyFill="1" applyBorder="1" applyAlignment="1">
      <alignment horizontal="center" vertical="center"/>
    </xf>
    <xf numFmtId="164" fontId="2" fillId="3" borderId="25" xfId="0" applyNumberFormat="1" applyFont="1" applyFill="1" applyBorder="1" applyAlignment="1">
      <alignment horizontal="center" vertical="center"/>
    </xf>
    <xf numFmtId="49" fontId="1" fillId="3" borderId="9" xfId="0" applyNumberFormat="1" applyFont="1" applyFill="1" applyBorder="1" applyAlignment="1">
      <alignment horizontal="center"/>
    </xf>
    <xf numFmtId="49" fontId="1" fillId="3" borderId="5" xfId="0" applyNumberFormat="1" applyFont="1" applyFill="1" applyBorder="1" applyAlignment="1">
      <alignment horizontal="center"/>
    </xf>
    <xf numFmtId="49" fontId="1" fillId="3" borderId="7" xfId="0" applyNumberFormat="1" applyFont="1" applyFill="1" applyBorder="1" applyAlignment="1">
      <alignment horizontal="center"/>
    </xf>
    <xf numFmtId="0" fontId="2" fillId="0" borderId="19" xfId="0" applyFont="1" applyFill="1" applyBorder="1" applyAlignment="1">
      <alignment horizontal="center"/>
    </xf>
    <xf numFmtId="0" fontId="2" fillId="2" borderId="29" xfId="0" applyFont="1" applyFill="1" applyBorder="1" applyAlignment="1">
      <alignment horizontal="center"/>
    </xf>
    <xf numFmtId="49" fontId="1" fillId="3" borderId="5" xfId="0" quotePrefix="1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</cellXfs>
  <cellStyles count="1">
    <cellStyle name="Обычный" xfId="0" builtinId="0"/>
  </cellStyles>
  <dxfs count="7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M58"/>
  <sheetViews>
    <sheetView tabSelected="1" workbookViewId="0">
      <pane xSplit="1" ySplit="3" topLeftCell="B4" activePane="bottomRight" state="frozen"/>
      <selection pane="topRight" activeCell="B1" sqref="B1"/>
      <selection pane="bottomLeft" activeCell="A3" sqref="A3"/>
      <selection pane="bottomRight" activeCell="AF4" sqref="AF4"/>
    </sheetView>
  </sheetViews>
  <sheetFormatPr defaultRowHeight="15.75"/>
  <cols>
    <col min="1" max="1" width="5.7109375" style="5" customWidth="1"/>
    <col min="2" max="2" width="16" style="3" bestFit="1" customWidth="1"/>
    <col min="3" max="3" width="10.7109375" style="3" customWidth="1"/>
    <col min="4" max="4" width="10.7109375" style="4" customWidth="1"/>
    <col min="5" max="35" width="3.7109375" style="3" customWidth="1"/>
    <col min="36" max="38" width="5.7109375" style="3" customWidth="1"/>
    <col min="39" max="16384" width="9.140625" style="3"/>
  </cols>
  <sheetData>
    <row r="1" spans="1:38">
      <c r="A1" s="54" t="str">
        <f ca="1">"Табель работы автобусов за " &amp; MID(CELL("имяфайла",A1),SEARCH("]",CELL("имяфайла",A1))+1,255) &amp; " автоколонны № 1 г. Жодино"</f>
        <v>Табель работы автобусов за Октябрь 2018 автоколонны № 1 г. Жодино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54"/>
      <c r="AB1" s="54"/>
      <c r="AC1" s="54"/>
      <c r="AD1" s="54"/>
      <c r="AE1" s="54"/>
      <c r="AF1" s="54"/>
      <c r="AG1" s="54"/>
      <c r="AH1" s="54"/>
      <c r="AI1" s="54"/>
      <c r="AJ1" s="54"/>
      <c r="AK1" s="54"/>
      <c r="AL1" s="54"/>
    </row>
    <row r="2" spans="1:38" ht="16.5" thickBot="1">
      <c r="A2" s="51"/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 s="51"/>
      <c r="AD2" s="51"/>
      <c r="AE2" s="51"/>
      <c r="AF2" s="51"/>
      <c r="AG2" s="51"/>
      <c r="AH2" s="51"/>
      <c r="AI2" s="51"/>
      <c r="AJ2" s="51"/>
      <c r="AK2" s="51"/>
      <c r="AL2" s="51"/>
    </row>
    <row r="3" spans="1:38" s="5" customFormat="1" ht="16.5" thickBot="1">
      <c r="A3" s="11" t="s">
        <v>63</v>
      </c>
      <c r="B3" s="12" t="s">
        <v>50</v>
      </c>
      <c r="C3" s="12" t="s">
        <v>54</v>
      </c>
      <c r="D3" s="15" t="s">
        <v>55</v>
      </c>
      <c r="E3" s="52">
        <v>1</v>
      </c>
      <c r="F3" s="13">
        <v>2</v>
      </c>
      <c r="G3" s="13">
        <v>3</v>
      </c>
      <c r="H3" s="13">
        <v>4</v>
      </c>
      <c r="I3" s="13">
        <v>5</v>
      </c>
      <c r="J3" s="13">
        <v>6</v>
      </c>
      <c r="K3" s="13">
        <v>7</v>
      </c>
      <c r="L3" s="13">
        <v>8</v>
      </c>
      <c r="M3" s="13">
        <v>9</v>
      </c>
      <c r="N3" s="13">
        <v>10</v>
      </c>
      <c r="O3" s="13">
        <v>11</v>
      </c>
      <c r="P3" s="13">
        <v>12</v>
      </c>
      <c r="Q3" s="13">
        <v>13</v>
      </c>
      <c r="R3" s="13">
        <v>14</v>
      </c>
      <c r="S3" s="13">
        <v>15</v>
      </c>
      <c r="T3" s="13">
        <v>16</v>
      </c>
      <c r="U3" s="13">
        <v>17</v>
      </c>
      <c r="V3" s="13">
        <v>18</v>
      </c>
      <c r="W3" s="13">
        <v>19</v>
      </c>
      <c r="X3" s="13">
        <v>20</v>
      </c>
      <c r="Y3" s="13">
        <v>21</v>
      </c>
      <c r="Z3" s="13">
        <v>22</v>
      </c>
      <c r="AA3" s="13">
        <v>23</v>
      </c>
      <c r="AB3" s="13">
        <v>24</v>
      </c>
      <c r="AC3" s="13">
        <v>25</v>
      </c>
      <c r="AD3" s="13">
        <v>26</v>
      </c>
      <c r="AE3" s="13">
        <v>27</v>
      </c>
      <c r="AF3" s="13">
        <v>28</v>
      </c>
      <c r="AG3" s="13">
        <v>29</v>
      </c>
      <c r="AH3" s="13">
        <v>30</v>
      </c>
      <c r="AI3" s="14">
        <v>31</v>
      </c>
      <c r="AJ3" s="19">
        <v>1</v>
      </c>
      <c r="AK3" s="20" t="s">
        <v>65</v>
      </c>
      <c r="AL3" s="21" t="s">
        <v>64</v>
      </c>
    </row>
    <row r="4" spans="1:38">
      <c r="A4" s="22">
        <v>1</v>
      </c>
      <c r="B4" s="23" t="s">
        <v>0</v>
      </c>
      <c r="C4" s="24" t="s">
        <v>1</v>
      </c>
      <c r="D4" s="48">
        <v>7468</v>
      </c>
      <c r="E4" s="16" t="s">
        <v>65</v>
      </c>
      <c r="F4" s="8" t="s">
        <v>65</v>
      </c>
      <c r="G4" s="8" t="s">
        <v>65</v>
      </c>
      <c r="H4" s="8" t="s">
        <v>65</v>
      </c>
      <c r="I4" s="8" t="s">
        <v>65</v>
      </c>
      <c r="J4" s="8" t="s">
        <v>65</v>
      </c>
      <c r="K4" s="8" t="s">
        <v>65</v>
      </c>
      <c r="L4" s="8" t="s">
        <v>65</v>
      </c>
      <c r="M4" s="8" t="s">
        <v>65</v>
      </c>
      <c r="N4" s="8" t="s">
        <v>65</v>
      </c>
      <c r="O4" s="8" t="s">
        <v>65</v>
      </c>
      <c r="P4" s="8" t="s">
        <v>65</v>
      </c>
      <c r="Q4" s="8" t="s">
        <v>65</v>
      </c>
      <c r="R4" s="8" t="s">
        <v>65</v>
      </c>
      <c r="S4" s="8" t="s">
        <v>65</v>
      </c>
      <c r="T4" s="8" t="s">
        <v>65</v>
      </c>
      <c r="U4" s="8" t="s">
        <v>65</v>
      </c>
      <c r="V4" s="8" t="s">
        <v>65</v>
      </c>
      <c r="W4" s="8" t="s">
        <v>65</v>
      </c>
      <c r="X4" s="8" t="s">
        <v>65</v>
      </c>
      <c r="Y4" s="8" t="s">
        <v>65</v>
      </c>
      <c r="Z4" s="8" t="s">
        <v>65</v>
      </c>
      <c r="AA4" s="8" t="s">
        <v>65</v>
      </c>
      <c r="AB4" s="8" t="s">
        <v>65</v>
      </c>
      <c r="AC4" s="8" t="s">
        <v>65</v>
      </c>
      <c r="AD4" s="8" t="s">
        <v>65</v>
      </c>
      <c r="AE4" s="8" t="s">
        <v>65</v>
      </c>
      <c r="AF4" s="8" t="s">
        <v>65</v>
      </c>
      <c r="AG4" s="8" t="s">
        <v>65</v>
      </c>
      <c r="AH4" s="8" t="s">
        <v>65</v>
      </c>
      <c r="AI4" s="8" t="s">
        <v>65</v>
      </c>
      <c r="AJ4" s="36">
        <f>COUNTIF(E4:AI4,1)</f>
        <v>0</v>
      </c>
      <c r="AK4" s="37">
        <f>COUNTIF(E4:AI4,"тр")</f>
        <v>31</v>
      </c>
      <c r="AL4" s="38">
        <f>COUNTIF(E4:AI4,"бв")</f>
        <v>0</v>
      </c>
    </row>
    <row r="5" spans="1:38">
      <c r="A5" s="25">
        <v>2</v>
      </c>
      <c r="B5" s="26" t="s">
        <v>0</v>
      </c>
      <c r="C5" s="27" t="s">
        <v>2</v>
      </c>
      <c r="D5" s="49">
        <v>7533</v>
      </c>
      <c r="E5" s="17">
        <v>1</v>
      </c>
      <c r="F5" s="6" t="s">
        <v>65</v>
      </c>
      <c r="G5" s="6">
        <v>1</v>
      </c>
      <c r="H5" s="6" t="s">
        <v>65</v>
      </c>
      <c r="I5" s="6" t="s">
        <v>65</v>
      </c>
      <c r="J5" s="6" t="s">
        <v>65</v>
      </c>
      <c r="K5" s="6" t="s">
        <v>65</v>
      </c>
      <c r="L5" s="6" t="s">
        <v>65</v>
      </c>
      <c r="M5" s="6" t="s">
        <v>65</v>
      </c>
      <c r="N5" s="6" t="s">
        <v>65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 t="s">
        <v>65</v>
      </c>
      <c r="U5" s="6" t="s">
        <v>65</v>
      </c>
      <c r="V5" s="6" t="s">
        <v>65</v>
      </c>
      <c r="W5" s="6" t="s">
        <v>65</v>
      </c>
      <c r="X5" s="6" t="s">
        <v>65</v>
      </c>
      <c r="Y5" s="6" t="s">
        <v>65</v>
      </c>
      <c r="Z5" s="6" t="s">
        <v>65</v>
      </c>
      <c r="AA5" s="6" t="s">
        <v>65</v>
      </c>
      <c r="AB5" s="6" t="s">
        <v>65</v>
      </c>
      <c r="AC5" s="6" t="s">
        <v>65</v>
      </c>
      <c r="AD5" s="6" t="s">
        <v>65</v>
      </c>
      <c r="AE5" s="6" t="s">
        <v>65</v>
      </c>
      <c r="AF5" s="6" t="s">
        <v>65</v>
      </c>
      <c r="AG5" s="6"/>
      <c r="AH5" s="6"/>
      <c r="AI5" s="9"/>
      <c r="AJ5" s="36">
        <f t="shared" ref="AJ5:AJ18" si="0">COUNTIF(E5:AI5,1)</f>
        <v>7</v>
      </c>
      <c r="AK5" s="37">
        <f t="shared" ref="AK5:AK18" si="1">COUNTIF(E5:AI5,"тр")</f>
        <v>21</v>
      </c>
      <c r="AL5" s="38">
        <f t="shared" ref="AL5:AL18" si="2">COUNTIF(E5:AI5,"бв")</f>
        <v>0</v>
      </c>
    </row>
    <row r="6" spans="1:38" ht="16.5" thickBot="1">
      <c r="A6" s="28">
        <v>3</v>
      </c>
      <c r="B6" s="29" t="s">
        <v>0</v>
      </c>
      <c r="C6" s="30" t="s">
        <v>3</v>
      </c>
      <c r="D6" s="50">
        <v>1637</v>
      </c>
      <c r="E6" s="18" t="s">
        <v>65</v>
      </c>
      <c r="F6" s="7" t="s">
        <v>65</v>
      </c>
      <c r="G6" s="7" t="s">
        <v>65</v>
      </c>
      <c r="H6" s="7" t="s">
        <v>65</v>
      </c>
      <c r="I6" s="7" t="s">
        <v>65</v>
      </c>
      <c r="J6" s="7" t="s">
        <v>65</v>
      </c>
      <c r="K6" s="7" t="s">
        <v>65</v>
      </c>
      <c r="L6" s="7" t="s">
        <v>65</v>
      </c>
      <c r="M6" s="7" t="s">
        <v>65</v>
      </c>
      <c r="N6" s="7" t="s">
        <v>65</v>
      </c>
      <c r="O6" s="7" t="s">
        <v>65</v>
      </c>
      <c r="P6" s="7" t="s">
        <v>65</v>
      </c>
      <c r="Q6" s="7" t="s">
        <v>65</v>
      </c>
      <c r="R6" s="7" t="s">
        <v>65</v>
      </c>
      <c r="S6" s="7" t="s">
        <v>65</v>
      </c>
      <c r="T6" s="7" t="s">
        <v>64</v>
      </c>
      <c r="U6" s="7">
        <v>1</v>
      </c>
      <c r="V6" s="7">
        <v>1</v>
      </c>
      <c r="W6" s="7">
        <v>1</v>
      </c>
      <c r="X6" s="7">
        <v>1</v>
      </c>
      <c r="Y6" s="7" t="s">
        <v>64</v>
      </c>
      <c r="Z6" s="7">
        <v>1</v>
      </c>
      <c r="AA6" s="7">
        <v>1</v>
      </c>
      <c r="AB6" s="7">
        <v>1</v>
      </c>
      <c r="AC6" s="7">
        <v>1</v>
      </c>
      <c r="AD6" s="7">
        <v>1</v>
      </c>
      <c r="AE6" s="7">
        <v>1</v>
      </c>
      <c r="AF6" s="7">
        <v>1</v>
      </c>
      <c r="AG6" s="7"/>
      <c r="AH6" s="7"/>
      <c r="AI6" s="10"/>
      <c r="AJ6" s="39">
        <f t="shared" si="0"/>
        <v>11</v>
      </c>
      <c r="AK6" s="40">
        <f t="shared" si="1"/>
        <v>15</v>
      </c>
      <c r="AL6" s="41">
        <f t="shared" si="2"/>
        <v>2</v>
      </c>
    </row>
    <row r="7" spans="1:38">
      <c r="A7" s="22">
        <v>4</v>
      </c>
      <c r="B7" s="26" t="s">
        <v>60</v>
      </c>
      <c r="C7" s="27" t="s">
        <v>4</v>
      </c>
      <c r="D7" s="49">
        <v>6981</v>
      </c>
      <c r="E7" s="17" t="s">
        <v>65</v>
      </c>
      <c r="F7" s="6" t="s">
        <v>65</v>
      </c>
      <c r="G7" s="6" t="s">
        <v>65</v>
      </c>
      <c r="H7" s="6" t="s">
        <v>65</v>
      </c>
      <c r="I7" s="6" t="s">
        <v>65</v>
      </c>
      <c r="J7" s="6" t="s">
        <v>65</v>
      </c>
      <c r="K7" s="6" t="s">
        <v>65</v>
      </c>
      <c r="L7" s="6" t="s">
        <v>65</v>
      </c>
      <c r="M7" s="6" t="s">
        <v>65</v>
      </c>
      <c r="N7" s="6" t="s">
        <v>65</v>
      </c>
      <c r="O7" s="6" t="s">
        <v>65</v>
      </c>
      <c r="P7" s="6" t="s">
        <v>65</v>
      </c>
      <c r="Q7" s="6" t="s">
        <v>65</v>
      </c>
      <c r="R7" s="6" t="s">
        <v>65</v>
      </c>
      <c r="S7" s="6" t="s">
        <v>65</v>
      </c>
      <c r="T7" s="6" t="s">
        <v>65</v>
      </c>
      <c r="U7" s="6" t="s">
        <v>65</v>
      </c>
      <c r="V7" s="6" t="s">
        <v>65</v>
      </c>
      <c r="W7" s="6" t="s">
        <v>65</v>
      </c>
      <c r="X7" s="6" t="s">
        <v>65</v>
      </c>
      <c r="Y7" s="6" t="s">
        <v>65</v>
      </c>
      <c r="Z7" s="6" t="s">
        <v>65</v>
      </c>
      <c r="AA7" s="6" t="s">
        <v>65</v>
      </c>
      <c r="AB7" s="6" t="s">
        <v>65</v>
      </c>
      <c r="AC7" s="6" t="s">
        <v>65</v>
      </c>
      <c r="AD7" s="6" t="s">
        <v>65</v>
      </c>
      <c r="AE7" s="6" t="s">
        <v>65</v>
      </c>
      <c r="AF7" s="6" t="s">
        <v>65</v>
      </c>
      <c r="AG7" s="6" t="s">
        <v>65</v>
      </c>
      <c r="AH7" s="6" t="s">
        <v>65</v>
      </c>
      <c r="AI7" s="6" t="s">
        <v>65</v>
      </c>
      <c r="AJ7" s="42">
        <f t="shared" si="0"/>
        <v>0</v>
      </c>
      <c r="AK7" s="43">
        <f t="shared" si="1"/>
        <v>31</v>
      </c>
      <c r="AL7" s="44">
        <f t="shared" si="2"/>
        <v>0</v>
      </c>
    </row>
    <row r="8" spans="1:38">
      <c r="A8" s="25">
        <v>5</v>
      </c>
      <c r="B8" s="26" t="s">
        <v>60</v>
      </c>
      <c r="C8" s="27" t="s">
        <v>5</v>
      </c>
      <c r="D8" s="49">
        <v>6982</v>
      </c>
      <c r="E8" s="17" t="s">
        <v>65</v>
      </c>
      <c r="F8" s="6" t="s">
        <v>65</v>
      </c>
      <c r="G8" s="6" t="s">
        <v>65</v>
      </c>
      <c r="H8" s="6" t="s">
        <v>65</v>
      </c>
      <c r="I8" s="6" t="s">
        <v>65</v>
      </c>
      <c r="J8" s="6" t="s">
        <v>65</v>
      </c>
      <c r="K8" s="6" t="s">
        <v>65</v>
      </c>
      <c r="L8" s="6" t="s">
        <v>65</v>
      </c>
      <c r="M8" s="6" t="s">
        <v>65</v>
      </c>
      <c r="N8" s="6" t="s">
        <v>65</v>
      </c>
      <c r="O8" s="6" t="s">
        <v>65</v>
      </c>
      <c r="P8" s="6" t="s">
        <v>65</v>
      </c>
      <c r="Q8" s="6" t="s">
        <v>65</v>
      </c>
      <c r="R8" s="6" t="s">
        <v>65</v>
      </c>
      <c r="S8" s="6" t="s">
        <v>65</v>
      </c>
      <c r="T8" s="6" t="s">
        <v>65</v>
      </c>
      <c r="U8" s="6" t="s">
        <v>65</v>
      </c>
      <c r="V8" s="6" t="s">
        <v>65</v>
      </c>
      <c r="W8" s="6" t="s">
        <v>65</v>
      </c>
      <c r="X8" s="6" t="s">
        <v>65</v>
      </c>
      <c r="Y8" s="6" t="s">
        <v>65</v>
      </c>
      <c r="Z8" s="6" t="s">
        <v>65</v>
      </c>
      <c r="AA8" s="6" t="s">
        <v>65</v>
      </c>
      <c r="AB8" s="6" t="s">
        <v>65</v>
      </c>
      <c r="AC8" s="6" t="s">
        <v>65</v>
      </c>
      <c r="AD8" s="6" t="s">
        <v>65</v>
      </c>
      <c r="AE8" s="6" t="s">
        <v>65</v>
      </c>
      <c r="AF8" s="6" t="s">
        <v>65</v>
      </c>
      <c r="AG8" s="6"/>
      <c r="AH8" s="6"/>
      <c r="AI8" s="9"/>
      <c r="AJ8" s="36">
        <f t="shared" si="0"/>
        <v>0</v>
      </c>
      <c r="AK8" s="37">
        <f t="shared" si="1"/>
        <v>28</v>
      </c>
      <c r="AL8" s="38">
        <f t="shared" si="2"/>
        <v>0</v>
      </c>
    </row>
    <row r="9" spans="1:38">
      <c r="A9" s="25">
        <v>6</v>
      </c>
      <c r="B9" s="26" t="s">
        <v>60</v>
      </c>
      <c r="C9" s="27" t="s">
        <v>6</v>
      </c>
      <c r="D9" s="49">
        <v>5721</v>
      </c>
      <c r="E9" s="17" t="s">
        <v>65</v>
      </c>
      <c r="F9" s="6" t="s">
        <v>65</v>
      </c>
      <c r="G9" s="6" t="s">
        <v>65</v>
      </c>
      <c r="H9" s="6" t="s">
        <v>65</v>
      </c>
      <c r="I9" s="6" t="s">
        <v>65</v>
      </c>
      <c r="J9" s="6" t="s">
        <v>65</v>
      </c>
      <c r="K9" s="6" t="s">
        <v>65</v>
      </c>
      <c r="L9" s="6" t="s">
        <v>65</v>
      </c>
      <c r="M9" s="6" t="s">
        <v>65</v>
      </c>
      <c r="N9" s="6" t="s">
        <v>65</v>
      </c>
      <c r="O9" s="6" t="s">
        <v>65</v>
      </c>
      <c r="P9" s="6" t="s">
        <v>65</v>
      </c>
      <c r="Q9" s="6" t="s">
        <v>65</v>
      </c>
      <c r="R9" s="6" t="s">
        <v>65</v>
      </c>
      <c r="S9" s="6" t="s">
        <v>65</v>
      </c>
      <c r="T9" s="6" t="s">
        <v>65</v>
      </c>
      <c r="U9" s="6" t="s">
        <v>65</v>
      </c>
      <c r="V9" s="6" t="s">
        <v>65</v>
      </c>
      <c r="W9" s="6" t="s">
        <v>65</v>
      </c>
      <c r="X9" s="6" t="s">
        <v>65</v>
      </c>
      <c r="Y9" s="6" t="s">
        <v>65</v>
      </c>
      <c r="Z9" s="6" t="s">
        <v>65</v>
      </c>
      <c r="AA9" s="6" t="s">
        <v>65</v>
      </c>
      <c r="AB9" s="6" t="s">
        <v>65</v>
      </c>
      <c r="AC9" s="6" t="s">
        <v>65</v>
      </c>
      <c r="AD9" s="6" t="s">
        <v>65</v>
      </c>
      <c r="AE9" s="6" t="s">
        <v>65</v>
      </c>
      <c r="AF9" s="6" t="s">
        <v>65</v>
      </c>
      <c r="AG9" s="6"/>
      <c r="AH9" s="6"/>
      <c r="AI9" s="9"/>
      <c r="AJ9" s="36">
        <f t="shared" si="0"/>
        <v>0</v>
      </c>
      <c r="AK9" s="37">
        <f t="shared" si="1"/>
        <v>28</v>
      </c>
      <c r="AL9" s="38">
        <f t="shared" si="2"/>
        <v>0</v>
      </c>
    </row>
    <row r="10" spans="1:38">
      <c r="A10" s="25">
        <v>7</v>
      </c>
      <c r="B10" s="26" t="s">
        <v>60</v>
      </c>
      <c r="C10" s="27" t="s">
        <v>7</v>
      </c>
      <c r="D10" s="49" t="s">
        <v>59</v>
      </c>
      <c r="E10" s="17" t="s">
        <v>65</v>
      </c>
      <c r="F10" s="6" t="s">
        <v>65</v>
      </c>
      <c r="G10" s="6" t="s">
        <v>65</v>
      </c>
      <c r="H10" s="6" t="s">
        <v>65</v>
      </c>
      <c r="I10" s="6" t="s">
        <v>65</v>
      </c>
      <c r="J10" s="6" t="s">
        <v>65</v>
      </c>
      <c r="K10" s="6" t="s">
        <v>65</v>
      </c>
      <c r="L10" s="6" t="s">
        <v>65</v>
      </c>
      <c r="M10" s="6" t="s">
        <v>65</v>
      </c>
      <c r="N10" s="6" t="s">
        <v>65</v>
      </c>
      <c r="O10" s="6" t="s">
        <v>65</v>
      </c>
      <c r="P10" s="6" t="s">
        <v>65</v>
      </c>
      <c r="Q10" s="6" t="s">
        <v>65</v>
      </c>
      <c r="R10" s="6" t="s">
        <v>65</v>
      </c>
      <c r="S10" s="6" t="s">
        <v>65</v>
      </c>
      <c r="T10" s="6" t="s">
        <v>65</v>
      </c>
      <c r="U10" s="6" t="s">
        <v>65</v>
      </c>
      <c r="V10" s="6" t="s">
        <v>65</v>
      </c>
      <c r="W10" s="6" t="s">
        <v>65</v>
      </c>
      <c r="X10" s="6" t="s">
        <v>65</v>
      </c>
      <c r="Y10" s="6" t="s">
        <v>65</v>
      </c>
      <c r="Z10" s="6" t="s">
        <v>65</v>
      </c>
      <c r="AA10" s="6" t="s">
        <v>65</v>
      </c>
      <c r="AB10" s="6" t="s">
        <v>65</v>
      </c>
      <c r="AC10" s="6" t="s">
        <v>65</v>
      </c>
      <c r="AD10" s="6" t="s">
        <v>65</v>
      </c>
      <c r="AE10" s="6" t="s">
        <v>65</v>
      </c>
      <c r="AF10" s="6" t="s">
        <v>65</v>
      </c>
      <c r="AG10" s="6" t="s">
        <v>65</v>
      </c>
      <c r="AH10" s="6" t="s">
        <v>65</v>
      </c>
      <c r="AI10" s="6" t="s">
        <v>65</v>
      </c>
      <c r="AJ10" s="36">
        <f t="shared" si="0"/>
        <v>0</v>
      </c>
      <c r="AK10" s="37">
        <f t="shared" si="1"/>
        <v>31</v>
      </c>
      <c r="AL10" s="38">
        <f t="shared" si="2"/>
        <v>0</v>
      </c>
    </row>
    <row r="11" spans="1:38">
      <c r="A11" s="25">
        <v>8</v>
      </c>
      <c r="B11" s="26" t="s">
        <v>60</v>
      </c>
      <c r="C11" s="27" t="s">
        <v>8</v>
      </c>
      <c r="D11" s="53" t="s">
        <v>56</v>
      </c>
      <c r="E11" s="17" t="s">
        <v>65</v>
      </c>
      <c r="F11" s="6" t="s">
        <v>65</v>
      </c>
      <c r="G11" s="6" t="s">
        <v>65</v>
      </c>
      <c r="H11" s="6" t="s">
        <v>65</v>
      </c>
      <c r="I11" s="6" t="s">
        <v>65</v>
      </c>
      <c r="J11" s="6" t="s">
        <v>65</v>
      </c>
      <c r="K11" s="6" t="s">
        <v>65</v>
      </c>
      <c r="L11" s="6" t="s">
        <v>65</v>
      </c>
      <c r="M11" s="6" t="s">
        <v>65</v>
      </c>
      <c r="N11" s="6" t="s">
        <v>65</v>
      </c>
      <c r="O11" s="6" t="s">
        <v>65</v>
      </c>
      <c r="P11" s="6" t="s">
        <v>65</v>
      </c>
      <c r="Q11" s="6" t="s">
        <v>65</v>
      </c>
      <c r="R11" s="6" t="s">
        <v>65</v>
      </c>
      <c r="S11" s="6" t="s">
        <v>65</v>
      </c>
      <c r="T11" s="6" t="s">
        <v>65</v>
      </c>
      <c r="U11" s="6" t="s">
        <v>65</v>
      </c>
      <c r="V11" s="6" t="s">
        <v>65</v>
      </c>
      <c r="W11" s="6" t="s">
        <v>65</v>
      </c>
      <c r="X11" s="6" t="s">
        <v>65</v>
      </c>
      <c r="Y11" s="6" t="s">
        <v>65</v>
      </c>
      <c r="Z11" s="6" t="s">
        <v>65</v>
      </c>
      <c r="AA11" s="6" t="s">
        <v>65</v>
      </c>
      <c r="AB11" s="6" t="s">
        <v>65</v>
      </c>
      <c r="AC11" s="6" t="s">
        <v>65</v>
      </c>
      <c r="AD11" s="6" t="s">
        <v>65</v>
      </c>
      <c r="AE11" s="6" t="s">
        <v>65</v>
      </c>
      <c r="AF11" s="6" t="s">
        <v>65</v>
      </c>
      <c r="AG11" s="6" t="s">
        <v>65</v>
      </c>
      <c r="AH11" s="6" t="s">
        <v>65</v>
      </c>
      <c r="AI11" s="6" t="s">
        <v>65</v>
      </c>
      <c r="AJ11" s="36">
        <f t="shared" si="0"/>
        <v>0</v>
      </c>
      <c r="AK11" s="37">
        <f t="shared" si="1"/>
        <v>31</v>
      </c>
      <c r="AL11" s="38">
        <f t="shared" si="2"/>
        <v>0</v>
      </c>
    </row>
    <row r="12" spans="1:38">
      <c r="A12" s="25">
        <v>9</v>
      </c>
      <c r="B12" s="26" t="s">
        <v>60</v>
      </c>
      <c r="C12" s="27" t="s">
        <v>9</v>
      </c>
      <c r="D12" s="49">
        <v>1291</v>
      </c>
      <c r="E12" s="17">
        <v>1</v>
      </c>
      <c r="F12" s="6">
        <v>1</v>
      </c>
      <c r="G12" s="6">
        <v>1</v>
      </c>
      <c r="H12" s="6">
        <v>1</v>
      </c>
      <c r="I12" s="6">
        <v>1</v>
      </c>
      <c r="J12" s="6">
        <v>1</v>
      </c>
      <c r="K12" s="6">
        <v>1</v>
      </c>
      <c r="L12" s="6" t="s">
        <v>64</v>
      </c>
      <c r="M12" s="6">
        <v>1</v>
      </c>
      <c r="N12" s="6">
        <v>1</v>
      </c>
      <c r="O12" s="6">
        <v>1</v>
      </c>
      <c r="P12" s="6">
        <v>1</v>
      </c>
      <c r="Q12" s="6">
        <v>1</v>
      </c>
      <c r="R12" s="6">
        <v>1</v>
      </c>
      <c r="S12" s="6">
        <v>1</v>
      </c>
      <c r="T12" s="6">
        <v>1</v>
      </c>
      <c r="U12" s="6">
        <v>1</v>
      </c>
      <c r="V12" s="6">
        <v>1</v>
      </c>
      <c r="W12" s="6">
        <v>1</v>
      </c>
      <c r="X12" s="6">
        <v>1</v>
      </c>
      <c r="Y12" s="6">
        <v>1</v>
      </c>
      <c r="Z12" s="6">
        <v>1</v>
      </c>
      <c r="AA12" s="6">
        <v>1</v>
      </c>
      <c r="AB12" s="6">
        <v>1</v>
      </c>
      <c r="AC12" s="6">
        <v>1</v>
      </c>
      <c r="AD12" s="6">
        <v>1</v>
      </c>
      <c r="AE12" s="6">
        <v>1</v>
      </c>
      <c r="AF12" s="6" t="s">
        <v>65</v>
      </c>
      <c r="AG12" s="6"/>
      <c r="AH12" s="6"/>
      <c r="AI12" s="9"/>
      <c r="AJ12" s="36">
        <f t="shared" si="0"/>
        <v>26</v>
      </c>
      <c r="AK12" s="37">
        <f t="shared" si="1"/>
        <v>1</v>
      </c>
      <c r="AL12" s="38">
        <f t="shared" si="2"/>
        <v>1</v>
      </c>
    </row>
    <row r="13" spans="1:38">
      <c r="A13" s="25">
        <v>10</v>
      </c>
      <c r="B13" s="26" t="s">
        <v>60</v>
      </c>
      <c r="C13" s="27" t="s">
        <v>10</v>
      </c>
      <c r="D13" s="49">
        <v>6850</v>
      </c>
      <c r="E13" s="17">
        <v>1</v>
      </c>
      <c r="F13" s="6">
        <v>1</v>
      </c>
      <c r="G13" s="6">
        <v>1</v>
      </c>
      <c r="H13" s="6">
        <v>1</v>
      </c>
      <c r="I13" s="6">
        <v>1</v>
      </c>
      <c r="J13" s="6" t="s">
        <v>64</v>
      </c>
      <c r="K13" s="6" t="s">
        <v>64</v>
      </c>
      <c r="L13" s="6">
        <v>1</v>
      </c>
      <c r="M13" s="6">
        <v>1</v>
      </c>
      <c r="N13" s="6">
        <v>1</v>
      </c>
      <c r="O13" s="6">
        <v>1</v>
      </c>
      <c r="P13" s="6">
        <v>1</v>
      </c>
      <c r="Q13" s="6">
        <v>1</v>
      </c>
      <c r="R13" s="6" t="s">
        <v>64</v>
      </c>
      <c r="S13" s="6">
        <v>1</v>
      </c>
      <c r="T13" s="6">
        <v>1</v>
      </c>
      <c r="U13" s="6">
        <v>1</v>
      </c>
      <c r="V13" s="6">
        <v>1</v>
      </c>
      <c r="W13" s="6">
        <v>1</v>
      </c>
      <c r="X13" s="6" t="s">
        <v>64</v>
      </c>
      <c r="Y13" s="6" t="s">
        <v>64</v>
      </c>
      <c r="Z13" s="6">
        <v>1</v>
      </c>
      <c r="AA13" s="6">
        <v>1</v>
      </c>
      <c r="AB13" s="6">
        <v>1</v>
      </c>
      <c r="AC13" s="6">
        <v>1</v>
      </c>
      <c r="AD13" s="6">
        <v>1</v>
      </c>
      <c r="AE13" s="6">
        <v>1</v>
      </c>
      <c r="AF13" s="6">
        <v>1</v>
      </c>
      <c r="AG13" s="6"/>
      <c r="AH13" s="6"/>
      <c r="AI13" s="9"/>
      <c r="AJ13" s="36">
        <f t="shared" si="0"/>
        <v>23</v>
      </c>
      <c r="AK13" s="37">
        <f t="shared" si="1"/>
        <v>0</v>
      </c>
      <c r="AL13" s="38">
        <f t="shared" si="2"/>
        <v>5</v>
      </c>
    </row>
    <row r="14" spans="1:38">
      <c r="A14" s="25">
        <v>11</v>
      </c>
      <c r="B14" s="26" t="s">
        <v>60</v>
      </c>
      <c r="C14" s="27" t="s">
        <v>11</v>
      </c>
      <c r="D14" s="49">
        <v>7540</v>
      </c>
      <c r="E14" s="17">
        <v>1</v>
      </c>
      <c r="F14" s="6">
        <v>1</v>
      </c>
      <c r="G14" s="6">
        <v>1</v>
      </c>
      <c r="H14" s="6">
        <v>1</v>
      </c>
      <c r="I14" s="6">
        <v>1</v>
      </c>
      <c r="J14" s="6">
        <v>1</v>
      </c>
      <c r="K14" s="6">
        <v>1</v>
      </c>
      <c r="L14" s="6">
        <v>1</v>
      </c>
      <c r="M14" s="6">
        <v>1</v>
      </c>
      <c r="N14" s="6">
        <v>1</v>
      </c>
      <c r="O14" s="6">
        <v>1</v>
      </c>
      <c r="P14" s="6">
        <v>1</v>
      </c>
      <c r="Q14" s="6">
        <v>1</v>
      </c>
      <c r="R14" s="6">
        <v>1</v>
      </c>
      <c r="S14" s="6">
        <v>1</v>
      </c>
      <c r="T14" s="6">
        <v>1</v>
      </c>
      <c r="U14" s="6">
        <v>1</v>
      </c>
      <c r="V14" s="6">
        <v>1</v>
      </c>
      <c r="W14" s="6">
        <v>1</v>
      </c>
      <c r="X14" s="6">
        <v>1</v>
      </c>
      <c r="Y14" s="6">
        <v>1</v>
      </c>
      <c r="Z14" s="6">
        <v>1</v>
      </c>
      <c r="AA14" s="6">
        <v>1</v>
      </c>
      <c r="AB14" s="6">
        <v>1</v>
      </c>
      <c r="AC14" s="6">
        <v>1</v>
      </c>
      <c r="AD14" s="6">
        <v>1</v>
      </c>
      <c r="AE14" s="6">
        <v>1</v>
      </c>
      <c r="AF14" s="6">
        <v>1</v>
      </c>
      <c r="AG14" s="6"/>
      <c r="AH14" s="6"/>
      <c r="AI14" s="9"/>
      <c r="AJ14" s="36">
        <f t="shared" si="0"/>
        <v>28</v>
      </c>
      <c r="AK14" s="37">
        <f t="shared" si="1"/>
        <v>0</v>
      </c>
      <c r="AL14" s="38">
        <f t="shared" si="2"/>
        <v>0</v>
      </c>
    </row>
    <row r="15" spans="1:38">
      <c r="A15" s="25">
        <v>12</v>
      </c>
      <c r="B15" s="26" t="s">
        <v>60</v>
      </c>
      <c r="C15" s="27" t="s">
        <v>12</v>
      </c>
      <c r="D15" s="49">
        <v>4729</v>
      </c>
      <c r="E15" s="17" t="s">
        <v>65</v>
      </c>
      <c r="F15" s="6" t="s">
        <v>65</v>
      </c>
      <c r="G15" s="6" t="s">
        <v>65</v>
      </c>
      <c r="H15" s="6" t="s">
        <v>65</v>
      </c>
      <c r="I15" s="6">
        <v>1</v>
      </c>
      <c r="J15" s="6">
        <v>1</v>
      </c>
      <c r="K15" s="6">
        <v>1</v>
      </c>
      <c r="L15" s="6">
        <v>1</v>
      </c>
      <c r="M15" s="6">
        <v>1</v>
      </c>
      <c r="N15" s="6">
        <v>1</v>
      </c>
      <c r="O15" s="6">
        <v>1</v>
      </c>
      <c r="P15" s="6">
        <v>1</v>
      </c>
      <c r="Q15" s="6">
        <v>1</v>
      </c>
      <c r="R15" s="6">
        <v>1</v>
      </c>
      <c r="S15" s="6">
        <v>1</v>
      </c>
      <c r="T15" s="6">
        <v>1</v>
      </c>
      <c r="U15" s="6">
        <v>1</v>
      </c>
      <c r="V15" s="6">
        <v>1</v>
      </c>
      <c r="W15" s="6">
        <v>1</v>
      </c>
      <c r="X15" s="6">
        <v>1</v>
      </c>
      <c r="Y15" s="6">
        <v>1</v>
      </c>
      <c r="Z15" s="6">
        <v>1</v>
      </c>
      <c r="AA15" s="6">
        <v>1</v>
      </c>
      <c r="AB15" s="6">
        <v>1</v>
      </c>
      <c r="AC15" s="6">
        <v>1</v>
      </c>
      <c r="AD15" s="6">
        <v>1</v>
      </c>
      <c r="AE15" s="6">
        <v>1</v>
      </c>
      <c r="AF15" s="6">
        <v>1</v>
      </c>
      <c r="AG15" s="6"/>
      <c r="AH15" s="6"/>
      <c r="AI15" s="9"/>
      <c r="AJ15" s="36">
        <f t="shared" si="0"/>
        <v>24</v>
      </c>
      <c r="AK15" s="37">
        <f t="shared" si="1"/>
        <v>4</v>
      </c>
      <c r="AL15" s="38">
        <f t="shared" si="2"/>
        <v>0</v>
      </c>
    </row>
    <row r="16" spans="1:38">
      <c r="A16" s="25">
        <v>13</v>
      </c>
      <c r="B16" s="26" t="s">
        <v>60</v>
      </c>
      <c r="C16" s="27" t="s">
        <v>13</v>
      </c>
      <c r="D16" s="49">
        <v>4769</v>
      </c>
      <c r="E16" s="17">
        <v>1</v>
      </c>
      <c r="F16" s="6">
        <v>1</v>
      </c>
      <c r="G16" s="6">
        <v>1</v>
      </c>
      <c r="H16" s="6">
        <v>1</v>
      </c>
      <c r="I16" s="6">
        <v>1</v>
      </c>
      <c r="J16" s="6">
        <v>1</v>
      </c>
      <c r="K16" s="6">
        <v>1</v>
      </c>
      <c r="L16" s="6">
        <v>1</v>
      </c>
      <c r="M16" s="6">
        <v>1</v>
      </c>
      <c r="N16" s="6" t="s">
        <v>65</v>
      </c>
      <c r="O16" s="6" t="s">
        <v>65</v>
      </c>
      <c r="P16" s="6" t="s">
        <v>65</v>
      </c>
      <c r="Q16" s="6" t="s">
        <v>65</v>
      </c>
      <c r="R16" s="6" t="s">
        <v>65</v>
      </c>
      <c r="S16" s="6" t="s">
        <v>65</v>
      </c>
      <c r="T16" s="6" t="s">
        <v>65</v>
      </c>
      <c r="U16" s="6" t="s">
        <v>65</v>
      </c>
      <c r="V16" s="6" t="s">
        <v>65</v>
      </c>
      <c r="W16" s="6" t="s">
        <v>65</v>
      </c>
      <c r="X16" s="6" t="s">
        <v>65</v>
      </c>
      <c r="Y16" s="6" t="s">
        <v>65</v>
      </c>
      <c r="Z16" s="6" t="s">
        <v>65</v>
      </c>
      <c r="AA16" s="6" t="s">
        <v>65</v>
      </c>
      <c r="AB16" s="6" t="s">
        <v>65</v>
      </c>
      <c r="AC16" s="6" t="s">
        <v>65</v>
      </c>
      <c r="AD16" s="6" t="s">
        <v>65</v>
      </c>
      <c r="AE16" s="6" t="s">
        <v>65</v>
      </c>
      <c r="AF16" s="6" t="s">
        <v>65</v>
      </c>
      <c r="AG16" s="6"/>
      <c r="AH16" s="6"/>
      <c r="AI16" s="9"/>
      <c r="AJ16" s="36">
        <f t="shared" si="0"/>
        <v>9</v>
      </c>
      <c r="AK16" s="37">
        <f t="shared" si="1"/>
        <v>19</v>
      </c>
      <c r="AL16" s="38">
        <f t="shared" si="2"/>
        <v>0</v>
      </c>
    </row>
    <row r="17" spans="1:39">
      <c r="A17" s="25">
        <v>14</v>
      </c>
      <c r="B17" s="26" t="s">
        <v>60</v>
      </c>
      <c r="C17" s="27" t="s">
        <v>14</v>
      </c>
      <c r="D17" s="49">
        <v>4730</v>
      </c>
      <c r="E17" s="17">
        <v>1</v>
      </c>
      <c r="F17" s="6">
        <v>1</v>
      </c>
      <c r="G17" s="6">
        <v>1</v>
      </c>
      <c r="H17" s="6">
        <v>1</v>
      </c>
      <c r="I17" s="6">
        <v>1</v>
      </c>
      <c r="J17" s="6">
        <v>1</v>
      </c>
      <c r="K17" s="6">
        <v>1</v>
      </c>
      <c r="L17" s="6">
        <v>1</v>
      </c>
      <c r="M17" s="6">
        <v>1</v>
      </c>
      <c r="N17" s="6">
        <v>1</v>
      </c>
      <c r="O17" s="6">
        <v>1</v>
      </c>
      <c r="P17" s="6">
        <v>1</v>
      </c>
      <c r="Q17" s="6">
        <v>1</v>
      </c>
      <c r="R17" s="6">
        <v>1</v>
      </c>
      <c r="S17" s="6">
        <v>1</v>
      </c>
      <c r="T17" s="6">
        <v>1</v>
      </c>
      <c r="U17" s="6">
        <v>1</v>
      </c>
      <c r="V17" s="6">
        <v>1</v>
      </c>
      <c r="W17" s="6">
        <v>1</v>
      </c>
      <c r="X17" s="6">
        <v>1</v>
      </c>
      <c r="Y17" s="6">
        <v>1</v>
      </c>
      <c r="Z17" s="6">
        <v>1</v>
      </c>
      <c r="AA17" s="6">
        <v>1</v>
      </c>
      <c r="AB17" s="6">
        <v>1</v>
      </c>
      <c r="AC17" s="6">
        <v>1</v>
      </c>
      <c r="AD17" s="6">
        <v>1</v>
      </c>
      <c r="AE17" s="6">
        <v>1</v>
      </c>
      <c r="AF17" s="6">
        <v>1</v>
      </c>
      <c r="AG17" s="6"/>
      <c r="AH17" s="6"/>
      <c r="AI17" s="9"/>
      <c r="AJ17" s="36">
        <f t="shared" si="0"/>
        <v>28</v>
      </c>
      <c r="AK17" s="37">
        <f t="shared" si="1"/>
        <v>0</v>
      </c>
      <c r="AL17" s="38">
        <f t="shared" si="2"/>
        <v>0</v>
      </c>
    </row>
    <row r="18" spans="1:39">
      <c r="A18" s="25">
        <v>15</v>
      </c>
      <c r="B18" s="26" t="s">
        <v>60</v>
      </c>
      <c r="C18" s="27" t="s">
        <v>15</v>
      </c>
      <c r="D18" s="49">
        <v>1213</v>
      </c>
      <c r="E18" s="17">
        <v>1</v>
      </c>
      <c r="F18" s="6">
        <v>1</v>
      </c>
      <c r="G18" s="6">
        <v>1</v>
      </c>
      <c r="H18" s="6">
        <v>1</v>
      </c>
      <c r="I18" s="6">
        <v>1</v>
      </c>
      <c r="J18" s="6">
        <v>1</v>
      </c>
      <c r="K18" s="6">
        <v>1</v>
      </c>
      <c r="L18" s="6">
        <v>1</v>
      </c>
      <c r="M18" s="6">
        <v>1</v>
      </c>
      <c r="N18" s="6">
        <v>1</v>
      </c>
      <c r="O18" s="6">
        <v>1</v>
      </c>
      <c r="P18" s="6">
        <v>1</v>
      </c>
      <c r="Q18" s="6">
        <v>1</v>
      </c>
      <c r="R18" s="6">
        <v>1</v>
      </c>
      <c r="S18" s="6">
        <v>1</v>
      </c>
      <c r="T18" s="6">
        <v>1</v>
      </c>
      <c r="U18" s="6">
        <v>1</v>
      </c>
      <c r="V18" s="6">
        <v>1</v>
      </c>
      <c r="W18" s="6">
        <v>1</v>
      </c>
      <c r="X18" s="6">
        <v>1</v>
      </c>
      <c r="Y18" s="6">
        <v>1</v>
      </c>
      <c r="Z18" s="6">
        <v>1</v>
      </c>
      <c r="AA18" s="6">
        <v>1</v>
      </c>
      <c r="AB18" s="6">
        <v>1</v>
      </c>
      <c r="AC18" s="6">
        <v>1</v>
      </c>
      <c r="AD18" s="6">
        <v>1</v>
      </c>
      <c r="AE18" s="6">
        <v>1</v>
      </c>
      <c r="AF18" s="6">
        <v>1</v>
      </c>
      <c r="AG18" s="6"/>
      <c r="AH18" s="6"/>
      <c r="AI18" s="9"/>
      <c r="AJ18" s="36">
        <f t="shared" si="0"/>
        <v>28</v>
      </c>
      <c r="AK18" s="37">
        <f t="shared" si="1"/>
        <v>0</v>
      </c>
      <c r="AL18" s="38">
        <f t="shared" si="2"/>
        <v>0</v>
      </c>
    </row>
    <row r="19" spans="1:39">
      <c r="A19" s="25">
        <v>16</v>
      </c>
      <c r="B19" s="26" t="s">
        <v>60</v>
      </c>
      <c r="C19" s="27" t="s">
        <v>16</v>
      </c>
      <c r="D19" s="49">
        <v>4189</v>
      </c>
      <c r="E19" s="17">
        <v>1</v>
      </c>
      <c r="F19" s="6">
        <v>1</v>
      </c>
      <c r="G19" s="6">
        <v>1</v>
      </c>
      <c r="H19" s="6">
        <v>1</v>
      </c>
      <c r="I19" s="6">
        <v>1</v>
      </c>
      <c r="J19" s="6">
        <v>1</v>
      </c>
      <c r="K19" s="6">
        <v>1</v>
      </c>
      <c r="L19" s="6">
        <v>1</v>
      </c>
      <c r="M19" s="6">
        <v>1</v>
      </c>
      <c r="N19" s="6">
        <v>1</v>
      </c>
      <c r="O19" s="6">
        <v>1</v>
      </c>
      <c r="P19" s="6">
        <v>1</v>
      </c>
      <c r="Q19" s="6">
        <v>1</v>
      </c>
      <c r="R19" s="6">
        <v>1</v>
      </c>
      <c r="S19" s="6">
        <v>1</v>
      </c>
      <c r="T19" s="6">
        <v>1</v>
      </c>
      <c r="U19" s="6">
        <v>1</v>
      </c>
      <c r="V19" s="6">
        <v>1</v>
      </c>
      <c r="W19" s="6">
        <v>1</v>
      </c>
      <c r="X19" s="6">
        <v>1</v>
      </c>
      <c r="Y19" s="6" t="s">
        <v>65</v>
      </c>
      <c r="Z19" s="6" t="s">
        <v>65</v>
      </c>
      <c r="AA19" s="6" t="s">
        <v>65</v>
      </c>
      <c r="AB19" s="6" t="s">
        <v>65</v>
      </c>
      <c r="AC19" s="6">
        <v>1</v>
      </c>
      <c r="AD19" s="6">
        <v>1</v>
      </c>
      <c r="AE19" s="6">
        <v>1</v>
      </c>
      <c r="AF19" s="6">
        <v>1</v>
      </c>
      <c r="AG19" s="6"/>
      <c r="AH19" s="6"/>
      <c r="AI19" s="9"/>
      <c r="AJ19" s="36">
        <f t="shared" ref="AJ19:AJ34" si="3">COUNTIF(E19:AI19,1)</f>
        <v>24</v>
      </c>
      <c r="AK19" s="37">
        <f t="shared" ref="AK19:AK34" si="4">COUNTIF(E19:AI19,"тр")</f>
        <v>4</v>
      </c>
      <c r="AL19" s="38">
        <f t="shared" ref="AL19:AL34" si="5">COUNTIF(E19:AI19,"бв")</f>
        <v>0</v>
      </c>
    </row>
    <row r="20" spans="1:39">
      <c r="A20" s="25">
        <v>17</v>
      </c>
      <c r="B20" s="26" t="s">
        <v>60</v>
      </c>
      <c r="C20" s="27" t="s">
        <v>17</v>
      </c>
      <c r="D20" s="49">
        <v>3584</v>
      </c>
      <c r="E20" s="17">
        <v>1</v>
      </c>
      <c r="F20" s="6">
        <v>1</v>
      </c>
      <c r="G20" s="6">
        <v>1</v>
      </c>
      <c r="H20" s="6">
        <v>1</v>
      </c>
      <c r="I20" s="6">
        <v>1</v>
      </c>
      <c r="J20" s="6">
        <v>1</v>
      </c>
      <c r="K20" s="6">
        <v>1</v>
      </c>
      <c r="L20" s="6">
        <v>1</v>
      </c>
      <c r="M20" s="6">
        <v>1</v>
      </c>
      <c r="N20" s="6">
        <v>1</v>
      </c>
      <c r="O20" s="6">
        <v>1</v>
      </c>
      <c r="P20" s="6">
        <v>1</v>
      </c>
      <c r="Q20" s="6" t="s">
        <v>64</v>
      </c>
      <c r="R20" s="6" t="s">
        <v>64</v>
      </c>
      <c r="S20" s="6">
        <v>1</v>
      </c>
      <c r="T20" s="6">
        <v>1</v>
      </c>
      <c r="U20" s="6">
        <v>1</v>
      </c>
      <c r="V20" s="6" t="s">
        <v>65</v>
      </c>
      <c r="W20" s="6">
        <v>1</v>
      </c>
      <c r="X20" s="6" t="s">
        <v>64</v>
      </c>
      <c r="Y20" s="6">
        <v>1</v>
      </c>
      <c r="Z20" s="6">
        <v>1</v>
      </c>
      <c r="AA20" s="6">
        <v>1</v>
      </c>
      <c r="AB20" s="6">
        <v>1</v>
      </c>
      <c r="AC20" s="6">
        <v>1</v>
      </c>
      <c r="AD20" s="6">
        <v>1</v>
      </c>
      <c r="AE20" s="6">
        <v>1</v>
      </c>
      <c r="AF20" s="6" t="s">
        <v>64</v>
      </c>
      <c r="AG20" s="6"/>
      <c r="AH20" s="6"/>
      <c r="AI20" s="9"/>
      <c r="AJ20" s="36">
        <f t="shared" si="3"/>
        <v>23</v>
      </c>
      <c r="AK20" s="37">
        <f t="shared" si="4"/>
        <v>1</v>
      </c>
      <c r="AL20" s="38">
        <f t="shared" si="5"/>
        <v>4</v>
      </c>
    </row>
    <row r="21" spans="1:39">
      <c r="A21" s="25">
        <v>18</v>
      </c>
      <c r="B21" s="26" t="s">
        <v>60</v>
      </c>
      <c r="C21" s="27" t="s">
        <v>18</v>
      </c>
      <c r="D21" s="49">
        <v>1661</v>
      </c>
      <c r="E21" s="17">
        <v>1</v>
      </c>
      <c r="F21" s="6">
        <v>1</v>
      </c>
      <c r="G21" s="6">
        <v>1</v>
      </c>
      <c r="H21" s="6">
        <v>1</v>
      </c>
      <c r="I21" s="6">
        <v>1</v>
      </c>
      <c r="J21" s="6">
        <v>1</v>
      </c>
      <c r="K21" s="6">
        <v>1</v>
      </c>
      <c r="L21" s="6">
        <v>1</v>
      </c>
      <c r="M21" s="6">
        <v>1</v>
      </c>
      <c r="N21" s="6">
        <v>1</v>
      </c>
      <c r="O21" s="6">
        <v>1</v>
      </c>
      <c r="P21" s="6">
        <v>1</v>
      </c>
      <c r="Q21" s="6">
        <v>1</v>
      </c>
      <c r="R21" s="6">
        <v>1</v>
      </c>
      <c r="S21" s="6">
        <v>1</v>
      </c>
      <c r="T21" s="6">
        <v>1</v>
      </c>
      <c r="U21" s="6">
        <v>1</v>
      </c>
      <c r="V21" s="6">
        <v>1</v>
      </c>
      <c r="W21" s="6">
        <v>1</v>
      </c>
      <c r="X21" s="6">
        <v>1</v>
      </c>
      <c r="Y21" s="6">
        <v>1</v>
      </c>
      <c r="Z21" s="6">
        <v>1</v>
      </c>
      <c r="AA21" s="6">
        <v>1</v>
      </c>
      <c r="AB21" s="6">
        <v>1</v>
      </c>
      <c r="AC21" s="6">
        <v>1</v>
      </c>
      <c r="AD21" s="6">
        <v>1</v>
      </c>
      <c r="AE21" s="6" t="s">
        <v>64</v>
      </c>
      <c r="AF21" s="6" t="s">
        <v>64</v>
      </c>
      <c r="AG21" s="6"/>
      <c r="AH21" s="6"/>
      <c r="AI21" s="9"/>
      <c r="AJ21" s="36">
        <f t="shared" si="3"/>
        <v>26</v>
      </c>
      <c r="AK21" s="37">
        <f t="shared" si="4"/>
        <v>0</v>
      </c>
      <c r="AL21" s="38">
        <f t="shared" si="5"/>
        <v>2</v>
      </c>
    </row>
    <row r="22" spans="1:39">
      <c r="A22" s="25">
        <v>19</v>
      </c>
      <c r="B22" s="26" t="s">
        <v>60</v>
      </c>
      <c r="C22" s="27" t="s">
        <v>19</v>
      </c>
      <c r="D22" s="49">
        <v>1662</v>
      </c>
      <c r="E22" s="17">
        <v>1</v>
      </c>
      <c r="F22" s="6">
        <v>1</v>
      </c>
      <c r="G22" s="6">
        <v>1</v>
      </c>
      <c r="H22" s="6">
        <v>1</v>
      </c>
      <c r="I22" s="6">
        <v>1</v>
      </c>
      <c r="J22" s="6">
        <v>1</v>
      </c>
      <c r="K22" s="6">
        <v>1</v>
      </c>
      <c r="L22" s="6">
        <v>1</v>
      </c>
      <c r="M22" s="6">
        <v>1</v>
      </c>
      <c r="N22" s="6">
        <v>1</v>
      </c>
      <c r="O22" s="6">
        <v>1</v>
      </c>
      <c r="P22" s="6">
        <v>1</v>
      </c>
      <c r="Q22" s="6">
        <v>1</v>
      </c>
      <c r="R22" s="6">
        <v>1</v>
      </c>
      <c r="S22" s="6">
        <v>1</v>
      </c>
      <c r="T22" s="6">
        <v>1</v>
      </c>
      <c r="U22" s="6">
        <v>1</v>
      </c>
      <c r="V22" s="6">
        <v>1</v>
      </c>
      <c r="W22" s="6">
        <v>1</v>
      </c>
      <c r="X22" s="6">
        <v>1</v>
      </c>
      <c r="Y22" s="6">
        <v>1</v>
      </c>
      <c r="Z22" s="6">
        <v>1</v>
      </c>
      <c r="AA22" s="6">
        <v>1</v>
      </c>
      <c r="AB22" s="6">
        <v>1</v>
      </c>
      <c r="AC22" s="6">
        <v>1</v>
      </c>
      <c r="AD22" s="6">
        <v>1</v>
      </c>
      <c r="AE22" s="6">
        <v>1</v>
      </c>
      <c r="AF22" s="6">
        <v>1</v>
      </c>
      <c r="AG22" s="6"/>
      <c r="AH22" s="6"/>
      <c r="AI22" s="9"/>
      <c r="AJ22" s="36">
        <f t="shared" si="3"/>
        <v>28</v>
      </c>
      <c r="AK22" s="37">
        <f t="shared" si="4"/>
        <v>0</v>
      </c>
      <c r="AL22" s="38">
        <f t="shared" si="5"/>
        <v>0</v>
      </c>
    </row>
    <row r="23" spans="1:39" ht="16.5" thickBot="1">
      <c r="A23" s="28">
        <v>20</v>
      </c>
      <c r="B23" s="29" t="s">
        <v>60</v>
      </c>
      <c r="C23" s="30" t="s">
        <v>20</v>
      </c>
      <c r="D23" s="50">
        <v>4302</v>
      </c>
      <c r="E23" s="18">
        <v>1</v>
      </c>
      <c r="F23" s="7">
        <v>1</v>
      </c>
      <c r="G23" s="7">
        <v>1</v>
      </c>
      <c r="H23" s="7">
        <v>1</v>
      </c>
      <c r="I23" s="7">
        <v>1</v>
      </c>
      <c r="J23" s="7" t="s">
        <v>64</v>
      </c>
      <c r="K23" s="7">
        <v>1</v>
      </c>
      <c r="L23" s="7">
        <v>1</v>
      </c>
      <c r="M23" s="7">
        <v>1</v>
      </c>
      <c r="N23" s="7">
        <v>1</v>
      </c>
      <c r="O23" s="7" t="s">
        <v>65</v>
      </c>
      <c r="P23" s="7">
        <v>1</v>
      </c>
      <c r="Q23" s="7" t="s">
        <v>64</v>
      </c>
      <c r="R23" s="7">
        <v>1</v>
      </c>
      <c r="S23" s="7">
        <v>1</v>
      </c>
      <c r="T23" s="7">
        <v>1</v>
      </c>
      <c r="U23" s="7">
        <v>1</v>
      </c>
      <c r="V23" s="7">
        <v>1</v>
      </c>
      <c r="W23" s="7">
        <v>1</v>
      </c>
      <c r="X23" s="7" t="s">
        <v>64</v>
      </c>
      <c r="Y23" s="7" t="s">
        <v>64</v>
      </c>
      <c r="Z23" s="7">
        <v>1</v>
      </c>
      <c r="AA23" s="7">
        <v>1</v>
      </c>
      <c r="AB23" s="7">
        <v>1</v>
      </c>
      <c r="AC23" s="7">
        <v>1</v>
      </c>
      <c r="AD23" s="7">
        <v>1</v>
      </c>
      <c r="AE23" s="7" t="s">
        <v>64</v>
      </c>
      <c r="AF23" s="6" t="s">
        <v>65</v>
      </c>
      <c r="AG23" s="7"/>
      <c r="AH23" s="7"/>
      <c r="AI23" s="10"/>
      <c r="AJ23" s="45">
        <f t="shared" si="3"/>
        <v>21</v>
      </c>
      <c r="AK23" s="46">
        <f t="shared" si="4"/>
        <v>2</v>
      </c>
      <c r="AL23" s="47">
        <f t="shared" si="5"/>
        <v>5</v>
      </c>
    </row>
    <row r="24" spans="1:39">
      <c r="A24" s="22">
        <v>21</v>
      </c>
      <c r="B24" s="31" t="s">
        <v>21</v>
      </c>
      <c r="C24" s="27" t="s">
        <v>22</v>
      </c>
      <c r="D24" s="49">
        <v>2961</v>
      </c>
      <c r="E24" s="17" t="s">
        <v>65</v>
      </c>
      <c r="F24" s="6" t="s">
        <v>64</v>
      </c>
      <c r="G24" s="6" t="s">
        <v>65</v>
      </c>
      <c r="H24" s="6" t="s">
        <v>65</v>
      </c>
      <c r="I24" s="6" t="s">
        <v>65</v>
      </c>
      <c r="J24" s="6">
        <v>1</v>
      </c>
      <c r="K24" s="6">
        <v>1</v>
      </c>
      <c r="L24" s="6">
        <v>1</v>
      </c>
      <c r="M24" s="6" t="s">
        <v>65</v>
      </c>
      <c r="N24" s="6" t="s">
        <v>65</v>
      </c>
      <c r="O24" s="6" t="s">
        <v>65</v>
      </c>
      <c r="P24" s="6" t="s">
        <v>65</v>
      </c>
      <c r="Q24" s="6" t="s">
        <v>65</v>
      </c>
      <c r="R24" s="6" t="s">
        <v>65</v>
      </c>
      <c r="S24" s="6">
        <v>1</v>
      </c>
      <c r="T24" s="6">
        <v>1</v>
      </c>
      <c r="U24" s="6">
        <v>1</v>
      </c>
      <c r="V24" s="6">
        <v>1</v>
      </c>
      <c r="W24" s="6">
        <v>1</v>
      </c>
      <c r="X24" s="6" t="s">
        <v>65</v>
      </c>
      <c r="Y24" s="6" t="s">
        <v>64</v>
      </c>
      <c r="Z24" s="6">
        <v>1</v>
      </c>
      <c r="AA24" s="6">
        <v>1</v>
      </c>
      <c r="AB24" s="6">
        <v>1</v>
      </c>
      <c r="AC24" s="6">
        <v>1</v>
      </c>
      <c r="AD24" s="6">
        <v>1</v>
      </c>
      <c r="AE24" s="6" t="s">
        <v>65</v>
      </c>
      <c r="AF24" s="6" t="s">
        <v>65</v>
      </c>
      <c r="AG24" s="6"/>
      <c r="AH24" s="6"/>
      <c r="AI24" s="9"/>
      <c r="AJ24" s="42">
        <f t="shared" si="3"/>
        <v>13</v>
      </c>
      <c r="AK24" s="43">
        <f t="shared" si="4"/>
        <v>13</v>
      </c>
      <c r="AL24" s="44">
        <f t="shared" si="5"/>
        <v>2</v>
      </c>
      <c r="AM24" s="3" t="s">
        <v>66</v>
      </c>
    </row>
    <row r="25" spans="1:39">
      <c r="A25" s="25">
        <v>22</v>
      </c>
      <c r="B25" s="31" t="s">
        <v>21</v>
      </c>
      <c r="C25" s="27" t="s">
        <v>23</v>
      </c>
      <c r="D25" s="49">
        <v>2962</v>
      </c>
      <c r="E25" s="17" t="s">
        <v>65</v>
      </c>
      <c r="F25" s="6" t="s">
        <v>65</v>
      </c>
      <c r="G25" s="6" t="s">
        <v>65</v>
      </c>
      <c r="H25" s="6" t="s">
        <v>65</v>
      </c>
      <c r="I25" s="6" t="s">
        <v>65</v>
      </c>
      <c r="J25" s="6" t="s">
        <v>65</v>
      </c>
      <c r="K25" s="6" t="s">
        <v>65</v>
      </c>
      <c r="L25" s="6" t="s">
        <v>65</v>
      </c>
      <c r="M25" s="6" t="s">
        <v>65</v>
      </c>
      <c r="N25" s="6" t="s">
        <v>65</v>
      </c>
      <c r="O25" s="6" t="s">
        <v>65</v>
      </c>
      <c r="P25" s="6" t="s">
        <v>65</v>
      </c>
      <c r="Q25" s="6" t="s">
        <v>65</v>
      </c>
      <c r="R25" s="6" t="s">
        <v>65</v>
      </c>
      <c r="S25" s="6" t="s">
        <v>65</v>
      </c>
      <c r="T25" s="6" t="s">
        <v>65</v>
      </c>
      <c r="U25" s="6" t="s">
        <v>65</v>
      </c>
      <c r="V25" s="6" t="s">
        <v>65</v>
      </c>
      <c r="W25" s="6" t="s">
        <v>65</v>
      </c>
      <c r="X25" s="6" t="s">
        <v>65</v>
      </c>
      <c r="Y25" s="6" t="s">
        <v>65</v>
      </c>
      <c r="Z25" s="6" t="s">
        <v>65</v>
      </c>
      <c r="AA25" s="6" t="s">
        <v>65</v>
      </c>
      <c r="AB25" s="6" t="s">
        <v>65</v>
      </c>
      <c r="AC25" s="6" t="s">
        <v>65</v>
      </c>
      <c r="AD25" s="6" t="s">
        <v>65</v>
      </c>
      <c r="AE25" s="6" t="s">
        <v>65</v>
      </c>
      <c r="AF25" s="6" t="s">
        <v>65</v>
      </c>
      <c r="AG25" s="6"/>
      <c r="AH25" s="6"/>
      <c r="AI25" s="9"/>
      <c r="AJ25" s="36">
        <f t="shared" si="3"/>
        <v>0</v>
      </c>
      <c r="AK25" s="37">
        <f t="shared" si="4"/>
        <v>28</v>
      </c>
      <c r="AL25" s="38">
        <f t="shared" si="5"/>
        <v>0</v>
      </c>
      <c r="AM25" s="3" t="s">
        <v>66</v>
      </c>
    </row>
    <row r="26" spans="1:39">
      <c r="A26" s="25">
        <v>23</v>
      </c>
      <c r="B26" s="31" t="s">
        <v>21</v>
      </c>
      <c r="C26" s="27" t="s">
        <v>24</v>
      </c>
      <c r="D26" s="49">
        <v>2963</v>
      </c>
      <c r="E26" s="17">
        <v>1</v>
      </c>
      <c r="F26" s="6">
        <v>1</v>
      </c>
      <c r="G26" s="6" t="s">
        <v>65</v>
      </c>
      <c r="H26" s="6" t="s">
        <v>65</v>
      </c>
      <c r="I26" s="6" t="s">
        <v>65</v>
      </c>
      <c r="J26" s="6" t="s">
        <v>65</v>
      </c>
      <c r="K26" s="6" t="s">
        <v>65</v>
      </c>
      <c r="L26" s="6">
        <v>1</v>
      </c>
      <c r="M26" s="6">
        <v>1</v>
      </c>
      <c r="N26" s="6">
        <v>1</v>
      </c>
      <c r="O26" s="6">
        <v>1</v>
      </c>
      <c r="P26" s="6">
        <v>1</v>
      </c>
      <c r="Q26" s="6" t="s">
        <v>64</v>
      </c>
      <c r="R26" s="6">
        <v>1</v>
      </c>
      <c r="S26" s="6">
        <v>1</v>
      </c>
      <c r="T26" s="6">
        <v>1</v>
      </c>
      <c r="U26" s="6">
        <v>1</v>
      </c>
      <c r="V26" s="6">
        <v>1</v>
      </c>
      <c r="W26" s="6">
        <v>1</v>
      </c>
      <c r="X26" s="6">
        <v>1</v>
      </c>
      <c r="Y26" s="6">
        <v>1</v>
      </c>
      <c r="Z26" s="6">
        <v>1</v>
      </c>
      <c r="AA26" s="6">
        <v>1</v>
      </c>
      <c r="AB26" s="6" t="s">
        <v>64</v>
      </c>
      <c r="AC26" s="6">
        <v>1</v>
      </c>
      <c r="AD26" s="6" t="s">
        <v>65</v>
      </c>
      <c r="AE26" s="6">
        <v>1</v>
      </c>
      <c r="AF26" s="6">
        <v>1</v>
      </c>
      <c r="AG26" s="6"/>
      <c r="AH26" s="6"/>
      <c r="AI26" s="9"/>
      <c r="AJ26" s="36">
        <f t="shared" si="3"/>
        <v>20</v>
      </c>
      <c r="AK26" s="37">
        <f t="shared" si="4"/>
        <v>6</v>
      </c>
      <c r="AL26" s="38">
        <f t="shared" si="5"/>
        <v>2</v>
      </c>
      <c r="AM26" s="3" t="s">
        <v>66</v>
      </c>
    </row>
    <row r="27" spans="1:39">
      <c r="A27" s="25">
        <v>24</v>
      </c>
      <c r="B27" s="31" t="s">
        <v>21</v>
      </c>
      <c r="C27" s="27" t="s">
        <v>25</v>
      </c>
      <c r="D27" s="49">
        <v>4309</v>
      </c>
      <c r="E27" s="17" t="s">
        <v>64</v>
      </c>
      <c r="F27" s="6">
        <v>1</v>
      </c>
      <c r="G27" s="6">
        <v>1</v>
      </c>
      <c r="H27" s="6">
        <v>1</v>
      </c>
      <c r="I27" s="6">
        <v>1</v>
      </c>
      <c r="J27" s="6">
        <v>1</v>
      </c>
      <c r="K27" s="6">
        <v>1</v>
      </c>
      <c r="L27" s="6" t="s">
        <v>64</v>
      </c>
      <c r="M27" s="6">
        <v>1</v>
      </c>
      <c r="N27" s="6">
        <v>1</v>
      </c>
      <c r="O27" s="6">
        <v>1</v>
      </c>
      <c r="P27" s="6">
        <v>1</v>
      </c>
      <c r="Q27" s="6">
        <v>1</v>
      </c>
      <c r="R27" s="6">
        <v>1</v>
      </c>
      <c r="S27" s="6">
        <v>1</v>
      </c>
      <c r="T27" s="6">
        <v>1</v>
      </c>
      <c r="U27" s="6">
        <v>1</v>
      </c>
      <c r="V27" s="6">
        <v>1</v>
      </c>
      <c r="W27" s="6">
        <v>1</v>
      </c>
      <c r="X27" s="6">
        <v>1</v>
      </c>
      <c r="Y27" s="6">
        <v>1</v>
      </c>
      <c r="Z27" s="6" t="s">
        <v>64</v>
      </c>
      <c r="AA27" s="6">
        <v>1</v>
      </c>
      <c r="AB27" s="6">
        <v>1</v>
      </c>
      <c r="AC27" s="6">
        <v>1</v>
      </c>
      <c r="AD27" s="6">
        <v>1</v>
      </c>
      <c r="AE27" s="6">
        <v>1</v>
      </c>
      <c r="AF27" s="6">
        <v>1</v>
      </c>
      <c r="AG27" s="6"/>
      <c r="AH27" s="6"/>
      <c r="AI27" s="9"/>
      <c r="AJ27" s="36">
        <f t="shared" si="3"/>
        <v>25</v>
      </c>
      <c r="AK27" s="37">
        <f t="shared" si="4"/>
        <v>0</v>
      </c>
      <c r="AL27" s="38">
        <f t="shared" si="5"/>
        <v>3</v>
      </c>
      <c r="AM27" s="3" t="s">
        <v>66</v>
      </c>
    </row>
    <row r="28" spans="1:39">
      <c r="A28" s="25">
        <v>25</v>
      </c>
      <c r="B28" s="31" t="s">
        <v>21</v>
      </c>
      <c r="C28" s="32">
        <v>162</v>
      </c>
      <c r="D28" s="49" t="s">
        <v>57</v>
      </c>
      <c r="E28" s="17">
        <v>1</v>
      </c>
      <c r="F28" s="6" t="s">
        <v>64</v>
      </c>
      <c r="G28" s="6">
        <v>1</v>
      </c>
      <c r="H28" s="6">
        <v>1</v>
      </c>
      <c r="I28" s="6">
        <v>1</v>
      </c>
      <c r="J28" s="6" t="s">
        <v>64</v>
      </c>
      <c r="K28" s="6" t="s">
        <v>64</v>
      </c>
      <c r="L28" s="6" t="s">
        <v>64</v>
      </c>
      <c r="M28" s="6">
        <v>1</v>
      </c>
      <c r="N28" s="6">
        <v>1</v>
      </c>
      <c r="O28" s="6">
        <v>1</v>
      </c>
      <c r="P28" s="6">
        <v>1</v>
      </c>
      <c r="Q28" s="6">
        <v>1</v>
      </c>
      <c r="R28" s="6">
        <v>1</v>
      </c>
      <c r="S28" s="6" t="s">
        <v>64</v>
      </c>
      <c r="T28" s="6" t="s">
        <v>64</v>
      </c>
      <c r="U28" s="6" t="s">
        <v>64</v>
      </c>
      <c r="V28" s="6" t="s">
        <v>64</v>
      </c>
      <c r="W28" s="6">
        <v>1</v>
      </c>
      <c r="X28" s="6">
        <v>1</v>
      </c>
      <c r="Y28" s="6">
        <v>1</v>
      </c>
      <c r="Z28" s="6">
        <v>1</v>
      </c>
      <c r="AA28" s="6">
        <v>1</v>
      </c>
      <c r="AB28" s="6">
        <v>1</v>
      </c>
      <c r="AC28" s="6">
        <v>1</v>
      </c>
      <c r="AD28" s="6">
        <v>1</v>
      </c>
      <c r="AE28" s="6">
        <v>1</v>
      </c>
      <c r="AF28" s="6">
        <v>1</v>
      </c>
      <c r="AG28" s="6"/>
      <c r="AH28" s="6"/>
      <c r="AI28" s="9"/>
      <c r="AJ28" s="36">
        <f t="shared" si="3"/>
        <v>20</v>
      </c>
      <c r="AK28" s="37">
        <f t="shared" si="4"/>
        <v>0</v>
      </c>
      <c r="AL28" s="38">
        <f t="shared" si="5"/>
        <v>8</v>
      </c>
      <c r="AM28" s="3" t="s">
        <v>66</v>
      </c>
    </row>
    <row r="29" spans="1:39">
      <c r="A29" s="25">
        <v>26</v>
      </c>
      <c r="B29" s="31" t="s">
        <v>21</v>
      </c>
      <c r="C29" s="32">
        <v>163</v>
      </c>
      <c r="D29" s="49" t="s">
        <v>58</v>
      </c>
      <c r="E29" s="17">
        <v>1</v>
      </c>
      <c r="F29" s="6">
        <v>1</v>
      </c>
      <c r="G29" s="6">
        <v>1</v>
      </c>
      <c r="H29" s="6">
        <v>1</v>
      </c>
      <c r="I29" s="6">
        <v>1</v>
      </c>
      <c r="J29" s="6">
        <v>1</v>
      </c>
      <c r="K29" s="6">
        <v>1</v>
      </c>
      <c r="L29" s="6">
        <v>1</v>
      </c>
      <c r="M29" s="6">
        <v>1</v>
      </c>
      <c r="N29" s="6">
        <v>1</v>
      </c>
      <c r="O29" s="6">
        <v>1</v>
      </c>
      <c r="P29" s="6">
        <v>1</v>
      </c>
      <c r="Q29" s="6">
        <v>1</v>
      </c>
      <c r="R29" s="6">
        <v>1</v>
      </c>
      <c r="S29" s="6">
        <v>1</v>
      </c>
      <c r="T29" s="6">
        <v>1</v>
      </c>
      <c r="U29" s="6">
        <v>1</v>
      </c>
      <c r="V29" s="6">
        <v>1</v>
      </c>
      <c r="W29" s="6">
        <v>1</v>
      </c>
      <c r="X29" s="6">
        <v>1</v>
      </c>
      <c r="Y29" s="6">
        <v>1</v>
      </c>
      <c r="Z29" s="6">
        <v>1</v>
      </c>
      <c r="AA29" s="6">
        <v>1</v>
      </c>
      <c r="AB29" s="6">
        <v>1</v>
      </c>
      <c r="AC29" s="6">
        <v>1</v>
      </c>
      <c r="AD29" s="6">
        <v>1</v>
      </c>
      <c r="AE29" s="6" t="s">
        <v>65</v>
      </c>
      <c r="AF29" s="6">
        <v>1</v>
      </c>
      <c r="AG29" s="6"/>
      <c r="AH29" s="6"/>
      <c r="AI29" s="9"/>
      <c r="AJ29" s="36">
        <f t="shared" si="3"/>
        <v>27</v>
      </c>
      <c r="AK29" s="37">
        <f t="shared" si="4"/>
        <v>1</v>
      </c>
      <c r="AL29" s="38">
        <f t="shared" si="5"/>
        <v>0</v>
      </c>
      <c r="AM29" s="3" t="s">
        <v>66</v>
      </c>
    </row>
    <row r="30" spans="1:39" ht="16.5" thickBot="1">
      <c r="A30" s="28">
        <v>27</v>
      </c>
      <c r="B30" s="33" t="s">
        <v>21</v>
      </c>
      <c r="C30" s="30" t="s">
        <v>26</v>
      </c>
      <c r="D30" s="50">
        <v>1276</v>
      </c>
      <c r="E30" s="18">
        <v>1</v>
      </c>
      <c r="F30" s="7">
        <v>1</v>
      </c>
      <c r="G30" s="7" t="s">
        <v>65</v>
      </c>
      <c r="H30" s="7" t="s">
        <v>65</v>
      </c>
      <c r="I30" s="7" t="s">
        <v>65</v>
      </c>
      <c r="J30" s="7" t="s">
        <v>65</v>
      </c>
      <c r="K30" s="7" t="s">
        <v>65</v>
      </c>
      <c r="L30" s="7" t="s">
        <v>65</v>
      </c>
      <c r="M30" s="7" t="s">
        <v>65</v>
      </c>
      <c r="N30" s="7" t="s">
        <v>65</v>
      </c>
      <c r="O30" s="7" t="s">
        <v>65</v>
      </c>
      <c r="P30" s="7" t="s">
        <v>65</v>
      </c>
      <c r="Q30" s="7" t="s">
        <v>65</v>
      </c>
      <c r="R30" s="7" t="s">
        <v>65</v>
      </c>
      <c r="S30" s="7" t="s">
        <v>65</v>
      </c>
      <c r="T30" s="7" t="s">
        <v>65</v>
      </c>
      <c r="U30" s="7" t="s">
        <v>65</v>
      </c>
      <c r="V30" s="7" t="s">
        <v>65</v>
      </c>
      <c r="W30" s="7" t="s">
        <v>65</v>
      </c>
      <c r="X30" s="6" t="s">
        <v>65</v>
      </c>
      <c r="Y30" s="6" t="s">
        <v>65</v>
      </c>
      <c r="Z30" s="6" t="s">
        <v>65</v>
      </c>
      <c r="AA30" s="7" t="s">
        <v>65</v>
      </c>
      <c r="AB30" s="7" t="s">
        <v>65</v>
      </c>
      <c r="AC30" s="7" t="s">
        <v>65</v>
      </c>
      <c r="AD30" s="7">
        <v>1</v>
      </c>
      <c r="AE30" s="7">
        <v>1</v>
      </c>
      <c r="AF30" s="7">
        <v>1</v>
      </c>
      <c r="AG30" s="7"/>
      <c r="AH30" s="7"/>
      <c r="AI30" s="10"/>
      <c r="AJ30" s="45">
        <f t="shared" si="3"/>
        <v>5</v>
      </c>
      <c r="AK30" s="46">
        <f t="shared" si="4"/>
        <v>23</v>
      </c>
      <c r="AL30" s="47">
        <f t="shared" si="5"/>
        <v>0</v>
      </c>
      <c r="AM30" s="3" t="s">
        <v>66</v>
      </c>
    </row>
    <row r="31" spans="1:39">
      <c r="A31" s="22">
        <v>28</v>
      </c>
      <c r="B31" s="26" t="s">
        <v>27</v>
      </c>
      <c r="C31" s="27" t="s">
        <v>28</v>
      </c>
      <c r="D31" s="49">
        <v>3111</v>
      </c>
      <c r="E31" s="17" t="s">
        <v>64</v>
      </c>
      <c r="F31" s="6" t="s">
        <v>64</v>
      </c>
      <c r="G31" s="6" t="s">
        <v>64</v>
      </c>
      <c r="H31" s="6" t="s">
        <v>64</v>
      </c>
      <c r="I31" s="6" t="s">
        <v>64</v>
      </c>
      <c r="J31" s="6" t="s">
        <v>64</v>
      </c>
      <c r="K31" s="6" t="s">
        <v>64</v>
      </c>
      <c r="L31" s="6" t="s">
        <v>64</v>
      </c>
      <c r="M31" s="6" t="s">
        <v>64</v>
      </c>
      <c r="N31" s="6" t="s">
        <v>64</v>
      </c>
      <c r="O31" s="6" t="s">
        <v>64</v>
      </c>
      <c r="P31" s="6" t="s">
        <v>64</v>
      </c>
      <c r="Q31" s="6" t="s">
        <v>64</v>
      </c>
      <c r="R31" s="6" t="s">
        <v>64</v>
      </c>
      <c r="S31" s="6" t="s">
        <v>64</v>
      </c>
      <c r="T31" s="6" t="s">
        <v>64</v>
      </c>
      <c r="U31" s="6" t="s">
        <v>64</v>
      </c>
      <c r="V31" s="6" t="s">
        <v>64</v>
      </c>
      <c r="W31" s="6" t="s">
        <v>64</v>
      </c>
      <c r="X31" s="6" t="s">
        <v>64</v>
      </c>
      <c r="Y31" s="6" t="s">
        <v>64</v>
      </c>
      <c r="Z31" s="6" t="s">
        <v>64</v>
      </c>
      <c r="AA31" s="6" t="s">
        <v>64</v>
      </c>
      <c r="AB31" s="6" t="s">
        <v>64</v>
      </c>
      <c r="AC31" s="6" t="s">
        <v>64</v>
      </c>
      <c r="AD31" s="6" t="s">
        <v>64</v>
      </c>
      <c r="AE31" s="6" t="s">
        <v>64</v>
      </c>
      <c r="AF31" s="6" t="s">
        <v>64</v>
      </c>
      <c r="AG31" s="6" t="s">
        <v>64</v>
      </c>
      <c r="AH31" s="6" t="s">
        <v>64</v>
      </c>
      <c r="AI31" s="9" t="s">
        <v>64</v>
      </c>
      <c r="AJ31" s="42">
        <f t="shared" si="3"/>
        <v>0</v>
      </c>
      <c r="AK31" s="43">
        <f t="shared" si="4"/>
        <v>0</v>
      </c>
      <c r="AL31" s="44">
        <f t="shared" si="5"/>
        <v>31</v>
      </c>
    </row>
    <row r="32" spans="1:39">
      <c r="A32" s="25">
        <v>29</v>
      </c>
      <c r="B32" s="34" t="s">
        <v>27</v>
      </c>
      <c r="C32" s="27" t="s">
        <v>29</v>
      </c>
      <c r="D32" s="49">
        <v>1290</v>
      </c>
      <c r="E32" s="17" t="s">
        <v>65</v>
      </c>
      <c r="F32" s="6" t="s">
        <v>65</v>
      </c>
      <c r="G32" s="6" t="s">
        <v>65</v>
      </c>
      <c r="H32" s="6" t="s">
        <v>65</v>
      </c>
      <c r="I32" s="6" t="s">
        <v>65</v>
      </c>
      <c r="J32" s="6" t="s">
        <v>65</v>
      </c>
      <c r="K32" s="6" t="s">
        <v>65</v>
      </c>
      <c r="L32" s="6" t="s">
        <v>65</v>
      </c>
      <c r="M32" s="6" t="s">
        <v>65</v>
      </c>
      <c r="N32" s="6" t="s">
        <v>65</v>
      </c>
      <c r="O32" s="6" t="s">
        <v>65</v>
      </c>
      <c r="P32" s="6" t="s">
        <v>65</v>
      </c>
      <c r="Q32" s="6" t="s">
        <v>65</v>
      </c>
      <c r="R32" s="6" t="s">
        <v>65</v>
      </c>
      <c r="S32" s="6" t="s">
        <v>65</v>
      </c>
      <c r="T32" s="6" t="s">
        <v>65</v>
      </c>
      <c r="U32" s="6" t="s">
        <v>65</v>
      </c>
      <c r="V32" s="6" t="s">
        <v>65</v>
      </c>
      <c r="W32" s="6" t="s">
        <v>65</v>
      </c>
      <c r="X32" s="6" t="s">
        <v>65</v>
      </c>
      <c r="Y32" s="6" t="s">
        <v>65</v>
      </c>
      <c r="Z32" s="6" t="s">
        <v>65</v>
      </c>
      <c r="AA32" s="6" t="s">
        <v>65</v>
      </c>
      <c r="AB32" s="6" t="s">
        <v>65</v>
      </c>
      <c r="AC32" s="6" t="s">
        <v>65</v>
      </c>
      <c r="AD32" s="6" t="s">
        <v>65</v>
      </c>
      <c r="AE32" s="6" t="s">
        <v>65</v>
      </c>
      <c r="AF32" s="6" t="s">
        <v>65</v>
      </c>
      <c r="AG32" s="6"/>
      <c r="AH32" s="6"/>
      <c r="AI32" s="9"/>
      <c r="AJ32" s="36">
        <f t="shared" si="3"/>
        <v>0</v>
      </c>
      <c r="AK32" s="37">
        <f t="shared" si="4"/>
        <v>28</v>
      </c>
      <c r="AL32" s="38">
        <f t="shared" si="5"/>
        <v>0</v>
      </c>
    </row>
    <row r="33" spans="1:39" ht="16.5" thickBot="1">
      <c r="A33" s="28">
        <v>30</v>
      </c>
      <c r="B33" s="29" t="s">
        <v>27</v>
      </c>
      <c r="C33" s="35">
        <v>147</v>
      </c>
      <c r="D33" s="50">
        <v>4711</v>
      </c>
      <c r="E33" s="18" t="s">
        <v>65</v>
      </c>
      <c r="F33" s="7" t="s">
        <v>65</v>
      </c>
      <c r="G33" s="7" t="s">
        <v>65</v>
      </c>
      <c r="H33" s="7" t="s">
        <v>65</v>
      </c>
      <c r="I33" s="7" t="s">
        <v>65</v>
      </c>
      <c r="J33" s="7" t="s">
        <v>65</v>
      </c>
      <c r="K33" s="7" t="s">
        <v>65</v>
      </c>
      <c r="L33" s="7" t="s">
        <v>65</v>
      </c>
      <c r="M33" s="7" t="s">
        <v>65</v>
      </c>
      <c r="N33" s="7" t="s">
        <v>65</v>
      </c>
      <c r="O33" s="7" t="s">
        <v>65</v>
      </c>
      <c r="P33" s="7" t="s">
        <v>65</v>
      </c>
      <c r="Q33" s="7" t="s">
        <v>65</v>
      </c>
      <c r="R33" s="7" t="s">
        <v>65</v>
      </c>
      <c r="S33" s="7" t="s">
        <v>65</v>
      </c>
      <c r="T33" s="7" t="s">
        <v>65</v>
      </c>
      <c r="U33" s="7" t="s">
        <v>65</v>
      </c>
      <c r="V33" s="7" t="s">
        <v>65</v>
      </c>
      <c r="W33" s="7" t="s">
        <v>65</v>
      </c>
      <c r="X33" s="7" t="s">
        <v>65</v>
      </c>
      <c r="Y33" s="7" t="s">
        <v>65</v>
      </c>
      <c r="Z33" s="7" t="s">
        <v>65</v>
      </c>
      <c r="AA33" s="7" t="s">
        <v>65</v>
      </c>
      <c r="AB33" s="7" t="s">
        <v>65</v>
      </c>
      <c r="AC33" s="7" t="s">
        <v>65</v>
      </c>
      <c r="AD33" s="7" t="s">
        <v>65</v>
      </c>
      <c r="AE33" s="7" t="s">
        <v>65</v>
      </c>
      <c r="AF33" s="7" t="s">
        <v>65</v>
      </c>
      <c r="AG33" s="7" t="s">
        <v>65</v>
      </c>
      <c r="AH33" s="7" t="s">
        <v>65</v>
      </c>
      <c r="AI33" s="7" t="s">
        <v>65</v>
      </c>
      <c r="AJ33" s="45">
        <f t="shared" si="3"/>
        <v>0</v>
      </c>
      <c r="AK33" s="46">
        <f t="shared" si="4"/>
        <v>31</v>
      </c>
      <c r="AL33" s="47">
        <f t="shared" si="5"/>
        <v>0</v>
      </c>
      <c r="AM33" s="3" t="s">
        <v>66</v>
      </c>
    </row>
    <row r="34" spans="1:39">
      <c r="A34" s="22">
        <v>31</v>
      </c>
      <c r="B34" s="26" t="s">
        <v>62</v>
      </c>
      <c r="C34" s="27" t="s">
        <v>30</v>
      </c>
      <c r="D34" s="49">
        <v>3810</v>
      </c>
      <c r="E34" s="17" t="s">
        <v>65</v>
      </c>
      <c r="F34" s="6" t="s">
        <v>65</v>
      </c>
      <c r="G34" s="6" t="s">
        <v>65</v>
      </c>
      <c r="H34" s="6" t="s">
        <v>65</v>
      </c>
      <c r="I34" s="6" t="s">
        <v>65</v>
      </c>
      <c r="J34" s="6" t="s">
        <v>65</v>
      </c>
      <c r="K34" s="6" t="s">
        <v>65</v>
      </c>
      <c r="L34" s="6" t="s">
        <v>65</v>
      </c>
      <c r="M34" s="6" t="s">
        <v>65</v>
      </c>
      <c r="N34" s="6" t="s">
        <v>65</v>
      </c>
      <c r="O34" s="6" t="s">
        <v>65</v>
      </c>
      <c r="P34" s="6" t="s">
        <v>65</v>
      </c>
      <c r="Q34" s="6" t="s">
        <v>65</v>
      </c>
      <c r="R34" s="6" t="s">
        <v>65</v>
      </c>
      <c r="S34" s="6" t="s">
        <v>65</v>
      </c>
      <c r="T34" s="6" t="s">
        <v>65</v>
      </c>
      <c r="U34" s="6" t="s">
        <v>65</v>
      </c>
      <c r="V34" s="6" t="s">
        <v>65</v>
      </c>
      <c r="W34" s="6" t="s">
        <v>65</v>
      </c>
      <c r="X34" s="6" t="s">
        <v>65</v>
      </c>
      <c r="Y34" s="6" t="s">
        <v>65</v>
      </c>
      <c r="Z34" s="6" t="s">
        <v>65</v>
      </c>
      <c r="AA34" s="6" t="s">
        <v>65</v>
      </c>
      <c r="AB34" s="6" t="s">
        <v>65</v>
      </c>
      <c r="AC34" s="6" t="s">
        <v>65</v>
      </c>
      <c r="AD34" s="6" t="s">
        <v>65</v>
      </c>
      <c r="AE34" s="6" t="s">
        <v>65</v>
      </c>
      <c r="AF34" s="6" t="s">
        <v>65</v>
      </c>
      <c r="AG34" s="6" t="s">
        <v>65</v>
      </c>
      <c r="AH34" s="6" t="s">
        <v>65</v>
      </c>
      <c r="AI34" s="6" t="s">
        <v>65</v>
      </c>
      <c r="AJ34" s="42">
        <f t="shared" si="3"/>
        <v>0</v>
      </c>
      <c r="AK34" s="43">
        <f t="shared" si="4"/>
        <v>31</v>
      </c>
      <c r="AL34" s="44">
        <f t="shared" si="5"/>
        <v>0</v>
      </c>
    </row>
    <row r="35" spans="1:39" ht="16.5" thickBot="1">
      <c r="A35" s="28">
        <v>32</v>
      </c>
      <c r="B35" s="29" t="s">
        <v>62</v>
      </c>
      <c r="C35" s="30" t="s">
        <v>31</v>
      </c>
      <c r="D35" s="50">
        <v>3811</v>
      </c>
      <c r="E35" s="18" t="s">
        <v>65</v>
      </c>
      <c r="F35" s="7" t="s">
        <v>65</v>
      </c>
      <c r="G35" s="7" t="s">
        <v>65</v>
      </c>
      <c r="H35" s="7" t="s">
        <v>65</v>
      </c>
      <c r="I35" s="7" t="s">
        <v>65</v>
      </c>
      <c r="J35" s="7" t="s">
        <v>65</v>
      </c>
      <c r="K35" s="7" t="s">
        <v>65</v>
      </c>
      <c r="L35" s="7" t="s">
        <v>65</v>
      </c>
      <c r="M35" s="7" t="s">
        <v>65</v>
      </c>
      <c r="N35" s="7" t="s">
        <v>65</v>
      </c>
      <c r="O35" s="7" t="s">
        <v>65</v>
      </c>
      <c r="P35" s="7" t="s">
        <v>65</v>
      </c>
      <c r="Q35" s="7" t="s">
        <v>65</v>
      </c>
      <c r="R35" s="7" t="s">
        <v>65</v>
      </c>
      <c r="S35" s="7" t="s">
        <v>65</v>
      </c>
      <c r="T35" s="7" t="s">
        <v>65</v>
      </c>
      <c r="U35" s="7" t="s">
        <v>65</v>
      </c>
      <c r="V35" s="7" t="s">
        <v>65</v>
      </c>
      <c r="W35" s="7" t="s">
        <v>65</v>
      </c>
      <c r="X35" s="7" t="s">
        <v>65</v>
      </c>
      <c r="Y35" s="7" t="s">
        <v>65</v>
      </c>
      <c r="Z35" s="7" t="s">
        <v>65</v>
      </c>
      <c r="AA35" s="7" t="s">
        <v>65</v>
      </c>
      <c r="AB35" s="7" t="s">
        <v>65</v>
      </c>
      <c r="AC35" s="7" t="s">
        <v>65</v>
      </c>
      <c r="AD35" s="7" t="s">
        <v>65</v>
      </c>
      <c r="AE35" s="7" t="s">
        <v>65</v>
      </c>
      <c r="AF35" s="7" t="s">
        <v>65</v>
      </c>
      <c r="AG35" s="7" t="s">
        <v>65</v>
      </c>
      <c r="AH35" s="7" t="s">
        <v>65</v>
      </c>
      <c r="AI35" s="7" t="s">
        <v>65</v>
      </c>
      <c r="AJ35" s="45">
        <f>COUNTIF(E35:AI35,1)</f>
        <v>0</v>
      </c>
      <c r="AK35" s="46">
        <f>COUNTIF(E35:AI35,"тр")</f>
        <v>31</v>
      </c>
      <c r="AL35" s="47">
        <f>COUNTIF(E35:AI35,"бв")</f>
        <v>0</v>
      </c>
    </row>
    <row r="36" spans="1:39">
      <c r="A36" s="22">
        <v>33</v>
      </c>
      <c r="B36" s="26" t="s">
        <v>32</v>
      </c>
      <c r="C36" s="27" t="s">
        <v>33</v>
      </c>
      <c r="D36" s="49">
        <v>4253</v>
      </c>
      <c r="E36" s="17" t="s">
        <v>65</v>
      </c>
      <c r="F36" s="6" t="s">
        <v>65</v>
      </c>
      <c r="G36" s="6" t="s">
        <v>65</v>
      </c>
      <c r="H36" s="6" t="s">
        <v>65</v>
      </c>
      <c r="I36" s="6" t="s">
        <v>65</v>
      </c>
      <c r="J36" s="6" t="s">
        <v>65</v>
      </c>
      <c r="K36" s="6" t="s">
        <v>65</v>
      </c>
      <c r="L36" s="6" t="s">
        <v>65</v>
      </c>
      <c r="M36" s="6" t="s">
        <v>65</v>
      </c>
      <c r="N36" s="6" t="s">
        <v>65</v>
      </c>
      <c r="O36" s="6" t="s">
        <v>65</v>
      </c>
      <c r="P36" s="6" t="s">
        <v>65</v>
      </c>
      <c r="Q36" s="6" t="s">
        <v>65</v>
      </c>
      <c r="R36" s="6" t="s">
        <v>65</v>
      </c>
      <c r="S36" s="6" t="s">
        <v>65</v>
      </c>
      <c r="T36" s="6" t="s">
        <v>65</v>
      </c>
      <c r="U36" s="6" t="s">
        <v>65</v>
      </c>
      <c r="V36" s="6" t="s">
        <v>65</v>
      </c>
      <c r="W36" s="6" t="s">
        <v>65</v>
      </c>
      <c r="X36" s="6" t="s">
        <v>65</v>
      </c>
      <c r="Y36" s="6" t="s">
        <v>65</v>
      </c>
      <c r="Z36" s="6" t="s">
        <v>65</v>
      </c>
      <c r="AA36" s="6" t="s">
        <v>65</v>
      </c>
      <c r="AB36" s="6" t="s">
        <v>65</v>
      </c>
      <c r="AC36" s="6" t="s">
        <v>65</v>
      </c>
      <c r="AD36" s="6" t="s">
        <v>65</v>
      </c>
      <c r="AE36" s="6" t="s">
        <v>65</v>
      </c>
      <c r="AF36" s="6" t="s">
        <v>65</v>
      </c>
      <c r="AG36" s="6" t="s">
        <v>65</v>
      </c>
      <c r="AH36" s="6" t="s">
        <v>65</v>
      </c>
      <c r="AI36" s="6" t="s">
        <v>65</v>
      </c>
      <c r="AJ36" s="42">
        <f t="shared" ref="AJ36:AJ49" si="6">COUNTIF(E36:AI36,1)</f>
        <v>0</v>
      </c>
      <c r="AK36" s="43">
        <f t="shared" ref="AK36:AK49" si="7">COUNTIF(E36:AI36,"тр")</f>
        <v>31</v>
      </c>
      <c r="AL36" s="44">
        <f t="shared" ref="AL36:AL49" si="8">COUNTIF(E36:AI36,"бв")</f>
        <v>0</v>
      </c>
      <c r="AM36" s="3" t="s">
        <v>66</v>
      </c>
    </row>
    <row r="37" spans="1:39" ht="16.5" thickBot="1">
      <c r="A37" s="28">
        <v>34</v>
      </c>
      <c r="B37" s="29" t="s">
        <v>34</v>
      </c>
      <c r="C37" s="30" t="s">
        <v>35</v>
      </c>
      <c r="D37" s="50">
        <v>5610</v>
      </c>
      <c r="E37" s="18" t="s">
        <v>65</v>
      </c>
      <c r="F37" s="7" t="s">
        <v>65</v>
      </c>
      <c r="G37" s="7" t="s">
        <v>65</v>
      </c>
      <c r="H37" s="7" t="s">
        <v>65</v>
      </c>
      <c r="I37" s="7" t="s">
        <v>65</v>
      </c>
      <c r="J37" s="7" t="s">
        <v>65</v>
      </c>
      <c r="K37" s="7" t="s">
        <v>65</v>
      </c>
      <c r="L37" s="7" t="s">
        <v>65</v>
      </c>
      <c r="M37" s="7" t="s">
        <v>65</v>
      </c>
      <c r="N37" s="7" t="s">
        <v>65</v>
      </c>
      <c r="O37" s="7" t="s">
        <v>65</v>
      </c>
      <c r="P37" s="7" t="s">
        <v>65</v>
      </c>
      <c r="Q37" s="7" t="s">
        <v>65</v>
      </c>
      <c r="R37" s="7" t="s">
        <v>65</v>
      </c>
      <c r="S37" s="7" t="s">
        <v>65</v>
      </c>
      <c r="T37" s="7" t="s">
        <v>65</v>
      </c>
      <c r="U37" s="7" t="s">
        <v>65</v>
      </c>
      <c r="V37" s="7" t="s">
        <v>65</v>
      </c>
      <c r="W37" s="7" t="s">
        <v>65</v>
      </c>
      <c r="X37" s="7" t="s">
        <v>65</v>
      </c>
      <c r="Y37" s="7" t="s">
        <v>65</v>
      </c>
      <c r="Z37" s="7" t="s">
        <v>65</v>
      </c>
      <c r="AA37" s="7" t="s">
        <v>65</v>
      </c>
      <c r="AB37" s="7" t="s">
        <v>65</v>
      </c>
      <c r="AC37" s="7" t="s">
        <v>65</v>
      </c>
      <c r="AD37" s="7" t="s">
        <v>65</v>
      </c>
      <c r="AE37" s="7" t="s">
        <v>65</v>
      </c>
      <c r="AF37" s="7" t="s">
        <v>65</v>
      </c>
      <c r="AG37" s="7" t="s">
        <v>65</v>
      </c>
      <c r="AH37" s="7" t="s">
        <v>65</v>
      </c>
      <c r="AI37" s="7" t="s">
        <v>65</v>
      </c>
      <c r="AJ37" s="45">
        <f t="shared" si="6"/>
        <v>0</v>
      </c>
      <c r="AK37" s="46">
        <f t="shared" si="7"/>
        <v>31</v>
      </c>
      <c r="AL37" s="47">
        <f t="shared" si="8"/>
        <v>0</v>
      </c>
    </row>
    <row r="38" spans="1:39">
      <c r="A38" s="22">
        <v>35</v>
      </c>
      <c r="B38" s="26" t="s">
        <v>37</v>
      </c>
      <c r="C38" s="27" t="s">
        <v>36</v>
      </c>
      <c r="D38" s="49">
        <v>2831</v>
      </c>
      <c r="E38" s="17">
        <v>1</v>
      </c>
      <c r="F38" s="6">
        <v>1</v>
      </c>
      <c r="G38" s="6">
        <v>1</v>
      </c>
      <c r="H38" s="6">
        <v>1</v>
      </c>
      <c r="I38" s="6">
        <v>1</v>
      </c>
      <c r="J38" s="6">
        <v>1</v>
      </c>
      <c r="K38" s="6" t="s">
        <v>64</v>
      </c>
      <c r="L38" s="6">
        <v>1</v>
      </c>
      <c r="M38" s="6">
        <v>1</v>
      </c>
      <c r="N38" s="6">
        <v>1</v>
      </c>
      <c r="O38" s="6">
        <v>1</v>
      </c>
      <c r="P38" s="6">
        <v>1</v>
      </c>
      <c r="Q38" s="6">
        <v>1</v>
      </c>
      <c r="R38" s="6">
        <v>1</v>
      </c>
      <c r="S38" s="6">
        <v>1</v>
      </c>
      <c r="T38" s="6" t="s">
        <v>64</v>
      </c>
      <c r="U38" s="6">
        <v>1</v>
      </c>
      <c r="V38" s="6">
        <v>1</v>
      </c>
      <c r="W38" s="6">
        <v>1</v>
      </c>
      <c r="X38" s="6">
        <v>1</v>
      </c>
      <c r="Y38" s="6">
        <v>1</v>
      </c>
      <c r="Z38" s="6">
        <v>1</v>
      </c>
      <c r="AA38" s="6" t="s">
        <v>65</v>
      </c>
      <c r="AB38" s="6" t="s">
        <v>65</v>
      </c>
      <c r="AC38" s="6" t="s">
        <v>65</v>
      </c>
      <c r="AD38" s="6" t="s">
        <v>65</v>
      </c>
      <c r="AE38" s="6" t="s">
        <v>65</v>
      </c>
      <c r="AF38" s="6" t="s">
        <v>65</v>
      </c>
      <c r="AG38" s="6"/>
      <c r="AH38" s="6"/>
      <c r="AI38" s="9"/>
      <c r="AJ38" s="42">
        <f t="shared" si="6"/>
        <v>20</v>
      </c>
      <c r="AK38" s="43">
        <f t="shared" si="7"/>
        <v>6</v>
      </c>
      <c r="AL38" s="44">
        <f t="shared" si="8"/>
        <v>2</v>
      </c>
      <c r="AM38" s="3" t="s">
        <v>66</v>
      </c>
    </row>
    <row r="39" spans="1:39">
      <c r="A39" s="25">
        <v>36</v>
      </c>
      <c r="B39" s="26" t="s">
        <v>37</v>
      </c>
      <c r="C39" s="27" t="s">
        <v>38</v>
      </c>
      <c r="D39" s="49">
        <v>7945</v>
      </c>
      <c r="E39" s="17" t="s">
        <v>65</v>
      </c>
      <c r="F39" s="6" t="s">
        <v>65</v>
      </c>
      <c r="G39" s="6" t="s">
        <v>65</v>
      </c>
      <c r="H39" s="6" t="s">
        <v>65</v>
      </c>
      <c r="I39" s="6" t="s">
        <v>65</v>
      </c>
      <c r="J39" s="6" t="s">
        <v>65</v>
      </c>
      <c r="K39" s="6" t="s">
        <v>65</v>
      </c>
      <c r="L39" s="6" t="s">
        <v>65</v>
      </c>
      <c r="M39" s="6" t="s">
        <v>65</v>
      </c>
      <c r="N39" s="6" t="s">
        <v>65</v>
      </c>
      <c r="O39" s="6" t="s">
        <v>65</v>
      </c>
      <c r="P39" s="6" t="s">
        <v>65</v>
      </c>
      <c r="Q39" s="6">
        <v>1</v>
      </c>
      <c r="R39" s="6">
        <v>1</v>
      </c>
      <c r="S39" s="6" t="s">
        <v>65</v>
      </c>
      <c r="T39" s="6">
        <v>1</v>
      </c>
      <c r="U39" s="6">
        <v>1</v>
      </c>
      <c r="V39" s="6" t="s">
        <v>65</v>
      </c>
      <c r="W39" s="6" t="s">
        <v>65</v>
      </c>
      <c r="X39" s="6" t="s">
        <v>65</v>
      </c>
      <c r="Y39" s="6" t="s">
        <v>65</v>
      </c>
      <c r="Z39" s="6" t="s">
        <v>65</v>
      </c>
      <c r="AA39" s="6" t="s">
        <v>65</v>
      </c>
      <c r="AB39" s="6">
        <v>1</v>
      </c>
      <c r="AC39" s="6">
        <v>1</v>
      </c>
      <c r="AD39" s="6">
        <v>1</v>
      </c>
      <c r="AE39" s="6">
        <v>1</v>
      </c>
      <c r="AF39" s="6" t="s">
        <v>64</v>
      </c>
      <c r="AG39" s="6"/>
      <c r="AH39" s="6"/>
      <c r="AI39" s="6"/>
      <c r="AJ39" s="36">
        <f t="shared" si="6"/>
        <v>8</v>
      </c>
      <c r="AK39" s="37">
        <f t="shared" si="7"/>
        <v>19</v>
      </c>
      <c r="AL39" s="38">
        <f t="shared" si="8"/>
        <v>1</v>
      </c>
      <c r="AM39" s="3" t="s">
        <v>66</v>
      </c>
    </row>
    <row r="40" spans="1:39" ht="16.5" thickBot="1">
      <c r="A40" s="28">
        <v>37</v>
      </c>
      <c r="B40" s="29" t="s">
        <v>39</v>
      </c>
      <c r="C40" s="35">
        <v>135</v>
      </c>
      <c r="D40" s="50">
        <v>8933</v>
      </c>
      <c r="E40" s="18" t="s">
        <v>65</v>
      </c>
      <c r="F40" s="7" t="s">
        <v>65</v>
      </c>
      <c r="G40" s="7" t="s">
        <v>65</v>
      </c>
      <c r="H40" s="7" t="s">
        <v>65</v>
      </c>
      <c r="I40" s="7" t="s">
        <v>65</v>
      </c>
      <c r="J40" s="7" t="s">
        <v>65</v>
      </c>
      <c r="K40" s="7" t="s">
        <v>65</v>
      </c>
      <c r="L40" s="7" t="s">
        <v>65</v>
      </c>
      <c r="M40" s="7" t="s">
        <v>65</v>
      </c>
      <c r="N40" s="7" t="s">
        <v>65</v>
      </c>
      <c r="O40" s="7" t="s">
        <v>65</v>
      </c>
      <c r="P40" s="7" t="s">
        <v>65</v>
      </c>
      <c r="Q40" s="7" t="s">
        <v>65</v>
      </c>
      <c r="R40" s="7" t="s">
        <v>65</v>
      </c>
      <c r="S40" s="7" t="s">
        <v>65</v>
      </c>
      <c r="T40" s="7" t="s">
        <v>65</v>
      </c>
      <c r="U40" s="7" t="s">
        <v>65</v>
      </c>
      <c r="V40" s="7" t="s">
        <v>65</v>
      </c>
      <c r="W40" s="7" t="s">
        <v>65</v>
      </c>
      <c r="X40" s="6" t="s">
        <v>65</v>
      </c>
      <c r="Y40" s="6" t="s">
        <v>65</v>
      </c>
      <c r="Z40" s="6" t="s">
        <v>65</v>
      </c>
      <c r="AA40" s="7">
        <v>1</v>
      </c>
      <c r="AB40" s="7">
        <v>1</v>
      </c>
      <c r="AC40" s="7">
        <v>1</v>
      </c>
      <c r="AD40" s="7">
        <v>1</v>
      </c>
      <c r="AE40" s="7" t="s">
        <v>64</v>
      </c>
      <c r="AF40" s="7" t="s">
        <v>64</v>
      </c>
      <c r="AG40" s="7"/>
      <c r="AH40" s="7"/>
      <c r="AI40" s="10"/>
      <c r="AJ40" s="45">
        <f t="shared" si="6"/>
        <v>4</v>
      </c>
      <c r="AK40" s="46">
        <f t="shared" si="7"/>
        <v>22</v>
      </c>
      <c r="AL40" s="47">
        <f t="shared" si="8"/>
        <v>2</v>
      </c>
      <c r="AM40" s="3" t="s">
        <v>66</v>
      </c>
    </row>
    <row r="41" spans="1:39">
      <c r="A41" s="22">
        <v>38</v>
      </c>
      <c r="B41" s="26" t="s">
        <v>61</v>
      </c>
      <c r="C41" s="27" t="s">
        <v>40</v>
      </c>
      <c r="D41" s="49">
        <v>4994</v>
      </c>
      <c r="E41" s="17">
        <v>1</v>
      </c>
      <c r="F41" s="6">
        <v>1</v>
      </c>
      <c r="G41" s="6">
        <v>1</v>
      </c>
      <c r="H41" s="6">
        <v>1</v>
      </c>
      <c r="I41" s="6">
        <v>1</v>
      </c>
      <c r="J41" s="6">
        <v>1</v>
      </c>
      <c r="K41" s="6">
        <v>1</v>
      </c>
      <c r="L41" s="6">
        <v>1</v>
      </c>
      <c r="M41" s="6">
        <v>1</v>
      </c>
      <c r="N41" s="6">
        <v>1</v>
      </c>
      <c r="O41" s="6">
        <v>1</v>
      </c>
      <c r="P41" s="6">
        <v>1</v>
      </c>
      <c r="Q41" s="6">
        <v>1</v>
      </c>
      <c r="R41" s="6">
        <v>1</v>
      </c>
      <c r="S41" s="6">
        <v>1</v>
      </c>
      <c r="T41" s="6">
        <v>1</v>
      </c>
      <c r="U41" s="6">
        <v>1</v>
      </c>
      <c r="V41" s="6">
        <v>1</v>
      </c>
      <c r="W41" s="6">
        <v>1</v>
      </c>
      <c r="X41" s="6">
        <v>1</v>
      </c>
      <c r="Y41" s="6">
        <v>1</v>
      </c>
      <c r="Z41" s="6">
        <v>1</v>
      </c>
      <c r="AA41" s="6">
        <v>1</v>
      </c>
      <c r="AB41" s="6">
        <v>1</v>
      </c>
      <c r="AC41" s="6">
        <v>1</v>
      </c>
      <c r="AD41" s="6">
        <v>1</v>
      </c>
      <c r="AE41" s="6">
        <v>1</v>
      </c>
      <c r="AF41" s="6">
        <v>1</v>
      </c>
      <c r="AG41" s="6"/>
      <c r="AH41" s="6"/>
      <c r="AI41" s="9"/>
      <c r="AJ41" s="42">
        <f t="shared" si="6"/>
        <v>28</v>
      </c>
      <c r="AK41" s="43">
        <f t="shared" si="7"/>
        <v>0</v>
      </c>
      <c r="AL41" s="44">
        <f t="shared" si="8"/>
        <v>0</v>
      </c>
      <c r="AM41" s="3" t="s">
        <v>66</v>
      </c>
    </row>
    <row r="42" spans="1:39">
      <c r="A42" s="25">
        <v>39</v>
      </c>
      <c r="B42" s="26" t="s">
        <v>61</v>
      </c>
      <c r="C42" s="27" t="s">
        <v>41</v>
      </c>
      <c r="D42" s="49">
        <v>4995</v>
      </c>
      <c r="E42" s="17">
        <v>1</v>
      </c>
      <c r="F42" s="6">
        <v>1</v>
      </c>
      <c r="G42" s="6">
        <v>1</v>
      </c>
      <c r="H42" s="6">
        <v>1</v>
      </c>
      <c r="I42" s="6">
        <v>1</v>
      </c>
      <c r="J42" s="6">
        <v>1</v>
      </c>
      <c r="K42" s="6">
        <v>1</v>
      </c>
      <c r="L42" s="6">
        <v>1</v>
      </c>
      <c r="M42" s="6">
        <v>1</v>
      </c>
      <c r="N42" s="6">
        <v>1</v>
      </c>
      <c r="O42" s="6">
        <v>1</v>
      </c>
      <c r="P42" s="6">
        <v>1</v>
      </c>
      <c r="Q42" s="6">
        <v>1</v>
      </c>
      <c r="R42" s="6">
        <v>1</v>
      </c>
      <c r="S42" s="6">
        <v>1</v>
      </c>
      <c r="T42" s="6">
        <v>1</v>
      </c>
      <c r="U42" s="6">
        <v>1</v>
      </c>
      <c r="V42" s="6">
        <v>1</v>
      </c>
      <c r="W42" s="6">
        <v>1</v>
      </c>
      <c r="X42" s="6">
        <v>1</v>
      </c>
      <c r="Y42" s="6">
        <v>1</v>
      </c>
      <c r="Z42" s="6">
        <v>1</v>
      </c>
      <c r="AA42" s="6">
        <v>1</v>
      </c>
      <c r="AB42" s="6">
        <v>1</v>
      </c>
      <c r="AC42" s="6">
        <v>1</v>
      </c>
      <c r="AD42" s="6">
        <v>1</v>
      </c>
      <c r="AE42" s="6">
        <v>1</v>
      </c>
      <c r="AF42" s="6">
        <v>1</v>
      </c>
      <c r="AG42" s="6"/>
      <c r="AH42" s="6"/>
      <c r="AI42" s="9"/>
      <c r="AJ42" s="36">
        <f t="shared" si="6"/>
        <v>28</v>
      </c>
      <c r="AK42" s="37">
        <f t="shared" si="7"/>
        <v>0</v>
      </c>
      <c r="AL42" s="38">
        <f t="shared" si="8"/>
        <v>0</v>
      </c>
      <c r="AM42" s="3" t="s">
        <v>66</v>
      </c>
    </row>
    <row r="43" spans="1:39">
      <c r="A43" s="25">
        <v>40</v>
      </c>
      <c r="B43" s="26" t="s">
        <v>61</v>
      </c>
      <c r="C43" s="27" t="s">
        <v>42</v>
      </c>
      <c r="D43" s="49">
        <v>6129</v>
      </c>
      <c r="E43" s="17">
        <v>1</v>
      </c>
      <c r="F43" s="6">
        <v>1</v>
      </c>
      <c r="G43" s="6">
        <v>1</v>
      </c>
      <c r="H43" s="6">
        <v>1</v>
      </c>
      <c r="I43" s="6">
        <v>1</v>
      </c>
      <c r="J43" s="6">
        <v>1</v>
      </c>
      <c r="K43" s="6">
        <v>1</v>
      </c>
      <c r="L43" s="6">
        <v>1</v>
      </c>
      <c r="M43" s="6">
        <v>1</v>
      </c>
      <c r="N43" s="6">
        <v>1</v>
      </c>
      <c r="O43" s="6">
        <v>1</v>
      </c>
      <c r="P43" s="6">
        <v>1</v>
      </c>
      <c r="Q43" s="6">
        <v>1</v>
      </c>
      <c r="R43" s="6">
        <v>1</v>
      </c>
      <c r="S43" s="6">
        <v>1</v>
      </c>
      <c r="T43" s="6">
        <v>1</v>
      </c>
      <c r="U43" s="6">
        <v>1</v>
      </c>
      <c r="V43" s="6">
        <v>1</v>
      </c>
      <c r="W43" s="6">
        <v>1</v>
      </c>
      <c r="X43" s="6">
        <v>1</v>
      </c>
      <c r="Y43" s="6">
        <v>1</v>
      </c>
      <c r="Z43" s="6">
        <v>1</v>
      </c>
      <c r="AA43" s="6">
        <v>1</v>
      </c>
      <c r="AB43" s="6">
        <v>1</v>
      </c>
      <c r="AC43" s="6">
        <v>1</v>
      </c>
      <c r="AD43" s="6">
        <v>1</v>
      </c>
      <c r="AE43" s="6">
        <v>1</v>
      </c>
      <c r="AF43" s="6">
        <v>1</v>
      </c>
      <c r="AG43" s="6"/>
      <c r="AH43" s="6"/>
      <c r="AI43" s="9"/>
      <c r="AJ43" s="36">
        <f t="shared" si="6"/>
        <v>28</v>
      </c>
      <c r="AK43" s="37">
        <f t="shared" si="7"/>
        <v>0</v>
      </c>
      <c r="AL43" s="38">
        <f t="shared" si="8"/>
        <v>0</v>
      </c>
      <c r="AM43" s="3" t="s">
        <v>66</v>
      </c>
    </row>
    <row r="44" spans="1:39">
      <c r="A44" s="25">
        <v>41</v>
      </c>
      <c r="B44" s="26" t="s">
        <v>61</v>
      </c>
      <c r="C44" s="27" t="s">
        <v>43</v>
      </c>
      <c r="D44" s="49">
        <v>6130</v>
      </c>
      <c r="E44" s="17" t="s">
        <v>65</v>
      </c>
      <c r="F44" s="6" t="s">
        <v>65</v>
      </c>
      <c r="G44" s="6">
        <v>1</v>
      </c>
      <c r="H44" s="6">
        <v>1</v>
      </c>
      <c r="I44" s="6">
        <v>1</v>
      </c>
      <c r="J44" s="6">
        <v>1</v>
      </c>
      <c r="K44" s="6">
        <v>1</v>
      </c>
      <c r="L44" s="6">
        <v>1</v>
      </c>
      <c r="M44" s="6">
        <v>1</v>
      </c>
      <c r="N44" s="6">
        <v>1</v>
      </c>
      <c r="O44" s="6">
        <v>1</v>
      </c>
      <c r="P44" s="6">
        <v>1</v>
      </c>
      <c r="Q44" s="6" t="s">
        <v>64</v>
      </c>
      <c r="R44" s="6">
        <v>1</v>
      </c>
      <c r="S44" s="6">
        <v>1</v>
      </c>
      <c r="T44" s="6">
        <v>1</v>
      </c>
      <c r="U44" s="6">
        <v>1</v>
      </c>
      <c r="V44" s="6">
        <v>1</v>
      </c>
      <c r="W44" s="6">
        <v>1</v>
      </c>
      <c r="X44" s="6">
        <v>1</v>
      </c>
      <c r="Y44" s="6">
        <v>1</v>
      </c>
      <c r="Z44" s="6">
        <v>1</v>
      </c>
      <c r="AA44" s="6">
        <v>1</v>
      </c>
      <c r="AB44" s="6">
        <v>1</v>
      </c>
      <c r="AC44" s="6">
        <v>1</v>
      </c>
      <c r="AD44" s="6">
        <v>1</v>
      </c>
      <c r="AE44" s="6">
        <v>1</v>
      </c>
      <c r="AF44" s="6">
        <v>1</v>
      </c>
      <c r="AG44" s="6"/>
      <c r="AH44" s="6"/>
      <c r="AI44" s="9"/>
      <c r="AJ44" s="36">
        <f t="shared" si="6"/>
        <v>25</v>
      </c>
      <c r="AK44" s="37">
        <f t="shared" si="7"/>
        <v>2</v>
      </c>
      <c r="AL44" s="38">
        <f t="shared" si="8"/>
        <v>1</v>
      </c>
      <c r="AM44" s="3" t="s">
        <v>66</v>
      </c>
    </row>
    <row r="45" spans="1:39">
      <c r="A45" s="25">
        <v>42</v>
      </c>
      <c r="B45" s="26" t="s">
        <v>61</v>
      </c>
      <c r="C45" s="27" t="s">
        <v>44</v>
      </c>
      <c r="D45" s="49">
        <v>1297</v>
      </c>
      <c r="E45" s="17">
        <v>1</v>
      </c>
      <c r="F45" s="6">
        <v>1</v>
      </c>
      <c r="G45" s="6">
        <v>1</v>
      </c>
      <c r="H45" s="6">
        <v>1</v>
      </c>
      <c r="I45" s="6">
        <v>1</v>
      </c>
      <c r="J45" s="6">
        <v>1</v>
      </c>
      <c r="K45" s="6">
        <v>1</v>
      </c>
      <c r="L45" s="6">
        <v>1</v>
      </c>
      <c r="M45" s="6" t="s">
        <v>65</v>
      </c>
      <c r="N45" s="6" t="s">
        <v>65</v>
      </c>
      <c r="O45" s="6" t="s">
        <v>65</v>
      </c>
      <c r="P45" s="6">
        <v>1</v>
      </c>
      <c r="Q45" s="6">
        <v>1</v>
      </c>
      <c r="R45" s="6">
        <v>1</v>
      </c>
      <c r="S45" s="6">
        <v>1</v>
      </c>
      <c r="T45" s="6" t="s">
        <v>65</v>
      </c>
      <c r="U45" s="6" t="s">
        <v>65</v>
      </c>
      <c r="V45" s="6" t="s">
        <v>65</v>
      </c>
      <c r="W45" s="6" t="s">
        <v>65</v>
      </c>
      <c r="X45" s="6" t="s">
        <v>65</v>
      </c>
      <c r="Y45" s="6" t="s">
        <v>65</v>
      </c>
      <c r="Z45" s="6" t="s">
        <v>65</v>
      </c>
      <c r="AA45" s="6" t="s">
        <v>65</v>
      </c>
      <c r="AB45" s="6" t="s">
        <v>65</v>
      </c>
      <c r="AC45" s="6">
        <v>1</v>
      </c>
      <c r="AD45" s="6">
        <v>1</v>
      </c>
      <c r="AE45" s="6">
        <v>1</v>
      </c>
      <c r="AF45" s="6" t="s">
        <v>65</v>
      </c>
      <c r="AG45" s="6"/>
      <c r="AH45" s="6"/>
      <c r="AI45" s="9"/>
      <c r="AJ45" s="36">
        <f t="shared" si="6"/>
        <v>15</v>
      </c>
      <c r="AK45" s="37">
        <f t="shared" si="7"/>
        <v>13</v>
      </c>
      <c r="AL45" s="38">
        <f t="shared" si="8"/>
        <v>0</v>
      </c>
    </row>
    <row r="46" spans="1:39">
      <c r="A46" s="25">
        <v>43</v>
      </c>
      <c r="B46" s="26" t="s">
        <v>61</v>
      </c>
      <c r="C46" s="27" t="s">
        <v>45</v>
      </c>
      <c r="D46" s="49">
        <v>1296</v>
      </c>
      <c r="E46" s="17">
        <v>1</v>
      </c>
      <c r="F46" s="6">
        <v>1</v>
      </c>
      <c r="G46" s="6">
        <v>1</v>
      </c>
      <c r="H46" s="6">
        <v>1</v>
      </c>
      <c r="I46" s="6">
        <v>1</v>
      </c>
      <c r="J46" s="6">
        <v>1</v>
      </c>
      <c r="K46" s="6">
        <v>1</v>
      </c>
      <c r="L46" s="6">
        <v>1</v>
      </c>
      <c r="M46" s="6">
        <v>1</v>
      </c>
      <c r="N46" s="6">
        <v>1</v>
      </c>
      <c r="O46" s="6">
        <v>1</v>
      </c>
      <c r="P46" s="6">
        <v>1</v>
      </c>
      <c r="Q46" s="6" t="s">
        <v>64</v>
      </c>
      <c r="R46" s="6">
        <v>1</v>
      </c>
      <c r="S46" s="6">
        <v>1</v>
      </c>
      <c r="T46" s="6">
        <v>1</v>
      </c>
      <c r="U46" s="6">
        <v>1</v>
      </c>
      <c r="V46" s="6">
        <v>1</v>
      </c>
      <c r="W46" s="6">
        <v>1</v>
      </c>
      <c r="X46" s="6">
        <v>1</v>
      </c>
      <c r="Y46" s="6">
        <v>1</v>
      </c>
      <c r="Z46" s="6">
        <v>1</v>
      </c>
      <c r="AA46" s="6">
        <v>1</v>
      </c>
      <c r="AB46" s="6">
        <v>1</v>
      </c>
      <c r="AC46" s="6">
        <v>1</v>
      </c>
      <c r="AD46" s="6">
        <v>1</v>
      </c>
      <c r="AE46" s="6">
        <v>1</v>
      </c>
      <c r="AF46" s="6">
        <v>1</v>
      </c>
      <c r="AG46" s="6"/>
      <c r="AH46" s="6"/>
      <c r="AI46" s="9"/>
      <c r="AJ46" s="36">
        <f t="shared" si="6"/>
        <v>27</v>
      </c>
      <c r="AK46" s="37">
        <f t="shared" si="7"/>
        <v>0</v>
      </c>
      <c r="AL46" s="38">
        <f t="shared" si="8"/>
        <v>1</v>
      </c>
    </row>
    <row r="47" spans="1:39" ht="16.5" thickBot="1">
      <c r="A47" s="28">
        <v>44</v>
      </c>
      <c r="B47" s="29" t="s">
        <v>61</v>
      </c>
      <c r="C47" s="30" t="s">
        <v>46</v>
      </c>
      <c r="D47" s="50">
        <v>1344</v>
      </c>
      <c r="E47" s="18">
        <v>1</v>
      </c>
      <c r="F47" s="7">
        <v>1</v>
      </c>
      <c r="G47" s="7">
        <v>1</v>
      </c>
      <c r="H47" s="7">
        <v>1</v>
      </c>
      <c r="I47" s="7">
        <v>1</v>
      </c>
      <c r="J47" s="7">
        <v>1</v>
      </c>
      <c r="K47" s="7">
        <v>1</v>
      </c>
      <c r="L47" s="7">
        <v>1</v>
      </c>
      <c r="M47" s="7">
        <v>1</v>
      </c>
      <c r="N47" s="7">
        <v>1</v>
      </c>
      <c r="O47" s="7">
        <v>1</v>
      </c>
      <c r="P47" s="7">
        <v>1</v>
      </c>
      <c r="Q47" s="7">
        <v>1</v>
      </c>
      <c r="R47" s="7">
        <v>1</v>
      </c>
      <c r="S47" s="7">
        <v>1</v>
      </c>
      <c r="T47" s="7">
        <v>1</v>
      </c>
      <c r="U47" s="7">
        <v>1</v>
      </c>
      <c r="V47" s="7">
        <v>1</v>
      </c>
      <c r="W47" s="7">
        <v>1</v>
      </c>
      <c r="X47" s="7">
        <v>1</v>
      </c>
      <c r="Y47" s="7">
        <v>1</v>
      </c>
      <c r="Z47" s="7">
        <v>1</v>
      </c>
      <c r="AA47" s="7">
        <v>1</v>
      </c>
      <c r="AB47" s="7">
        <v>1</v>
      </c>
      <c r="AC47" s="7">
        <v>1</v>
      </c>
      <c r="AD47" s="7">
        <v>1</v>
      </c>
      <c r="AE47" s="7">
        <v>1</v>
      </c>
      <c r="AF47" s="7">
        <v>1</v>
      </c>
      <c r="AG47" s="7"/>
      <c r="AH47" s="7"/>
      <c r="AI47" s="10"/>
      <c r="AJ47" s="45">
        <f t="shared" si="6"/>
        <v>28</v>
      </c>
      <c r="AK47" s="46">
        <f t="shared" si="7"/>
        <v>0</v>
      </c>
      <c r="AL47" s="47">
        <f t="shared" si="8"/>
        <v>0</v>
      </c>
    </row>
    <row r="48" spans="1:39">
      <c r="A48" s="22">
        <v>45</v>
      </c>
      <c r="B48" s="26" t="s">
        <v>47</v>
      </c>
      <c r="C48" s="27" t="s">
        <v>48</v>
      </c>
      <c r="D48" s="49">
        <v>1250</v>
      </c>
      <c r="E48" s="17">
        <v>1</v>
      </c>
      <c r="F48" s="6">
        <v>1</v>
      </c>
      <c r="G48" s="6">
        <v>1</v>
      </c>
      <c r="H48" s="6">
        <v>1</v>
      </c>
      <c r="I48" s="6">
        <v>1</v>
      </c>
      <c r="J48" s="6" t="s">
        <v>64</v>
      </c>
      <c r="K48" s="6">
        <v>1</v>
      </c>
      <c r="L48" s="6">
        <v>1</v>
      </c>
      <c r="M48" s="6">
        <v>1</v>
      </c>
      <c r="N48" s="6">
        <v>1</v>
      </c>
      <c r="O48" s="6">
        <v>1</v>
      </c>
      <c r="P48" s="6">
        <v>1</v>
      </c>
      <c r="Q48" s="6">
        <v>1</v>
      </c>
      <c r="R48" s="6">
        <v>1</v>
      </c>
      <c r="S48" s="6">
        <v>1</v>
      </c>
      <c r="T48" s="6">
        <v>1</v>
      </c>
      <c r="U48" s="6">
        <v>1</v>
      </c>
      <c r="V48" s="6">
        <v>1</v>
      </c>
      <c r="W48" s="6">
        <v>1</v>
      </c>
      <c r="X48" s="6" t="s">
        <v>64</v>
      </c>
      <c r="Y48" s="6" t="s">
        <v>64</v>
      </c>
      <c r="Z48" s="6">
        <v>1</v>
      </c>
      <c r="AA48" s="6">
        <v>1</v>
      </c>
      <c r="AB48" s="6">
        <v>1</v>
      </c>
      <c r="AC48" s="6">
        <v>1</v>
      </c>
      <c r="AD48" s="6">
        <v>1</v>
      </c>
      <c r="AE48" s="6">
        <v>1</v>
      </c>
      <c r="AF48" s="6">
        <v>1</v>
      </c>
      <c r="AG48" s="6"/>
      <c r="AH48" s="6"/>
      <c r="AI48" s="9"/>
      <c r="AJ48" s="42">
        <f t="shared" si="6"/>
        <v>25</v>
      </c>
      <c r="AK48" s="43">
        <f t="shared" si="7"/>
        <v>0</v>
      </c>
      <c r="AL48" s="44">
        <f t="shared" si="8"/>
        <v>3</v>
      </c>
    </row>
    <row r="49" spans="1:39" ht="16.5" thickBot="1">
      <c r="A49" s="28">
        <v>46</v>
      </c>
      <c r="B49" s="29" t="s">
        <v>47</v>
      </c>
      <c r="C49" s="30" t="s">
        <v>49</v>
      </c>
      <c r="D49" s="50">
        <v>1252</v>
      </c>
      <c r="E49" s="18">
        <v>1</v>
      </c>
      <c r="F49" s="7">
        <v>1</v>
      </c>
      <c r="G49" s="7">
        <v>1</v>
      </c>
      <c r="H49" s="7">
        <v>1</v>
      </c>
      <c r="I49" s="7">
        <v>1</v>
      </c>
      <c r="J49" s="7">
        <v>1</v>
      </c>
      <c r="K49" s="7">
        <v>1</v>
      </c>
      <c r="L49" s="7">
        <v>1</v>
      </c>
      <c r="M49" s="7">
        <v>1</v>
      </c>
      <c r="N49" s="7">
        <v>1</v>
      </c>
      <c r="O49" s="7">
        <v>1</v>
      </c>
      <c r="P49" s="7">
        <v>1</v>
      </c>
      <c r="Q49" s="7">
        <v>1</v>
      </c>
      <c r="R49" s="7">
        <v>1</v>
      </c>
      <c r="S49" s="7" t="s">
        <v>64</v>
      </c>
      <c r="T49" s="7">
        <v>1</v>
      </c>
      <c r="U49" s="7">
        <v>1</v>
      </c>
      <c r="V49" s="7">
        <v>1</v>
      </c>
      <c r="W49" s="7">
        <v>1</v>
      </c>
      <c r="X49" s="7">
        <v>1</v>
      </c>
      <c r="Y49" s="7">
        <v>1</v>
      </c>
      <c r="Z49" s="7" t="s">
        <v>64</v>
      </c>
      <c r="AA49" s="7">
        <v>1</v>
      </c>
      <c r="AB49" s="7">
        <v>1</v>
      </c>
      <c r="AC49" s="7" t="s">
        <v>64</v>
      </c>
      <c r="AD49" s="7" t="s">
        <v>64</v>
      </c>
      <c r="AE49" s="7">
        <v>1</v>
      </c>
      <c r="AF49" s="7">
        <v>1</v>
      </c>
      <c r="AG49" s="7"/>
      <c r="AH49" s="7"/>
      <c r="AI49" s="10"/>
      <c r="AJ49" s="45">
        <f t="shared" si="6"/>
        <v>24</v>
      </c>
      <c r="AK49" s="46">
        <f t="shared" si="7"/>
        <v>0</v>
      </c>
      <c r="AL49" s="47">
        <f t="shared" si="8"/>
        <v>4</v>
      </c>
    </row>
    <row r="50" spans="1:39">
      <c r="B50" s="1"/>
      <c r="C50" s="2"/>
      <c r="D50" s="2"/>
    </row>
    <row r="51" spans="1:39">
      <c r="B51" s="1"/>
      <c r="C51" s="2"/>
      <c r="D51" s="2"/>
    </row>
    <row r="52" spans="1:39">
      <c r="A52" s="54" t="str">
        <f ca="1">"Табель работы автобусов за " &amp; RIGHT(CELL("имяфайла"),LEN(CELL("имяфайла"))-SEARCH("]",CELL("имяфайла"),1)) &amp; " автоколонны № 2 г. Смолевичи"</f>
        <v>Табель работы автобусов за Октябрь 2018 автоколонны № 2 г. Смолевичи</v>
      </c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</row>
    <row r="53" spans="1:39" ht="16.5" thickBot="1">
      <c r="A53" s="51"/>
      <c r="B53" s="51"/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  <c r="AJ53" s="51"/>
      <c r="AK53" s="51"/>
      <c r="AL53" s="51"/>
    </row>
    <row r="54" spans="1:39" ht="16.5" thickBot="1">
      <c r="A54" s="11" t="s">
        <v>63</v>
      </c>
      <c r="B54" s="12" t="s">
        <v>50</v>
      </c>
      <c r="C54" s="12" t="s">
        <v>51</v>
      </c>
      <c r="D54" s="15" t="s">
        <v>52</v>
      </c>
      <c r="E54" s="13">
        <v>1</v>
      </c>
      <c r="F54" s="13">
        <v>2</v>
      </c>
      <c r="G54" s="13">
        <v>3</v>
      </c>
      <c r="H54" s="13">
        <v>4</v>
      </c>
      <c r="I54" s="13">
        <v>5</v>
      </c>
      <c r="J54" s="13">
        <v>6</v>
      </c>
      <c r="K54" s="13">
        <v>7</v>
      </c>
      <c r="L54" s="13">
        <v>8</v>
      </c>
      <c r="M54" s="13">
        <v>9</v>
      </c>
      <c r="N54" s="13">
        <v>10</v>
      </c>
      <c r="O54" s="13">
        <v>11</v>
      </c>
      <c r="P54" s="13">
        <v>12</v>
      </c>
      <c r="Q54" s="13">
        <v>13</v>
      </c>
      <c r="R54" s="13">
        <v>14</v>
      </c>
      <c r="S54" s="13">
        <v>15</v>
      </c>
      <c r="T54" s="13">
        <v>16</v>
      </c>
      <c r="U54" s="13">
        <v>17</v>
      </c>
      <c r="V54" s="13">
        <v>18</v>
      </c>
      <c r="W54" s="13">
        <v>19</v>
      </c>
      <c r="X54" s="13">
        <v>20</v>
      </c>
      <c r="Y54" s="13">
        <v>21</v>
      </c>
      <c r="Z54" s="13">
        <v>22</v>
      </c>
      <c r="AA54" s="13">
        <v>23</v>
      </c>
      <c r="AB54" s="13">
        <v>24</v>
      </c>
      <c r="AC54" s="13">
        <v>25</v>
      </c>
      <c r="AD54" s="13">
        <v>26</v>
      </c>
      <c r="AE54" s="13">
        <v>27</v>
      </c>
      <c r="AF54" s="13">
        <v>28</v>
      </c>
      <c r="AG54" s="13">
        <v>29</v>
      </c>
      <c r="AH54" s="13">
        <v>30</v>
      </c>
      <c r="AI54" s="14">
        <v>31</v>
      </c>
      <c r="AJ54" s="19">
        <v>1</v>
      </c>
      <c r="AK54" s="20" t="s">
        <v>65</v>
      </c>
      <c r="AL54" s="21" t="s">
        <v>64</v>
      </c>
    </row>
    <row r="55" spans="1:39">
      <c r="A55" s="22">
        <v>1</v>
      </c>
      <c r="B55" s="23" t="s">
        <v>0</v>
      </c>
      <c r="C55" s="24" t="s">
        <v>53</v>
      </c>
      <c r="D55" s="48">
        <v>7334</v>
      </c>
      <c r="E55" s="16" t="s">
        <v>65</v>
      </c>
      <c r="F55" s="16" t="s">
        <v>65</v>
      </c>
      <c r="G55" s="16" t="s">
        <v>65</v>
      </c>
      <c r="H55" s="16" t="s">
        <v>65</v>
      </c>
      <c r="I55" s="16" t="s">
        <v>65</v>
      </c>
      <c r="J55" s="16" t="s">
        <v>65</v>
      </c>
      <c r="K55" s="16" t="s">
        <v>65</v>
      </c>
      <c r="L55" s="16" t="s">
        <v>65</v>
      </c>
      <c r="M55" s="16" t="s">
        <v>65</v>
      </c>
      <c r="N55" s="16" t="s">
        <v>65</v>
      </c>
      <c r="O55" s="16" t="s">
        <v>65</v>
      </c>
      <c r="P55" s="16" t="s">
        <v>65</v>
      </c>
      <c r="Q55" s="16" t="s">
        <v>65</v>
      </c>
      <c r="R55" s="16" t="s">
        <v>65</v>
      </c>
      <c r="S55" s="16" t="s">
        <v>65</v>
      </c>
      <c r="T55" s="16" t="s">
        <v>65</v>
      </c>
      <c r="U55" s="16" t="s">
        <v>65</v>
      </c>
      <c r="V55" s="16" t="s">
        <v>65</v>
      </c>
      <c r="W55" s="16" t="s">
        <v>65</v>
      </c>
      <c r="X55" s="16" t="s">
        <v>65</v>
      </c>
      <c r="Y55" s="16" t="s">
        <v>65</v>
      </c>
      <c r="Z55" s="16" t="s">
        <v>65</v>
      </c>
      <c r="AA55" s="16" t="s">
        <v>65</v>
      </c>
      <c r="AB55" s="16" t="s">
        <v>65</v>
      </c>
      <c r="AC55" s="16" t="s">
        <v>65</v>
      </c>
      <c r="AD55" s="16" t="s">
        <v>65</v>
      </c>
      <c r="AE55" s="16" t="s">
        <v>65</v>
      </c>
      <c r="AF55" s="16" t="s">
        <v>65</v>
      </c>
      <c r="AG55" s="16" t="s">
        <v>65</v>
      </c>
      <c r="AH55" s="16" t="s">
        <v>65</v>
      </c>
      <c r="AI55" s="16" t="s">
        <v>65</v>
      </c>
      <c r="AJ55" s="42">
        <f t="shared" ref="AJ55" si="9">COUNTIF(E55:AI55,1)</f>
        <v>0</v>
      </c>
      <c r="AK55" s="43">
        <f t="shared" ref="AK55" si="10">COUNTIF(E55:AI55,"тр")</f>
        <v>31</v>
      </c>
      <c r="AL55" s="44">
        <f t="shared" ref="AL55" si="11">COUNTIF(E55:AI55,"бв")</f>
        <v>0</v>
      </c>
    </row>
    <row r="56" spans="1:39">
      <c r="A56" s="25">
        <v>2</v>
      </c>
      <c r="B56" s="26" t="s">
        <v>61</v>
      </c>
      <c r="C56" s="32">
        <v>176</v>
      </c>
      <c r="D56" s="49">
        <v>6172</v>
      </c>
      <c r="E56" s="17">
        <v>1</v>
      </c>
      <c r="F56" s="6">
        <v>1</v>
      </c>
      <c r="G56" s="6">
        <v>1</v>
      </c>
      <c r="H56" s="6">
        <v>1</v>
      </c>
      <c r="I56" s="6">
        <v>1</v>
      </c>
      <c r="J56" s="6">
        <v>1</v>
      </c>
      <c r="K56" s="6">
        <v>1</v>
      </c>
      <c r="L56" s="6">
        <v>1</v>
      </c>
      <c r="M56" s="6">
        <v>1</v>
      </c>
      <c r="N56" s="6">
        <v>1</v>
      </c>
      <c r="O56" s="6">
        <v>1</v>
      </c>
      <c r="P56" s="6">
        <v>1</v>
      </c>
      <c r="Q56" s="6">
        <v>1</v>
      </c>
      <c r="R56" s="6">
        <v>1</v>
      </c>
      <c r="S56" s="6">
        <v>1</v>
      </c>
      <c r="T56" s="6">
        <v>1</v>
      </c>
      <c r="U56" s="6">
        <v>1</v>
      </c>
      <c r="V56" s="6">
        <v>1</v>
      </c>
      <c r="W56" s="6">
        <v>1</v>
      </c>
      <c r="X56" s="6">
        <v>1</v>
      </c>
      <c r="Y56" s="6">
        <v>1</v>
      </c>
      <c r="Z56" s="6">
        <v>1</v>
      </c>
      <c r="AA56" s="6">
        <v>1</v>
      </c>
      <c r="AB56" s="6">
        <v>1</v>
      </c>
      <c r="AC56" s="6">
        <v>1</v>
      </c>
      <c r="AD56" s="6">
        <v>1</v>
      </c>
      <c r="AE56" s="6">
        <v>1</v>
      </c>
      <c r="AF56" s="6">
        <v>1</v>
      </c>
      <c r="AG56" s="6"/>
      <c r="AH56" s="6"/>
      <c r="AI56" s="9"/>
      <c r="AJ56" s="36">
        <f t="shared" ref="AJ56:AJ57" si="12">COUNTIF(E56:AI56,1)</f>
        <v>28</v>
      </c>
      <c r="AK56" s="37">
        <f t="shared" ref="AK56:AK57" si="13">COUNTIF(E56:AI56,"тр")</f>
        <v>0</v>
      </c>
      <c r="AL56" s="38">
        <f t="shared" ref="AL56:AL57" si="14">COUNTIF(E56:AI56,"бв")</f>
        <v>0</v>
      </c>
      <c r="AM56" s="3" t="s">
        <v>66</v>
      </c>
    </row>
    <row r="57" spans="1:39" ht="16.5" thickBot="1">
      <c r="A57" s="28">
        <v>3</v>
      </c>
      <c r="B57" s="29" t="s">
        <v>61</v>
      </c>
      <c r="C57" s="35">
        <v>177</v>
      </c>
      <c r="D57" s="50">
        <v>6173</v>
      </c>
      <c r="E57" s="18">
        <v>1</v>
      </c>
      <c r="F57" s="7">
        <v>1</v>
      </c>
      <c r="G57" s="7">
        <v>1</v>
      </c>
      <c r="H57" s="7">
        <v>1</v>
      </c>
      <c r="I57" s="7">
        <v>1</v>
      </c>
      <c r="J57" s="7">
        <v>1</v>
      </c>
      <c r="K57" s="7">
        <v>1</v>
      </c>
      <c r="L57" s="7">
        <v>1</v>
      </c>
      <c r="M57" s="7">
        <v>1</v>
      </c>
      <c r="N57" s="7">
        <v>1</v>
      </c>
      <c r="O57" s="7">
        <v>1</v>
      </c>
      <c r="P57" s="7">
        <v>1</v>
      </c>
      <c r="Q57" s="7">
        <v>1</v>
      </c>
      <c r="R57" s="7">
        <v>1</v>
      </c>
      <c r="S57" s="7">
        <v>1</v>
      </c>
      <c r="T57" s="7">
        <v>1</v>
      </c>
      <c r="U57" s="7">
        <v>1</v>
      </c>
      <c r="V57" s="7">
        <v>1</v>
      </c>
      <c r="W57" s="7">
        <v>1</v>
      </c>
      <c r="X57" s="7">
        <v>1</v>
      </c>
      <c r="Y57" s="7">
        <v>1</v>
      </c>
      <c r="Z57" s="7">
        <v>1</v>
      </c>
      <c r="AA57" s="7">
        <v>1</v>
      </c>
      <c r="AB57" s="7">
        <v>1</v>
      </c>
      <c r="AC57" s="7">
        <v>1</v>
      </c>
      <c r="AD57" s="7">
        <v>1</v>
      </c>
      <c r="AE57" s="7">
        <v>1</v>
      </c>
      <c r="AF57" s="7">
        <v>1</v>
      </c>
      <c r="AG57" s="7"/>
      <c r="AH57" s="7"/>
      <c r="AI57" s="10"/>
      <c r="AJ57" s="45">
        <f t="shared" si="12"/>
        <v>28</v>
      </c>
      <c r="AK57" s="46">
        <f t="shared" si="13"/>
        <v>0</v>
      </c>
      <c r="AL57" s="47">
        <f t="shared" si="14"/>
        <v>0</v>
      </c>
    </row>
    <row r="58" spans="1:39">
      <c r="B58" s="1"/>
      <c r="C58" s="2"/>
      <c r="D58" s="2"/>
    </row>
  </sheetData>
  <autoFilter ref="E2:AM49">
    <filterColumn colId="9"/>
    <filterColumn colId="11"/>
    <filterColumn colId="19"/>
    <filterColumn colId="34"/>
  </autoFilter>
  <mergeCells count="2">
    <mergeCell ref="A1:AL1"/>
    <mergeCell ref="A52:AL52"/>
  </mergeCells>
  <conditionalFormatting sqref="E4:AI49">
    <cfRule type="containsBlanks" dxfId="6" priority="2">
      <formula>LEN(TRIM(E4))=0</formula>
    </cfRule>
  </conditionalFormatting>
  <conditionalFormatting sqref="E55:AI57">
    <cfRule type="containsBlanks" dxfId="5" priority="1">
      <formula>LEN(TRIM(E55))=0</formula>
    </cfRule>
  </conditionalFormatting>
  <pageMargins left="1.7716535433070868" right="0.70866141732283472" top="0.39370078740157483" bottom="0.39370078740157483" header="0.31496062992125984" footer="0.31496062992125984"/>
  <pageSetup paperSize="9" scale="60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L58"/>
  <sheetViews>
    <sheetView workbookViewId="0">
      <pane xSplit="1" ySplit="3" topLeftCell="B4" activePane="bottomRight" state="frozen"/>
      <selection pane="topRight" activeCell="B1" sqref="B1"/>
      <selection pane="bottomLeft" activeCell="A3" sqref="A3"/>
      <selection pane="bottomRight" activeCell="Y38" sqref="Y38"/>
    </sheetView>
  </sheetViews>
  <sheetFormatPr defaultRowHeight="15.75"/>
  <cols>
    <col min="1" max="1" width="5.7109375" style="5" customWidth="1"/>
    <col min="2" max="2" width="16" style="3" bestFit="1" customWidth="1"/>
    <col min="3" max="3" width="10.7109375" style="3" customWidth="1"/>
    <col min="4" max="4" width="10.7109375" style="4" customWidth="1"/>
    <col min="5" max="34" width="3.7109375" style="3" customWidth="1"/>
    <col min="35" max="37" width="5.7109375" style="3" customWidth="1"/>
    <col min="38" max="16384" width="9.140625" style="3"/>
  </cols>
  <sheetData>
    <row r="1" spans="1:37">
      <c r="A1" s="54" t="str">
        <f ca="1">"Табель работы автобусов за " &amp; MID(CELL("имяфайла",A1),SEARCH("]",CELL("имяфайла",A1))+1,255) &amp; " автоколонны № 1 г. Жодино"</f>
        <v>Табель работы автобусов за Ноябрь 2018 автоколонны № 1 г. Жодино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54"/>
      <c r="AB1" s="54"/>
      <c r="AC1" s="54"/>
      <c r="AD1" s="54"/>
      <c r="AE1" s="54"/>
      <c r="AF1" s="54"/>
      <c r="AG1" s="54"/>
      <c r="AH1" s="54"/>
      <c r="AI1" s="54"/>
      <c r="AJ1" s="54"/>
      <c r="AK1" s="54"/>
    </row>
    <row r="2" spans="1:37" ht="16.5" thickBot="1">
      <c r="A2" s="51"/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 s="51"/>
      <c r="AD2" s="51"/>
      <c r="AE2" s="51"/>
      <c r="AF2" s="51"/>
      <c r="AG2" s="51"/>
      <c r="AH2" s="51"/>
      <c r="AI2" s="51"/>
      <c r="AJ2" s="51"/>
      <c r="AK2" s="51"/>
    </row>
    <row r="3" spans="1:37" s="5" customFormat="1" ht="16.5" thickBot="1">
      <c r="A3" s="11" t="s">
        <v>63</v>
      </c>
      <c r="B3" s="12" t="s">
        <v>50</v>
      </c>
      <c r="C3" s="12" t="s">
        <v>54</v>
      </c>
      <c r="D3" s="15" t="s">
        <v>55</v>
      </c>
      <c r="E3" s="52">
        <v>1</v>
      </c>
      <c r="F3" s="13">
        <v>2</v>
      </c>
      <c r="G3" s="13">
        <v>3</v>
      </c>
      <c r="H3" s="13">
        <v>4</v>
      </c>
      <c r="I3" s="13">
        <v>5</v>
      </c>
      <c r="J3" s="13">
        <v>6</v>
      </c>
      <c r="K3" s="13">
        <v>7</v>
      </c>
      <c r="L3" s="13">
        <v>8</v>
      </c>
      <c r="M3" s="13">
        <v>9</v>
      </c>
      <c r="N3" s="13">
        <v>10</v>
      </c>
      <c r="O3" s="13">
        <v>11</v>
      </c>
      <c r="P3" s="13">
        <v>12</v>
      </c>
      <c r="Q3" s="13">
        <v>13</v>
      </c>
      <c r="R3" s="13">
        <v>14</v>
      </c>
      <c r="S3" s="13">
        <v>15</v>
      </c>
      <c r="T3" s="13">
        <v>16</v>
      </c>
      <c r="U3" s="13">
        <v>17</v>
      </c>
      <c r="V3" s="13">
        <v>18</v>
      </c>
      <c r="W3" s="13">
        <v>19</v>
      </c>
      <c r="X3" s="13">
        <v>20</v>
      </c>
      <c r="Y3" s="13">
        <v>21</v>
      </c>
      <c r="Z3" s="13">
        <v>22</v>
      </c>
      <c r="AA3" s="13">
        <v>23</v>
      </c>
      <c r="AB3" s="13">
        <v>24</v>
      </c>
      <c r="AC3" s="13">
        <v>25</v>
      </c>
      <c r="AD3" s="13">
        <v>26</v>
      </c>
      <c r="AE3" s="13">
        <v>27</v>
      </c>
      <c r="AF3" s="13">
        <v>28</v>
      </c>
      <c r="AG3" s="13">
        <v>29</v>
      </c>
      <c r="AH3" s="13">
        <v>30</v>
      </c>
      <c r="AI3" s="19">
        <v>1</v>
      </c>
      <c r="AJ3" s="20" t="s">
        <v>65</v>
      </c>
      <c r="AK3" s="21" t="s">
        <v>64</v>
      </c>
    </row>
    <row r="4" spans="1:37">
      <c r="A4" s="22">
        <v>1</v>
      </c>
      <c r="B4" s="23" t="s">
        <v>0</v>
      </c>
      <c r="C4" s="24" t="s">
        <v>1</v>
      </c>
      <c r="D4" s="48">
        <v>7468</v>
      </c>
      <c r="E4" s="16" t="s">
        <v>65</v>
      </c>
      <c r="F4" s="8" t="s">
        <v>65</v>
      </c>
      <c r="G4" s="8" t="s">
        <v>65</v>
      </c>
      <c r="H4" s="8" t="s">
        <v>65</v>
      </c>
      <c r="I4" s="8" t="s">
        <v>65</v>
      </c>
      <c r="J4" s="8" t="s">
        <v>65</v>
      </c>
      <c r="K4" s="8" t="s">
        <v>65</v>
      </c>
      <c r="L4" s="8" t="s">
        <v>65</v>
      </c>
      <c r="M4" s="8" t="s">
        <v>65</v>
      </c>
      <c r="N4" s="8" t="s">
        <v>65</v>
      </c>
      <c r="O4" s="8" t="s">
        <v>65</v>
      </c>
      <c r="P4" s="8" t="s">
        <v>65</v>
      </c>
      <c r="Q4" s="8" t="s">
        <v>65</v>
      </c>
      <c r="R4" s="8" t="s">
        <v>65</v>
      </c>
      <c r="S4" s="8" t="s">
        <v>65</v>
      </c>
      <c r="T4" s="8" t="s">
        <v>65</v>
      </c>
      <c r="U4" s="8" t="s">
        <v>65</v>
      </c>
      <c r="V4" s="8" t="s">
        <v>65</v>
      </c>
      <c r="W4" s="8" t="s">
        <v>65</v>
      </c>
      <c r="X4" s="8" t="s">
        <v>65</v>
      </c>
      <c r="Y4" s="8" t="s">
        <v>65</v>
      </c>
      <c r="Z4" s="8" t="s">
        <v>65</v>
      </c>
      <c r="AA4" s="8" t="s">
        <v>65</v>
      </c>
      <c r="AB4" s="8" t="s">
        <v>65</v>
      </c>
      <c r="AC4" s="8" t="s">
        <v>65</v>
      </c>
      <c r="AD4" s="8" t="s">
        <v>65</v>
      </c>
      <c r="AE4" s="8" t="s">
        <v>65</v>
      </c>
      <c r="AF4" s="8" t="s">
        <v>65</v>
      </c>
      <c r="AG4" s="8" t="s">
        <v>65</v>
      </c>
      <c r="AH4" s="8" t="s">
        <v>65</v>
      </c>
      <c r="AI4" s="36">
        <f t="shared" ref="AI4:AI49" si="0">COUNTIF(E4:AH4,1)</f>
        <v>0</v>
      </c>
      <c r="AJ4" s="37">
        <f t="shared" ref="AJ4:AJ49" si="1">COUNTIF(E4:AH4,"тр")</f>
        <v>30</v>
      </c>
      <c r="AK4" s="38">
        <f t="shared" ref="AK4:AK49" si="2">COUNTIF(E4:AH4,"бв")</f>
        <v>0</v>
      </c>
    </row>
    <row r="5" spans="1:37">
      <c r="A5" s="25">
        <v>2</v>
      </c>
      <c r="B5" s="26" t="s">
        <v>0</v>
      </c>
      <c r="C5" s="27" t="s">
        <v>2</v>
      </c>
      <c r="D5" s="49">
        <v>7533</v>
      </c>
      <c r="E5" s="17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36">
        <f t="shared" si="0"/>
        <v>0</v>
      </c>
      <c r="AJ5" s="37">
        <f t="shared" si="1"/>
        <v>0</v>
      </c>
      <c r="AK5" s="38">
        <f t="shared" si="2"/>
        <v>0</v>
      </c>
    </row>
    <row r="6" spans="1:37" ht="16.5" thickBot="1">
      <c r="A6" s="28">
        <v>3</v>
      </c>
      <c r="B6" s="29" t="s">
        <v>0</v>
      </c>
      <c r="C6" s="30" t="s">
        <v>3</v>
      </c>
      <c r="D6" s="50">
        <v>1637</v>
      </c>
      <c r="E6" s="18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39">
        <f t="shared" si="0"/>
        <v>0</v>
      </c>
      <c r="AJ6" s="40">
        <f t="shared" si="1"/>
        <v>0</v>
      </c>
      <c r="AK6" s="41">
        <f t="shared" si="2"/>
        <v>0</v>
      </c>
    </row>
    <row r="7" spans="1:37">
      <c r="A7" s="22">
        <v>4</v>
      </c>
      <c r="B7" s="26" t="s">
        <v>60</v>
      </c>
      <c r="C7" s="27" t="s">
        <v>4</v>
      </c>
      <c r="D7" s="49">
        <v>6981</v>
      </c>
      <c r="E7" s="17" t="s">
        <v>65</v>
      </c>
      <c r="F7" s="6" t="s">
        <v>65</v>
      </c>
      <c r="G7" s="6" t="s">
        <v>65</v>
      </c>
      <c r="H7" s="6" t="s">
        <v>65</v>
      </c>
      <c r="I7" s="6" t="s">
        <v>65</v>
      </c>
      <c r="J7" s="6" t="s">
        <v>65</v>
      </c>
      <c r="K7" s="6" t="s">
        <v>65</v>
      </c>
      <c r="L7" s="6" t="s">
        <v>65</v>
      </c>
      <c r="M7" s="6" t="s">
        <v>65</v>
      </c>
      <c r="N7" s="6" t="s">
        <v>65</v>
      </c>
      <c r="O7" s="6" t="s">
        <v>65</v>
      </c>
      <c r="P7" s="6" t="s">
        <v>65</v>
      </c>
      <c r="Q7" s="6" t="s">
        <v>65</v>
      </c>
      <c r="R7" s="6" t="s">
        <v>65</v>
      </c>
      <c r="S7" s="6" t="s">
        <v>65</v>
      </c>
      <c r="T7" s="6" t="s">
        <v>65</v>
      </c>
      <c r="U7" s="6" t="s">
        <v>65</v>
      </c>
      <c r="V7" s="6" t="s">
        <v>65</v>
      </c>
      <c r="W7" s="6" t="s">
        <v>65</v>
      </c>
      <c r="X7" s="6" t="s">
        <v>65</v>
      </c>
      <c r="Y7" s="6" t="s">
        <v>65</v>
      </c>
      <c r="Z7" s="6" t="s">
        <v>65</v>
      </c>
      <c r="AA7" s="6" t="s">
        <v>65</v>
      </c>
      <c r="AB7" s="6" t="s">
        <v>65</v>
      </c>
      <c r="AC7" s="6" t="s">
        <v>65</v>
      </c>
      <c r="AD7" s="6" t="s">
        <v>65</v>
      </c>
      <c r="AE7" s="6" t="s">
        <v>65</v>
      </c>
      <c r="AF7" s="6" t="s">
        <v>65</v>
      </c>
      <c r="AG7" s="6" t="s">
        <v>65</v>
      </c>
      <c r="AH7" s="6" t="s">
        <v>65</v>
      </c>
      <c r="AI7" s="42">
        <f t="shared" si="0"/>
        <v>0</v>
      </c>
      <c r="AJ7" s="43">
        <f t="shared" si="1"/>
        <v>30</v>
      </c>
      <c r="AK7" s="44">
        <f t="shared" si="2"/>
        <v>0</v>
      </c>
    </row>
    <row r="8" spans="1:37">
      <c r="A8" s="25">
        <v>5</v>
      </c>
      <c r="B8" s="26" t="s">
        <v>60</v>
      </c>
      <c r="C8" s="27" t="s">
        <v>5</v>
      </c>
      <c r="D8" s="49">
        <v>6982</v>
      </c>
      <c r="E8" s="17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36">
        <f t="shared" si="0"/>
        <v>0</v>
      </c>
      <c r="AJ8" s="37">
        <f t="shared" si="1"/>
        <v>0</v>
      </c>
      <c r="AK8" s="38">
        <f t="shared" si="2"/>
        <v>0</v>
      </c>
    </row>
    <row r="9" spans="1:37">
      <c r="A9" s="25">
        <v>6</v>
      </c>
      <c r="B9" s="26" t="s">
        <v>60</v>
      </c>
      <c r="C9" s="27" t="s">
        <v>6</v>
      </c>
      <c r="D9" s="49">
        <v>5721</v>
      </c>
      <c r="E9" s="17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36">
        <f t="shared" si="0"/>
        <v>0</v>
      </c>
      <c r="AJ9" s="37">
        <f t="shared" si="1"/>
        <v>0</v>
      </c>
      <c r="AK9" s="38">
        <f t="shared" si="2"/>
        <v>0</v>
      </c>
    </row>
    <row r="10" spans="1:37">
      <c r="A10" s="25">
        <v>7</v>
      </c>
      <c r="B10" s="26" t="s">
        <v>60</v>
      </c>
      <c r="C10" s="27" t="s">
        <v>7</v>
      </c>
      <c r="D10" s="49" t="s">
        <v>59</v>
      </c>
      <c r="E10" s="17" t="s">
        <v>65</v>
      </c>
      <c r="F10" s="6" t="s">
        <v>65</v>
      </c>
      <c r="G10" s="6" t="s">
        <v>65</v>
      </c>
      <c r="H10" s="6" t="s">
        <v>65</v>
      </c>
      <c r="I10" s="6" t="s">
        <v>65</v>
      </c>
      <c r="J10" s="6" t="s">
        <v>65</v>
      </c>
      <c r="K10" s="6" t="s">
        <v>65</v>
      </c>
      <c r="L10" s="6" t="s">
        <v>65</v>
      </c>
      <c r="M10" s="6" t="s">
        <v>65</v>
      </c>
      <c r="N10" s="6" t="s">
        <v>65</v>
      </c>
      <c r="O10" s="6" t="s">
        <v>65</v>
      </c>
      <c r="P10" s="6" t="s">
        <v>65</v>
      </c>
      <c r="Q10" s="6" t="s">
        <v>65</v>
      </c>
      <c r="R10" s="6" t="s">
        <v>65</v>
      </c>
      <c r="S10" s="6" t="s">
        <v>65</v>
      </c>
      <c r="T10" s="6" t="s">
        <v>65</v>
      </c>
      <c r="U10" s="6" t="s">
        <v>65</v>
      </c>
      <c r="V10" s="6" t="s">
        <v>65</v>
      </c>
      <c r="W10" s="6" t="s">
        <v>65</v>
      </c>
      <c r="X10" s="6" t="s">
        <v>65</v>
      </c>
      <c r="Y10" s="6" t="s">
        <v>65</v>
      </c>
      <c r="Z10" s="6" t="s">
        <v>65</v>
      </c>
      <c r="AA10" s="6" t="s">
        <v>65</v>
      </c>
      <c r="AB10" s="6" t="s">
        <v>65</v>
      </c>
      <c r="AC10" s="6" t="s">
        <v>65</v>
      </c>
      <c r="AD10" s="6" t="s">
        <v>65</v>
      </c>
      <c r="AE10" s="6" t="s">
        <v>65</v>
      </c>
      <c r="AF10" s="6" t="s">
        <v>65</v>
      </c>
      <c r="AG10" s="6" t="s">
        <v>65</v>
      </c>
      <c r="AH10" s="6" t="s">
        <v>65</v>
      </c>
      <c r="AI10" s="36">
        <f t="shared" si="0"/>
        <v>0</v>
      </c>
      <c r="AJ10" s="37">
        <f t="shared" si="1"/>
        <v>30</v>
      </c>
      <c r="AK10" s="38">
        <f t="shared" si="2"/>
        <v>0</v>
      </c>
    </row>
    <row r="11" spans="1:37">
      <c r="A11" s="25">
        <v>8</v>
      </c>
      <c r="B11" s="26" t="s">
        <v>60</v>
      </c>
      <c r="C11" s="27" t="s">
        <v>8</v>
      </c>
      <c r="D11" s="53" t="s">
        <v>56</v>
      </c>
      <c r="E11" s="17" t="s">
        <v>65</v>
      </c>
      <c r="F11" s="6" t="s">
        <v>65</v>
      </c>
      <c r="G11" s="6" t="s">
        <v>65</v>
      </c>
      <c r="H11" s="6" t="s">
        <v>65</v>
      </c>
      <c r="I11" s="6" t="s">
        <v>65</v>
      </c>
      <c r="J11" s="6" t="s">
        <v>65</v>
      </c>
      <c r="K11" s="6" t="s">
        <v>65</v>
      </c>
      <c r="L11" s="6" t="s">
        <v>65</v>
      </c>
      <c r="M11" s="6" t="s">
        <v>65</v>
      </c>
      <c r="N11" s="6" t="s">
        <v>65</v>
      </c>
      <c r="O11" s="6" t="s">
        <v>65</v>
      </c>
      <c r="P11" s="6" t="s">
        <v>65</v>
      </c>
      <c r="Q11" s="6" t="s">
        <v>65</v>
      </c>
      <c r="R11" s="6" t="s">
        <v>65</v>
      </c>
      <c r="S11" s="6" t="s">
        <v>65</v>
      </c>
      <c r="T11" s="6" t="s">
        <v>65</v>
      </c>
      <c r="U11" s="6" t="s">
        <v>65</v>
      </c>
      <c r="V11" s="6" t="s">
        <v>65</v>
      </c>
      <c r="W11" s="6" t="s">
        <v>65</v>
      </c>
      <c r="X11" s="6" t="s">
        <v>65</v>
      </c>
      <c r="Y11" s="6" t="s">
        <v>65</v>
      </c>
      <c r="Z11" s="6" t="s">
        <v>65</v>
      </c>
      <c r="AA11" s="6" t="s">
        <v>65</v>
      </c>
      <c r="AB11" s="6" t="s">
        <v>65</v>
      </c>
      <c r="AC11" s="6" t="s">
        <v>65</v>
      </c>
      <c r="AD11" s="6" t="s">
        <v>65</v>
      </c>
      <c r="AE11" s="6" t="s">
        <v>65</v>
      </c>
      <c r="AF11" s="6" t="s">
        <v>65</v>
      </c>
      <c r="AG11" s="6" t="s">
        <v>65</v>
      </c>
      <c r="AH11" s="6" t="s">
        <v>65</v>
      </c>
      <c r="AI11" s="36">
        <f t="shared" si="0"/>
        <v>0</v>
      </c>
      <c r="AJ11" s="37">
        <f t="shared" si="1"/>
        <v>30</v>
      </c>
      <c r="AK11" s="38">
        <f t="shared" si="2"/>
        <v>0</v>
      </c>
    </row>
    <row r="12" spans="1:37">
      <c r="A12" s="25">
        <v>9</v>
      </c>
      <c r="B12" s="26" t="s">
        <v>60</v>
      </c>
      <c r="C12" s="27" t="s">
        <v>9</v>
      </c>
      <c r="D12" s="49">
        <v>1291</v>
      </c>
      <c r="E12" s="17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36">
        <f t="shared" si="0"/>
        <v>0</v>
      </c>
      <c r="AJ12" s="37">
        <f t="shared" si="1"/>
        <v>0</v>
      </c>
      <c r="AK12" s="38">
        <f t="shared" si="2"/>
        <v>0</v>
      </c>
    </row>
    <row r="13" spans="1:37">
      <c r="A13" s="25">
        <v>10</v>
      </c>
      <c r="B13" s="26" t="s">
        <v>60</v>
      </c>
      <c r="C13" s="27" t="s">
        <v>10</v>
      </c>
      <c r="D13" s="49">
        <v>6850</v>
      </c>
      <c r="E13" s="17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36">
        <f t="shared" si="0"/>
        <v>0</v>
      </c>
      <c r="AJ13" s="37">
        <f t="shared" si="1"/>
        <v>0</v>
      </c>
      <c r="AK13" s="38">
        <f t="shared" si="2"/>
        <v>0</v>
      </c>
    </row>
    <row r="14" spans="1:37">
      <c r="A14" s="25">
        <v>11</v>
      </c>
      <c r="B14" s="26" t="s">
        <v>60</v>
      </c>
      <c r="C14" s="27" t="s">
        <v>11</v>
      </c>
      <c r="D14" s="49">
        <v>7540</v>
      </c>
      <c r="E14" s="17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36">
        <f t="shared" si="0"/>
        <v>0</v>
      </c>
      <c r="AJ14" s="37">
        <f t="shared" si="1"/>
        <v>0</v>
      </c>
      <c r="AK14" s="38">
        <f t="shared" si="2"/>
        <v>0</v>
      </c>
    </row>
    <row r="15" spans="1:37">
      <c r="A15" s="25">
        <v>12</v>
      </c>
      <c r="B15" s="26" t="s">
        <v>60</v>
      </c>
      <c r="C15" s="27" t="s">
        <v>12</v>
      </c>
      <c r="D15" s="49">
        <v>4729</v>
      </c>
      <c r="E15" s="17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36">
        <f t="shared" si="0"/>
        <v>0</v>
      </c>
      <c r="AJ15" s="37">
        <f t="shared" si="1"/>
        <v>0</v>
      </c>
      <c r="AK15" s="38">
        <f t="shared" si="2"/>
        <v>0</v>
      </c>
    </row>
    <row r="16" spans="1:37">
      <c r="A16" s="25">
        <v>13</v>
      </c>
      <c r="B16" s="26" t="s">
        <v>60</v>
      </c>
      <c r="C16" s="27" t="s">
        <v>13</v>
      </c>
      <c r="D16" s="49">
        <v>4769</v>
      </c>
      <c r="E16" s="17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36">
        <f t="shared" si="0"/>
        <v>0</v>
      </c>
      <c r="AJ16" s="37">
        <f t="shared" si="1"/>
        <v>0</v>
      </c>
      <c r="AK16" s="38">
        <f t="shared" si="2"/>
        <v>0</v>
      </c>
    </row>
    <row r="17" spans="1:38">
      <c r="A17" s="25">
        <v>14</v>
      </c>
      <c r="B17" s="26" t="s">
        <v>60</v>
      </c>
      <c r="C17" s="27" t="s">
        <v>14</v>
      </c>
      <c r="D17" s="49">
        <v>4730</v>
      </c>
      <c r="E17" s="17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36">
        <f t="shared" si="0"/>
        <v>0</v>
      </c>
      <c r="AJ17" s="37">
        <f t="shared" si="1"/>
        <v>0</v>
      </c>
      <c r="AK17" s="38">
        <f t="shared" si="2"/>
        <v>0</v>
      </c>
    </row>
    <row r="18" spans="1:38">
      <c r="A18" s="25">
        <v>15</v>
      </c>
      <c r="B18" s="26" t="s">
        <v>60</v>
      </c>
      <c r="C18" s="27" t="s">
        <v>15</v>
      </c>
      <c r="D18" s="49">
        <v>1213</v>
      </c>
      <c r="E18" s="17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36">
        <f t="shared" si="0"/>
        <v>0</v>
      </c>
      <c r="AJ18" s="37">
        <f t="shared" si="1"/>
        <v>0</v>
      </c>
      <c r="AK18" s="38">
        <f t="shared" si="2"/>
        <v>0</v>
      </c>
    </row>
    <row r="19" spans="1:38">
      <c r="A19" s="25">
        <v>16</v>
      </c>
      <c r="B19" s="26" t="s">
        <v>60</v>
      </c>
      <c r="C19" s="27" t="s">
        <v>16</v>
      </c>
      <c r="D19" s="49">
        <v>4189</v>
      </c>
      <c r="E19" s="17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36">
        <f t="shared" si="0"/>
        <v>0</v>
      </c>
      <c r="AJ19" s="37">
        <f t="shared" si="1"/>
        <v>0</v>
      </c>
      <c r="AK19" s="38">
        <f t="shared" si="2"/>
        <v>0</v>
      </c>
    </row>
    <row r="20" spans="1:38">
      <c r="A20" s="25">
        <v>17</v>
      </c>
      <c r="B20" s="26" t="s">
        <v>60</v>
      </c>
      <c r="C20" s="27" t="s">
        <v>17</v>
      </c>
      <c r="D20" s="49">
        <v>3584</v>
      </c>
      <c r="E20" s="17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36">
        <f t="shared" si="0"/>
        <v>0</v>
      </c>
      <c r="AJ20" s="37">
        <f t="shared" si="1"/>
        <v>0</v>
      </c>
      <c r="AK20" s="38">
        <f t="shared" si="2"/>
        <v>0</v>
      </c>
    </row>
    <row r="21" spans="1:38">
      <c r="A21" s="25">
        <v>18</v>
      </c>
      <c r="B21" s="26" t="s">
        <v>60</v>
      </c>
      <c r="C21" s="27" t="s">
        <v>18</v>
      </c>
      <c r="D21" s="49">
        <v>1661</v>
      </c>
      <c r="E21" s="17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36">
        <f t="shared" si="0"/>
        <v>0</v>
      </c>
      <c r="AJ21" s="37">
        <f t="shared" si="1"/>
        <v>0</v>
      </c>
      <c r="AK21" s="38">
        <f t="shared" si="2"/>
        <v>0</v>
      </c>
    </row>
    <row r="22" spans="1:38">
      <c r="A22" s="25">
        <v>19</v>
      </c>
      <c r="B22" s="26" t="s">
        <v>60</v>
      </c>
      <c r="C22" s="27" t="s">
        <v>19</v>
      </c>
      <c r="D22" s="49">
        <v>1662</v>
      </c>
      <c r="E22" s="17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36">
        <f t="shared" si="0"/>
        <v>0</v>
      </c>
      <c r="AJ22" s="37">
        <f t="shared" si="1"/>
        <v>0</v>
      </c>
      <c r="AK22" s="38">
        <f t="shared" si="2"/>
        <v>0</v>
      </c>
    </row>
    <row r="23" spans="1:38" ht="16.5" thickBot="1">
      <c r="A23" s="28">
        <v>20</v>
      </c>
      <c r="B23" s="29" t="s">
        <v>60</v>
      </c>
      <c r="C23" s="30" t="s">
        <v>20</v>
      </c>
      <c r="D23" s="50">
        <v>4302</v>
      </c>
      <c r="E23" s="18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45">
        <f t="shared" si="0"/>
        <v>0</v>
      </c>
      <c r="AJ23" s="46">
        <f t="shared" si="1"/>
        <v>0</v>
      </c>
      <c r="AK23" s="47">
        <f t="shared" si="2"/>
        <v>0</v>
      </c>
    </row>
    <row r="24" spans="1:38">
      <c r="A24" s="22">
        <v>21</v>
      </c>
      <c r="B24" s="31" t="s">
        <v>21</v>
      </c>
      <c r="C24" s="27" t="s">
        <v>22</v>
      </c>
      <c r="D24" s="49">
        <v>2961</v>
      </c>
      <c r="E24" s="17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42">
        <f t="shared" si="0"/>
        <v>0</v>
      </c>
      <c r="AJ24" s="43">
        <f t="shared" si="1"/>
        <v>0</v>
      </c>
      <c r="AK24" s="44">
        <f t="shared" si="2"/>
        <v>0</v>
      </c>
      <c r="AL24" s="3" t="s">
        <v>66</v>
      </c>
    </row>
    <row r="25" spans="1:38">
      <c r="A25" s="25">
        <v>22</v>
      </c>
      <c r="B25" s="31" t="s">
        <v>21</v>
      </c>
      <c r="C25" s="27" t="s">
        <v>23</v>
      </c>
      <c r="D25" s="49">
        <v>2962</v>
      </c>
      <c r="E25" s="17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36">
        <f t="shared" si="0"/>
        <v>0</v>
      </c>
      <c r="AJ25" s="37">
        <f t="shared" si="1"/>
        <v>0</v>
      </c>
      <c r="AK25" s="38">
        <f t="shared" si="2"/>
        <v>0</v>
      </c>
      <c r="AL25" s="3" t="s">
        <v>66</v>
      </c>
    </row>
    <row r="26" spans="1:38">
      <c r="A26" s="25">
        <v>23</v>
      </c>
      <c r="B26" s="31" t="s">
        <v>21</v>
      </c>
      <c r="C26" s="27" t="s">
        <v>24</v>
      </c>
      <c r="D26" s="49">
        <v>2963</v>
      </c>
      <c r="E26" s="17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36">
        <f t="shared" si="0"/>
        <v>0</v>
      </c>
      <c r="AJ26" s="37">
        <f t="shared" si="1"/>
        <v>0</v>
      </c>
      <c r="AK26" s="38">
        <f t="shared" si="2"/>
        <v>0</v>
      </c>
      <c r="AL26" s="3" t="s">
        <v>66</v>
      </c>
    </row>
    <row r="27" spans="1:38">
      <c r="A27" s="25">
        <v>24</v>
      </c>
      <c r="B27" s="31" t="s">
        <v>21</v>
      </c>
      <c r="C27" s="27" t="s">
        <v>25</v>
      </c>
      <c r="D27" s="49">
        <v>4309</v>
      </c>
      <c r="E27" s="17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36">
        <f t="shared" si="0"/>
        <v>0</v>
      </c>
      <c r="AJ27" s="37">
        <f t="shared" si="1"/>
        <v>0</v>
      </c>
      <c r="AK27" s="38">
        <f t="shared" si="2"/>
        <v>0</v>
      </c>
      <c r="AL27" s="3" t="s">
        <v>66</v>
      </c>
    </row>
    <row r="28" spans="1:38">
      <c r="A28" s="25">
        <v>25</v>
      </c>
      <c r="B28" s="31" t="s">
        <v>21</v>
      </c>
      <c r="C28" s="32">
        <v>162</v>
      </c>
      <c r="D28" s="49" t="s">
        <v>57</v>
      </c>
      <c r="E28" s="17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36">
        <f t="shared" si="0"/>
        <v>0</v>
      </c>
      <c r="AJ28" s="37">
        <f t="shared" si="1"/>
        <v>0</v>
      </c>
      <c r="AK28" s="38">
        <f t="shared" si="2"/>
        <v>0</v>
      </c>
      <c r="AL28" s="3" t="s">
        <v>66</v>
      </c>
    </row>
    <row r="29" spans="1:38">
      <c r="A29" s="25">
        <v>26</v>
      </c>
      <c r="B29" s="31" t="s">
        <v>21</v>
      </c>
      <c r="C29" s="32">
        <v>163</v>
      </c>
      <c r="D29" s="49" t="s">
        <v>58</v>
      </c>
      <c r="E29" s="17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36">
        <f t="shared" si="0"/>
        <v>0</v>
      </c>
      <c r="AJ29" s="37">
        <f t="shared" si="1"/>
        <v>0</v>
      </c>
      <c r="AK29" s="38">
        <f t="shared" si="2"/>
        <v>0</v>
      </c>
      <c r="AL29" s="3" t="s">
        <v>66</v>
      </c>
    </row>
    <row r="30" spans="1:38" ht="16.5" thickBot="1">
      <c r="A30" s="28">
        <v>27</v>
      </c>
      <c r="B30" s="33" t="s">
        <v>21</v>
      </c>
      <c r="C30" s="30" t="s">
        <v>26</v>
      </c>
      <c r="D30" s="50">
        <v>1276</v>
      </c>
      <c r="E30" s="18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45">
        <f t="shared" si="0"/>
        <v>0</v>
      </c>
      <c r="AJ30" s="46">
        <f t="shared" si="1"/>
        <v>0</v>
      </c>
      <c r="AK30" s="47">
        <f t="shared" si="2"/>
        <v>0</v>
      </c>
      <c r="AL30" s="3" t="s">
        <v>66</v>
      </c>
    </row>
    <row r="31" spans="1:38">
      <c r="A31" s="22">
        <v>28</v>
      </c>
      <c r="B31" s="26" t="s">
        <v>27</v>
      </c>
      <c r="C31" s="27" t="s">
        <v>28</v>
      </c>
      <c r="D31" s="49">
        <v>3111</v>
      </c>
      <c r="E31" s="17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42">
        <f t="shared" si="0"/>
        <v>0</v>
      </c>
      <c r="AJ31" s="43">
        <f t="shared" si="1"/>
        <v>0</v>
      </c>
      <c r="AK31" s="44">
        <f t="shared" si="2"/>
        <v>0</v>
      </c>
    </row>
    <row r="32" spans="1:38">
      <c r="A32" s="25">
        <v>29</v>
      </c>
      <c r="B32" s="34" t="s">
        <v>27</v>
      </c>
      <c r="C32" s="27" t="s">
        <v>29</v>
      </c>
      <c r="D32" s="49">
        <v>1290</v>
      </c>
      <c r="E32" s="17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36">
        <f t="shared" si="0"/>
        <v>0</v>
      </c>
      <c r="AJ32" s="37">
        <f t="shared" si="1"/>
        <v>0</v>
      </c>
      <c r="AK32" s="38">
        <f t="shared" si="2"/>
        <v>0</v>
      </c>
    </row>
    <row r="33" spans="1:38" ht="16.5" thickBot="1">
      <c r="A33" s="28">
        <v>30</v>
      </c>
      <c r="B33" s="29" t="s">
        <v>27</v>
      </c>
      <c r="C33" s="35">
        <v>147</v>
      </c>
      <c r="D33" s="50">
        <v>4711</v>
      </c>
      <c r="E33" s="18" t="s">
        <v>65</v>
      </c>
      <c r="F33" s="7" t="s">
        <v>65</v>
      </c>
      <c r="G33" s="7" t="s">
        <v>65</v>
      </c>
      <c r="H33" s="7" t="s">
        <v>65</v>
      </c>
      <c r="I33" s="7" t="s">
        <v>65</v>
      </c>
      <c r="J33" s="7" t="s">
        <v>65</v>
      </c>
      <c r="K33" s="7" t="s">
        <v>65</v>
      </c>
      <c r="L33" s="7" t="s">
        <v>65</v>
      </c>
      <c r="M33" s="7" t="s">
        <v>65</v>
      </c>
      <c r="N33" s="7" t="s">
        <v>65</v>
      </c>
      <c r="O33" s="7" t="s">
        <v>65</v>
      </c>
      <c r="P33" s="7" t="s">
        <v>65</v>
      </c>
      <c r="Q33" s="7" t="s">
        <v>65</v>
      </c>
      <c r="R33" s="7" t="s">
        <v>65</v>
      </c>
      <c r="S33" s="7" t="s">
        <v>65</v>
      </c>
      <c r="T33" s="7" t="s">
        <v>65</v>
      </c>
      <c r="U33" s="7" t="s">
        <v>65</v>
      </c>
      <c r="V33" s="7" t="s">
        <v>65</v>
      </c>
      <c r="W33" s="7" t="s">
        <v>65</v>
      </c>
      <c r="X33" s="7" t="s">
        <v>65</v>
      </c>
      <c r="Y33" s="7" t="s">
        <v>65</v>
      </c>
      <c r="Z33" s="7" t="s">
        <v>65</v>
      </c>
      <c r="AA33" s="7" t="s">
        <v>65</v>
      </c>
      <c r="AB33" s="7" t="s">
        <v>65</v>
      </c>
      <c r="AC33" s="7" t="s">
        <v>65</v>
      </c>
      <c r="AD33" s="7" t="s">
        <v>65</v>
      </c>
      <c r="AE33" s="7" t="s">
        <v>65</v>
      </c>
      <c r="AF33" s="7" t="s">
        <v>65</v>
      </c>
      <c r="AG33" s="7" t="s">
        <v>65</v>
      </c>
      <c r="AH33" s="7" t="s">
        <v>65</v>
      </c>
      <c r="AI33" s="45">
        <f t="shared" si="0"/>
        <v>0</v>
      </c>
      <c r="AJ33" s="46">
        <f t="shared" si="1"/>
        <v>30</v>
      </c>
      <c r="AK33" s="47">
        <f t="shared" si="2"/>
        <v>0</v>
      </c>
      <c r="AL33" s="3" t="s">
        <v>66</v>
      </c>
    </row>
    <row r="34" spans="1:38">
      <c r="A34" s="22">
        <v>31</v>
      </c>
      <c r="B34" s="26" t="s">
        <v>62</v>
      </c>
      <c r="C34" s="27" t="s">
        <v>30</v>
      </c>
      <c r="D34" s="49">
        <v>3810</v>
      </c>
      <c r="E34" s="17" t="s">
        <v>65</v>
      </c>
      <c r="F34" s="6" t="s">
        <v>65</v>
      </c>
      <c r="G34" s="6" t="s">
        <v>65</v>
      </c>
      <c r="H34" s="6" t="s">
        <v>65</v>
      </c>
      <c r="I34" s="6" t="s">
        <v>65</v>
      </c>
      <c r="J34" s="6" t="s">
        <v>65</v>
      </c>
      <c r="K34" s="6" t="s">
        <v>65</v>
      </c>
      <c r="L34" s="6" t="s">
        <v>65</v>
      </c>
      <c r="M34" s="6" t="s">
        <v>65</v>
      </c>
      <c r="N34" s="6" t="s">
        <v>65</v>
      </c>
      <c r="O34" s="6" t="s">
        <v>65</v>
      </c>
      <c r="P34" s="6" t="s">
        <v>65</v>
      </c>
      <c r="Q34" s="6" t="s">
        <v>65</v>
      </c>
      <c r="R34" s="6" t="s">
        <v>65</v>
      </c>
      <c r="S34" s="6" t="s">
        <v>65</v>
      </c>
      <c r="T34" s="6" t="s">
        <v>65</v>
      </c>
      <c r="U34" s="6" t="s">
        <v>65</v>
      </c>
      <c r="V34" s="6" t="s">
        <v>65</v>
      </c>
      <c r="W34" s="6" t="s">
        <v>65</v>
      </c>
      <c r="X34" s="6" t="s">
        <v>65</v>
      </c>
      <c r="Y34" s="6" t="s">
        <v>65</v>
      </c>
      <c r="Z34" s="6" t="s">
        <v>65</v>
      </c>
      <c r="AA34" s="6" t="s">
        <v>65</v>
      </c>
      <c r="AB34" s="6" t="s">
        <v>65</v>
      </c>
      <c r="AC34" s="6" t="s">
        <v>65</v>
      </c>
      <c r="AD34" s="6" t="s">
        <v>65</v>
      </c>
      <c r="AE34" s="6" t="s">
        <v>65</v>
      </c>
      <c r="AF34" s="6" t="s">
        <v>65</v>
      </c>
      <c r="AG34" s="6" t="s">
        <v>65</v>
      </c>
      <c r="AH34" s="6" t="s">
        <v>65</v>
      </c>
      <c r="AI34" s="42">
        <f t="shared" si="0"/>
        <v>0</v>
      </c>
      <c r="AJ34" s="43">
        <f t="shared" si="1"/>
        <v>30</v>
      </c>
      <c r="AK34" s="44">
        <f t="shared" si="2"/>
        <v>0</v>
      </c>
    </row>
    <row r="35" spans="1:38" ht="16.5" thickBot="1">
      <c r="A35" s="28">
        <v>32</v>
      </c>
      <c r="B35" s="29" t="s">
        <v>62</v>
      </c>
      <c r="C35" s="30" t="s">
        <v>31</v>
      </c>
      <c r="D35" s="50">
        <v>3811</v>
      </c>
      <c r="E35" s="18" t="s">
        <v>65</v>
      </c>
      <c r="F35" s="7" t="s">
        <v>65</v>
      </c>
      <c r="G35" s="7" t="s">
        <v>65</v>
      </c>
      <c r="H35" s="7" t="s">
        <v>65</v>
      </c>
      <c r="I35" s="7" t="s">
        <v>65</v>
      </c>
      <c r="J35" s="7" t="s">
        <v>65</v>
      </c>
      <c r="K35" s="7" t="s">
        <v>65</v>
      </c>
      <c r="L35" s="7" t="s">
        <v>65</v>
      </c>
      <c r="M35" s="7" t="s">
        <v>65</v>
      </c>
      <c r="N35" s="7" t="s">
        <v>65</v>
      </c>
      <c r="O35" s="7" t="s">
        <v>65</v>
      </c>
      <c r="P35" s="7" t="s">
        <v>65</v>
      </c>
      <c r="Q35" s="7" t="s">
        <v>65</v>
      </c>
      <c r="R35" s="7" t="s">
        <v>65</v>
      </c>
      <c r="S35" s="7" t="s">
        <v>65</v>
      </c>
      <c r="T35" s="7" t="s">
        <v>65</v>
      </c>
      <c r="U35" s="7" t="s">
        <v>65</v>
      </c>
      <c r="V35" s="7" t="s">
        <v>65</v>
      </c>
      <c r="W35" s="7" t="s">
        <v>65</v>
      </c>
      <c r="X35" s="7" t="s">
        <v>65</v>
      </c>
      <c r="Y35" s="7" t="s">
        <v>65</v>
      </c>
      <c r="Z35" s="7" t="s">
        <v>65</v>
      </c>
      <c r="AA35" s="7" t="s">
        <v>65</v>
      </c>
      <c r="AB35" s="7" t="s">
        <v>65</v>
      </c>
      <c r="AC35" s="7" t="s">
        <v>65</v>
      </c>
      <c r="AD35" s="7" t="s">
        <v>65</v>
      </c>
      <c r="AE35" s="7" t="s">
        <v>65</v>
      </c>
      <c r="AF35" s="7" t="s">
        <v>65</v>
      </c>
      <c r="AG35" s="7" t="s">
        <v>65</v>
      </c>
      <c r="AH35" s="7" t="s">
        <v>65</v>
      </c>
      <c r="AI35" s="45">
        <f t="shared" si="0"/>
        <v>0</v>
      </c>
      <c r="AJ35" s="46">
        <f t="shared" si="1"/>
        <v>30</v>
      </c>
      <c r="AK35" s="47">
        <f t="shared" si="2"/>
        <v>0</v>
      </c>
    </row>
    <row r="36" spans="1:38">
      <c r="A36" s="22">
        <v>33</v>
      </c>
      <c r="B36" s="26" t="s">
        <v>32</v>
      </c>
      <c r="C36" s="27" t="s">
        <v>33</v>
      </c>
      <c r="D36" s="49">
        <v>4253</v>
      </c>
      <c r="E36" s="17" t="s">
        <v>65</v>
      </c>
      <c r="F36" s="6" t="s">
        <v>65</v>
      </c>
      <c r="G36" s="6" t="s">
        <v>65</v>
      </c>
      <c r="H36" s="6" t="s">
        <v>65</v>
      </c>
      <c r="I36" s="6" t="s">
        <v>65</v>
      </c>
      <c r="J36" s="6" t="s">
        <v>65</v>
      </c>
      <c r="K36" s="6" t="s">
        <v>65</v>
      </c>
      <c r="L36" s="6" t="s">
        <v>65</v>
      </c>
      <c r="M36" s="6" t="s">
        <v>65</v>
      </c>
      <c r="N36" s="6" t="s">
        <v>65</v>
      </c>
      <c r="O36" s="6" t="s">
        <v>65</v>
      </c>
      <c r="P36" s="6" t="s">
        <v>65</v>
      </c>
      <c r="Q36" s="6" t="s">
        <v>65</v>
      </c>
      <c r="R36" s="6" t="s">
        <v>65</v>
      </c>
      <c r="S36" s="6" t="s">
        <v>65</v>
      </c>
      <c r="T36" s="6" t="s">
        <v>65</v>
      </c>
      <c r="U36" s="6" t="s">
        <v>65</v>
      </c>
      <c r="V36" s="6" t="s">
        <v>65</v>
      </c>
      <c r="W36" s="6" t="s">
        <v>65</v>
      </c>
      <c r="X36" s="6" t="s">
        <v>65</v>
      </c>
      <c r="Y36" s="6" t="s">
        <v>65</v>
      </c>
      <c r="Z36" s="6" t="s">
        <v>65</v>
      </c>
      <c r="AA36" s="6" t="s">
        <v>65</v>
      </c>
      <c r="AB36" s="6" t="s">
        <v>65</v>
      </c>
      <c r="AC36" s="6" t="s">
        <v>65</v>
      </c>
      <c r="AD36" s="6" t="s">
        <v>65</v>
      </c>
      <c r="AE36" s="6" t="s">
        <v>65</v>
      </c>
      <c r="AF36" s="6" t="s">
        <v>65</v>
      </c>
      <c r="AG36" s="6" t="s">
        <v>65</v>
      </c>
      <c r="AH36" s="6" t="s">
        <v>65</v>
      </c>
      <c r="AI36" s="42">
        <f t="shared" si="0"/>
        <v>0</v>
      </c>
      <c r="AJ36" s="43">
        <f t="shared" si="1"/>
        <v>30</v>
      </c>
      <c r="AK36" s="44">
        <f t="shared" si="2"/>
        <v>0</v>
      </c>
      <c r="AL36" s="3" t="s">
        <v>66</v>
      </c>
    </row>
    <row r="37" spans="1:38" ht="16.5" thickBot="1">
      <c r="A37" s="28">
        <v>34</v>
      </c>
      <c r="B37" s="29" t="s">
        <v>34</v>
      </c>
      <c r="C37" s="30" t="s">
        <v>35</v>
      </c>
      <c r="D37" s="50">
        <v>5610</v>
      </c>
      <c r="E37" s="18" t="s">
        <v>65</v>
      </c>
      <c r="F37" s="7" t="s">
        <v>65</v>
      </c>
      <c r="G37" s="7" t="s">
        <v>65</v>
      </c>
      <c r="H37" s="7" t="s">
        <v>65</v>
      </c>
      <c r="I37" s="7" t="s">
        <v>65</v>
      </c>
      <c r="J37" s="7" t="s">
        <v>65</v>
      </c>
      <c r="K37" s="7" t="s">
        <v>65</v>
      </c>
      <c r="L37" s="7" t="s">
        <v>65</v>
      </c>
      <c r="M37" s="7" t="s">
        <v>65</v>
      </c>
      <c r="N37" s="7" t="s">
        <v>65</v>
      </c>
      <c r="O37" s="7" t="s">
        <v>65</v>
      </c>
      <c r="P37" s="7" t="s">
        <v>65</v>
      </c>
      <c r="Q37" s="7" t="s">
        <v>65</v>
      </c>
      <c r="R37" s="7" t="s">
        <v>65</v>
      </c>
      <c r="S37" s="7" t="s">
        <v>65</v>
      </c>
      <c r="T37" s="7" t="s">
        <v>65</v>
      </c>
      <c r="U37" s="7" t="s">
        <v>65</v>
      </c>
      <c r="V37" s="7" t="s">
        <v>65</v>
      </c>
      <c r="W37" s="7" t="s">
        <v>65</v>
      </c>
      <c r="X37" s="7" t="s">
        <v>65</v>
      </c>
      <c r="Y37" s="7" t="s">
        <v>65</v>
      </c>
      <c r="Z37" s="7" t="s">
        <v>65</v>
      </c>
      <c r="AA37" s="7" t="s">
        <v>65</v>
      </c>
      <c r="AB37" s="7" t="s">
        <v>65</v>
      </c>
      <c r="AC37" s="7" t="s">
        <v>65</v>
      </c>
      <c r="AD37" s="7" t="s">
        <v>65</v>
      </c>
      <c r="AE37" s="7" t="s">
        <v>65</v>
      </c>
      <c r="AF37" s="7" t="s">
        <v>65</v>
      </c>
      <c r="AG37" s="7" t="s">
        <v>65</v>
      </c>
      <c r="AH37" s="7" t="s">
        <v>65</v>
      </c>
      <c r="AI37" s="45">
        <f t="shared" si="0"/>
        <v>0</v>
      </c>
      <c r="AJ37" s="46">
        <f t="shared" si="1"/>
        <v>30</v>
      </c>
      <c r="AK37" s="47">
        <f t="shared" si="2"/>
        <v>0</v>
      </c>
    </row>
    <row r="38" spans="1:38">
      <c r="A38" s="22">
        <v>35</v>
      </c>
      <c r="B38" s="26" t="s">
        <v>37</v>
      </c>
      <c r="C38" s="27" t="s">
        <v>36</v>
      </c>
      <c r="D38" s="49">
        <v>2831</v>
      </c>
      <c r="E38" s="17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42">
        <f t="shared" si="0"/>
        <v>0</v>
      </c>
      <c r="AJ38" s="43">
        <f t="shared" si="1"/>
        <v>0</v>
      </c>
      <c r="AK38" s="44">
        <f t="shared" si="2"/>
        <v>0</v>
      </c>
      <c r="AL38" s="3" t="s">
        <v>66</v>
      </c>
    </row>
    <row r="39" spans="1:38">
      <c r="A39" s="25">
        <v>36</v>
      </c>
      <c r="B39" s="26" t="s">
        <v>37</v>
      </c>
      <c r="C39" s="27" t="s">
        <v>38</v>
      </c>
      <c r="D39" s="49">
        <v>7945</v>
      </c>
      <c r="E39" s="17" t="s">
        <v>65</v>
      </c>
      <c r="F39" s="6" t="s">
        <v>65</v>
      </c>
      <c r="G39" s="6" t="s">
        <v>65</v>
      </c>
      <c r="H39" s="6" t="s">
        <v>65</v>
      </c>
      <c r="I39" s="6" t="s">
        <v>65</v>
      </c>
      <c r="J39" s="6" t="s">
        <v>65</v>
      </c>
      <c r="K39" s="6" t="s">
        <v>65</v>
      </c>
      <c r="L39" s="6" t="s">
        <v>65</v>
      </c>
      <c r="M39" s="6" t="s">
        <v>65</v>
      </c>
      <c r="N39" s="6" t="s">
        <v>65</v>
      </c>
      <c r="O39" s="6" t="s">
        <v>65</v>
      </c>
      <c r="P39" s="6" t="s">
        <v>65</v>
      </c>
      <c r="Q39" s="6" t="s">
        <v>65</v>
      </c>
      <c r="R39" s="6" t="s">
        <v>65</v>
      </c>
      <c r="S39" s="6" t="s">
        <v>65</v>
      </c>
      <c r="T39" s="6" t="s">
        <v>65</v>
      </c>
      <c r="U39" s="6" t="s">
        <v>65</v>
      </c>
      <c r="V39" s="6" t="s">
        <v>65</v>
      </c>
      <c r="W39" s="6" t="s">
        <v>65</v>
      </c>
      <c r="X39" s="6" t="s">
        <v>65</v>
      </c>
      <c r="Y39" s="6" t="s">
        <v>65</v>
      </c>
      <c r="Z39" s="6" t="s">
        <v>65</v>
      </c>
      <c r="AA39" s="6" t="s">
        <v>65</v>
      </c>
      <c r="AB39" s="6" t="s">
        <v>65</v>
      </c>
      <c r="AC39" s="6" t="s">
        <v>65</v>
      </c>
      <c r="AD39" s="6" t="s">
        <v>65</v>
      </c>
      <c r="AE39" s="6" t="s">
        <v>65</v>
      </c>
      <c r="AF39" s="6" t="s">
        <v>65</v>
      </c>
      <c r="AG39" s="6" t="s">
        <v>65</v>
      </c>
      <c r="AH39" s="6" t="s">
        <v>65</v>
      </c>
      <c r="AI39" s="36">
        <f t="shared" si="0"/>
        <v>0</v>
      </c>
      <c r="AJ39" s="37">
        <f t="shared" si="1"/>
        <v>30</v>
      </c>
      <c r="AK39" s="38">
        <f t="shared" si="2"/>
        <v>0</v>
      </c>
      <c r="AL39" s="3" t="s">
        <v>66</v>
      </c>
    </row>
    <row r="40" spans="1:38" ht="16.5" thickBot="1">
      <c r="A40" s="28">
        <v>37</v>
      </c>
      <c r="B40" s="29" t="s">
        <v>39</v>
      </c>
      <c r="C40" s="35">
        <v>135</v>
      </c>
      <c r="D40" s="50">
        <v>8933</v>
      </c>
      <c r="E40" s="18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45">
        <f t="shared" si="0"/>
        <v>0</v>
      </c>
      <c r="AJ40" s="46">
        <f t="shared" si="1"/>
        <v>0</v>
      </c>
      <c r="AK40" s="47">
        <f t="shared" si="2"/>
        <v>0</v>
      </c>
      <c r="AL40" s="3" t="s">
        <v>66</v>
      </c>
    </row>
    <row r="41" spans="1:38">
      <c r="A41" s="22">
        <v>38</v>
      </c>
      <c r="B41" s="26" t="s">
        <v>61</v>
      </c>
      <c r="C41" s="27" t="s">
        <v>40</v>
      </c>
      <c r="D41" s="49">
        <v>4994</v>
      </c>
      <c r="E41" s="17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42">
        <f t="shared" si="0"/>
        <v>0</v>
      </c>
      <c r="AJ41" s="43">
        <f t="shared" si="1"/>
        <v>0</v>
      </c>
      <c r="AK41" s="44">
        <f t="shared" si="2"/>
        <v>0</v>
      </c>
      <c r="AL41" s="3" t="s">
        <v>66</v>
      </c>
    </row>
    <row r="42" spans="1:38">
      <c r="A42" s="25">
        <v>39</v>
      </c>
      <c r="B42" s="26" t="s">
        <v>61</v>
      </c>
      <c r="C42" s="27" t="s">
        <v>41</v>
      </c>
      <c r="D42" s="49">
        <v>4995</v>
      </c>
      <c r="E42" s="17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36">
        <f t="shared" si="0"/>
        <v>0</v>
      </c>
      <c r="AJ42" s="37">
        <f t="shared" si="1"/>
        <v>0</v>
      </c>
      <c r="AK42" s="38">
        <f t="shared" si="2"/>
        <v>0</v>
      </c>
      <c r="AL42" s="3" t="s">
        <v>66</v>
      </c>
    </row>
    <row r="43" spans="1:38">
      <c r="A43" s="25">
        <v>40</v>
      </c>
      <c r="B43" s="26" t="s">
        <v>61</v>
      </c>
      <c r="C43" s="27" t="s">
        <v>42</v>
      </c>
      <c r="D43" s="49">
        <v>6129</v>
      </c>
      <c r="E43" s="17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36">
        <f t="shared" si="0"/>
        <v>0</v>
      </c>
      <c r="AJ43" s="37">
        <f t="shared" si="1"/>
        <v>0</v>
      </c>
      <c r="AK43" s="38">
        <f t="shared" si="2"/>
        <v>0</v>
      </c>
      <c r="AL43" s="3" t="s">
        <v>66</v>
      </c>
    </row>
    <row r="44" spans="1:38">
      <c r="A44" s="25">
        <v>41</v>
      </c>
      <c r="B44" s="26" t="s">
        <v>61</v>
      </c>
      <c r="C44" s="27" t="s">
        <v>43</v>
      </c>
      <c r="D44" s="49">
        <v>6130</v>
      </c>
      <c r="E44" s="17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36">
        <f t="shared" si="0"/>
        <v>0</v>
      </c>
      <c r="AJ44" s="37">
        <f t="shared" si="1"/>
        <v>0</v>
      </c>
      <c r="AK44" s="38">
        <f t="shared" si="2"/>
        <v>0</v>
      </c>
      <c r="AL44" s="3" t="s">
        <v>66</v>
      </c>
    </row>
    <row r="45" spans="1:38">
      <c r="A45" s="25">
        <v>42</v>
      </c>
      <c r="B45" s="26" t="s">
        <v>61</v>
      </c>
      <c r="C45" s="27" t="s">
        <v>44</v>
      </c>
      <c r="D45" s="49">
        <v>1297</v>
      </c>
      <c r="E45" s="17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36">
        <f t="shared" si="0"/>
        <v>0</v>
      </c>
      <c r="AJ45" s="37">
        <f t="shared" si="1"/>
        <v>0</v>
      </c>
      <c r="AK45" s="38">
        <f t="shared" si="2"/>
        <v>0</v>
      </c>
    </row>
    <row r="46" spans="1:38">
      <c r="A46" s="25">
        <v>43</v>
      </c>
      <c r="B46" s="26" t="s">
        <v>61</v>
      </c>
      <c r="C46" s="27" t="s">
        <v>45</v>
      </c>
      <c r="D46" s="49">
        <v>1296</v>
      </c>
      <c r="E46" s="17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36">
        <f t="shared" si="0"/>
        <v>0</v>
      </c>
      <c r="AJ46" s="37">
        <f t="shared" si="1"/>
        <v>0</v>
      </c>
      <c r="AK46" s="38">
        <f t="shared" si="2"/>
        <v>0</v>
      </c>
    </row>
    <row r="47" spans="1:38" ht="16.5" thickBot="1">
      <c r="A47" s="28">
        <v>44</v>
      </c>
      <c r="B47" s="29" t="s">
        <v>61</v>
      </c>
      <c r="C47" s="30" t="s">
        <v>46</v>
      </c>
      <c r="D47" s="50">
        <v>1344</v>
      </c>
      <c r="E47" s="18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45">
        <f t="shared" si="0"/>
        <v>0</v>
      </c>
      <c r="AJ47" s="46">
        <f t="shared" si="1"/>
        <v>0</v>
      </c>
      <c r="AK47" s="47">
        <f t="shared" si="2"/>
        <v>0</v>
      </c>
    </row>
    <row r="48" spans="1:38">
      <c r="A48" s="22">
        <v>45</v>
      </c>
      <c r="B48" s="26" t="s">
        <v>47</v>
      </c>
      <c r="C48" s="27" t="s">
        <v>48</v>
      </c>
      <c r="D48" s="49">
        <v>1250</v>
      </c>
      <c r="E48" s="17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42">
        <f t="shared" si="0"/>
        <v>0</v>
      </c>
      <c r="AJ48" s="43">
        <f t="shared" si="1"/>
        <v>0</v>
      </c>
      <c r="AK48" s="44">
        <f t="shared" si="2"/>
        <v>0</v>
      </c>
    </row>
    <row r="49" spans="1:38" ht="16.5" thickBot="1">
      <c r="A49" s="28">
        <v>46</v>
      </c>
      <c r="B49" s="29" t="s">
        <v>47</v>
      </c>
      <c r="C49" s="30" t="s">
        <v>49</v>
      </c>
      <c r="D49" s="50">
        <v>1252</v>
      </c>
      <c r="E49" s="18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45">
        <f t="shared" si="0"/>
        <v>0</v>
      </c>
      <c r="AJ49" s="46">
        <f t="shared" si="1"/>
        <v>0</v>
      </c>
      <c r="AK49" s="47">
        <f t="shared" si="2"/>
        <v>0</v>
      </c>
    </row>
    <row r="50" spans="1:38">
      <c r="B50" s="1"/>
      <c r="C50" s="2"/>
      <c r="D50" s="2"/>
    </row>
    <row r="51" spans="1:38">
      <c r="B51" s="1"/>
      <c r="C51" s="2"/>
      <c r="D51" s="2"/>
    </row>
    <row r="52" spans="1:38">
      <c r="A52" s="54" t="str">
        <f ca="1">"Табель работы автобусов за " &amp; RIGHT(CELL("имяфайла"),LEN(CELL("имяфайла"))-SEARCH("]",CELL("имяфайла"),1)) &amp; " автоколонны № 2 г. Смолевичи"</f>
        <v>Табель работы автобусов за Октябрь 2018 автоколонны № 2 г. Смолевичи</v>
      </c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</row>
    <row r="53" spans="1:38" ht="16.5" thickBot="1">
      <c r="A53" s="51"/>
      <c r="B53" s="51"/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  <c r="AJ53" s="51"/>
      <c r="AK53" s="51"/>
    </row>
    <row r="54" spans="1:38" ht="16.5" thickBot="1">
      <c r="A54" s="11" t="s">
        <v>63</v>
      </c>
      <c r="B54" s="12" t="s">
        <v>50</v>
      </c>
      <c r="C54" s="12" t="s">
        <v>51</v>
      </c>
      <c r="D54" s="15" t="s">
        <v>52</v>
      </c>
      <c r="E54" s="13">
        <v>1</v>
      </c>
      <c r="F54" s="13">
        <v>2</v>
      </c>
      <c r="G54" s="13">
        <v>3</v>
      </c>
      <c r="H54" s="13">
        <v>4</v>
      </c>
      <c r="I54" s="13">
        <v>5</v>
      </c>
      <c r="J54" s="13">
        <v>6</v>
      </c>
      <c r="K54" s="13">
        <v>7</v>
      </c>
      <c r="L54" s="13">
        <v>8</v>
      </c>
      <c r="M54" s="13">
        <v>9</v>
      </c>
      <c r="N54" s="13">
        <v>10</v>
      </c>
      <c r="O54" s="13">
        <v>11</v>
      </c>
      <c r="P54" s="13">
        <v>12</v>
      </c>
      <c r="Q54" s="13">
        <v>13</v>
      </c>
      <c r="R54" s="13">
        <v>14</v>
      </c>
      <c r="S54" s="13">
        <v>15</v>
      </c>
      <c r="T54" s="13">
        <v>16</v>
      </c>
      <c r="U54" s="13">
        <v>17</v>
      </c>
      <c r="V54" s="13">
        <v>18</v>
      </c>
      <c r="W54" s="13">
        <v>19</v>
      </c>
      <c r="X54" s="13">
        <v>20</v>
      </c>
      <c r="Y54" s="13">
        <v>21</v>
      </c>
      <c r="Z54" s="13">
        <v>22</v>
      </c>
      <c r="AA54" s="13">
        <v>23</v>
      </c>
      <c r="AB54" s="13">
        <v>24</v>
      </c>
      <c r="AC54" s="13">
        <v>25</v>
      </c>
      <c r="AD54" s="13">
        <v>26</v>
      </c>
      <c r="AE54" s="13">
        <v>27</v>
      </c>
      <c r="AF54" s="13">
        <v>28</v>
      </c>
      <c r="AG54" s="13">
        <v>29</v>
      </c>
      <c r="AH54" s="13">
        <v>30</v>
      </c>
      <c r="AI54" s="19">
        <v>1</v>
      </c>
      <c r="AJ54" s="20" t="s">
        <v>65</v>
      </c>
      <c r="AK54" s="21" t="s">
        <v>64</v>
      </c>
    </row>
    <row r="55" spans="1:38">
      <c r="A55" s="22">
        <v>1</v>
      </c>
      <c r="B55" s="23" t="s">
        <v>0</v>
      </c>
      <c r="C55" s="24" t="s">
        <v>53</v>
      </c>
      <c r="D55" s="48">
        <v>7334</v>
      </c>
      <c r="E55" s="16" t="s">
        <v>65</v>
      </c>
      <c r="F55" s="16" t="s">
        <v>65</v>
      </c>
      <c r="G55" s="16" t="s">
        <v>65</v>
      </c>
      <c r="H55" s="16" t="s">
        <v>65</v>
      </c>
      <c r="I55" s="16" t="s">
        <v>65</v>
      </c>
      <c r="J55" s="16" t="s">
        <v>65</v>
      </c>
      <c r="K55" s="16" t="s">
        <v>65</v>
      </c>
      <c r="L55" s="16" t="s">
        <v>65</v>
      </c>
      <c r="M55" s="16" t="s">
        <v>65</v>
      </c>
      <c r="N55" s="16" t="s">
        <v>65</v>
      </c>
      <c r="O55" s="16" t="s">
        <v>65</v>
      </c>
      <c r="P55" s="16" t="s">
        <v>65</v>
      </c>
      <c r="Q55" s="16" t="s">
        <v>65</v>
      </c>
      <c r="R55" s="16" t="s">
        <v>65</v>
      </c>
      <c r="S55" s="16" t="s">
        <v>65</v>
      </c>
      <c r="T55" s="16" t="s">
        <v>65</v>
      </c>
      <c r="U55" s="16" t="s">
        <v>65</v>
      </c>
      <c r="V55" s="16" t="s">
        <v>65</v>
      </c>
      <c r="W55" s="16" t="s">
        <v>65</v>
      </c>
      <c r="X55" s="16" t="s">
        <v>65</v>
      </c>
      <c r="Y55" s="16" t="s">
        <v>65</v>
      </c>
      <c r="Z55" s="16" t="s">
        <v>65</v>
      </c>
      <c r="AA55" s="16" t="s">
        <v>65</v>
      </c>
      <c r="AB55" s="16" t="s">
        <v>65</v>
      </c>
      <c r="AC55" s="16" t="s">
        <v>65</v>
      </c>
      <c r="AD55" s="16" t="s">
        <v>65</v>
      </c>
      <c r="AE55" s="16" t="s">
        <v>65</v>
      </c>
      <c r="AF55" s="16" t="s">
        <v>65</v>
      </c>
      <c r="AG55" s="16" t="s">
        <v>65</v>
      </c>
      <c r="AH55" s="16" t="s">
        <v>65</v>
      </c>
      <c r="AI55" s="42">
        <f>COUNTIF(E55:AH55,1)</f>
        <v>0</v>
      </c>
      <c r="AJ55" s="43">
        <f>COUNTIF(E55:AH55,"тр")</f>
        <v>30</v>
      </c>
      <c r="AK55" s="44">
        <f>COUNTIF(E55:AH55,"бв")</f>
        <v>0</v>
      </c>
    </row>
    <row r="56" spans="1:38">
      <c r="A56" s="25">
        <v>2</v>
      </c>
      <c r="B56" s="26" t="s">
        <v>61</v>
      </c>
      <c r="C56" s="32">
        <v>176</v>
      </c>
      <c r="D56" s="49">
        <v>6172</v>
      </c>
      <c r="E56" s="17">
        <v>1</v>
      </c>
      <c r="F56" s="6">
        <v>1</v>
      </c>
      <c r="G56" s="6">
        <v>1</v>
      </c>
      <c r="H56" s="6">
        <v>1</v>
      </c>
      <c r="I56" s="6">
        <v>1</v>
      </c>
      <c r="J56" s="6">
        <v>1</v>
      </c>
      <c r="K56" s="6">
        <v>1</v>
      </c>
      <c r="L56" s="6">
        <v>1</v>
      </c>
      <c r="M56" s="6">
        <v>1</v>
      </c>
      <c r="N56" s="6">
        <v>1</v>
      </c>
      <c r="O56" s="6">
        <v>1</v>
      </c>
      <c r="P56" s="6">
        <v>1</v>
      </c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36">
        <f>COUNTIF(E56:AH56,1)</f>
        <v>12</v>
      </c>
      <c r="AJ56" s="37">
        <f>COUNTIF(E56:AH56,"тр")</f>
        <v>0</v>
      </c>
      <c r="AK56" s="38">
        <f>COUNTIF(E56:AH56,"бв")</f>
        <v>0</v>
      </c>
      <c r="AL56" s="3" t="s">
        <v>66</v>
      </c>
    </row>
    <row r="57" spans="1:38" ht="16.5" thickBot="1">
      <c r="A57" s="28">
        <v>3</v>
      </c>
      <c r="B57" s="29" t="s">
        <v>61</v>
      </c>
      <c r="C57" s="35">
        <v>177</v>
      </c>
      <c r="D57" s="50">
        <v>6173</v>
      </c>
      <c r="E57" s="18">
        <v>1</v>
      </c>
      <c r="F57" s="7">
        <v>1</v>
      </c>
      <c r="G57" s="7">
        <v>1</v>
      </c>
      <c r="H57" s="7">
        <v>1</v>
      </c>
      <c r="I57" s="7">
        <v>1</v>
      </c>
      <c r="J57" s="7">
        <v>1</v>
      </c>
      <c r="K57" s="7">
        <v>1</v>
      </c>
      <c r="L57" s="7">
        <v>1</v>
      </c>
      <c r="M57" s="7">
        <v>1</v>
      </c>
      <c r="N57" s="7">
        <v>1</v>
      </c>
      <c r="O57" s="7">
        <v>1</v>
      </c>
      <c r="P57" s="7">
        <v>1</v>
      </c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45">
        <f>COUNTIF(E57:AH57,1)</f>
        <v>12</v>
      </c>
      <c r="AJ57" s="46">
        <f>COUNTIF(E57:AH57,"тр")</f>
        <v>0</v>
      </c>
      <c r="AK57" s="47">
        <f>COUNTIF(E57:AH57,"бв")</f>
        <v>0</v>
      </c>
    </row>
    <row r="58" spans="1:38">
      <c r="B58" s="1"/>
      <c r="C58" s="2"/>
      <c r="D58" s="2"/>
    </row>
  </sheetData>
  <autoFilter ref="E2:AL49">
    <filterColumn colId="9"/>
    <filterColumn colId="11"/>
    <filterColumn colId="33"/>
  </autoFilter>
  <mergeCells count="2">
    <mergeCell ref="A1:AK1"/>
    <mergeCell ref="A52:AK52"/>
  </mergeCells>
  <conditionalFormatting sqref="E4:AH49 E55:AH57">
    <cfRule type="containsBlanks" dxfId="4" priority="2">
      <formula>LEN(TRIM(E4))=0</formula>
    </cfRule>
  </conditionalFormatting>
  <pageMargins left="1.7716535433070868" right="0.70866141732283472" top="0.39370078740157483" bottom="0.39370078740157483" header="0.31496062992125984" footer="0.31496062992125984"/>
  <pageSetup paperSize="9" scale="60"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M58"/>
  <sheetViews>
    <sheetView workbookViewId="0">
      <pane xSplit="1" ySplit="3" topLeftCell="B31" activePane="bottomRight" state="frozen"/>
      <selection pane="topRight" activeCell="B1" sqref="B1"/>
      <selection pane="bottomLeft" activeCell="A3" sqref="A3"/>
      <selection pane="bottomRight" activeCell="T45" sqref="T45"/>
    </sheetView>
  </sheetViews>
  <sheetFormatPr defaultRowHeight="15.75"/>
  <cols>
    <col min="1" max="1" width="5.7109375" style="5" customWidth="1"/>
    <col min="2" max="2" width="16" style="3" bestFit="1" customWidth="1"/>
    <col min="3" max="3" width="10.7109375" style="3" customWidth="1"/>
    <col min="4" max="4" width="10.7109375" style="4" customWidth="1"/>
    <col min="5" max="35" width="3.7109375" style="3" customWidth="1"/>
    <col min="36" max="38" width="5.7109375" style="3" customWidth="1"/>
    <col min="39" max="16384" width="9.140625" style="3"/>
  </cols>
  <sheetData>
    <row r="1" spans="1:38">
      <c r="A1" s="54" t="str">
        <f ca="1">"Табель работы автобусов за " &amp; MID(CELL("имяфайла",A1),SEARCH("]",CELL("имяфайла",A1))+1,255) &amp; " автоколонны № 1 г. Жодино"</f>
        <v>Табель работы автобусов за Декабрь 2018 автоколонны № 1 г. Жодино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54"/>
      <c r="AB1" s="54"/>
      <c r="AC1" s="54"/>
      <c r="AD1" s="54"/>
      <c r="AE1" s="54"/>
      <c r="AF1" s="54"/>
      <c r="AG1" s="54"/>
      <c r="AH1" s="54"/>
      <c r="AI1" s="54"/>
      <c r="AJ1" s="54"/>
      <c r="AK1" s="54"/>
      <c r="AL1" s="54"/>
    </row>
    <row r="2" spans="1:38" ht="16.5" thickBot="1">
      <c r="A2" s="51"/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 s="51"/>
      <c r="AD2" s="51"/>
      <c r="AE2" s="51"/>
      <c r="AF2" s="51"/>
      <c r="AG2" s="51"/>
      <c r="AH2" s="51"/>
      <c r="AI2" s="51"/>
      <c r="AJ2" s="51"/>
      <c r="AK2" s="51"/>
      <c r="AL2" s="51"/>
    </row>
    <row r="3" spans="1:38" s="5" customFormat="1" ht="16.5" thickBot="1">
      <c r="A3" s="11" t="s">
        <v>63</v>
      </c>
      <c r="B3" s="12" t="s">
        <v>50</v>
      </c>
      <c r="C3" s="12" t="s">
        <v>54</v>
      </c>
      <c r="D3" s="15" t="s">
        <v>55</v>
      </c>
      <c r="E3" s="52">
        <v>1</v>
      </c>
      <c r="F3" s="13">
        <v>2</v>
      </c>
      <c r="G3" s="13">
        <v>3</v>
      </c>
      <c r="H3" s="13">
        <v>4</v>
      </c>
      <c r="I3" s="13">
        <v>5</v>
      </c>
      <c r="J3" s="13">
        <v>6</v>
      </c>
      <c r="K3" s="13">
        <v>7</v>
      </c>
      <c r="L3" s="13">
        <v>8</v>
      </c>
      <c r="M3" s="13">
        <v>9</v>
      </c>
      <c r="N3" s="13">
        <v>10</v>
      </c>
      <c r="O3" s="13">
        <v>11</v>
      </c>
      <c r="P3" s="13">
        <v>12</v>
      </c>
      <c r="Q3" s="13">
        <v>13</v>
      </c>
      <c r="R3" s="13">
        <v>14</v>
      </c>
      <c r="S3" s="13">
        <v>15</v>
      </c>
      <c r="T3" s="13">
        <v>16</v>
      </c>
      <c r="U3" s="13">
        <v>17</v>
      </c>
      <c r="V3" s="13">
        <v>18</v>
      </c>
      <c r="W3" s="13">
        <v>19</v>
      </c>
      <c r="X3" s="13">
        <v>20</v>
      </c>
      <c r="Y3" s="13">
        <v>21</v>
      </c>
      <c r="Z3" s="13">
        <v>22</v>
      </c>
      <c r="AA3" s="13">
        <v>23</v>
      </c>
      <c r="AB3" s="13">
        <v>24</v>
      </c>
      <c r="AC3" s="13">
        <v>25</v>
      </c>
      <c r="AD3" s="13">
        <v>26</v>
      </c>
      <c r="AE3" s="13">
        <v>27</v>
      </c>
      <c r="AF3" s="13">
        <v>28</v>
      </c>
      <c r="AG3" s="13">
        <v>29</v>
      </c>
      <c r="AH3" s="13">
        <v>30</v>
      </c>
      <c r="AI3" s="14">
        <v>31</v>
      </c>
      <c r="AJ3" s="19">
        <v>1</v>
      </c>
      <c r="AK3" s="20" t="s">
        <v>65</v>
      </c>
      <c r="AL3" s="21" t="s">
        <v>64</v>
      </c>
    </row>
    <row r="4" spans="1:38">
      <c r="A4" s="22">
        <v>1</v>
      </c>
      <c r="B4" s="23" t="s">
        <v>0</v>
      </c>
      <c r="C4" s="24" t="s">
        <v>1</v>
      </c>
      <c r="D4" s="48">
        <v>7468</v>
      </c>
      <c r="E4" s="16" t="s">
        <v>65</v>
      </c>
      <c r="F4" s="8" t="s">
        <v>65</v>
      </c>
      <c r="G4" s="8" t="s">
        <v>65</v>
      </c>
      <c r="H4" s="8" t="s">
        <v>65</v>
      </c>
      <c r="I4" s="8" t="s">
        <v>65</v>
      </c>
      <c r="J4" s="8" t="s">
        <v>65</v>
      </c>
      <c r="K4" s="8" t="s">
        <v>65</v>
      </c>
      <c r="L4" s="8" t="s">
        <v>65</v>
      </c>
      <c r="M4" s="8" t="s">
        <v>65</v>
      </c>
      <c r="N4" s="8" t="s">
        <v>65</v>
      </c>
      <c r="O4" s="8" t="s">
        <v>65</v>
      </c>
      <c r="P4" s="8" t="s">
        <v>65</v>
      </c>
      <c r="Q4" s="8" t="s">
        <v>65</v>
      </c>
      <c r="R4" s="8" t="s">
        <v>65</v>
      </c>
      <c r="S4" s="8" t="s">
        <v>65</v>
      </c>
      <c r="T4" s="8" t="s">
        <v>65</v>
      </c>
      <c r="U4" s="8" t="s">
        <v>65</v>
      </c>
      <c r="V4" s="8" t="s">
        <v>65</v>
      </c>
      <c r="W4" s="8" t="s">
        <v>65</v>
      </c>
      <c r="X4" s="8" t="s">
        <v>65</v>
      </c>
      <c r="Y4" s="8" t="s">
        <v>65</v>
      </c>
      <c r="Z4" s="8" t="s">
        <v>65</v>
      </c>
      <c r="AA4" s="8" t="s">
        <v>65</v>
      </c>
      <c r="AB4" s="8" t="s">
        <v>65</v>
      </c>
      <c r="AC4" s="8" t="s">
        <v>65</v>
      </c>
      <c r="AD4" s="8" t="s">
        <v>65</v>
      </c>
      <c r="AE4" s="8" t="s">
        <v>65</v>
      </c>
      <c r="AF4" s="8" t="s">
        <v>65</v>
      </c>
      <c r="AG4" s="8" t="s">
        <v>65</v>
      </c>
      <c r="AH4" s="8" t="s">
        <v>65</v>
      </c>
      <c r="AI4" s="8" t="s">
        <v>65</v>
      </c>
      <c r="AJ4" s="36">
        <f>COUNTIF(E4:AI4,1)</f>
        <v>0</v>
      </c>
      <c r="AK4" s="37">
        <f>COUNTIF(E4:AI4,"тр")</f>
        <v>31</v>
      </c>
      <c r="AL4" s="38">
        <f>COUNTIF(E4:AI4,"бв")</f>
        <v>0</v>
      </c>
    </row>
    <row r="5" spans="1:38">
      <c r="A5" s="25">
        <v>2</v>
      </c>
      <c r="B5" s="26" t="s">
        <v>0</v>
      </c>
      <c r="C5" s="27" t="s">
        <v>2</v>
      </c>
      <c r="D5" s="49">
        <v>7533</v>
      </c>
      <c r="E5" s="17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9"/>
      <c r="AJ5" s="36">
        <f t="shared" ref="AJ5:AJ34" si="0">COUNTIF(E5:AI5,1)</f>
        <v>0</v>
      </c>
      <c r="AK5" s="37">
        <f t="shared" ref="AK5:AK34" si="1">COUNTIF(E5:AI5,"тр")</f>
        <v>0</v>
      </c>
      <c r="AL5" s="38">
        <f t="shared" ref="AL5:AL34" si="2">COUNTIF(E5:AI5,"бв")</f>
        <v>0</v>
      </c>
    </row>
    <row r="6" spans="1:38" ht="16.5" thickBot="1">
      <c r="A6" s="28">
        <v>3</v>
      </c>
      <c r="B6" s="29" t="s">
        <v>0</v>
      </c>
      <c r="C6" s="30" t="s">
        <v>3</v>
      </c>
      <c r="D6" s="50">
        <v>1637</v>
      </c>
      <c r="E6" s="18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10"/>
      <c r="AJ6" s="39">
        <f t="shared" si="0"/>
        <v>0</v>
      </c>
      <c r="AK6" s="40">
        <f t="shared" si="1"/>
        <v>0</v>
      </c>
      <c r="AL6" s="41">
        <f t="shared" si="2"/>
        <v>0</v>
      </c>
    </row>
    <row r="7" spans="1:38">
      <c r="A7" s="22">
        <v>4</v>
      </c>
      <c r="B7" s="26" t="s">
        <v>60</v>
      </c>
      <c r="C7" s="27" t="s">
        <v>4</v>
      </c>
      <c r="D7" s="49">
        <v>6981</v>
      </c>
      <c r="E7" s="17" t="s">
        <v>65</v>
      </c>
      <c r="F7" s="6" t="s">
        <v>65</v>
      </c>
      <c r="G7" s="6" t="s">
        <v>65</v>
      </c>
      <c r="H7" s="6" t="s">
        <v>65</v>
      </c>
      <c r="I7" s="6" t="s">
        <v>65</v>
      </c>
      <c r="J7" s="6" t="s">
        <v>65</v>
      </c>
      <c r="K7" s="6" t="s">
        <v>65</v>
      </c>
      <c r="L7" s="6" t="s">
        <v>65</v>
      </c>
      <c r="M7" s="6" t="s">
        <v>65</v>
      </c>
      <c r="N7" s="6" t="s">
        <v>65</v>
      </c>
      <c r="O7" s="6" t="s">
        <v>65</v>
      </c>
      <c r="P7" s="6" t="s">
        <v>65</v>
      </c>
      <c r="Q7" s="6" t="s">
        <v>65</v>
      </c>
      <c r="R7" s="6" t="s">
        <v>65</v>
      </c>
      <c r="S7" s="6" t="s">
        <v>65</v>
      </c>
      <c r="T7" s="6" t="s">
        <v>65</v>
      </c>
      <c r="U7" s="6" t="s">
        <v>65</v>
      </c>
      <c r="V7" s="6" t="s">
        <v>65</v>
      </c>
      <c r="W7" s="6" t="s">
        <v>65</v>
      </c>
      <c r="X7" s="6" t="s">
        <v>65</v>
      </c>
      <c r="Y7" s="6" t="s">
        <v>65</v>
      </c>
      <c r="Z7" s="6" t="s">
        <v>65</v>
      </c>
      <c r="AA7" s="6" t="s">
        <v>65</v>
      </c>
      <c r="AB7" s="6" t="s">
        <v>65</v>
      </c>
      <c r="AC7" s="6" t="s">
        <v>65</v>
      </c>
      <c r="AD7" s="6" t="s">
        <v>65</v>
      </c>
      <c r="AE7" s="6" t="s">
        <v>65</v>
      </c>
      <c r="AF7" s="6" t="s">
        <v>65</v>
      </c>
      <c r="AG7" s="6" t="s">
        <v>65</v>
      </c>
      <c r="AH7" s="6" t="s">
        <v>65</v>
      </c>
      <c r="AI7" s="6" t="s">
        <v>65</v>
      </c>
      <c r="AJ7" s="42">
        <f t="shared" si="0"/>
        <v>0</v>
      </c>
      <c r="AK7" s="43">
        <f t="shared" si="1"/>
        <v>31</v>
      </c>
      <c r="AL7" s="44">
        <f t="shared" si="2"/>
        <v>0</v>
      </c>
    </row>
    <row r="8" spans="1:38">
      <c r="A8" s="25">
        <v>5</v>
      </c>
      <c r="B8" s="26" t="s">
        <v>60</v>
      </c>
      <c r="C8" s="27" t="s">
        <v>5</v>
      </c>
      <c r="D8" s="49">
        <v>6982</v>
      </c>
      <c r="E8" s="17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9"/>
      <c r="AJ8" s="36">
        <f t="shared" si="0"/>
        <v>0</v>
      </c>
      <c r="AK8" s="37">
        <f t="shared" si="1"/>
        <v>0</v>
      </c>
      <c r="AL8" s="38">
        <f t="shared" si="2"/>
        <v>0</v>
      </c>
    </row>
    <row r="9" spans="1:38">
      <c r="A9" s="25">
        <v>6</v>
      </c>
      <c r="B9" s="26" t="s">
        <v>60</v>
      </c>
      <c r="C9" s="27" t="s">
        <v>6</v>
      </c>
      <c r="D9" s="49">
        <v>5721</v>
      </c>
      <c r="E9" s="17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9"/>
      <c r="AJ9" s="36">
        <f t="shared" si="0"/>
        <v>0</v>
      </c>
      <c r="AK9" s="37">
        <f t="shared" si="1"/>
        <v>0</v>
      </c>
      <c r="AL9" s="38">
        <f t="shared" si="2"/>
        <v>0</v>
      </c>
    </row>
    <row r="10" spans="1:38">
      <c r="A10" s="25">
        <v>7</v>
      </c>
      <c r="B10" s="26" t="s">
        <v>60</v>
      </c>
      <c r="C10" s="27" t="s">
        <v>7</v>
      </c>
      <c r="D10" s="49" t="s">
        <v>59</v>
      </c>
      <c r="E10" s="17" t="s">
        <v>65</v>
      </c>
      <c r="F10" s="6" t="s">
        <v>65</v>
      </c>
      <c r="G10" s="6" t="s">
        <v>65</v>
      </c>
      <c r="H10" s="6" t="s">
        <v>65</v>
      </c>
      <c r="I10" s="6" t="s">
        <v>65</v>
      </c>
      <c r="J10" s="6" t="s">
        <v>65</v>
      </c>
      <c r="K10" s="6" t="s">
        <v>65</v>
      </c>
      <c r="L10" s="6" t="s">
        <v>65</v>
      </c>
      <c r="M10" s="6" t="s">
        <v>65</v>
      </c>
      <c r="N10" s="6" t="s">
        <v>65</v>
      </c>
      <c r="O10" s="6" t="s">
        <v>65</v>
      </c>
      <c r="P10" s="6" t="s">
        <v>65</v>
      </c>
      <c r="Q10" s="6" t="s">
        <v>65</v>
      </c>
      <c r="R10" s="6" t="s">
        <v>65</v>
      </c>
      <c r="S10" s="6" t="s">
        <v>65</v>
      </c>
      <c r="T10" s="6" t="s">
        <v>65</v>
      </c>
      <c r="U10" s="6" t="s">
        <v>65</v>
      </c>
      <c r="V10" s="6" t="s">
        <v>65</v>
      </c>
      <c r="W10" s="6" t="s">
        <v>65</v>
      </c>
      <c r="X10" s="6" t="s">
        <v>65</v>
      </c>
      <c r="Y10" s="6" t="s">
        <v>65</v>
      </c>
      <c r="Z10" s="6" t="s">
        <v>65</v>
      </c>
      <c r="AA10" s="6" t="s">
        <v>65</v>
      </c>
      <c r="AB10" s="6" t="s">
        <v>65</v>
      </c>
      <c r="AC10" s="6" t="s">
        <v>65</v>
      </c>
      <c r="AD10" s="6" t="s">
        <v>65</v>
      </c>
      <c r="AE10" s="6" t="s">
        <v>65</v>
      </c>
      <c r="AF10" s="6" t="s">
        <v>65</v>
      </c>
      <c r="AG10" s="6" t="s">
        <v>65</v>
      </c>
      <c r="AH10" s="6" t="s">
        <v>65</v>
      </c>
      <c r="AI10" s="6" t="s">
        <v>65</v>
      </c>
      <c r="AJ10" s="36">
        <f t="shared" si="0"/>
        <v>0</v>
      </c>
      <c r="AK10" s="37">
        <f t="shared" si="1"/>
        <v>31</v>
      </c>
      <c r="AL10" s="38">
        <f t="shared" si="2"/>
        <v>0</v>
      </c>
    </row>
    <row r="11" spans="1:38">
      <c r="A11" s="25">
        <v>8</v>
      </c>
      <c r="B11" s="26" t="s">
        <v>60</v>
      </c>
      <c r="C11" s="27" t="s">
        <v>8</v>
      </c>
      <c r="D11" s="53" t="s">
        <v>56</v>
      </c>
      <c r="E11" s="17" t="s">
        <v>65</v>
      </c>
      <c r="F11" s="6" t="s">
        <v>65</v>
      </c>
      <c r="G11" s="6" t="s">
        <v>65</v>
      </c>
      <c r="H11" s="6" t="s">
        <v>65</v>
      </c>
      <c r="I11" s="6" t="s">
        <v>65</v>
      </c>
      <c r="J11" s="6" t="s">
        <v>65</v>
      </c>
      <c r="K11" s="6" t="s">
        <v>65</v>
      </c>
      <c r="L11" s="6" t="s">
        <v>65</v>
      </c>
      <c r="M11" s="6" t="s">
        <v>65</v>
      </c>
      <c r="N11" s="6" t="s">
        <v>65</v>
      </c>
      <c r="O11" s="6" t="s">
        <v>65</v>
      </c>
      <c r="P11" s="6" t="s">
        <v>65</v>
      </c>
      <c r="Q11" s="6" t="s">
        <v>65</v>
      </c>
      <c r="R11" s="6" t="s">
        <v>65</v>
      </c>
      <c r="S11" s="6" t="s">
        <v>65</v>
      </c>
      <c r="T11" s="6" t="s">
        <v>65</v>
      </c>
      <c r="U11" s="6" t="s">
        <v>65</v>
      </c>
      <c r="V11" s="6" t="s">
        <v>65</v>
      </c>
      <c r="W11" s="6" t="s">
        <v>65</v>
      </c>
      <c r="X11" s="6" t="s">
        <v>65</v>
      </c>
      <c r="Y11" s="6" t="s">
        <v>65</v>
      </c>
      <c r="Z11" s="6" t="s">
        <v>65</v>
      </c>
      <c r="AA11" s="6" t="s">
        <v>65</v>
      </c>
      <c r="AB11" s="6" t="s">
        <v>65</v>
      </c>
      <c r="AC11" s="6" t="s">
        <v>65</v>
      </c>
      <c r="AD11" s="6" t="s">
        <v>65</v>
      </c>
      <c r="AE11" s="6" t="s">
        <v>65</v>
      </c>
      <c r="AF11" s="6" t="s">
        <v>65</v>
      </c>
      <c r="AG11" s="6" t="s">
        <v>65</v>
      </c>
      <c r="AH11" s="6" t="s">
        <v>65</v>
      </c>
      <c r="AI11" s="6" t="s">
        <v>65</v>
      </c>
      <c r="AJ11" s="36">
        <f t="shared" si="0"/>
        <v>0</v>
      </c>
      <c r="AK11" s="37">
        <f t="shared" si="1"/>
        <v>31</v>
      </c>
      <c r="AL11" s="38">
        <f t="shared" si="2"/>
        <v>0</v>
      </c>
    </row>
    <row r="12" spans="1:38">
      <c r="A12" s="25">
        <v>9</v>
      </c>
      <c r="B12" s="26" t="s">
        <v>60</v>
      </c>
      <c r="C12" s="27" t="s">
        <v>9</v>
      </c>
      <c r="D12" s="49">
        <v>1291</v>
      </c>
      <c r="E12" s="17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9"/>
      <c r="AJ12" s="36">
        <f t="shared" si="0"/>
        <v>0</v>
      </c>
      <c r="AK12" s="37">
        <f t="shared" si="1"/>
        <v>0</v>
      </c>
      <c r="AL12" s="38">
        <f t="shared" si="2"/>
        <v>0</v>
      </c>
    </row>
    <row r="13" spans="1:38">
      <c r="A13" s="25">
        <v>10</v>
      </c>
      <c r="B13" s="26" t="s">
        <v>60</v>
      </c>
      <c r="C13" s="27" t="s">
        <v>10</v>
      </c>
      <c r="D13" s="49">
        <v>6850</v>
      </c>
      <c r="E13" s="17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9"/>
      <c r="AJ13" s="36">
        <f t="shared" si="0"/>
        <v>0</v>
      </c>
      <c r="AK13" s="37">
        <f t="shared" si="1"/>
        <v>0</v>
      </c>
      <c r="AL13" s="38">
        <f t="shared" si="2"/>
        <v>0</v>
      </c>
    </row>
    <row r="14" spans="1:38">
      <c r="A14" s="25">
        <v>11</v>
      </c>
      <c r="B14" s="26" t="s">
        <v>60</v>
      </c>
      <c r="C14" s="27" t="s">
        <v>11</v>
      </c>
      <c r="D14" s="49">
        <v>7540</v>
      </c>
      <c r="E14" s="17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9"/>
      <c r="AJ14" s="36">
        <f t="shared" si="0"/>
        <v>0</v>
      </c>
      <c r="AK14" s="37">
        <f t="shared" si="1"/>
        <v>0</v>
      </c>
      <c r="AL14" s="38">
        <f t="shared" si="2"/>
        <v>0</v>
      </c>
    </row>
    <row r="15" spans="1:38">
      <c r="A15" s="25">
        <v>12</v>
      </c>
      <c r="B15" s="26" t="s">
        <v>60</v>
      </c>
      <c r="C15" s="27" t="s">
        <v>12</v>
      </c>
      <c r="D15" s="49">
        <v>4729</v>
      </c>
      <c r="E15" s="17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9"/>
      <c r="AJ15" s="36">
        <f t="shared" si="0"/>
        <v>0</v>
      </c>
      <c r="AK15" s="37">
        <f t="shared" si="1"/>
        <v>0</v>
      </c>
      <c r="AL15" s="38">
        <f t="shared" si="2"/>
        <v>0</v>
      </c>
    </row>
    <row r="16" spans="1:38">
      <c r="A16" s="25">
        <v>13</v>
      </c>
      <c r="B16" s="26" t="s">
        <v>60</v>
      </c>
      <c r="C16" s="27" t="s">
        <v>13</v>
      </c>
      <c r="D16" s="49">
        <v>4769</v>
      </c>
      <c r="E16" s="17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9"/>
      <c r="AJ16" s="36">
        <f t="shared" si="0"/>
        <v>0</v>
      </c>
      <c r="AK16" s="37">
        <f t="shared" si="1"/>
        <v>0</v>
      </c>
      <c r="AL16" s="38">
        <f t="shared" si="2"/>
        <v>0</v>
      </c>
    </row>
    <row r="17" spans="1:39">
      <c r="A17" s="25">
        <v>14</v>
      </c>
      <c r="B17" s="26" t="s">
        <v>60</v>
      </c>
      <c r="C17" s="27" t="s">
        <v>14</v>
      </c>
      <c r="D17" s="49">
        <v>4730</v>
      </c>
      <c r="E17" s="17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9"/>
      <c r="AJ17" s="36">
        <f t="shared" si="0"/>
        <v>0</v>
      </c>
      <c r="AK17" s="37">
        <f t="shared" si="1"/>
        <v>0</v>
      </c>
      <c r="AL17" s="38">
        <f t="shared" si="2"/>
        <v>0</v>
      </c>
    </row>
    <row r="18" spans="1:39">
      <c r="A18" s="25">
        <v>15</v>
      </c>
      <c r="B18" s="26" t="s">
        <v>60</v>
      </c>
      <c r="C18" s="27" t="s">
        <v>15</v>
      </c>
      <c r="D18" s="49">
        <v>1213</v>
      </c>
      <c r="E18" s="17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9"/>
      <c r="AJ18" s="36">
        <f t="shared" si="0"/>
        <v>0</v>
      </c>
      <c r="AK18" s="37">
        <f t="shared" si="1"/>
        <v>0</v>
      </c>
      <c r="AL18" s="38">
        <f t="shared" si="2"/>
        <v>0</v>
      </c>
    </row>
    <row r="19" spans="1:39">
      <c r="A19" s="25">
        <v>16</v>
      </c>
      <c r="B19" s="26" t="s">
        <v>60</v>
      </c>
      <c r="C19" s="27" t="s">
        <v>16</v>
      </c>
      <c r="D19" s="49">
        <v>4189</v>
      </c>
      <c r="E19" s="17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9"/>
      <c r="AJ19" s="36">
        <f t="shared" si="0"/>
        <v>0</v>
      </c>
      <c r="AK19" s="37">
        <f t="shared" si="1"/>
        <v>0</v>
      </c>
      <c r="AL19" s="38">
        <f t="shared" si="2"/>
        <v>0</v>
      </c>
    </row>
    <row r="20" spans="1:39">
      <c r="A20" s="25">
        <v>17</v>
      </c>
      <c r="B20" s="26" t="s">
        <v>60</v>
      </c>
      <c r="C20" s="27" t="s">
        <v>17</v>
      </c>
      <c r="D20" s="49">
        <v>3584</v>
      </c>
      <c r="E20" s="17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9"/>
      <c r="AJ20" s="36">
        <f t="shared" si="0"/>
        <v>0</v>
      </c>
      <c r="AK20" s="37">
        <f t="shared" si="1"/>
        <v>0</v>
      </c>
      <c r="AL20" s="38">
        <f t="shared" si="2"/>
        <v>0</v>
      </c>
    </row>
    <row r="21" spans="1:39">
      <c r="A21" s="25">
        <v>18</v>
      </c>
      <c r="B21" s="26" t="s">
        <v>60</v>
      </c>
      <c r="C21" s="27" t="s">
        <v>18</v>
      </c>
      <c r="D21" s="49">
        <v>1661</v>
      </c>
      <c r="E21" s="17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9"/>
      <c r="AJ21" s="36">
        <f t="shared" si="0"/>
        <v>0</v>
      </c>
      <c r="AK21" s="37">
        <f t="shared" si="1"/>
        <v>0</v>
      </c>
      <c r="AL21" s="38">
        <f t="shared" si="2"/>
        <v>0</v>
      </c>
    </row>
    <row r="22" spans="1:39">
      <c r="A22" s="25">
        <v>19</v>
      </c>
      <c r="B22" s="26" t="s">
        <v>60</v>
      </c>
      <c r="C22" s="27" t="s">
        <v>19</v>
      </c>
      <c r="D22" s="49">
        <v>1662</v>
      </c>
      <c r="E22" s="17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9"/>
      <c r="AJ22" s="36">
        <f t="shared" si="0"/>
        <v>0</v>
      </c>
      <c r="AK22" s="37">
        <f t="shared" si="1"/>
        <v>0</v>
      </c>
      <c r="AL22" s="38">
        <f t="shared" si="2"/>
        <v>0</v>
      </c>
    </row>
    <row r="23" spans="1:39" ht="16.5" thickBot="1">
      <c r="A23" s="28">
        <v>20</v>
      </c>
      <c r="B23" s="29" t="s">
        <v>60</v>
      </c>
      <c r="C23" s="30" t="s">
        <v>20</v>
      </c>
      <c r="D23" s="50">
        <v>4302</v>
      </c>
      <c r="E23" s="18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10"/>
      <c r="AJ23" s="45">
        <f t="shared" si="0"/>
        <v>0</v>
      </c>
      <c r="AK23" s="46">
        <f t="shared" si="1"/>
        <v>0</v>
      </c>
      <c r="AL23" s="47">
        <f t="shared" si="2"/>
        <v>0</v>
      </c>
    </row>
    <row r="24" spans="1:39">
      <c r="A24" s="22">
        <v>21</v>
      </c>
      <c r="B24" s="31" t="s">
        <v>21</v>
      </c>
      <c r="C24" s="27" t="s">
        <v>22</v>
      </c>
      <c r="D24" s="49">
        <v>2961</v>
      </c>
      <c r="E24" s="17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9"/>
      <c r="AJ24" s="42">
        <f t="shared" si="0"/>
        <v>0</v>
      </c>
      <c r="AK24" s="43">
        <f t="shared" si="1"/>
        <v>0</v>
      </c>
      <c r="AL24" s="44">
        <f t="shared" si="2"/>
        <v>0</v>
      </c>
      <c r="AM24" s="3" t="s">
        <v>66</v>
      </c>
    </row>
    <row r="25" spans="1:39">
      <c r="A25" s="25">
        <v>22</v>
      </c>
      <c r="B25" s="31" t="s">
        <v>21</v>
      </c>
      <c r="C25" s="27" t="s">
        <v>23</v>
      </c>
      <c r="D25" s="49">
        <v>2962</v>
      </c>
      <c r="E25" s="17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9"/>
      <c r="AJ25" s="36">
        <f t="shared" si="0"/>
        <v>0</v>
      </c>
      <c r="AK25" s="37">
        <f t="shared" si="1"/>
        <v>0</v>
      </c>
      <c r="AL25" s="38">
        <f t="shared" si="2"/>
        <v>0</v>
      </c>
      <c r="AM25" s="3" t="s">
        <v>66</v>
      </c>
    </row>
    <row r="26" spans="1:39">
      <c r="A26" s="25">
        <v>23</v>
      </c>
      <c r="B26" s="31" t="s">
        <v>21</v>
      </c>
      <c r="C26" s="27" t="s">
        <v>24</v>
      </c>
      <c r="D26" s="49">
        <v>2963</v>
      </c>
      <c r="E26" s="17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9"/>
      <c r="AJ26" s="36">
        <f t="shared" si="0"/>
        <v>0</v>
      </c>
      <c r="AK26" s="37">
        <f t="shared" si="1"/>
        <v>0</v>
      </c>
      <c r="AL26" s="38">
        <f t="shared" si="2"/>
        <v>0</v>
      </c>
      <c r="AM26" s="3" t="s">
        <v>66</v>
      </c>
    </row>
    <row r="27" spans="1:39">
      <c r="A27" s="25">
        <v>24</v>
      </c>
      <c r="B27" s="31" t="s">
        <v>21</v>
      </c>
      <c r="C27" s="27" t="s">
        <v>25</v>
      </c>
      <c r="D27" s="49">
        <v>4309</v>
      </c>
      <c r="E27" s="17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9"/>
      <c r="AJ27" s="36">
        <f t="shared" si="0"/>
        <v>0</v>
      </c>
      <c r="AK27" s="37">
        <f t="shared" si="1"/>
        <v>0</v>
      </c>
      <c r="AL27" s="38">
        <f t="shared" si="2"/>
        <v>0</v>
      </c>
      <c r="AM27" s="3" t="s">
        <v>66</v>
      </c>
    </row>
    <row r="28" spans="1:39">
      <c r="A28" s="25">
        <v>25</v>
      </c>
      <c r="B28" s="31" t="s">
        <v>21</v>
      </c>
      <c r="C28" s="32">
        <v>162</v>
      </c>
      <c r="D28" s="49" t="s">
        <v>57</v>
      </c>
      <c r="E28" s="17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9"/>
      <c r="AJ28" s="36">
        <f t="shared" si="0"/>
        <v>0</v>
      </c>
      <c r="AK28" s="37">
        <f t="shared" si="1"/>
        <v>0</v>
      </c>
      <c r="AL28" s="38">
        <f t="shared" si="2"/>
        <v>0</v>
      </c>
      <c r="AM28" s="3" t="s">
        <v>66</v>
      </c>
    </row>
    <row r="29" spans="1:39">
      <c r="A29" s="25">
        <v>26</v>
      </c>
      <c r="B29" s="31" t="s">
        <v>21</v>
      </c>
      <c r="C29" s="32">
        <v>163</v>
      </c>
      <c r="D29" s="49" t="s">
        <v>58</v>
      </c>
      <c r="E29" s="17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9"/>
      <c r="AJ29" s="36">
        <f t="shared" si="0"/>
        <v>0</v>
      </c>
      <c r="AK29" s="37">
        <f t="shared" si="1"/>
        <v>0</v>
      </c>
      <c r="AL29" s="38">
        <f t="shared" si="2"/>
        <v>0</v>
      </c>
      <c r="AM29" s="3" t="s">
        <v>66</v>
      </c>
    </row>
    <row r="30" spans="1:39" ht="16.5" thickBot="1">
      <c r="A30" s="28">
        <v>27</v>
      </c>
      <c r="B30" s="33" t="s">
        <v>21</v>
      </c>
      <c r="C30" s="30" t="s">
        <v>26</v>
      </c>
      <c r="D30" s="50">
        <v>1276</v>
      </c>
      <c r="E30" s="18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10"/>
      <c r="AJ30" s="45">
        <f t="shared" si="0"/>
        <v>0</v>
      </c>
      <c r="AK30" s="46">
        <f t="shared" si="1"/>
        <v>0</v>
      </c>
      <c r="AL30" s="47">
        <f t="shared" si="2"/>
        <v>0</v>
      </c>
      <c r="AM30" s="3" t="s">
        <v>66</v>
      </c>
    </row>
    <row r="31" spans="1:39">
      <c r="A31" s="22">
        <v>28</v>
      </c>
      <c r="B31" s="26" t="s">
        <v>27</v>
      </c>
      <c r="C31" s="27" t="s">
        <v>28</v>
      </c>
      <c r="D31" s="49">
        <v>3111</v>
      </c>
      <c r="E31" s="17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9"/>
      <c r="AJ31" s="42">
        <f t="shared" si="0"/>
        <v>0</v>
      </c>
      <c r="AK31" s="43">
        <f t="shared" si="1"/>
        <v>0</v>
      </c>
      <c r="AL31" s="44">
        <f t="shared" si="2"/>
        <v>0</v>
      </c>
    </row>
    <row r="32" spans="1:39">
      <c r="A32" s="25">
        <v>29</v>
      </c>
      <c r="B32" s="34" t="s">
        <v>27</v>
      </c>
      <c r="C32" s="27" t="s">
        <v>29</v>
      </c>
      <c r="D32" s="49">
        <v>1290</v>
      </c>
      <c r="E32" s="17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9"/>
      <c r="AJ32" s="36">
        <f t="shared" si="0"/>
        <v>0</v>
      </c>
      <c r="AK32" s="37">
        <f t="shared" si="1"/>
        <v>0</v>
      </c>
      <c r="AL32" s="38">
        <f t="shared" si="2"/>
        <v>0</v>
      </c>
    </row>
    <row r="33" spans="1:39" ht="16.5" thickBot="1">
      <c r="A33" s="28">
        <v>30</v>
      </c>
      <c r="B33" s="29" t="s">
        <v>27</v>
      </c>
      <c r="C33" s="35">
        <v>147</v>
      </c>
      <c r="D33" s="50">
        <v>4711</v>
      </c>
      <c r="E33" s="18" t="s">
        <v>65</v>
      </c>
      <c r="F33" s="7" t="s">
        <v>65</v>
      </c>
      <c r="G33" s="7" t="s">
        <v>65</v>
      </c>
      <c r="H33" s="7" t="s">
        <v>65</v>
      </c>
      <c r="I33" s="7" t="s">
        <v>65</v>
      </c>
      <c r="J33" s="7" t="s">
        <v>65</v>
      </c>
      <c r="K33" s="7" t="s">
        <v>65</v>
      </c>
      <c r="L33" s="7" t="s">
        <v>65</v>
      </c>
      <c r="M33" s="7" t="s">
        <v>65</v>
      </c>
      <c r="N33" s="7" t="s">
        <v>65</v>
      </c>
      <c r="O33" s="7" t="s">
        <v>65</v>
      </c>
      <c r="P33" s="7" t="s">
        <v>65</v>
      </c>
      <c r="Q33" s="7" t="s">
        <v>65</v>
      </c>
      <c r="R33" s="7" t="s">
        <v>65</v>
      </c>
      <c r="S33" s="7" t="s">
        <v>65</v>
      </c>
      <c r="T33" s="7" t="s">
        <v>65</v>
      </c>
      <c r="U33" s="7" t="s">
        <v>65</v>
      </c>
      <c r="V33" s="7" t="s">
        <v>65</v>
      </c>
      <c r="W33" s="7" t="s">
        <v>65</v>
      </c>
      <c r="X33" s="7" t="s">
        <v>65</v>
      </c>
      <c r="Y33" s="7" t="s">
        <v>65</v>
      </c>
      <c r="Z33" s="7" t="s">
        <v>65</v>
      </c>
      <c r="AA33" s="7" t="s">
        <v>65</v>
      </c>
      <c r="AB33" s="7" t="s">
        <v>65</v>
      </c>
      <c r="AC33" s="7" t="s">
        <v>65</v>
      </c>
      <c r="AD33" s="7" t="s">
        <v>65</v>
      </c>
      <c r="AE33" s="7" t="s">
        <v>65</v>
      </c>
      <c r="AF33" s="7" t="s">
        <v>65</v>
      </c>
      <c r="AG33" s="7" t="s">
        <v>65</v>
      </c>
      <c r="AH33" s="7" t="s">
        <v>65</v>
      </c>
      <c r="AI33" s="7" t="s">
        <v>65</v>
      </c>
      <c r="AJ33" s="45">
        <f t="shared" si="0"/>
        <v>0</v>
      </c>
      <c r="AK33" s="46">
        <f t="shared" si="1"/>
        <v>31</v>
      </c>
      <c r="AL33" s="47">
        <f t="shared" si="2"/>
        <v>0</v>
      </c>
      <c r="AM33" s="3" t="s">
        <v>66</v>
      </c>
    </row>
    <row r="34" spans="1:39">
      <c r="A34" s="22">
        <v>31</v>
      </c>
      <c r="B34" s="26" t="s">
        <v>62</v>
      </c>
      <c r="C34" s="27" t="s">
        <v>30</v>
      </c>
      <c r="D34" s="49">
        <v>3810</v>
      </c>
      <c r="E34" s="17" t="s">
        <v>65</v>
      </c>
      <c r="F34" s="6" t="s">
        <v>65</v>
      </c>
      <c r="G34" s="6" t="s">
        <v>65</v>
      </c>
      <c r="H34" s="6" t="s">
        <v>65</v>
      </c>
      <c r="I34" s="6" t="s">
        <v>65</v>
      </c>
      <c r="J34" s="6" t="s">
        <v>65</v>
      </c>
      <c r="K34" s="6" t="s">
        <v>65</v>
      </c>
      <c r="L34" s="6" t="s">
        <v>65</v>
      </c>
      <c r="M34" s="6" t="s">
        <v>65</v>
      </c>
      <c r="N34" s="6" t="s">
        <v>65</v>
      </c>
      <c r="O34" s="6" t="s">
        <v>65</v>
      </c>
      <c r="P34" s="6" t="s">
        <v>65</v>
      </c>
      <c r="Q34" s="6" t="s">
        <v>65</v>
      </c>
      <c r="R34" s="6" t="s">
        <v>65</v>
      </c>
      <c r="S34" s="6" t="s">
        <v>65</v>
      </c>
      <c r="T34" s="6" t="s">
        <v>65</v>
      </c>
      <c r="U34" s="6" t="s">
        <v>65</v>
      </c>
      <c r="V34" s="6" t="s">
        <v>65</v>
      </c>
      <c r="W34" s="6" t="s">
        <v>65</v>
      </c>
      <c r="X34" s="6" t="s">
        <v>65</v>
      </c>
      <c r="Y34" s="6" t="s">
        <v>65</v>
      </c>
      <c r="Z34" s="6" t="s">
        <v>65</v>
      </c>
      <c r="AA34" s="6" t="s">
        <v>65</v>
      </c>
      <c r="AB34" s="6" t="s">
        <v>65</v>
      </c>
      <c r="AC34" s="6" t="s">
        <v>65</v>
      </c>
      <c r="AD34" s="6" t="s">
        <v>65</v>
      </c>
      <c r="AE34" s="6" t="s">
        <v>65</v>
      </c>
      <c r="AF34" s="6" t="s">
        <v>65</v>
      </c>
      <c r="AG34" s="6" t="s">
        <v>65</v>
      </c>
      <c r="AH34" s="6" t="s">
        <v>65</v>
      </c>
      <c r="AI34" s="6" t="s">
        <v>65</v>
      </c>
      <c r="AJ34" s="42">
        <f t="shared" si="0"/>
        <v>0</v>
      </c>
      <c r="AK34" s="43">
        <f t="shared" si="1"/>
        <v>31</v>
      </c>
      <c r="AL34" s="44">
        <f t="shared" si="2"/>
        <v>0</v>
      </c>
    </row>
    <row r="35" spans="1:39" ht="16.5" thickBot="1">
      <c r="A35" s="28">
        <v>32</v>
      </c>
      <c r="B35" s="29" t="s">
        <v>62</v>
      </c>
      <c r="C35" s="30" t="s">
        <v>31</v>
      </c>
      <c r="D35" s="50">
        <v>3811</v>
      </c>
      <c r="E35" s="18" t="s">
        <v>65</v>
      </c>
      <c r="F35" s="7" t="s">
        <v>65</v>
      </c>
      <c r="G35" s="7" t="s">
        <v>65</v>
      </c>
      <c r="H35" s="7" t="s">
        <v>65</v>
      </c>
      <c r="I35" s="7" t="s">
        <v>65</v>
      </c>
      <c r="J35" s="7" t="s">
        <v>65</v>
      </c>
      <c r="K35" s="7" t="s">
        <v>65</v>
      </c>
      <c r="L35" s="7" t="s">
        <v>65</v>
      </c>
      <c r="M35" s="7" t="s">
        <v>65</v>
      </c>
      <c r="N35" s="7" t="s">
        <v>65</v>
      </c>
      <c r="O35" s="7" t="s">
        <v>65</v>
      </c>
      <c r="P35" s="7" t="s">
        <v>65</v>
      </c>
      <c r="Q35" s="7" t="s">
        <v>65</v>
      </c>
      <c r="R35" s="7" t="s">
        <v>65</v>
      </c>
      <c r="S35" s="7" t="s">
        <v>65</v>
      </c>
      <c r="T35" s="7" t="s">
        <v>65</v>
      </c>
      <c r="U35" s="7" t="s">
        <v>65</v>
      </c>
      <c r="V35" s="7" t="s">
        <v>65</v>
      </c>
      <c r="W35" s="7" t="s">
        <v>65</v>
      </c>
      <c r="X35" s="7" t="s">
        <v>65</v>
      </c>
      <c r="Y35" s="7" t="s">
        <v>65</v>
      </c>
      <c r="Z35" s="7" t="s">
        <v>65</v>
      </c>
      <c r="AA35" s="7" t="s">
        <v>65</v>
      </c>
      <c r="AB35" s="7" t="s">
        <v>65</v>
      </c>
      <c r="AC35" s="7" t="s">
        <v>65</v>
      </c>
      <c r="AD35" s="7" t="s">
        <v>65</v>
      </c>
      <c r="AE35" s="7" t="s">
        <v>65</v>
      </c>
      <c r="AF35" s="7" t="s">
        <v>65</v>
      </c>
      <c r="AG35" s="7" t="s">
        <v>65</v>
      </c>
      <c r="AH35" s="7" t="s">
        <v>65</v>
      </c>
      <c r="AI35" s="7" t="s">
        <v>65</v>
      </c>
      <c r="AJ35" s="45">
        <f>COUNTIF(E35:AI35,1)</f>
        <v>0</v>
      </c>
      <c r="AK35" s="46">
        <f>COUNTIF(E35:AI35,"тр")</f>
        <v>31</v>
      </c>
      <c r="AL35" s="47">
        <f>COUNTIF(E35:AI35,"бв")</f>
        <v>0</v>
      </c>
    </row>
    <row r="36" spans="1:39">
      <c r="A36" s="22">
        <v>33</v>
      </c>
      <c r="B36" s="26" t="s">
        <v>32</v>
      </c>
      <c r="C36" s="27" t="s">
        <v>33</v>
      </c>
      <c r="D36" s="49">
        <v>4253</v>
      </c>
      <c r="E36" s="17" t="s">
        <v>65</v>
      </c>
      <c r="F36" s="6" t="s">
        <v>65</v>
      </c>
      <c r="G36" s="6" t="s">
        <v>65</v>
      </c>
      <c r="H36" s="6" t="s">
        <v>65</v>
      </c>
      <c r="I36" s="6" t="s">
        <v>65</v>
      </c>
      <c r="J36" s="6" t="s">
        <v>65</v>
      </c>
      <c r="K36" s="6" t="s">
        <v>65</v>
      </c>
      <c r="L36" s="6" t="s">
        <v>65</v>
      </c>
      <c r="M36" s="6" t="s">
        <v>65</v>
      </c>
      <c r="N36" s="6" t="s">
        <v>65</v>
      </c>
      <c r="O36" s="6" t="s">
        <v>65</v>
      </c>
      <c r="P36" s="6" t="s">
        <v>65</v>
      </c>
      <c r="Q36" s="6" t="s">
        <v>65</v>
      </c>
      <c r="R36" s="6" t="s">
        <v>65</v>
      </c>
      <c r="S36" s="6" t="s">
        <v>65</v>
      </c>
      <c r="T36" s="6" t="s">
        <v>65</v>
      </c>
      <c r="U36" s="6" t="s">
        <v>65</v>
      </c>
      <c r="V36" s="6" t="s">
        <v>65</v>
      </c>
      <c r="W36" s="6" t="s">
        <v>65</v>
      </c>
      <c r="X36" s="6" t="s">
        <v>65</v>
      </c>
      <c r="Y36" s="6" t="s">
        <v>65</v>
      </c>
      <c r="Z36" s="6" t="s">
        <v>65</v>
      </c>
      <c r="AA36" s="6" t="s">
        <v>65</v>
      </c>
      <c r="AB36" s="6" t="s">
        <v>65</v>
      </c>
      <c r="AC36" s="6" t="s">
        <v>65</v>
      </c>
      <c r="AD36" s="6" t="s">
        <v>65</v>
      </c>
      <c r="AE36" s="6" t="s">
        <v>65</v>
      </c>
      <c r="AF36" s="6" t="s">
        <v>65</v>
      </c>
      <c r="AG36" s="6" t="s">
        <v>65</v>
      </c>
      <c r="AH36" s="6" t="s">
        <v>65</v>
      </c>
      <c r="AI36" s="6" t="s">
        <v>65</v>
      </c>
      <c r="AJ36" s="42">
        <f t="shared" ref="AJ36:AJ49" si="3">COUNTIF(E36:AI36,1)</f>
        <v>0</v>
      </c>
      <c r="AK36" s="43">
        <f t="shared" ref="AK36:AK49" si="4">COUNTIF(E36:AI36,"тр")</f>
        <v>31</v>
      </c>
      <c r="AL36" s="44">
        <f t="shared" ref="AL36:AL49" si="5">COUNTIF(E36:AI36,"бв")</f>
        <v>0</v>
      </c>
      <c r="AM36" s="3" t="s">
        <v>66</v>
      </c>
    </row>
    <row r="37" spans="1:39" ht="16.5" thickBot="1">
      <c r="A37" s="28">
        <v>34</v>
      </c>
      <c r="B37" s="29" t="s">
        <v>34</v>
      </c>
      <c r="C37" s="30" t="s">
        <v>35</v>
      </c>
      <c r="D37" s="50">
        <v>5610</v>
      </c>
      <c r="E37" s="18" t="s">
        <v>65</v>
      </c>
      <c r="F37" s="7" t="s">
        <v>65</v>
      </c>
      <c r="G37" s="7" t="s">
        <v>65</v>
      </c>
      <c r="H37" s="7" t="s">
        <v>65</v>
      </c>
      <c r="I37" s="7" t="s">
        <v>65</v>
      </c>
      <c r="J37" s="7" t="s">
        <v>65</v>
      </c>
      <c r="K37" s="7" t="s">
        <v>65</v>
      </c>
      <c r="L37" s="7" t="s">
        <v>65</v>
      </c>
      <c r="M37" s="7" t="s">
        <v>65</v>
      </c>
      <c r="N37" s="7" t="s">
        <v>65</v>
      </c>
      <c r="O37" s="7" t="s">
        <v>65</v>
      </c>
      <c r="P37" s="7" t="s">
        <v>65</v>
      </c>
      <c r="Q37" s="7" t="s">
        <v>65</v>
      </c>
      <c r="R37" s="7" t="s">
        <v>65</v>
      </c>
      <c r="S37" s="7" t="s">
        <v>65</v>
      </c>
      <c r="T37" s="7" t="s">
        <v>65</v>
      </c>
      <c r="U37" s="7" t="s">
        <v>65</v>
      </c>
      <c r="V37" s="7" t="s">
        <v>65</v>
      </c>
      <c r="W37" s="7" t="s">
        <v>65</v>
      </c>
      <c r="X37" s="7" t="s">
        <v>65</v>
      </c>
      <c r="Y37" s="7" t="s">
        <v>65</v>
      </c>
      <c r="Z37" s="7" t="s">
        <v>65</v>
      </c>
      <c r="AA37" s="7" t="s">
        <v>65</v>
      </c>
      <c r="AB37" s="7" t="s">
        <v>65</v>
      </c>
      <c r="AC37" s="7" t="s">
        <v>65</v>
      </c>
      <c r="AD37" s="7" t="s">
        <v>65</v>
      </c>
      <c r="AE37" s="7" t="s">
        <v>65</v>
      </c>
      <c r="AF37" s="7" t="s">
        <v>65</v>
      </c>
      <c r="AG37" s="7" t="s">
        <v>65</v>
      </c>
      <c r="AH37" s="7" t="s">
        <v>65</v>
      </c>
      <c r="AI37" s="7" t="s">
        <v>65</v>
      </c>
      <c r="AJ37" s="45">
        <f t="shared" si="3"/>
        <v>0</v>
      </c>
      <c r="AK37" s="46">
        <f t="shared" si="4"/>
        <v>31</v>
      </c>
      <c r="AL37" s="47">
        <f t="shared" si="5"/>
        <v>0</v>
      </c>
    </row>
    <row r="38" spans="1:39">
      <c r="A38" s="22">
        <v>35</v>
      </c>
      <c r="B38" s="26" t="s">
        <v>37</v>
      </c>
      <c r="C38" s="27" t="s">
        <v>36</v>
      </c>
      <c r="D38" s="49">
        <v>2831</v>
      </c>
      <c r="E38" s="17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9"/>
      <c r="AJ38" s="42">
        <f t="shared" si="3"/>
        <v>0</v>
      </c>
      <c r="AK38" s="43">
        <f t="shared" si="4"/>
        <v>0</v>
      </c>
      <c r="AL38" s="44">
        <f t="shared" si="5"/>
        <v>0</v>
      </c>
      <c r="AM38" s="3" t="s">
        <v>66</v>
      </c>
    </row>
    <row r="39" spans="1:39">
      <c r="A39" s="25">
        <v>36</v>
      </c>
      <c r="B39" s="26" t="s">
        <v>37</v>
      </c>
      <c r="C39" s="27" t="s">
        <v>38</v>
      </c>
      <c r="D39" s="49">
        <v>7945</v>
      </c>
      <c r="E39" s="17" t="s">
        <v>65</v>
      </c>
      <c r="F39" s="6" t="s">
        <v>65</v>
      </c>
      <c r="G39" s="6" t="s">
        <v>65</v>
      </c>
      <c r="H39" s="6" t="s">
        <v>65</v>
      </c>
      <c r="I39" s="6" t="s">
        <v>65</v>
      </c>
      <c r="J39" s="6" t="s">
        <v>65</v>
      </c>
      <c r="K39" s="6" t="s">
        <v>65</v>
      </c>
      <c r="L39" s="6" t="s">
        <v>65</v>
      </c>
      <c r="M39" s="6" t="s">
        <v>65</v>
      </c>
      <c r="N39" s="6" t="s">
        <v>65</v>
      </c>
      <c r="O39" s="6" t="s">
        <v>65</v>
      </c>
      <c r="P39" s="6" t="s">
        <v>65</v>
      </c>
      <c r="Q39" s="6" t="s">
        <v>65</v>
      </c>
      <c r="R39" s="6" t="s">
        <v>65</v>
      </c>
      <c r="S39" s="6" t="s">
        <v>65</v>
      </c>
      <c r="T39" s="6" t="s">
        <v>65</v>
      </c>
      <c r="U39" s="6" t="s">
        <v>65</v>
      </c>
      <c r="V39" s="6" t="s">
        <v>65</v>
      </c>
      <c r="W39" s="6" t="s">
        <v>65</v>
      </c>
      <c r="X39" s="6" t="s">
        <v>65</v>
      </c>
      <c r="Y39" s="6" t="s">
        <v>65</v>
      </c>
      <c r="Z39" s="6" t="s">
        <v>65</v>
      </c>
      <c r="AA39" s="6" t="s">
        <v>65</v>
      </c>
      <c r="AB39" s="6" t="s">
        <v>65</v>
      </c>
      <c r="AC39" s="6" t="s">
        <v>65</v>
      </c>
      <c r="AD39" s="6" t="s">
        <v>65</v>
      </c>
      <c r="AE39" s="6" t="s">
        <v>65</v>
      </c>
      <c r="AF39" s="6" t="s">
        <v>65</v>
      </c>
      <c r="AG39" s="6" t="s">
        <v>65</v>
      </c>
      <c r="AH39" s="6" t="s">
        <v>65</v>
      </c>
      <c r="AI39" s="6" t="s">
        <v>65</v>
      </c>
      <c r="AJ39" s="36">
        <f t="shared" si="3"/>
        <v>0</v>
      </c>
      <c r="AK39" s="37">
        <f t="shared" si="4"/>
        <v>31</v>
      </c>
      <c r="AL39" s="38">
        <f t="shared" si="5"/>
        <v>0</v>
      </c>
      <c r="AM39" s="3" t="s">
        <v>66</v>
      </c>
    </row>
    <row r="40" spans="1:39" ht="16.5" thickBot="1">
      <c r="A40" s="28">
        <v>37</v>
      </c>
      <c r="B40" s="29" t="s">
        <v>39</v>
      </c>
      <c r="C40" s="35">
        <v>135</v>
      </c>
      <c r="D40" s="50">
        <v>8933</v>
      </c>
      <c r="E40" s="18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10"/>
      <c r="AJ40" s="45">
        <f t="shared" si="3"/>
        <v>0</v>
      </c>
      <c r="AK40" s="46">
        <f t="shared" si="4"/>
        <v>0</v>
      </c>
      <c r="AL40" s="47">
        <f t="shared" si="5"/>
        <v>0</v>
      </c>
      <c r="AM40" s="3" t="s">
        <v>66</v>
      </c>
    </row>
    <row r="41" spans="1:39">
      <c r="A41" s="22">
        <v>38</v>
      </c>
      <c r="B41" s="26" t="s">
        <v>61</v>
      </c>
      <c r="C41" s="27" t="s">
        <v>40</v>
      </c>
      <c r="D41" s="49">
        <v>4994</v>
      </c>
      <c r="E41" s="17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9"/>
      <c r="AJ41" s="42">
        <f t="shared" si="3"/>
        <v>0</v>
      </c>
      <c r="AK41" s="43">
        <f t="shared" si="4"/>
        <v>0</v>
      </c>
      <c r="AL41" s="44">
        <f t="shared" si="5"/>
        <v>0</v>
      </c>
      <c r="AM41" s="3" t="s">
        <v>66</v>
      </c>
    </row>
    <row r="42" spans="1:39">
      <c r="A42" s="25">
        <v>39</v>
      </c>
      <c r="B42" s="26" t="s">
        <v>61</v>
      </c>
      <c r="C42" s="27" t="s">
        <v>41</v>
      </c>
      <c r="D42" s="49">
        <v>4995</v>
      </c>
      <c r="E42" s="17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9"/>
      <c r="AJ42" s="36">
        <f t="shared" si="3"/>
        <v>0</v>
      </c>
      <c r="AK42" s="37">
        <f t="shared" si="4"/>
        <v>0</v>
      </c>
      <c r="AL42" s="38">
        <f t="shared" si="5"/>
        <v>0</v>
      </c>
      <c r="AM42" s="3" t="s">
        <v>66</v>
      </c>
    </row>
    <row r="43" spans="1:39">
      <c r="A43" s="25">
        <v>40</v>
      </c>
      <c r="B43" s="26" t="s">
        <v>61</v>
      </c>
      <c r="C43" s="27" t="s">
        <v>42</v>
      </c>
      <c r="D43" s="49">
        <v>6129</v>
      </c>
      <c r="E43" s="17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9"/>
      <c r="AJ43" s="36">
        <f t="shared" si="3"/>
        <v>0</v>
      </c>
      <c r="AK43" s="37">
        <f t="shared" si="4"/>
        <v>0</v>
      </c>
      <c r="AL43" s="38">
        <f t="shared" si="5"/>
        <v>0</v>
      </c>
      <c r="AM43" s="3" t="s">
        <v>66</v>
      </c>
    </row>
    <row r="44" spans="1:39">
      <c r="A44" s="25">
        <v>41</v>
      </c>
      <c r="B44" s="26" t="s">
        <v>61</v>
      </c>
      <c r="C44" s="27" t="s">
        <v>43</v>
      </c>
      <c r="D44" s="49">
        <v>6130</v>
      </c>
      <c r="E44" s="17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9"/>
      <c r="AJ44" s="36">
        <f t="shared" si="3"/>
        <v>0</v>
      </c>
      <c r="AK44" s="37">
        <f t="shared" si="4"/>
        <v>0</v>
      </c>
      <c r="AL44" s="38">
        <f t="shared" si="5"/>
        <v>0</v>
      </c>
      <c r="AM44" s="3" t="s">
        <v>66</v>
      </c>
    </row>
    <row r="45" spans="1:39">
      <c r="A45" s="25">
        <v>42</v>
      </c>
      <c r="B45" s="26" t="s">
        <v>61</v>
      </c>
      <c r="C45" s="27" t="s">
        <v>44</v>
      </c>
      <c r="D45" s="49">
        <v>1297</v>
      </c>
      <c r="E45" s="17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9"/>
      <c r="AJ45" s="36">
        <f t="shared" si="3"/>
        <v>0</v>
      </c>
      <c r="AK45" s="37">
        <f t="shared" si="4"/>
        <v>0</v>
      </c>
      <c r="AL45" s="38">
        <f t="shared" si="5"/>
        <v>0</v>
      </c>
    </row>
    <row r="46" spans="1:39">
      <c r="A46" s="25">
        <v>43</v>
      </c>
      <c r="B46" s="26" t="s">
        <v>61</v>
      </c>
      <c r="C46" s="27" t="s">
        <v>45</v>
      </c>
      <c r="D46" s="49">
        <v>1296</v>
      </c>
      <c r="E46" s="17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9"/>
      <c r="AJ46" s="36">
        <f t="shared" si="3"/>
        <v>0</v>
      </c>
      <c r="AK46" s="37">
        <f t="shared" si="4"/>
        <v>0</v>
      </c>
      <c r="AL46" s="38">
        <f t="shared" si="5"/>
        <v>0</v>
      </c>
    </row>
    <row r="47" spans="1:39" ht="16.5" thickBot="1">
      <c r="A47" s="28">
        <v>44</v>
      </c>
      <c r="B47" s="29" t="s">
        <v>61</v>
      </c>
      <c r="C47" s="30" t="s">
        <v>46</v>
      </c>
      <c r="D47" s="50">
        <v>1344</v>
      </c>
      <c r="E47" s="18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10"/>
      <c r="AJ47" s="45">
        <f t="shared" si="3"/>
        <v>0</v>
      </c>
      <c r="AK47" s="46">
        <f t="shared" si="4"/>
        <v>0</v>
      </c>
      <c r="AL47" s="47">
        <f t="shared" si="5"/>
        <v>0</v>
      </c>
    </row>
    <row r="48" spans="1:39">
      <c r="A48" s="22">
        <v>45</v>
      </c>
      <c r="B48" s="26" t="s">
        <v>47</v>
      </c>
      <c r="C48" s="27" t="s">
        <v>48</v>
      </c>
      <c r="D48" s="49">
        <v>1250</v>
      </c>
      <c r="E48" s="17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9"/>
      <c r="AJ48" s="42">
        <f t="shared" si="3"/>
        <v>0</v>
      </c>
      <c r="AK48" s="43">
        <f t="shared" si="4"/>
        <v>0</v>
      </c>
      <c r="AL48" s="44">
        <f t="shared" si="5"/>
        <v>0</v>
      </c>
    </row>
    <row r="49" spans="1:39" ht="16.5" thickBot="1">
      <c r="A49" s="28">
        <v>46</v>
      </c>
      <c r="B49" s="29" t="s">
        <v>47</v>
      </c>
      <c r="C49" s="30" t="s">
        <v>49</v>
      </c>
      <c r="D49" s="50">
        <v>1252</v>
      </c>
      <c r="E49" s="18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10"/>
      <c r="AJ49" s="45">
        <f t="shared" si="3"/>
        <v>0</v>
      </c>
      <c r="AK49" s="46">
        <f t="shared" si="4"/>
        <v>0</v>
      </c>
      <c r="AL49" s="47">
        <f t="shared" si="5"/>
        <v>0</v>
      </c>
    </row>
    <row r="50" spans="1:39">
      <c r="B50" s="1"/>
      <c r="C50" s="2"/>
      <c r="D50" s="2"/>
    </row>
    <row r="51" spans="1:39">
      <c r="B51" s="1"/>
      <c r="C51" s="2"/>
      <c r="D51" s="2"/>
    </row>
    <row r="52" spans="1:39">
      <c r="A52" s="54" t="str">
        <f ca="1">"Табель работы автобусов за " &amp; RIGHT(CELL("имяфайла"),LEN(CELL("имяфайла"))-SEARCH("]",CELL("имяфайла"),1)) &amp; " автоколонны № 2 г. Смолевичи"</f>
        <v>Табель работы автобусов за Октябрь 2018 автоколонны № 2 г. Смолевичи</v>
      </c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</row>
    <row r="53" spans="1:39" ht="16.5" thickBot="1">
      <c r="A53" s="51"/>
      <c r="B53" s="51"/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  <c r="AJ53" s="51"/>
      <c r="AK53" s="51"/>
      <c r="AL53" s="51"/>
    </row>
    <row r="54" spans="1:39" ht="16.5" thickBot="1">
      <c r="A54" s="11" t="s">
        <v>63</v>
      </c>
      <c r="B54" s="12" t="s">
        <v>50</v>
      </c>
      <c r="C54" s="12" t="s">
        <v>51</v>
      </c>
      <c r="D54" s="15" t="s">
        <v>52</v>
      </c>
      <c r="E54" s="13">
        <v>1</v>
      </c>
      <c r="F54" s="13">
        <v>2</v>
      </c>
      <c r="G54" s="13">
        <v>3</v>
      </c>
      <c r="H54" s="13">
        <v>4</v>
      </c>
      <c r="I54" s="13">
        <v>5</v>
      </c>
      <c r="J54" s="13">
        <v>6</v>
      </c>
      <c r="K54" s="13">
        <v>7</v>
      </c>
      <c r="L54" s="13">
        <v>8</v>
      </c>
      <c r="M54" s="13">
        <v>9</v>
      </c>
      <c r="N54" s="13">
        <v>10</v>
      </c>
      <c r="O54" s="13">
        <v>11</v>
      </c>
      <c r="P54" s="13">
        <v>12</v>
      </c>
      <c r="Q54" s="13">
        <v>13</v>
      </c>
      <c r="R54" s="13">
        <v>14</v>
      </c>
      <c r="S54" s="13">
        <v>15</v>
      </c>
      <c r="T54" s="13">
        <v>16</v>
      </c>
      <c r="U54" s="13">
        <v>17</v>
      </c>
      <c r="V54" s="13">
        <v>18</v>
      </c>
      <c r="W54" s="13">
        <v>19</v>
      </c>
      <c r="X54" s="13">
        <v>20</v>
      </c>
      <c r="Y54" s="13">
        <v>21</v>
      </c>
      <c r="Z54" s="13">
        <v>22</v>
      </c>
      <c r="AA54" s="13">
        <v>23</v>
      </c>
      <c r="AB54" s="13">
        <v>24</v>
      </c>
      <c r="AC54" s="13">
        <v>25</v>
      </c>
      <c r="AD54" s="13">
        <v>26</v>
      </c>
      <c r="AE54" s="13">
        <v>27</v>
      </c>
      <c r="AF54" s="13">
        <v>28</v>
      </c>
      <c r="AG54" s="13">
        <v>29</v>
      </c>
      <c r="AH54" s="13">
        <v>30</v>
      </c>
      <c r="AI54" s="14">
        <v>31</v>
      </c>
      <c r="AJ54" s="19">
        <v>1</v>
      </c>
      <c r="AK54" s="20" t="s">
        <v>65</v>
      </c>
      <c r="AL54" s="21" t="s">
        <v>64</v>
      </c>
    </row>
    <row r="55" spans="1:39">
      <c r="A55" s="22">
        <v>1</v>
      </c>
      <c r="B55" s="23" t="s">
        <v>0</v>
      </c>
      <c r="C55" s="24" t="s">
        <v>53</v>
      </c>
      <c r="D55" s="48">
        <v>7334</v>
      </c>
      <c r="E55" s="16" t="s">
        <v>65</v>
      </c>
      <c r="F55" s="16" t="s">
        <v>65</v>
      </c>
      <c r="G55" s="16" t="s">
        <v>65</v>
      </c>
      <c r="H55" s="16" t="s">
        <v>65</v>
      </c>
      <c r="I55" s="16" t="s">
        <v>65</v>
      </c>
      <c r="J55" s="16" t="s">
        <v>65</v>
      </c>
      <c r="K55" s="16" t="s">
        <v>65</v>
      </c>
      <c r="L55" s="16" t="s">
        <v>65</v>
      </c>
      <c r="M55" s="16" t="s">
        <v>65</v>
      </c>
      <c r="N55" s="16" t="s">
        <v>65</v>
      </c>
      <c r="O55" s="16" t="s">
        <v>65</v>
      </c>
      <c r="P55" s="16" t="s">
        <v>65</v>
      </c>
      <c r="Q55" s="16" t="s">
        <v>65</v>
      </c>
      <c r="R55" s="16" t="s">
        <v>65</v>
      </c>
      <c r="S55" s="16" t="s">
        <v>65</v>
      </c>
      <c r="T55" s="16" t="s">
        <v>65</v>
      </c>
      <c r="U55" s="16" t="s">
        <v>65</v>
      </c>
      <c r="V55" s="16" t="s">
        <v>65</v>
      </c>
      <c r="W55" s="16" t="s">
        <v>65</v>
      </c>
      <c r="X55" s="16" t="s">
        <v>65</v>
      </c>
      <c r="Y55" s="16" t="s">
        <v>65</v>
      </c>
      <c r="Z55" s="16" t="s">
        <v>65</v>
      </c>
      <c r="AA55" s="16" t="s">
        <v>65</v>
      </c>
      <c r="AB55" s="16" t="s">
        <v>65</v>
      </c>
      <c r="AC55" s="16" t="s">
        <v>65</v>
      </c>
      <c r="AD55" s="16" t="s">
        <v>65</v>
      </c>
      <c r="AE55" s="16" t="s">
        <v>65</v>
      </c>
      <c r="AF55" s="16" t="s">
        <v>65</v>
      </c>
      <c r="AG55" s="16" t="s">
        <v>65</v>
      </c>
      <c r="AH55" s="16" t="s">
        <v>65</v>
      </c>
      <c r="AI55" s="16" t="s">
        <v>65</v>
      </c>
      <c r="AJ55" s="42">
        <f t="shared" ref="AJ55:AJ57" si="6">COUNTIF(E55:AI55,1)</f>
        <v>0</v>
      </c>
      <c r="AK55" s="43">
        <f t="shared" ref="AK55:AK57" si="7">COUNTIF(E55:AI55,"тр")</f>
        <v>31</v>
      </c>
      <c r="AL55" s="44">
        <f t="shared" ref="AL55:AL57" si="8">COUNTIF(E55:AI55,"бв")</f>
        <v>0</v>
      </c>
    </row>
    <row r="56" spans="1:39">
      <c r="A56" s="25">
        <v>2</v>
      </c>
      <c r="B56" s="26" t="s">
        <v>61</v>
      </c>
      <c r="C56" s="32">
        <v>176</v>
      </c>
      <c r="D56" s="49">
        <v>6172</v>
      </c>
      <c r="E56" s="17">
        <v>1</v>
      </c>
      <c r="F56" s="6">
        <v>1</v>
      </c>
      <c r="G56" s="6">
        <v>1</v>
      </c>
      <c r="H56" s="6">
        <v>1</v>
      </c>
      <c r="I56" s="6">
        <v>1</v>
      </c>
      <c r="J56" s="6">
        <v>1</v>
      </c>
      <c r="K56" s="6">
        <v>1</v>
      </c>
      <c r="L56" s="6">
        <v>1</v>
      </c>
      <c r="M56" s="6">
        <v>1</v>
      </c>
      <c r="N56" s="6">
        <v>1</v>
      </c>
      <c r="O56" s="6">
        <v>1</v>
      </c>
      <c r="P56" s="6">
        <v>1</v>
      </c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9"/>
      <c r="AJ56" s="36">
        <f t="shared" si="6"/>
        <v>12</v>
      </c>
      <c r="AK56" s="37">
        <f t="shared" si="7"/>
        <v>0</v>
      </c>
      <c r="AL56" s="38">
        <f t="shared" si="8"/>
        <v>0</v>
      </c>
      <c r="AM56" s="3" t="s">
        <v>66</v>
      </c>
    </row>
    <row r="57" spans="1:39" ht="16.5" thickBot="1">
      <c r="A57" s="28">
        <v>3</v>
      </c>
      <c r="B57" s="29" t="s">
        <v>61</v>
      </c>
      <c r="C57" s="35">
        <v>177</v>
      </c>
      <c r="D57" s="50">
        <v>6173</v>
      </c>
      <c r="E57" s="18">
        <v>1</v>
      </c>
      <c r="F57" s="7">
        <v>1</v>
      </c>
      <c r="G57" s="7">
        <v>1</v>
      </c>
      <c r="H57" s="7">
        <v>1</v>
      </c>
      <c r="I57" s="7">
        <v>1</v>
      </c>
      <c r="J57" s="7">
        <v>1</v>
      </c>
      <c r="K57" s="7">
        <v>1</v>
      </c>
      <c r="L57" s="7">
        <v>1</v>
      </c>
      <c r="M57" s="7">
        <v>1</v>
      </c>
      <c r="N57" s="7">
        <v>1</v>
      </c>
      <c r="O57" s="7">
        <v>1</v>
      </c>
      <c r="P57" s="7">
        <v>1</v>
      </c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10"/>
      <c r="AJ57" s="45">
        <f t="shared" si="6"/>
        <v>12</v>
      </c>
      <c r="AK57" s="46">
        <f t="shared" si="7"/>
        <v>0</v>
      </c>
      <c r="AL57" s="47">
        <f t="shared" si="8"/>
        <v>0</v>
      </c>
    </row>
    <row r="58" spans="1:39">
      <c r="B58" s="1"/>
      <c r="C58" s="2"/>
      <c r="D58" s="2"/>
    </row>
  </sheetData>
  <autoFilter ref="E2:AM49">
    <filterColumn colId="9"/>
    <filterColumn colId="11"/>
    <filterColumn colId="34"/>
  </autoFilter>
  <mergeCells count="2">
    <mergeCell ref="A1:AL1"/>
    <mergeCell ref="A52:AL52"/>
  </mergeCells>
  <conditionalFormatting sqref="E4:AI49">
    <cfRule type="containsBlanks" dxfId="3" priority="2">
      <formula>LEN(TRIM(E4))=0</formula>
    </cfRule>
  </conditionalFormatting>
  <conditionalFormatting sqref="E55:AI57">
    <cfRule type="containsBlanks" dxfId="2" priority="1">
      <formula>LEN(TRIM(E55))=0</formula>
    </cfRule>
  </conditionalFormatting>
  <pageMargins left="1.7716535433070868" right="0.70866141732283472" top="0.39370078740157483" bottom="0.39370078740157483" header="0.31496062992125984" footer="0.31496062992125984"/>
  <pageSetup paperSize="9" scale="60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Октябрь 2018</vt:lpstr>
      <vt:lpstr>Ноябрь 2018</vt:lpstr>
      <vt:lpstr>Декабрь 2018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GARfIlD</dc:creator>
  <cp:lastModifiedBy>7</cp:lastModifiedBy>
  <cp:lastPrinted>2018-10-04T07:22:36Z</cp:lastPrinted>
  <dcterms:created xsi:type="dcterms:W3CDTF">2018-09-27T18:15:43Z</dcterms:created>
  <dcterms:modified xsi:type="dcterms:W3CDTF">2018-10-29T12:14:54Z</dcterms:modified>
</cp:coreProperties>
</file>