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neri\Downloads\"/>
    </mc:Choice>
  </mc:AlternateContent>
  <xr:revisionPtr revIDLastSave="0" documentId="13_ncr:1_{3E5A6180-6BDD-4D07-A7B3-921B3CB5AAAC}" xr6:coauthVersionLast="47" xr6:coauthVersionMax="47" xr10:uidLastSave="{00000000-0000-0000-0000-000000000000}"/>
  <bookViews>
    <workbookView xWindow="3680" yWindow="5350" windowWidth="28800" windowHeight="15460" activeTab="5" xr2:uid="{00000000-000D-0000-FFFF-FFFF00000000}"/>
  </bookViews>
  <sheets>
    <sheet name="resultsgdp" sheetId="11" r:id="rId1"/>
    <sheet name="results" sheetId="18" r:id="rId2"/>
    <sheet name="CorGdp" sheetId="22" r:id="rId3"/>
    <sheet name="CorGdpHigh" sheetId="23" r:id="rId4"/>
    <sheet name="hdiGdp" sheetId="24" r:id="rId5"/>
    <sheet name="data" sheetId="1" r:id="rId6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data!$C$81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0" i="1" l="1"/>
  <c r="L3" i="1"/>
  <c r="L9" i="1"/>
  <c r="L15" i="1"/>
  <c r="L21" i="1"/>
  <c r="L27" i="1"/>
  <c r="L33" i="1"/>
  <c r="L38" i="1"/>
  <c r="L39" i="1"/>
  <c r="L44" i="1"/>
  <c r="L56" i="1"/>
  <c r="L57" i="1"/>
  <c r="L63" i="1"/>
  <c r="L65" i="1"/>
  <c r="L68" i="1"/>
  <c r="L69" i="1"/>
  <c r="L75" i="1"/>
  <c r="L77" i="1"/>
  <c r="L98" i="1"/>
  <c r="L99" i="1"/>
  <c r="L105" i="1"/>
  <c r="L111" i="1"/>
  <c r="L116" i="1"/>
  <c r="L117" i="1"/>
  <c r="L122" i="1"/>
  <c r="L123" i="1"/>
  <c r="L128" i="1"/>
  <c r="L129" i="1"/>
  <c r="L131" i="1"/>
  <c r="L135" i="1"/>
  <c r="L140" i="1"/>
  <c r="L141" i="1"/>
  <c r="L146" i="1"/>
  <c r="L153" i="1"/>
  <c r="L155" i="1"/>
  <c r="L158" i="1"/>
  <c r="L159" i="1"/>
  <c r="K2" i="1"/>
  <c r="K3" i="1"/>
  <c r="J163" i="1"/>
  <c r="K100" i="1"/>
  <c r="K81" i="1"/>
  <c r="K23" i="1"/>
  <c r="K118" i="1"/>
  <c r="K88" i="1"/>
  <c r="K158" i="1"/>
  <c r="K136" i="1"/>
  <c r="K97" i="1"/>
  <c r="K124" i="1"/>
  <c r="K40" i="1"/>
  <c r="K121" i="1"/>
  <c r="K103" i="1"/>
  <c r="K143" i="1"/>
  <c r="K87" i="1"/>
  <c r="K35" i="1"/>
  <c r="K71" i="1"/>
  <c r="K96" i="1"/>
  <c r="K68" i="1"/>
  <c r="K92" i="1"/>
  <c r="K106" i="1"/>
  <c r="K9" i="1"/>
  <c r="K4" i="1"/>
  <c r="K44" i="1"/>
  <c r="K38" i="1"/>
  <c r="K153" i="1"/>
  <c r="K50" i="1"/>
  <c r="K11" i="1"/>
  <c r="K7" i="1"/>
  <c r="K119" i="1"/>
  <c r="K77" i="1"/>
  <c r="K86" i="1"/>
  <c r="K29" i="1"/>
  <c r="K102" i="1"/>
  <c r="K113" i="1"/>
  <c r="K20" i="1"/>
  <c r="K127" i="1"/>
  <c r="K133" i="1"/>
  <c r="K142" i="1"/>
  <c r="K22" i="1"/>
  <c r="K78" i="1"/>
  <c r="K89" i="1"/>
  <c r="K65" i="1"/>
  <c r="K76" i="1"/>
  <c r="K51" i="1"/>
  <c r="K128" i="1"/>
  <c r="K13" i="1"/>
  <c r="K145" i="1"/>
  <c r="K146" i="1"/>
  <c r="K73" i="1"/>
  <c r="K18" i="1"/>
  <c r="K91" i="1"/>
  <c r="K151" i="1"/>
  <c r="K39" i="1"/>
  <c r="K139" i="1"/>
  <c r="K52" i="1"/>
  <c r="K14" i="1"/>
  <c r="K6" i="1"/>
  <c r="K24" i="1"/>
  <c r="K62" i="1"/>
  <c r="K140" i="1"/>
  <c r="K126" i="1"/>
  <c r="K144" i="1"/>
  <c r="K49" i="1"/>
  <c r="K60" i="1"/>
  <c r="K94" i="1"/>
  <c r="K155" i="1"/>
  <c r="K147" i="1"/>
  <c r="K138" i="1"/>
  <c r="K85" i="1"/>
  <c r="K150" i="1"/>
  <c r="K83" i="1"/>
  <c r="K98" i="1"/>
  <c r="K41" i="1"/>
  <c r="K149" i="1"/>
  <c r="K117" i="1"/>
  <c r="K59" i="1"/>
  <c r="K46" i="1"/>
  <c r="K116" i="1"/>
  <c r="K28" i="1"/>
  <c r="K8" i="1"/>
  <c r="K111" i="1"/>
  <c r="K120" i="1"/>
  <c r="K137" i="1"/>
  <c r="K34" i="1"/>
  <c r="K16" i="1"/>
  <c r="K107" i="1"/>
  <c r="K61" i="1"/>
  <c r="K10" i="1"/>
  <c r="K129" i="1"/>
  <c r="K33" i="1"/>
  <c r="K93" i="1"/>
  <c r="K108" i="1"/>
  <c r="K67" i="1"/>
  <c r="K66" i="1"/>
  <c r="K115" i="1"/>
  <c r="K54" i="1"/>
  <c r="K5" i="1"/>
  <c r="K37" i="1"/>
  <c r="K63" i="1"/>
  <c r="K31" i="1"/>
  <c r="K154" i="1"/>
  <c r="K157" i="1"/>
  <c r="K53" i="1"/>
  <c r="K27" i="1"/>
  <c r="K159" i="1"/>
  <c r="K43" i="1"/>
  <c r="K110" i="1"/>
  <c r="K32" i="1"/>
  <c r="K70" i="1"/>
  <c r="K101" i="1"/>
  <c r="K69" i="1"/>
  <c r="K122" i="1"/>
  <c r="K123" i="1"/>
  <c r="K125" i="1"/>
  <c r="K114" i="1"/>
  <c r="K99" i="1"/>
  <c r="K17" i="1"/>
  <c r="K42" i="1"/>
  <c r="K109" i="1"/>
  <c r="K25" i="1"/>
  <c r="K104" i="1"/>
  <c r="K12" i="1"/>
  <c r="K134" i="1"/>
  <c r="K131" i="1"/>
  <c r="K132" i="1"/>
  <c r="K45" i="1"/>
  <c r="K58" i="1"/>
  <c r="K141" i="1"/>
  <c r="K75" i="1"/>
  <c r="K15" i="1"/>
  <c r="K72" i="1"/>
  <c r="K47" i="1"/>
  <c r="K152" i="1"/>
  <c r="K148" i="1"/>
  <c r="K57" i="1"/>
  <c r="K56" i="1"/>
  <c r="K21" i="1"/>
  <c r="K74" i="1"/>
  <c r="K48" i="1"/>
  <c r="K30" i="1"/>
  <c r="K80" i="1"/>
  <c r="K105" i="1"/>
  <c r="K84" i="1"/>
  <c r="K82" i="1"/>
  <c r="K79" i="1"/>
  <c r="K26" i="1"/>
  <c r="K95" i="1"/>
  <c r="K130" i="1"/>
  <c r="K135" i="1"/>
  <c r="K156" i="1"/>
  <c r="K112" i="1"/>
  <c r="K64" i="1"/>
  <c r="K90" i="1"/>
  <c r="K55" i="1"/>
  <c r="K36" i="1"/>
  <c r="K19" i="1"/>
  <c r="J81" i="1"/>
  <c r="L81" i="1" s="1"/>
  <c r="J23" i="1"/>
  <c r="L23" i="1" s="1"/>
  <c r="J118" i="1"/>
  <c r="L118" i="1" s="1"/>
  <c r="J88" i="1"/>
  <c r="L88" i="1" s="1"/>
  <c r="J158" i="1"/>
  <c r="J136" i="1"/>
  <c r="L136" i="1" s="1"/>
  <c r="J97" i="1"/>
  <c r="L97" i="1" s="1"/>
  <c r="J124" i="1"/>
  <c r="L124" i="1" s="1"/>
  <c r="J40" i="1"/>
  <c r="L40" i="1" s="1"/>
  <c r="J121" i="1"/>
  <c r="L121" i="1" s="1"/>
  <c r="J103" i="1"/>
  <c r="L103" i="1" s="1"/>
  <c r="J143" i="1"/>
  <c r="L143" i="1" s="1"/>
  <c r="J87" i="1"/>
  <c r="L87" i="1" s="1"/>
  <c r="J35" i="1"/>
  <c r="L35" i="1" s="1"/>
  <c r="J71" i="1"/>
  <c r="L71" i="1" s="1"/>
  <c r="J96" i="1"/>
  <c r="L96" i="1" s="1"/>
  <c r="J68" i="1"/>
  <c r="J92" i="1"/>
  <c r="L92" i="1" s="1"/>
  <c r="J106" i="1"/>
  <c r="L106" i="1" s="1"/>
  <c r="J9" i="1"/>
  <c r="J4" i="1"/>
  <c r="L4" i="1" s="1"/>
  <c r="J44" i="1"/>
  <c r="J38" i="1"/>
  <c r="J153" i="1"/>
  <c r="J50" i="1"/>
  <c r="L50" i="1" s="1"/>
  <c r="J11" i="1"/>
  <c r="L11" i="1" s="1"/>
  <c r="J7" i="1"/>
  <c r="L7" i="1" s="1"/>
  <c r="J119" i="1"/>
  <c r="L119" i="1" s="1"/>
  <c r="J77" i="1"/>
  <c r="J86" i="1"/>
  <c r="L86" i="1" s="1"/>
  <c r="J29" i="1"/>
  <c r="L29" i="1" s="1"/>
  <c r="J102" i="1"/>
  <c r="L102" i="1" s="1"/>
  <c r="J113" i="1"/>
  <c r="L113" i="1" s="1"/>
  <c r="J20" i="1"/>
  <c r="L20" i="1" s="1"/>
  <c r="J127" i="1"/>
  <c r="L127" i="1" s="1"/>
  <c r="J133" i="1"/>
  <c r="L133" i="1" s="1"/>
  <c r="J142" i="1"/>
  <c r="L142" i="1" s="1"/>
  <c r="J22" i="1"/>
  <c r="L22" i="1" s="1"/>
  <c r="J78" i="1"/>
  <c r="L78" i="1" s="1"/>
  <c r="J89" i="1"/>
  <c r="L89" i="1" s="1"/>
  <c r="J65" i="1"/>
  <c r="J76" i="1"/>
  <c r="L76" i="1" s="1"/>
  <c r="J51" i="1"/>
  <c r="L51" i="1" s="1"/>
  <c r="J128" i="1"/>
  <c r="J13" i="1"/>
  <c r="L13" i="1" s="1"/>
  <c r="J145" i="1"/>
  <c r="L145" i="1" s="1"/>
  <c r="J146" i="1"/>
  <c r="J73" i="1"/>
  <c r="L73" i="1" s="1"/>
  <c r="J18" i="1"/>
  <c r="L18" i="1" s="1"/>
  <c r="J91" i="1"/>
  <c r="L91" i="1" s="1"/>
  <c r="J151" i="1"/>
  <c r="L151" i="1" s="1"/>
  <c r="J39" i="1"/>
  <c r="J139" i="1"/>
  <c r="L139" i="1" s="1"/>
  <c r="J52" i="1"/>
  <c r="L52" i="1" s="1"/>
  <c r="J14" i="1"/>
  <c r="L14" i="1" s="1"/>
  <c r="J6" i="1"/>
  <c r="L6" i="1" s="1"/>
  <c r="J24" i="1"/>
  <c r="L24" i="1" s="1"/>
  <c r="J62" i="1"/>
  <c r="L62" i="1" s="1"/>
  <c r="J140" i="1"/>
  <c r="J126" i="1"/>
  <c r="L126" i="1" s="1"/>
  <c r="J144" i="1"/>
  <c r="L144" i="1" s="1"/>
  <c r="J49" i="1"/>
  <c r="L49" i="1" s="1"/>
  <c r="J60" i="1"/>
  <c r="L60" i="1" s="1"/>
  <c r="J94" i="1"/>
  <c r="L94" i="1" s="1"/>
  <c r="J155" i="1"/>
  <c r="J147" i="1"/>
  <c r="L147" i="1" s="1"/>
  <c r="J138" i="1"/>
  <c r="L138" i="1" s="1"/>
  <c r="J85" i="1"/>
  <c r="L85" i="1" s="1"/>
  <c r="J150" i="1"/>
  <c r="L150" i="1" s="1"/>
  <c r="J83" i="1"/>
  <c r="L83" i="1" s="1"/>
  <c r="J98" i="1"/>
  <c r="J41" i="1"/>
  <c r="L41" i="1" s="1"/>
  <c r="J149" i="1"/>
  <c r="L149" i="1" s="1"/>
  <c r="J117" i="1"/>
  <c r="J59" i="1"/>
  <c r="L59" i="1" s="1"/>
  <c r="J46" i="1"/>
  <c r="L46" i="1" s="1"/>
  <c r="J116" i="1"/>
  <c r="J28" i="1"/>
  <c r="L28" i="1" s="1"/>
  <c r="J8" i="1"/>
  <c r="L8" i="1" s="1"/>
  <c r="J111" i="1"/>
  <c r="J120" i="1"/>
  <c r="L120" i="1" s="1"/>
  <c r="J137" i="1"/>
  <c r="L137" i="1" s="1"/>
  <c r="J160" i="1"/>
  <c r="L160" i="1" s="1"/>
  <c r="J34" i="1"/>
  <c r="L34" i="1" s="1"/>
  <c r="J16" i="1"/>
  <c r="L16" i="1" s="1"/>
  <c r="J107" i="1"/>
  <c r="L107" i="1" s="1"/>
  <c r="J61" i="1"/>
  <c r="L61" i="1" s="1"/>
  <c r="J10" i="1"/>
  <c r="L10" i="1" s="1"/>
  <c r="J129" i="1"/>
  <c r="J33" i="1"/>
  <c r="J93" i="1"/>
  <c r="L93" i="1" s="1"/>
  <c r="J108" i="1"/>
  <c r="L108" i="1" s="1"/>
  <c r="J67" i="1"/>
  <c r="L67" i="1" s="1"/>
  <c r="J66" i="1"/>
  <c r="L66" i="1" s="1"/>
  <c r="J115" i="1"/>
  <c r="L115" i="1" s="1"/>
  <c r="J54" i="1"/>
  <c r="L54" i="1" s="1"/>
  <c r="J5" i="1"/>
  <c r="L5" i="1" s="1"/>
  <c r="J37" i="1"/>
  <c r="L37" i="1" s="1"/>
  <c r="J63" i="1"/>
  <c r="J31" i="1"/>
  <c r="L31" i="1" s="1"/>
  <c r="J154" i="1"/>
  <c r="L154" i="1" s="1"/>
  <c r="J157" i="1"/>
  <c r="L157" i="1" s="1"/>
  <c r="J53" i="1"/>
  <c r="L53" i="1" s="1"/>
  <c r="J3" i="1"/>
  <c r="J27" i="1"/>
  <c r="J159" i="1"/>
  <c r="J43" i="1"/>
  <c r="L43" i="1" s="1"/>
  <c r="J110" i="1"/>
  <c r="L110" i="1" s="1"/>
  <c r="J32" i="1"/>
  <c r="L32" i="1" s="1"/>
  <c r="J70" i="1"/>
  <c r="L70" i="1" s="1"/>
  <c r="J101" i="1"/>
  <c r="L101" i="1" s="1"/>
  <c r="J69" i="1"/>
  <c r="J122" i="1"/>
  <c r="J123" i="1"/>
  <c r="J125" i="1"/>
  <c r="L125" i="1" s="1"/>
  <c r="J114" i="1"/>
  <c r="L114" i="1" s="1"/>
  <c r="J99" i="1"/>
  <c r="J17" i="1"/>
  <c r="L17" i="1" s="1"/>
  <c r="J42" i="1"/>
  <c r="L42" i="1" s="1"/>
  <c r="J109" i="1"/>
  <c r="L109" i="1" s="1"/>
  <c r="J25" i="1"/>
  <c r="L25" i="1" s="1"/>
  <c r="J104" i="1"/>
  <c r="L104" i="1" s="1"/>
  <c r="J12" i="1"/>
  <c r="L12" i="1" s="1"/>
  <c r="J134" i="1"/>
  <c r="L134" i="1" s="1"/>
  <c r="J131" i="1"/>
  <c r="J132" i="1"/>
  <c r="L132" i="1" s="1"/>
  <c r="J45" i="1"/>
  <c r="L45" i="1" s="1"/>
  <c r="J58" i="1"/>
  <c r="L58" i="1" s="1"/>
  <c r="J141" i="1"/>
  <c r="J75" i="1"/>
  <c r="J15" i="1"/>
  <c r="J72" i="1"/>
  <c r="L72" i="1" s="1"/>
  <c r="J47" i="1"/>
  <c r="L47" i="1" s="1"/>
  <c r="J152" i="1"/>
  <c r="L152" i="1" s="1"/>
  <c r="J148" i="1"/>
  <c r="L148" i="1" s="1"/>
  <c r="J57" i="1"/>
  <c r="J56" i="1"/>
  <c r="J21" i="1"/>
  <c r="J74" i="1"/>
  <c r="L74" i="1" s="1"/>
  <c r="J48" i="1"/>
  <c r="L48" i="1" s="1"/>
  <c r="J30" i="1"/>
  <c r="L30" i="1" s="1"/>
  <c r="J80" i="1"/>
  <c r="L80" i="1" s="1"/>
  <c r="J105" i="1"/>
  <c r="J84" i="1"/>
  <c r="L84" i="1" s="1"/>
  <c r="J82" i="1"/>
  <c r="L82" i="1" s="1"/>
  <c r="J79" i="1"/>
  <c r="L79" i="1" s="1"/>
  <c r="J26" i="1"/>
  <c r="L26" i="1" s="1"/>
  <c r="J95" i="1"/>
  <c r="L95" i="1" s="1"/>
  <c r="J130" i="1"/>
  <c r="L130" i="1" s="1"/>
  <c r="J135" i="1"/>
  <c r="J156" i="1"/>
  <c r="L156" i="1" s="1"/>
  <c r="J112" i="1"/>
  <c r="L112" i="1" s="1"/>
  <c r="J64" i="1"/>
  <c r="L64" i="1" s="1"/>
  <c r="J90" i="1"/>
  <c r="L90" i="1" s="1"/>
  <c r="J55" i="1"/>
  <c r="L55" i="1" s="1"/>
  <c r="J36" i="1"/>
  <c r="L36" i="1" s="1"/>
  <c r="J19" i="1"/>
  <c r="L19" i="1" s="1"/>
  <c r="J2" i="1"/>
  <c r="L2" i="1" s="1"/>
  <c r="J100" i="1"/>
  <c r="L100" i="1" s="1"/>
</calcChain>
</file>

<file path=xl/sharedStrings.xml><?xml version="1.0" encoding="utf-8"?>
<sst xmlns="http://schemas.openxmlformats.org/spreadsheetml/2006/main" count="301" uniqueCount="196">
  <si>
    <t>Country</t>
  </si>
  <si>
    <t>GDPperCap</t>
  </si>
  <si>
    <t>Corruption</t>
  </si>
  <si>
    <t>EconFreedom</t>
  </si>
  <si>
    <t>HumanDevelop</t>
  </si>
  <si>
    <t>PressFreedom</t>
  </si>
  <si>
    <t>DemocracyIndex</t>
  </si>
  <si>
    <t>Tropics</t>
  </si>
  <si>
    <t>OECD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</si>
  <si>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</si>
  <si>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</si>
  <si>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</si>
  <si>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</si>
  <si>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</si>
  <si>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</si>
  <si>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</si>
  <si>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</si>
  <si>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</si>
  <si>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</si>
  <si>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</si>
  <si>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</si>
  <si>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</si>
  <si>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</si>
  <si>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</si>
  <si>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</si>
  <si>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</si>
  <si>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</si>
  <si>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</si>
  <si>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</si>
  <si>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</si>
  <si>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</si>
  <si>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</si>
  <si>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</si>
  <si>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</si>
  <si>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</si>
  <si>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</si>
  <si>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</si>
  <si>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</si>
  <si>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</si>
  <si>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</si>
  <si>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</si>
  <si>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</si>
  <si>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</si>
  <si>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C™te d'Ivoire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</si>
  <si>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</si>
  <si>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</si>
  <si>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</si>
  <si>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</si>
  <si>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</si>
  <si>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</si>
  <si>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</si>
  <si>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</si>
  <si>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</si>
  <si>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</si>
  <si>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</si>
  <si>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</si>
  <si>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</si>
  <si>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</si>
  <si>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</si>
  <si>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</si>
  <si>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</si>
  <si>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</si>
  <si>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</si>
  <si>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</si>
  <si>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</si>
  <si>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</si>
  <si>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</si>
  <si>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</si>
  <si>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</si>
  <si>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</si>
  <si>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</si>
  <si>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</si>
  <si>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</si>
  <si>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</si>
  <si>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</si>
  <si>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</si>
  <si>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</si>
  <si>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</si>
  <si>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</si>
  <si>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</si>
  <si>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</si>
  <si>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</si>
  <si>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 (Republic of)</t>
  </si>
  <si>
    <t>Kuwait</t>
  </si>
  <si>
    <t>Kyrgyzstan</t>
  </si>
  <si>
    <t>Lao People's Democratic Republic</t>
  </si>
  <si>
    <t>Latvia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</si>
  <si>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</si>
  <si>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</si>
  <si>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</si>
  <si>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</si>
  <si>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</si>
  <si>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</si>
  <si>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</si>
  <si>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</si>
  <si>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</si>
  <si>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</si>
  <si>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</si>
  <si>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</si>
  <si>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</si>
  <si>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</si>
  <si>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</si>
  <si>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</si>
  <si>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</si>
  <si>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</si>
  <si>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</si>
  <si>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</si>
  <si>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</si>
  <si>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</si>
  <si>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</si>
  <si>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</si>
  <si>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</si>
  <si>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</si>
  <si>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</si>
  <si>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</si>
  <si>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</si>
  <si>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</si>
  <si>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</si>
  <si>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</si>
  <si>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</si>
  <si>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</si>
  <si>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</si>
  <si>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</si>
  <si>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</si>
  <si>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</si>
  <si>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</si>
  <si>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</si>
  <si>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</si>
  <si>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</si>
  <si>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</si>
  <si>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</si>
  <si>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</si>
  <si>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</si>
  <si>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</si>
  <si>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</si>
  <si>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</si>
  <si>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</si>
  <si>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</si>
  <si>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</si>
  <si>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</si>
  <si>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</si>
  <si>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</si>
  <si>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</si>
  <si>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</si>
  <si>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</si>
  <si>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</si>
  <si>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</si>
  <si>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 (United Republic of)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</si>
  <si>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</si>
  <si>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</si>
  <si>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</si>
  <si>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</si>
  <si>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</si>
  <si>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</si>
  <si>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</si>
  <si>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</si>
  <si>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</si>
  <si>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</si>
  <si>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</si>
  <si>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</si>
  <si>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</si>
  <si>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</si>
  <si>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</si>
  <si>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</si>
  <si>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</si>
  <si>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</si>
  <si>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</si>
  <si>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</si>
  <si>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LnGDPperCap</t>
  </si>
  <si>
    <t>HumanDevSep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</si>
  <si>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</si>
  <si>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</si>
  <si>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</si>
  <si>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</si>
  <si>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</si>
  <si>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</si>
  <si>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</si>
  <si>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</si>
  <si>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</si>
  <si>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</si>
  <si>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</si>
  <si>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</si>
  <si>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</si>
  <si>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</si>
  <si>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</si>
  <si>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</si>
  <si>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</si>
  <si>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</si>
  <si>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</si>
  <si>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</si>
  <si>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</si>
  <si>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</si>
  <si>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</si>
  <si>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</si>
  <si>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</si>
  <si>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can predict a -.03 in lngdp for an increase in corruption. Explains 11.8% of the variance in lngdp. (for nations in bottom 50% of HDI)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</si>
</sst>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Corruption and GDP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data!$C$2:$C$159</c:f>
              <c:numCache>
                <c:formatCode>General</c:formatCode>
                <c:ptCount val="158"/>
                <c:pt idx="0">
                  <c:v>76</c:v>
                </c:pt>
                <c:pt idx="1">
                  <c:v>74</c:v>
                </c:pt>
                <c:pt idx="2">
                  <c:v>82</c:v>
                </c:pt>
                <c:pt idx="3">
                  <c:v>73</c:v>
                </c:pt>
                <c:pt idx="4">
                  <c:v>79</c:v>
                </c:pt>
                <c:pt idx="5">
                  <c:v>83</c:v>
                </c:pt>
                <c:pt idx="6">
                  <c:v>67</c:v>
                </c:pt>
                <c:pt idx="7">
                  <c:v>69</c:v>
                </c:pt>
                <c:pt idx="8">
                  <c:v>73</c:v>
                </c:pt>
                <c:pt idx="9">
                  <c:v>79</c:v>
                </c:pt>
                <c:pt idx="10">
                  <c:v>76</c:v>
                </c:pt>
                <c:pt idx="11">
                  <c:v>73</c:v>
                </c:pt>
                <c:pt idx="12">
                  <c:v>80</c:v>
                </c:pt>
                <c:pt idx="13">
                  <c:v>84</c:v>
                </c:pt>
                <c:pt idx="14">
                  <c:v>66</c:v>
                </c:pt>
                <c:pt idx="15">
                  <c:v>60</c:v>
                </c:pt>
                <c:pt idx="16">
                  <c:v>68</c:v>
                </c:pt>
                <c:pt idx="17">
                  <c:v>70</c:v>
                </c:pt>
                <c:pt idx="18">
                  <c:v>78</c:v>
                </c:pt>
                <c:pt idx="19">
                  <c:v>73</c:v>
                </c:pt>
                <c:pt idx="20">
                  <c:v>68</c:v>
                </c:pt>
                <c:pt idx="21">
                  <c:v>81</c:v>
                </c:pt>
                <c:pt idx="22">
                  <c:v>78</c:v>
                </c:pt>
                <c:pt idx="23">
                  <c:v>71</c:v>
                </c:pt>
                <c:pt idx="24">
                  <c:v>75</c:v>
                </c:pt>
                <c:pt idx="25">
                  <c:v>76</c:v>
                </c:pt>
                <c:pt idx="26">
                  <c:v>65</c:v>
                </c:pt>
                <c:pt idx="27">
                  <c:v>79</c:v>
                </c:pt>
                <c:pt idx="28">
                  <c:v>76</c:v>
                </c:pt>
                <c:pt idx="29">
                  <c:v>78</c:v>
                </c:pt>
                <c:pt idx="30">
                  <c:v>79</c:v>
                </c:pt>
                <c:pt idx="31">
                  <c:v>77</c:v>
                </c:pt>
                <c:pt idx="32">
                  <c:v>74</c:v>
                </c:pt>
                <c:pt idx="33">
                  <c:v>72</c:v>
                </c:pt>
                <c:pt idx="34">
                  <c:v>78</c:v>
                </c:pt>
                <c:pt idx="35">
                  <c:v>86</c:v>
                </c:pt>
                <c:pt idx="36">
                  <c:v>78</c:v>
                </c:pt>
                <c:pt idx="37">
                  <c:v>59</c:v>
                </c:pt>
                <c:pt idx="38">
                  <c:v>76</c:v>
                </c:pt>
                <c:pt idx="39">
                  <c:v>79</c:v>
                </c:pt>
                <c:pt idx="40">
                  <c:v>70</c:v>
                </c:pt>
                <c:pt idx="41">
                  <c:v>77</c:v>
                </c:pt>
                <c:pt idx="42">
                  <c:v>79</c:v>
                </c:pt>
                <c:pt idx="43">
                  <c:v>72</c:v>
                </c:pt>
                <c:pt idx="44">
                  <c:v>79</c:v>
                </c:pt>
                <c:pt idx="45">
                  <c:v>68</c:v>
                </c:pt>
                <c:pt idx="46">
                  <c:v>75</c:v>
                </c:pt>
                <c:pt idx="47">
                  <c:v>67</c:v>
                </c:pt>
                <c:pt idx="48">
                  <c:v>49</c:v>
                </c:pt>
                <c:pt idx="49">
                  <c:v>81</c:v>
                </c:pt>
                <c:pt idx="50">
                  <c:v>68</c:v>
                </c:pt>
                <c:pt idx="51">
                  <c:v>75</c:v>
                </c:pt>
                <c:pt idx="52">
                  <c:v>66</c:v>
                </c:pt>
                <c:pt idx="53">
                  <c:v>73</c:v>
                </c:pt>
                <c:pt idx="54">
                  <c:v>79</c:v>
                </c:pt>
                <c:pt idx="55">
                  <c:v>75</c:v>
                </c:pt>
                <c:pt idx="56">
                  <c:v>55</c:v>
                </c:pt>
                <c:pt idx="57">
                  <c:v>80</c:v>
                </c:pt>
                <c:pt idx="58">
                  <c:v>72</c:v>
                </c:pt>
                <c:pt idx="59">
                  <c:v>77</c:v>
                </c:pt>
                <c:pt idx="60">
                  <c:v>76</c:v>
                </c:pt>
                <c:pt idx="61">
                  <c:v>56</c:v>
                </c:pt>
                <c:pt idx="62">
                  <c:v>84</c:v>
                </c:pt>
                <c:pt idx="63">
                  <c:v>69</c:v>
                </c:pt>
                <c:pt idx="64">
                  <c:v>73</c:v>
                </c:pt>
                <c:pt idx="65">
                  <c:v>71</c:v>
                </c:pt>
                <c:pt idx="66">
                  <c:v>42</c:v>
                </c:pt>
                <c:pt idx="67">
                  <c:v>76</c:v>
                </c:pt>
                <c:pt idx="68">
                  <c:v>78</c:v>
                </c:pt>
                <c:pt idx="69">
                  <c:v>72</c:v>
                </c:pt>
                <c:pt idx="70">
                  <c:v>39</c:v>
                </c:pt>
                <c:pt idx="71">
                  <c:v>72</c:v>
                </c:pt>
                <c:pt idx="72">
                  <c:v>65</c:v>
                </c:pt>
                <c:pt idx="73">
                  <c:v>68</c:v>
                </c:pt>
                <c:pt idx="74">
                  <c:v>64</c:v>
                </c:pt>
                <c:pt idx="75">
                  <c:v>65</c:v>
                </c:pt>
                <c:pt idx="76">
                  <c:v>70</c:v>
                </c:pt>
                <c:pt idx="77">
                  <c:v>84</c:v>
                </c:pt>
                <c:pt idx="78">
                  <c:v>70</c:v>
                </c:pt>
                <c:pt idx="79">
                  <c:v>71</c:v>
                </c:pt>
                <c:pt idx="80">
                  <c:v>56</c:v>
                </c:pt>
                <c:pt idx="81">
                  <c:v>53</c:v>
                </c:pt>
                <c:pt idx="82">
                  <c:v>57</c:v>
                </c:pt>
                <c:pt idx="83">
                  <c:v>67</c:v>
                </c:pt>
                <c:pt idx="84">
                  <c:v>65</c:v>
                </c:pt>
                <c:pt idx="85">
                  <c:v>29</c:v>
                </c:pt>
                <c:pt idx="86">
                  <c:v>74</c:v>
                </c:pt>
                <c:pt idx="87">
                  <c:v>75</c:v>
                </c:pt>
                <c:pt idx="88">
                  <c:v>80</c:v>
                </c:pt>
                <c:pt idx="89">
                  <c:v>62</c:v>
                </c:pt>
                <c:pt idx="90">
                  <c:v>63</c:v>
                </c:pt>
                <c:pt idx="91">
                  <c:v>46</c:v>
                </c:pt>
                <c:pt idx="92">
                  <c:v>78</c:v>
                </c:pt>
                <c:pt idx="93">
                  <c:v>76</c:v>
                </c:pt>
                <c:pt idx="94">
                  <c:v>68</c:v>
                </c:pt>
                <c:pt idx="95">
                  <c:v>76</c:v>
                </c:pt>
                <c:pt idx="96">
                  <c:v>71</c:v>
                </c:pt>
                <c:pt idx="97">
                  <c:v>79</c:v>
                </c:pt>
                <c:pt idx="98">
                  <c:v>67</c:v>
                </c:pt>
                <c:pt idx="99">
                  <c:v>65</c:v>
                </c:pt>
                <c:pt idx="100">
                  <c:v>47</c:v>
                </c:pt>
                <c:pt idx="101">
                  <c:v>75</c:v>
                </c:pt>
                <c:pt idx="102">
                  <c:v>65</c:v>
                </c:pt>
                <c:pt idx="103">
                  <c:v>64</c:v>
                </c:pt>
                <c:pt idx="104">
                  <c:v>64</c:v>
                </c:pt>
                <c:pt idx="105">
                  <c:v>56</c:v>
                </c:pt>
                <c:pt idx="106">
                  <c:v>69</c:v>
                </c:pt>
                <c:pt idx="107">
                  <c:v>53</c:v>
                </c:pt>
                <c:pt idx="108">
                  <c:v>64</c:v>
                </c:pt>
                <c:pt idx="109">
                  <c:v>78</c:v>
                </c:pt>
                <c:pt idx="110">
                  <c:v>31</c:v>
                </c:pt>
                <c:pt idx="111">
                  <c:v>59</c:v>
                </c:pt>
                <c:pt idx="112">
                  <c:v>63</c:v>
                </c:pt>
                <c:pt idx="113">
                  <c:v>63</c:v>
                </c:pt>
                <c:pt idx="114">
                  <c:v>57</c:v>
                </c:pt>
                <c:pt idx="115">
                  <c:v>55</c:v>
                </c:pt>
                <c:pt idx="116">
                  <c:v>71</c:v>
                </c:pt>
                <c:pt idx="117">
                  <c:v>28</c:v>
                </c:pt>
                <c:pt idx="118">
                  <c:v>50</c:v>
                </c:pt>
                <c:pt idx="119">
                  <c:v>22</c:v>
                </c:pt>
                <c:pt idx="120">
                  <c:v>47</c:v>
                </c:pt>
                <c:pt idx="121">
                  <c:v>40</c:v>
                </c:pt>
                <c:pt idx="122">
                  <c:v>51</c:v>
                </c:pt>
                <c:pt idx="123">
                  <c:v>23</c:v>
                </c:pt>
                <c:pt idx="124">
                  <c:v>53</c:v>
                </c:pt>
                <c:pt idx="125">
                  <c:v>37</c:v>
                </c:pt>
                <c:pt idx="126">
                  <c:v>35</c:v>
                </c:pt>
                <c:pt idx="127">
                  <c:v>44</c:v>
                </c:pt>
                <c:pt idx="128">
                  <c:v>37</c:v>
                </c:pt>
                <c:pt idx="129">
                  <c:v>57</c:v>
                </c:pt>
                <c:pt idx="130">
                  <c:v>36</c:v>
                </c:pt>
                <c:pt idx="131">
                  <c:v>54</c:v>
                </c:pt>
                <c:pt idx="132">
                  <c:v>7</c:v>
                </c:pt>
                <c:pt idx="133">
                  <c:v>24</c:v>
                </c:pt>
                <c:pt idx="134">
                  <c:v>21</c:v>
                </c:pt>
                <c:pt idx="135">
                  <c:v>15</c:v>
                </c:pt>
                <c:pt idx="136">
                  <c:v>61</c:v>
                </c:pt>
                <c:pt idx="137">
                  <c:v>65</c:v>
                </c:pt>
                <c:pt idx="138">
                  <c:v>16</c:v>
                </c:pt>
                <c:pt idx="139">
                  <c:v>39</c:v>
                </c:pt>
                <c:pt idx="140">
                  <c:v>7</c:v>
                </c:pt>
                <c:pt idx="141">
                  <c:v>29</c:v>
                </c:pt>
                <c:pt idx="142">
                  <c:v>15</c:v>
                </c:pt>
                <c:pt idx="143">
                  <c:v>8</c:v>
                </c:pt>
                <c:pt idx="144">
                  <c:v>32</c:v>
                </c:pt>
                <c:pt idx="145">
                  <c:v>39</c:v>
                </c:pt>
                <c:pt idx="146">
                  <c:v>13</c:v>
                </c:pt>
                <c:pt idx="147">
                  <c:v>46</c:v>
                </c:pt>
                <c:pt idx="148">
                  <c:v>22</c:v>
                </c:pt>
                <c:pt idx="149">
                  <c:v>21</c:v>
                </c:pt>
                <c:pt idx="150">
                  <c:v>8</c:v>
                </c:pt>
                <c:pt idx="151">
                  <c:v>11</c:v>
                </c:pt>
                <c:pt idx="152">
                  <c:v>12</c:v>
                </c:pt>
                <c:pt idx="153">
                  <c:v>20</c:v>
                </c:pt>
                <c:pt idx="154">
                  <c:v>29</c:v>
                </c:pt>
                <c:pt idx="155">
                  <c:v>7</c:v>
                </c:pt>
                <c:pt idx="156">
                  <c:v>13</c:v>
                </c:pt>
                <c:pt idx="157">
                  <c:v>14</c:v>
                </c:pt>
              </c:numCache>
            </c:numRef>
          </c:xVal>
          <c:yVal>
            <c:numRef>
              <c:f>data!$J$2:$J$159</c:f>
              <c:numCache>
                <c:formatCode>General</c:formatCode>
                <c:ptCount val="158"/>
                <c:pt idx="0">
                  <c:v>6.0728832307691416</c:v>
                </c:pt>
                <c:pt idx="1">
                  <c:v>6.6271150213194021</c:v>
                </c:pt>
                <c:pt idx="2">
                  <c:v>6.0180821350122518</c:v>
                </c:pt>
                <c:pt idx="3">
                  <c:v>6.9180817766994407</c:v>
                </c:pt>
                <c:pt idx="4">
                  <c:v>6.9887821176245106</c:v>
                </c:pt>
                <c:pt idx="5">
                  <c:v>7.4372475909921203</c:v>
                </c:pt>
                <c:pt idx="6">
                  <c:v>5.9721542985734821</c:v>
                </c:pt>
                <c:pt idx="7">
                  <c:v>7.2155414038852062</c:v>
                </c:pt>
                <c:pt idx="8">
                  <c:v>7.1321939912132359</c:v>
                </c:pt>
                <c:pt idx="9">
                  <c:v>6.6129411672267562</c:v>
                </c:pt>
                <c:pt idx="10">
                  <c:v>6.6934847457547626</c:v>
                </c:pt>
                <c:pt idx="11">
                  <c:v>6.9232446961782665</c:v>
                </c:pt>
                <c:pt idx="12">
                  <c:v>6.9528051235358461</c:v>
                </c:pt>
                <c:pt idx="13">
                  <c:v>7.8206964071923695</c:v>
                </c:pt>
                <c:pt idx="14">
                  <c:v>6.7178651526882298</c:v>
                </c:pt>
                <c:pt idx="15">
                  <c:v>7.1037742628996892</c:v>
                </c:pt>
                <c:pt idx="16">
                  <c:v>7.6099761686508973</c:v>
                </c:pt>
                <c:pt idx="17">
                  <c:v>7.3210165842811055</c:v>
                </c:pt>
                <c:pt idx="18">
                  <c:v>7.4269954013491457</c:v>
                </c:pt>
                <c:pt idx="19">
                  <c:v>7.2537817284081614</c:v>
                </c:pt>
                <c:pt idx="20">
                  <c:v>7.845611788770853</c:v>
                </c:pt>
                <c:pt idx="21">
                  <c:v>8.6362554085710013</c:v>
                </c:pt>
                <c:pt idx="22">
                  <c:v>7.0600728511222268</c:v>
                </c:pt>
                <c:pt idx="23">
                  <c:v>7.5061631167792875</c:v>
                </c:pt>
                <c:pt idx="24">
                  <c:v>7.1233826544825645</c:v>
                </c:pt>
                <c:pt idx="25">
                  <c:v>7.7923324087000276</c:v>
                </c:pt>
                <c:pt idx="26">
                  <c:v>7.1697271587845259</c:v>
                </c:pt>
                <c:pt idx="27">
                  <c:v>7.0915840327172646</c:v>
                </c:pt>
                <c:pt idx="28">
                  <c:v>6.7546507184479019</c:v>
                </c:pt>
                <c:pt idx="29">
                  <c:v>7.1472759895269</c:v>
                </c:pt>
                <c:pt idx="30">
                  <c:v>7.7408730757955064</c:v>
                </c:pt>
                <c:pt idx="31">
                  <c:v>7.6463776113149828</c:v>
                </c:pt>
                <c:pt idx="32">
                  <c:v>6.8146746119660957</c:v>
                </c:pt>
                <c:pt idx="33">
                  <c:v>7.2800013610616796</c:v>
                </c:pt>
                <c:pt idx="34">
                  <c:v>7.862651149967359</c:v>
                </c:pt>
                <c:pt idx="35">
                  <c:v>7.1307548199273514</c:v>
                </c:pt>
                <c:pt idx="36">
                  <c:v>7.6826575464110007</c:v>
                </c:pt>
                <c:pt idx="37">
                  <c:v>7.8690423207864706</c:v>
                </c:pt>
                <c:pt idx="38">
                  <c:v>7.360320234590203</c:v>
                </c:pt>
                <c:pt idx="39">
                  <c:v>7.4154941436051596</c:v>
                </c:pt>
                <c:pt idx="40">
                  <c:v>7.53936210607137</c:v>
                </c:pt>
                <c:pt idx="41">
                  <c:v>7.9341050710456722</c:v>
                </c:pt>
                <c:pt idx="42">
                  <c:v>7.6554663995324495</c:v>
                </c:pt>
                <c:pt idx="43">
                  <c:v>8.0271109287881472</c:v>
                </c:pt>
                <c:pt idx="44">
                  <c:v>7.7979689403461725</c:v>
                </c:pt>
                <c:pt idx="45">
                  <c:v>8.5615468622197088</c:v>
                </c:pt>
                <c:pt idx="46">
                  <c:v>7.9588006550035102</c:v>
                </c:pt>
                <c:pt idx="47">
                  <c:v>8.1135194778024005</c:v>
                </c:pt>
                <c:pt idx="48">
                  <c:v>8.2016382547304119</c:v>
                </c:pt>
                <c:pt idx="49">
                  <c:v>9.8060489091594754</c:v>
                </c:pt>
                <c:pt idx="50">
                  <c:v>8.4938262996695268</c:v>
                </c:pt>
                <c:pt idx="51">
                  <c:v>8.021417086738067</c:v>
                </c:pt>
                <c:pt idx="52">
                  <c:v>8.4668236807354145</c:v>
                </c:pt>
                <c:pt idx="53">
                  <c:v>8.0499505471412256</c:v>
                </c:pt>
                <c:pt idx="54">
                  <c:v>7.5679866287804245</c:v>
                </c:pt>
                <c:pt idx="55">
                  <c:v>8.5580414255922292</c:v>
                </c:pt>
                <c:pt idx="56">
                  <c:v>9.25890003339142</c:v>
                </c:pt>
                <c:pt idx="57">
                  <c:v>7.7180008164149889</c:v>
                </c:pt>
                <c:pt idx="58">
                  <c:v>8.3880248383057214</c:v>
                </c:pt>
                <c:pt idx="59">
                  <c:v>9.0526626460949888</c:v>
                </c:pt>
                <c:pt idx="60">
                  <c:v>8.3932228035136927</c:v>
                </c:pt>
                <c:pt idx="61">
                  <c:v>8.8468594627670534</c:v>
                </c:pt>
                <c:pt idx="62">
                  <c:v>8.0193627631450575</c:v>
                </c:pt>
                <c:pt idx="63">
                  <c:v>8.7569090601499227</c:v>
                </c:pt>
                <c:pt idx="64">
                  <c:v>8.2955210570369804</c:v>
                </c:pt>
                <c:pt idx="65">
                  <c:v>8.03355462749421</c:v>
                </c:pt>
                <c:pt idx="66">
                  <c:v>9.6478802085786448</c:v>
                </c:pt>
                <c:pt idx="67">
                  <c:v>8.2261615153005341</c:v>
                </c:pt>
                <c:pt idx="68">
                  <c:v>8.5568638033498843</c:v>
                </c:pt>
                <c:pt idx="69">
                  <c:v>8.4321798170892812</c:v>
                </c:pt>
                <c:pt idx="70">
                  <c:v>9.0965219667759651</c:v>
                </c:pt>
                <c:pt idx="71">
                  <c:v>9.6171778712579599</c:v>
                </c:pt>
                <c:pt idx="72">
                  <c:v>9.1255915244444488</c:v>
                </c:pt>
                <c:pt idx="73">
                  <c:v>8.5603216440159144</c:v>
                </c:pt>
                <c:pt idx="74">
                  <c:v>8.913251527582986</c:v>
                </c:pt>
                <c:pt idx="75">
                  <c:v>8.9251511896900908</c:v>
                </c:pt>
                <c:pt idx="76">
                  <c:v>9.0865657978474417</c:v>
                </c:pt>
                <c:pt idx="77">
                  <c:v>8.8224695722689699</c:v>
                </c:pt>
                <c:pt idx="78">
                  <c:v>8.8922032157425317</c:v>
                </c:pt>
                <c:pt idx="79">
                  <c:v>8.8464393829457109</c:v>
                </c:pt>
                <c:pt idx="80">
                  <c:v>9.5077494830265383</c:v>
                </c:pt>
                <c:pt idx="81">
                  <c:v>8.6383979219476874</c:v>
                </c:pt>
                <c:pt idx="82">
                  <c:v>9.1573023986262747</c:v>
                </c:pt>
                <c:pt idx="83">
                  <c:v>9.0741803847648281</c:v>
                </c:pt>
                <c:pt idx="84">
                  <c:v>9.1659787871573943</c:v>
                </c:pt>
                <c:pt idx="85">
                  <c:v>8.9740305241302138</c:v>
                </c:pt>
                <c:pt idx="86">
                  <c:v>8.5389214145425925</c:v>
                </c:pt>
                <c:pt idx="87">
                  <c:v>8.958774197724205</c:v>
                </c:pt>
                <c:pt idx="88">
                  <c:v>9.3783144948128623</c:v>
                </c:pt>
                <c:pt idx="89">
                  <c:v>8.5397215123967438</c:v>
                </c:pt>
                <c:pt idx="90">
                  <c:v>9.3271869693110325</c:v>
                </c:pt>
                <c:pt idx="91">
                  <c:v>9.5537066471524934</c:v>
                </c:pt>
                <c:pt idx="92">
                  <c:v>9.2932770419445685</c:v>
                </c:pt>
                <c:pt idx="93">
                  <c:v>8.8115941415721171</c:v>
                </c:pt>
                <c:pt idx="94">
                  <c:v>8.9596020634207179</c:v>
                </c:pt>
                <c:pt idx="95">
                  <c:v>9.2136239750461133</c:v>
                </c:pt>
                <c:pt idx="96">
                  <c:v>9.4416798447799284</c:v>
                </c:pt>
                <c:pt idx="97">
                  <c:v>9.6700884675491068</c:v>
                </c:pt>
                <c:pt idx="98">
                  <c:v>8.9164349747476663</c:v>
                </c:pt>
                <c:pt idx="99">
                  <c:v>9.141007442676127</c:v>
                </c:pt>
                <c:pt idx="100">
                  <c:v>9.3250564872141428</c:v>
                </c:pt>
                <c:pt idx="101">
                  <c:v>9.5403151169709464</c:v>
                </c:pt>
                <c:pt idx="102">
                  <c:v>9.2900928837007939</c:v>
                </c:pt>
                <c:pt idx="103">
                  <c:v>9.7641093865094053</c:v>
                </c:pt>
                <c:pt idx="104">
                  <c:v>9.461189358622601</c:v>
                </c:pt>
                <c:pt idx="105">
                  <c:v>9.5935441927591807</c:v>
                </c:pt>
                <c:pt idx="106">
                  <c:v>9.5770542567034926</c:v>
                </c:pt>
                <c:pt idx="107">
                  <c:v>10.078520108993207</c:v>
                </c:pt>
                <c:pt idx="108">
                  <c:v>9.4396854539864403</c:v>
                </c:pt>
                <c:pt idx="109">
                  <c:v>9.5327513537488979</c:v>
                </c:pt>
                <c:pt idx="110">
                  <c:v>9.56774275126965</c:v>
                </c:pt>
                <c:pt idx="111">
                  <c:v>9.7803884113974746</c:v>
                </c:pt>
                <c:pt idx="112">
                  <c:v>9.3809376337058072</c:v>
                </c:pt>
                <c:pt idx="113">
                  <c:v>9.2819147086129909</c:v>
                </c:pt>
                <c:pt idx="114">
                  <c:v>9.5791753817222975</c:v>
                </c:pt>
                <c:pt idx="115">
                  <c:v>10.541348477438543</c:v>
                </c:pt>
                <c:pt idx="116">
                  <c:v>9.6712004510836493</c:v>
                </c:pt>
                <c:pt idx="117">
                  <c:v>9.6159354716350798</c:v>
                </c:pt>
                <c:pt idx="118">
                  <c:v>9.7518061548541493</c:v>
                </c:pt>
                <c:pt idx="119">
                  <c:v>10.021818438095345</c:v>
                </c:pt>
                <c:pt idx="120">
                  <c:v>9.8488280725819646</c:v>
                </c:pt>
                <c:pt idx="121">
                  <c:v>10.05288897246103</c:v>
                </c:pt>
                <c:pt idx="122">
                  <c:v>10.198093350585715</c:v>
                </c:pt>
                <c:pt idx="123">
                  <c:v>11.391422355913134</c:v>
                </c:pt>
                <c:pt idx="124">
                  <c:v>9.8383296396150648</c:v>
                </c:pt>
                <c:pt idx="125">
                  <c:v>10.24905048613328</c:v>
                </c:pt>
                <c:pt idx="126">
                  <c:v>9.8265276713993277</c:v>
                </c:pt>
                <c:pt idx="127">
                  <c:v>10.118288400072009</c:v>
                </c:pt>
                <c:pt idx="128">
                  <c:v>10.795912959523054</c:v>
                </c:pt>
                <c:pt idx="129">
                  <c:v>10.004626620408166</c:v>
                </c:pt>
                <c:pt idx="130">
                  <c:v>10.241044914481558</c:v>
                </c:pt>
                <c:pt idx="131">
                  <c:v>10.121377729008749</c:v>
                </c:pt>
                <c:pt idx="132">
                  <c:v>10.94238044496414</c:v>
                </c:pt>
                <c:pt idx="133">
                  <c:v>10.460800977781778</c:v>
                </c:pt>
                <c:pt idx="134">
                  <c:v>10.587445894733889</c:v>
                </c:pt>
                <c:pt idx="135">
                  <c:v>11.306924879735892</c:v>
                </c:pt>
                <c:pt idx="136">
                  <c:v>10.288491416507648</c:v>
                </c:pt>
                <c:pt idx="137">
                  <c:v>10.255335967500606</c:v>
                </c:pt>
                <c:pt idx="138">
                  <c:v>10.730646916372246</c:v>
                </c:pt>
                <c:pt idx="139">
                  <c:v>10.30030638913601</c:v>
                </c:pt>
                <c:pt idx="140">
                  <c:v>10.503684391681583</c:v>
                </c:pt>
                <c:pt idx="141">
                  <c:v>10.494054515491813</c:v>
                </c:pt>
                <c:pt idx="142">
                  <c:v>10.508363744947472</c:v>
                </c:pt>
                <c:pt idx="143">
                  <c:v>10.451188352371174</c:v>
                </c:pt>
                <c:pt idx="144">
                  <c:v>10.436379122711092</c:v>
                </c:pt>
                <c:pt idx="145">
                  <c:v>10.293208367159961</c:v>
                </c:pt>
                <c:pt idx="146">
                  <c:v>10.63736992384899</c:v>
                </c:pt>
                <c:pt idx="147">
                  <c:v>10.303468315746885</c:v>
                </c:pt>
                <c:pt idx="148">
                  <c:v>10.428356899958089</c:v>
                </c:pt>
                <c:pt idx="149">
                  <c:v>10.492198234847086</c:v>
                </c:pt>
                <c:pt idx="150">
                  <c:v>10.546169516809826</c:v>
                </c:pt>
                <c:pt idx="151">
                  <c:v>10.572788662088245</c:v>
                </c:pt>
                <c:pt idx="152">
                  <c:v>10.615568110154689</c:v>
                </c:pt>
                <c:pt idx="153">
                  <c:v>10.559706190910573</c:v>
                </c:pt>
                <c:pt idx="154">
                  <c:v>10.76391942578255</c:v>
                </c:pt>
                <c:pt idx="155">
                  <c:v>10.202332463031302</c:v>
                </c:pt>
                <c:pt idx="156">
                  <c:v>10.589090345638537</c:v>
                </c:pt>
                <c:pt idx="157">
                  <c:v>10.859239545552654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2-461F-B420-F3FB091F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63120"/>
        <c:axId val="649461840"/>
      </c:scatterChart>
      <c:valAx>
        <c:axId val="6494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Corruption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61840"/>
        <c:crosses val="autoZero"/>
        <c:crossBetween val="midCat"/>
      </c:valAx>
      <c:valAx>
        <c:axId val="6494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Corruption and Human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HumanDevelop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data!$C$2:$C$159</c:f>
              <c:numCache>
                <c:formatCode>General</c:formatCode>
                <c:ptCount val="158"/>
                <c:pt idx="0">
                  <c:v>76</c:v>
                </c:pt>
                <c:pt idx="1">
                  <c:v>74</c:v>
                </c:pt>
                <c:pt idx="2">
                  <c:v>82</c:v>
                </c:pt>
                <c:pt idx="3">
                  <c:v>73</c:v>
                </c:pt>
                <c:pt idx="4">
                  <c:v>79</c:v>
                </c:pt>
                <c:pt idx="5">
                  <c:v>83</c:v>
                </c:pt>
                <c:pt idx="6">
                  <c:v>67</c:v>
                </c:pt>
                <c:pt idx="7">
                  <c:v>69</c:v>
                </c:pt>
                <c:pt idx="8">
                  <c:v>73</c:v>
                </c:pt>
                <c:pt idx="9">
                  <c:v>79</c:v>
                </c:pt>
                <c:pt idx="10">
                  <c:v>76</c:v>
                </c:pt>
                <c:pt idx="11">
                  <c:v>73</c:v>
                </c:pt>
                <c:pt idx="12">
                  <c:v>80</c:v>
                </c:pt>
                <c:pt idx="13">
                  <c:v>84</c:v>
                </c:pt>
                <c:pt idx="14">
                  <c:v>66</c:v>
                </c:pt>
                <c:pt idx="15">
                  <c:v>60</c:v>
                </c:pt>
                <c:pt idx="16">
                  <c:v>68</c:v>
                </c:pt>
                <c:pt idx="17">
                  <c:v>70</c:v>
                </c:pt>
                <c:pt idx="18">
                  <c:v>78</c:v>
                </c:pt>
                <c:pt idx="19">
                  <c:v>73</c:v>
                </c:pt>
                <c:pt idx="20">
                  <c:v>68</c:v>
                </c:pt>
                <c:pt idx="21">
                  <c:v>81</c:v>
                </c:pt>
                <c:pt idx="22">
                  <c:v>78</c:v>
                </c:pt>
                <c:pt idx="23">
                  <c:v>71</c:v>
                </c:pt>
                <c:pt idx="24">
                  <c:v>75</c:v>
                </c:pt>
                <c:pt idx="25">
                  <c:v>76</c:v>
                </c:pt>
                <c:pt idx="26">
                  <c:v>65</c:v>
                </c:pt>
                <c:pt idx="27">
                  <c:v>79</c:v>
                </c:pt>
                <c:pt idx="28">
                  <c:v>76</c:v>
                </c:pt>
                <c:pt idx="29">
                  <c:v>78</c:v>
                </c:pt>
                <c:pt idx="30">
                  <c:v>79</c:v>
                </c:pt>
                <c:pt idx="31">
                  <c:v>77</c:v>
                </c:pt>
                <c:pt idx="32">
                  <c:v>74</c:v>
                </c:pt>
                <c:pt idx="33">
                  <c:v>72</c:v>
                </c:pt>
                <c:pt idx="34">
                  <c:v>78</c:v>
                </c:pt>
                <c:pt idx="35">
                  <c:v>86</c:v>
                </c:pt>
                <c:pt idx="36">
                  <c:v>78</c:v>
                </c:pt>
                <c:pt idx="37">
                  <c:v>59</c:v>
                </c:pt>
                <c:pt idx="38">
                  <c:v>76</c:v>
                </c:pt>
                <c:pt idx="39">
                  <c:v>79</c:v>
                </c:pt>
                <c:pt idx="40">
                  <c:v>70</c:v>
                </c:pt>
                <c:pt idx="41">
                  <c:v>77</c:v>
                </c:pt>
                <c:pt idx="42">
                  <c:v>79</c:v>
                </c:pt>
                <c:pt idx="43">
                  <c:v>72</c:v>
                </c:pt>
                <c:pt idx="44">
                  <c:v>79</c:v>
                </c:pt>
                <c:pt idx="45">
                  <c:v>68</c:v>
                </c:pt>
                <c:pt idx="46">
                  <c:v>75</c:v>
                </c:pt>
                <c:pt idx="47">
                  <c:v>67</c:v>
                </c:pt>
                <c:pt idx="48">
                  <c:v>49</c:v>
                </c:pt>
                <c:pt idx="49">
                  <c:v>81</c:v>
                </c:pt>
                <c:pt idx="50">
                  <c:v>68</c:v>
                </c:pt>
                <c:pt idx="51">
                  <c:v>75</c:v>
                </c:pt>
                <c:pt idx="52">
                  <c:v>66</c:v>
                </c:pt>
                <c:pt idx="53">
                  <c:v>73</c:v>
                </c:pt>
                <c:pt idx="54">
                  <c:v>79</c:v>
                </c:pt>
                <c:pt idx="55">
                  <c:v>75</c:v>
                </c:pt>
                <c:pt idx="56">
                  <c:v>55</c:v>
                </c:pt>
                <c:pt idx="57">
                  <c:v>80</c:v>
                </c:pt>
                <c:pt idx="58">
                  <c:v>72</c:v>
                </c:pt>
                <c:pt idx="59">
                  <c:v>77</c:v>
                </c:pt>
                <c:pt idx="60">
                  <c:v>76</c:v>
                </c:pt>
                <c:pt idx="61">
                  <c:v>56</c:v>
                </c:pt>
                <c:pt idx="62">
                  <c:v>84</c:v>
                </c:pt>
                <c:pt idx="63">
                  <c:v>69</c:v>
                </c:pt>
                <c:pt idx="64">
                  <c:v>73</c:v>
                </c:pt>
                <c:pt idx="65">
                  <c:v>71</c:v>
                </c:pt>
                <c:pt idx="66">
                  <c:v>42</c:v>
                </c:pt>
                <c:pt idx="67">
                  <c:v>76</c:v>
                </c:pt>
                <c:pt idx="68">
                  <c:v>78</c:v>
                </c:pt>
                <c:pt idx="69">
                  <c:v>72</c:v>
                </c:pt>
                <c:pt idx="70">
                  <c:v>39</c:v>
                </c:pt>
                <c:pt idx="71">
                  <c:v>72</c:v>
                </c:pt>
                <c:pt idx="72">
                  <c:v>65</c:v>
                </c:pt>
                <c:pt idx="73">
                  <c:v>68</c:v>
                </c:pt>
                <c:pt idx="74">
                  <c:v>64</c:v>
                </c:pt>
                <c:pt idx="75">
                  <c:v>65</c:v>
                </c:pt>
                <c:pt idx="76">
                  <c:v>70</c:v>
                </c:pt>
                <c:pt idx="77">
                  <c:v>84</c:v>
                </c:pt>
                <c:pt idx="78">
                  <c:v>70</c:v>
                </c:pt>
                <c:pt idx="79">
                  <c:v>71</c:v>
                </c:pt>
                <c:pt idx="80">
                  <c:v>56</c:v>
                </c:pt>
                <c:pt idx="81">
                  <c:v>53</c:v>
                </c:pt>
                <c:pt idx="82">
                  <c:v>57</c:v>
                </c:pt>
                <c:pt idx="83">
                  <c:v>67</c:v>
                </c:pt>
                <c:pt idx="84">
                  <c:v>65</c:v>
                </c:pt>
                <c:pt idx="85">
                  <c:v>29</c:v>
                </c:pt>
                <c:pt idx="86">
                  <c:v>74</c:v>
                </c:pt>
                <c:pt idx="87">
                  <c:v>75</c:v>
                </c:pt>
                <c:pt idx="88">
                  <c:v>80</c:v>
                </c:pt>
                <c:pt idx="89">
                  <c:v>62</c:v>
                </c:pt>
                <c:pt idx="90">
                  <c:v>63</c:v>
                </c:pt>
                <c:pt idx="91">
                  <c:v>46</c:v>
                </c:pt>
                <c:pt idx="92">
                  <c:v>78</c:v>
                </c:pt>
                <c:pt idx="93">
                  <c:v>76</c:v>
                </c:pt>
                <c:pt idx="94">
                  <c:v>68</c:v>
                </c:pt>
                <c:pt idx="95">
                  <c:v>76</c:v>
                </c:pt>
                <c:pt idx="96">
                  <c:v>71</c:v>
                </c:pt>
                <c:pt idx="97">
                  <c:v>79</c:v>
                </c:pt>
                <c:pt idx="98">
                  <c:v>67</c:v>
                </c:pt>
                <c:pt idx="99">
                  <c:v>65</c:v>
                </c:pt>
                <c:pt idx="100">
                  <c:v>47</c:v>
                </c:pt>
                <c:pt idx="101">
                  <c:v>75</c:v>
                </c:pt>
                <c:pt idx="102">
                  <c:v>65</c:v>
                </c:pt>
                <c:pt idx="103">
                  <c:v>64</c:v>
                </c:pt>
                <c:pt idx="104">
                  <c:v>64</c:v>
                </c:pt>
                <c:pt idx="105">
                  <c:v>56</c:v>
                </c:pt>
                <c:pt idx="106">
                  <c:v>69</c:v>
                </c:pt>
                <c:pt idx="107">
                  <c:v>53</c:v>
                </c:pt>
                <c:pt idx="108">
                  <c:v>64</c:v>
                </c:pt>
                <c:pt idx="109">
                  <c:v>78</c:v>
                </c:pt>
                <c:pt idx="110">
                  <c:v>31</c:v>
                </c:pt>
                <c:pt idx="111">
                  <c:v>59</c:v>
                </c:pt>
                <c:pt idx="112">
                  <c:v>63</c:v>
                </c:pt>
                <c:pt idx="113">
                  <c:v>63</c:v>
                </c:pt>
                <c:pt idx="114">
                  <c:v>57</c:v>
                </c:pt>
                <c:pt idx="115">
                  <c:v>55</c:v>
                </c:pt>
                <c:pt idx="116">
                  <c:v>71</c:v>
                </c:pt>
                <c:pt idx="117">
                  <c:v>28</c:v>
                </c:pt>
                <c:pt idx="118">
                  <c:v>50</c:v>
                </c:pt>
                <c:pt idx="119">
                  <c:v>22</c:v>
                </c:pt>
                <c:pt idx="120">
                  <c:v>47</c:v>
                </c:pt>
                <c:pt idx="121">
                  <c:v>40</c:v>
                </c:pt>
                <c:pt idx="122">
                  <c:v>51</c:v>
                </c:pt>
                <c:pt idx="123">
                  <c:v>23</c:v>
                </c:pt>
                <c:pt idx="124">
                  <c:v>53</c:v>
                </c:pt>
                <c:pt idx="125">
                  <c:v>37</c:v>
                </c:pt>
                <c:pt idx="126">
                  <c:v>35</c:v>
                </c:pt>
                <c:pt idx="127">
                  <c:v>44</c:v>
                </c:pt>
                <c:pt idx="128">
                  <c:v>37</c:v>
                </c:pt>
                <c:pt idx="129">
                  <c:v>57</c:v>
                </c:pt>
                <c:pt idx="130">
                  <c:v>36</c:v>
                </c:pt>
                <c:pt idx="131">
                  <c:v>54</c:v>
                </c:pt>
                <c:pt idx="132">
                  <c:v>7</c:v>
                </c:pt>
                <c:pt idx="133">
                  <c:v>24</c:v>
                </c:pt>
                <c:pt idx="134">
                  <c:v>21</c:v>
                </c:pt>
                <c:pt idx="135">
                  <c:v>15</c:v>
                </c:pt>
                <c:pt idx="136">
                  <c:v>61</c:v>
                </c:pt>
                <c:pt idx="137">
                  <c:v>65</c:v>
                </c:pt>
                <c:pt idx="138">
                  <c:v>16</c:v>
                </c:pt>
                <c:pt idx="139">
                  <c:v>39</c:v>
                </c:pt>
                <c:pt idx="140">
                  <c:v>7</c:v>
                </c:pt>
                <c:pt idx="141">
                  <c:v>29</c:v>
                </c:pt>
                <c:pt idx="142">
                  <c:v>15</c:v>
                </c:pt>
                <c:pt idx="143">
                  <c:v>8</c:v>
                </c:pt>
                <c:pt idx="144">
                  <c:v>32</c:v>
                </c:pt>
                <c:pt idx="145">
                  <c:v>39</c:v>
                </c:pt>
                <c:pt idx="146">
                  <c:v>13</c:v>
                </c:pt>
                <c:pt idx="147">
                  <c:v>46</c:v>
                </c:pt>
                <c:pt idx="148">
                  <c:v>22</c:v>
                </c:pt>
                <c:pt idx="149">
                  <c:v>21</c:v>
                </c:pt>
                <c:pt idx="150">
                  <c:v>8</c:v>
                </c:pt>
                <c:pt idx="151">
                  <c:v>11</c:v>
                </c:pt>
                <c:pt idx="152">
                  <c:v>12</c:v>
                </c:pt>
                <c:pt idx="153">
                  <c:v>20</c:v>
                </c:pt>
                <c:pt idx="154">
                  <c:v>29</c:v>
                </c:pt>
                <c:pt idx="155">
                  <c:v>7</c:v>
                </c:pt>
                <c:pt idx="156">
                  <c:v>13</c:v>
                </c:pt>
                <c:pt idx="157">
                  <c:v>14</c:v>
                </c:pt>
              </c:numCache>
            </c:numRef>
          </c:xVal>
          <c:yVal>
            <c:numRef>
              <c:f>data!$E$2:$E$159</c:f>
              <c:numCache>
                <c:formatCode>General</c:formatCode>
                <c:ptCount val="158"/>
                <c:pt idx="0">
                  <c:v>14.01</c:v>
                </c:pt>
                <c:pt idx="1">
                  <c:v>26.14</c:v>
                </c:pt>
                <c:pt idx="2">
                  <c:v>28.15</c:v>
                </c:pt>
                <c:pt idx="3">
                  <c:v>28.43</c:v>
                </c:pt>
                <c:pt idx="4">
                  <c:v>28.87</c:v>
                </c:pt>
                <c:pt idx="5">
                  <c:v>29.48</c:v>
                </c:pt>
                <c:pt idx="6">
                  <c:v>29.99</c:v>
                </c:pt>
                <c:pt idx="7">
                  <c:v>30.51</c:v>
                </c:pt>
                <c:pt idx="8">
                  <c:v>30.94</c:v>
                </c:pt>
                <c:pt idx="9">
                  <c:v>31.51</c:v>
                </c:pt>
                <c:pt idx="10">
                  <c:v>31.75</c:v>
                </c:pt>
                <c:pt idx="11">
                  <c:v>32.82</c:v>
                </c:pt>
                <c:pt idx="12">
                  <c:v>34.020000000000003</c:v>
                </c:pt>
                <c:pt idx="13">
                  <c:v>37.869999999999997</c:v>
                </c:pt>
                <c:pt idx="14">
                  <c:v>38.47</c:v>
                </c:pt>
                <c:pt idx="15">
                  <c:v>38.54</c:v>
                </c:pt>
                <c:pt idx="16">
                  <c:v>39.01</c:v>
                </c:pt>
                <c:pt idx="17">
                  <c:v>39.49</c:v>
                </c:pt>
                <c:pt idx="18">
                  <c:v>39.68</c:v>
                </c:pt>
                <c:pt idx="19">
                  <c:v>39.83</c:v>
                </c:pt>
                <c:pt idx="20">
                  <c:v>40.200000000000003</c:v>
                </c:pt>
                <c:pt idx="21">
                  <c:v>40.31</c:v>
                </c:pt>
                <c:pt idx="22">
                  <c:v>40.4</c:v>
                </c:pt>
                <c:pt idx="23">
                  <c:v>41.11</c:v>
                </c:pt>
                <c:pt idx="24">
                  <c:v>42.16</c:v>
                </c:pt>
                <c:pt idx="25">
                  <c:v>42.27</c:v>
                </c:pt>
                <c:pt idx="26">
                  <c:v>42.71</c:v>
                </c:pt>
                <c:pt idx="27">
                  <c:v>42.76</c:v>
                </c:pt>
                <c:pt idx="28">
                  <c:v>42.81</c:v>
                </c:pt>
                <c:pt idx="29">
                  <c:v>42.85</c:v>
                </c:pt>
                <c:pt idx="30">
                  <c:v>43.14</c:v>
                </c:pt>
                <c:pt idx="31">
                  <c:v>43.35</c:v>
                </c:pt>
                <c:pt idx="32">
                  <c:v>43.47</c:v>
                </c:pt>
                <c:pt idx="33">
                  <c:v>43.53</c:v>
                </c:pt>
                <c:pt idx="34">
                  <c:v>43.95</c:v>
                </c:pt>
                <c:pt idx="35">
                  <c:v>45.1</c:v>
                </c:pt>
                <c:pt idx="36">
                  <c:v>45.98</c:v>
                </c:pt>
                <c:pt idx="37">
                  <c:v>46.72</c:v>
                </c:pt>
                <c:pt idx="38">
                  <c:v>46.93</c:v>
                </c:pt>
                <c:pt idx="39">
                  <c:v>47.01</c:v>
                </c:pt>
                <c:pt idx="40">
                  <c:v>48.76</c:v>
                </c:pt>
                <c:pt idx="41">
                  <c:v>49.03</c:v>
                </c:pt>
                <c:pt idx="42">
                  <c:v>49.37</c:v>
                </c:pt>
                <c:pt idx="43">
                  <c:v>49.42</c:v>
                </c:pt>
                <c:pt idx="44">
                  <c:v>49.68</c:v>
                </c:pt>
                <c:pt idx="45">
                  <c:v>49.79</c:v>
                </c:pt>
                <c:pt idx="46">
                  <c:v>50.17</c:v>
                </c:pt>
                <c:pt idx="47">
                  <c:v>51.91</c:v>
                </c:pt>
                <c:pt idx="48">
                  <c:v>53.38</c:v>
                </c:pt>
                <c:pt idx="49">
                  <c:v>53.81</c:v>
                </c:pt>
                <c:pt idx="50">
                  <c:v>56</c:v>
                </c:pt>
                <c:pt idx="51">
                  <c:v>56.52</c:v>
                </c:pt>
                <c:pt idx="52">
                  <c:v>56.67</c:v>
                </c:pt>
                <c:pt idx="53">
                  <c:v>57.2</c:v>
                </c:pt>
                <c:pt idx="54">
                  <c:v>57.97</c:v>
                </c:pt>
                <c:pt idx="55">
                  <c:v>58.9</c:v>
                </c:pt>
                <c:pt idx="56">
                  <c:v>59.74</c:v>
                </c:pt>
                <c:pt idx="57">
                  <c:v>59.84</c:v>
                </c:pt>
                <c:pt idx="58">
                  <c:v>59.99</c:v>
                </c:pt>
                <c:pt idx="59">
                  <c:v>60.21</c:v>
                </c:pt>
                <c:pt idx="60">
                  <c:v>60.42</c:v>
                </c:pt>
                <c:pt idx="61">
                  <c:v>60.62</c:v>
                </c:pt>
                <c:pt idx="62">
                  <c:v>61.75</c:v>
                </c:pt>
                <c:pt idx="63">
                  <c:v>61.98</c:v>
                </c:pt>
                <c:pt idx="64">
                  <c:v>62.2</c:v>
                </c:pt>
                <c:pt idx="65">
                  <c:v>62.34</c:v>
                </c:pt>
                <c:pt idx="66">
                  <c:v>63.34</c:v>
                </c:pt>
                <c:pt idx="67">
                  <c:v>63.81</c:v>
                </c:pt>
                <c:pt idx="68">
                  <c:v>63.98</c:v>
                </c:pt>
                <c:pt idx="69">
                  <c:v>64.260000000000005</c:v>
                </c:pt>
                <c:pt idx="70">
                  <c:v>64.59</c:v>
                </c:pt>
                <c:pt idx="71">
                  <c:v>64.8</c:v>
                </c:pt>
                <c:pt idx="72">
                  <c:v>65.41</c:v>
                </c:pt>
                <c:pt idx="73">
                  <c:v>65.819999999999993</c:v>
                </c:pt>
                <c:pt idx="74">
                  <c:v>65.94</c:v>
                </c:pt>
                <c:pt idx="75">
                  <c:v>66.34</c:v>
                </c:pt>
                <c:pt idx="76">
                  <c:v>66.34</c:v>
                </c:pt>
                <c:pt idx="77">
                  <c:v>66.94</c:v>
                </c:pt>
                <c:pt idx="78">
                  <c:v>67.66</c:v>
                </c:pt>
                <c:pt idx="79">
                  <c:v>67.709999999999994</c:v>
                </c:pt>
                <c:pt idx="80">
                  <c:v>67.87</c:v>
                </c:pt>
                <c:pt idx="81">
                  <c:v>68.09</c:v>
                </c:pt>
                <c:pt idx="82">
                  <c:v>68.25</c:v>
                </c:pt>
                <c:pt idx="83">
                  <c:v>68.84</c:v>
                </c:pt>
                <c:pt idx="84">
                  <c:v>68.88</c:v>
                </c:pt>
                <c:pt idx="85">
                  <c:v>69.44</c:v>
                </c:pt>
                <c:pt idx="86">
                  <c:v>69.5</c:v>
                </c:pt>
                <c:pt idx="87">
                  <c:v>69.5</c:v>
                </c:pt>
                <c:pt idx="88">
                  <c:v>69.64</c:v>
                </c:pt>
                <c:pt idx="89">
                  <c:v>69.77</c:v>
                </c:pt>
                <c:pt idx="90">
                  <c:v>69.86</c:v>
                </c:pt>
                <c:pt idx="91">
                  <c:v>70.069999999999993</c:v>
                </c:pt>
                <c:pt idx="92">
                  <c:v>70.22</c:v>
                </c:pt>
                <c:pt idx="93">
                  <c:v>70.989999999999995</c:v>
                </c:pt>
                <c:pt idx="94">
                  <c:v>71.040000000000006</c:v>
                </c:pt>
                <c:pt idx="95">
                  <c:v>71.290000000000006</c:v>
                </c:pt>
                <c:pt idx="96">
                  <c:v>71.39</c:v>
                </c:pt>
                <c:pt idx="97">
                  <c:v>71.86</c:v>
                </c:pt>
                <c:pt idx="98">
                  <c:v>71.87</c:v>
                </c:pt>
                <c:pt idx="99">
                  <c:v>72.27</c:v>
                </c:pt>
                <c:pt idx="100">
                  <c:v>72.5</c:v>
                </c:pt>
                <c:pt idx="101">
                  <c:v>73.2</c:v>
                </c:pt>
                <c:pt idx="102">
                  <c:v>73.52</c:v>
                </c:pt>
                <c:pt idx="103">
                  <c:v>73.56</c:v>
                </c:pt>
                <c:pt idx="104">
                  <c:v>74.319999999999993</c:v>
                </c:pt>
                <c:pt idx="105">
                  <c:v>74.39</c:v>
                </c:pt>
                <c:pt idx="106">
                  <c:v>75.05</c:v>
                </c:pt>
                <c:pt idx="107">
                  <c:v>75.180000000000007</c:v>
                </c:pt>
                <c:pt idx="108">
                  <c:v>75.459999999999994</c:v>
                </c:pt>
                <c:pt idx="109">
                  <c:v>75.5</c:v>
                </c:pt>
                <c:pt idx="110">
                  <c:v>76.540000000000006</c:v>
                </c:pt>
                <c:pt idx="111">
                  <c:v>76.72</c:v>
                </c:pt>
                <c:pt idx="112">
                  <c:v>76.72</c:v>
                </c:pt>
                <c:pt idx="113">
                  <c:v>76.87</c:v>
                </c:pt>
                <c:pt idx="114">
                  <c:v>76.900000000000006</c:v>
                </c:pt>
                <c:pt idx="115">
                  <c:v>77.08</c:v>
                </c:pt>
                <c:pt idx="116">
                  <c:v>77.540000000000006</c:v>
                </c:pt>
                <c:pt idx="117">
                  <c:v>78.28</c:v>
                </c:pt>
                <c:pt idx="118">
                  <c:v>78.33</c:v>
                </c:pt>
                <c:pt idx="119">
                  <c:v>78.81</c:v>
                </c:pt>
                <c:pt idx="120">
                  <c:v>79.48</c:v>
                </c:pt>
                <c:pt idx="121">
                  <c:v>79.489999999999995</c:v>
                </c:pt>
                <c:pt idx="122">
                  <c:v>80.09</c:v>
                </c:pt>
                <c:pt idx="123">
                  <c:v>80.28</c:v>
                </c:pt>
                <c:pt idx="124">
                  <c:v>80.489999999999995</c:v>
                </c:pt>
                <c:pt idx="125">
                  <c:v>81.03</c:v>
                </c:pt>
                <c:pt idx="126">
                  <c:v>81.19</c:v>
                </c:pt>
                <c:pt idx="127">
                  <c:v>81.459999999999994</c:v>
                </c:pt>
                <c:pt idx="128">
                  <c:v>81.53</c:v>
                </c:pt>
                <c:pt idx="129">
                  <c:v>81.84</c:v>
                </c:pt>
                <c:pt idx="130">
                  <c:v>82.8</c:v>
                </c:pt>
                <c:pt idx="131">
                  <c:v>84.15</c:v>
                </c:pt>
                <c:pt idx="132">
                  <c:v>84.61</c:v>
                </c:pt>
                <c:pt idx="133">
                  <c:v>84.9</c:v>
                </c:pt>
                <c:pt idx="134">
                  <c:v>85.1</c:v>
                </c:pt>
                <c:pt idx="135">
                  <c:v>85.21</c:v>
                </c:pt>
                <c:pt idx="136">
                  <c:v>85.43</c:v>
                </c:pt>
                <c:pt idx="137">
                  <c:v>85.49</c:v>
                </c:pt>
                <c:pt idx="138">
                  <c:v>86.2</c:v>
                </c:pt>
                <c:pt idx="139">
                  <c:v>86.34</c:v>
                </c:pt>
                <c:pt idx="140">
                  <c:v>86.58</c:v>
                </c:pt>
                <c:pt idx="141">
                  <c:v>86.68</c:v>
                </c:pt>
                <c:pt idx="142">
                  <c:v>86.86</c:v>
                </c:pt>
                <c:pt idx="143">
                  <c:v>87.09</c:v>
                </c:pt>
                <c:pt idx="144">
                  <c:v>87.24</c:v>
                </c:pt>
                <c:pt idx="145">
                  <c:v>87.24</c:v>
                </c:pt>
                <c:pt idx="146">
                  <c:v>87.45</c:v>
                </c:pt>
                <c:pt idx="147">
                  <c:v>87.72</c:v>
                </c:pt>
                <c:pt idx="148">
                  <c:v>88.4</c:v>
                </c:pt>
                <c:pt idx="149">
                  <c:v>88.49</c:v>
                </c:pt>
                <c:pt idx="150">
                  <c:v>88.49</c:v>
                </c:pt>
                <c:pt idx="151">
                  <c:v>88.83</c:v>
                </c:pt>
                <c:pt idx="152">
                  <c:v>89.02</c:v>
                </c:pt>
                <c:pt idx="153">
                  <c:v>89.46</c:v>
                </c:pt>
                <c:pt idx="154">
                  <c:v>90.16</c:v>
                </c:pt>
                <c:pt idx="155">
                  <c:v>90.68</c:v>
                </c:pt>
                <c:pt idx="156">
                  <c:v>93.73</c:v>
                </c:pt>
                <c:pt idx="157">
                  <c:v>93.76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A-49C7-92A5-16A397C5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74416"/>
        <c:axId val="623879216"/>
      </c:scatterChart>
      <c:valAx>
        <c:axId val="6238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Corruption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79216"/>
        <c:crosses val="autoZero"/>
        <c:crossBetween val="midCat"/>
      </c:valAx>
      <c:valAx>
        <c:axId val="6238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 Development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GDP per Capita and Human Development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LnGDPperCap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data!$E$2:$E$159</c:f>
              <c:numCache>
                <c:formatCode>General</c:formatCode>
                <c:ptCount val="158"/>
                <c:pt idx="0">
                  <c:v>14.01</c:v>
                </c:pt>
                <c:pt idx="1">
                  <c:v>26.14</c:v>
                </c:pt>
                <c:pt idx="2">
                  <c:v>28.15</c:v>
                </c:pt>
                <c:pt idx="3">
                  <c:v>28.43</c:v>
                </c:pt>
                <c:pt idx="4">
                  <c:v>28.87</c:v>
                </c:pt>
                <c:pt idx="5">
                  <c:v>29.48</c:v>
                </c:pt>
                <c:pt idx="6">
                  <c:v>29.99</c:v>
                </c:pt>
                <c:pt idx="7">
                  <c:v>30.51</c:v>
                </c:pt>
                <c:pt idx="8">
                  <c:v>30.94</c:v>
                </c:pt>
                <c:pt idx="9">
                  <c:v>31.51</c:v>
                </c:pt>
                <c:pt idx="10">
                  <c:v>31.75</c:v>
                </c:pt>
                <c:pt idx="11">
                  <c:v>32.82</c:v>
                </c:pt>
                <c:pt idx="12">
                  <c:v>34.020000000000003</c:v>
                </c:pt>
                <c:pt idx="13">
                  <c:v>37.869999999999997</c:v>
                </c:pt>
                <c:pt idx="14">
                  <c:v>38.47</c:v>
                </c:pt>
                <c:pt idx="15">
                  <c:v>38.54</c:v>
                </c:pt>
                <c:pt idx="16">
                  <c:v>39.01</c:v>
                </c:pt>
                <c:pt idx="17">
                  <c:v>39.49</c:v>
                </c:pt>
                <c:pt idx="18">
                  <c:v>39.68</c:v>
                </c:pt>
                <c:pt idx="19">
                  <c:v>39.83</c:v>
                </c:pt>
                <c:pt idx="20">
                  <c:v>40.200000000000003</c:v>
                </c:pt>
                <c:pt idx="21">
                  <c:v>40.31</c:v>
                </c:pt>
                <c:pt idx="22">
                  <c:v>40.4</c:v>
                </c:pt>
                <c:pt idx="23">
                  <c:v>41.11</c:v>
                </c:pt>
                <c:pt idx="24">
                  <c:v>42.16</c:v>
                </c:pt>
                <c:pt idx="25">
                  <c:v>42.27</c:v>
                </c:pt>
                <c:pt idx="26">
                  <c:v>42.71</c:v>
                </c:pt>
                <c:pt idx="27">
                  <c:v>42.76</c:v>
                </c:pt>
                <c:pt idx="28">
                  <c:v>42.81</c:v>
                </c:pt>
                <c:pt idx="29">
                  <c:v>42.85</c:v>
                </c:pt>
                <c:pt idx="30">
                  <c:v>43.14</c:v>
                </c:pt>
                <c:pt idx="31">
                  <c:v>43.35</c:v>
                </c:pt>
                <c:pt idx="32">
                  <c:v>43.47</c:v>
                </c:pt>
                <c:pt idx="33">
                  <c:v>43.53</c:v>
                </c:pt>
                <c:pt idx="34">
                  <c:v>43.95</c:v>
                </c:pt>
                <c:pt idx="35">
                  <c:v>45.1</c:v>
                </c:pt>
                <c:pt idx="36">
                  <c:v>45.98</c:v>
                </c:pt>
                <c:pt idx="37">
                  <c:v>46.72</c:v>
                </c:pt>
                <c:pt idx="38">
                  <c:v>46.93</c:v>
                </c:pt>
                <c:pt idx="39">
                  <c:v>47.01</c:v>
                </c:pt>
                <c:pt idx="40">
                  <c:v>48.76</c:v>
                </c:pt>
                <c:pt idx="41">
                  <c:v>49.03</c:v>
                </c:pt>
                <c:pt idx="42">
                  <c:v>49.37</c:v>
                </c:pt>
                <c:pt idx="43">
                  <c:v>49.42</c:v>
                </c:pt>
                <c:pt idx="44">
                  <c:v>49.68</c:v>
                </c:pt>
                <c:pt idx="45">
                  <c:v>49.79</c:v>
                </c:pt>
                <c:pt idx="46">
                  <c:v>50.17</c:v>
                </c:pt>
                <c:pt idx="47">
                  <c:v>51.91</c:v>
                </c:pt>
                <c:pt idx="48">
                  <c:v>53.38</c:v>
                </c:pt>
                <c:pt idx="49">
                  <c:v>53.81</c:v>
                </c:pt>
                <c:pt idx="50">
                  <c:v>56</c:v>
                </c:pt>
                <c:pt idx="51">
                  <c:v>56.52</c:v>
                </c:pt>
                <c:pt idx="52">
                  <c:v>56.67</c:v>
                </c:pt>
                <c:pt idx="53">
                  <c:v>57.2</c:v>
                </c:pt>
                <c:pt idx="54">
                  <c:v>57.97</c:v>
                </c:pt>
                <c:pt idx="55">
                  <c:v>58.9</c:v>
                </c:pt>
                <c:pt idx="56">
                  <c:v>59.74</c:v>
                </c:pt>
                <c:pt idx="57">
                  <c:v>59.84</c:v>
                </c:pt>
                <c:pt idx="58">
                  <c:v>59.99</c:v>
                </c:pt>
                <c:pt idx="59">
                  <c:v>60.21</c:v>
                </c:pt>
                <c:pt idx="60">
                  <c:v>60.42</c:v>
                </c:pt>
                <c:pt idx="61">
                  <c:v>60.62</c:v>
                </c:pt>
                <c:pt idx="62">
                  <c:v>61.75</c:v>
                </c:pt>
                <c:pt idx="63">
                  <c:v>61.98</c:v>
                </c:pt>
                <c:pt idx="64">
                  <c:v>62.2</c:v>
                </c:pt>
                <c:pt idx="65">
                  <c:v>62.34</c:v>
                </c:pt>
                <c:pt idx="66">
                  <c:v>63.34</c:v>
                </c:pt>
                <c:pt idx="67">
                  <c:v>63.81</c:v>
                </c:pt>
                <c:pt idx="68">
                  <c:v>63.98</c:v>
                </c:pt>
                <c:pt idx="69">
                  <c:v>64.260000000000005</c:v>
                </c:pt>
                <c:pt idx="70">
                  <c:v>64.59</c:v>
                </c:pt>
                <c:pt idx="71">
                  <c:v>64.8</c:v>
                </c:pt>
                <c:pt idx="72">
                  <c:v>65.41</c:v>
                </c:pt>
                <c:pt idx="73">
                  <c:v>65.819999999999993</c:v>
                </c:pt>
                <c:pt idx="74">
                  <c:v>65.94</c:v>
                </c:pt>
                <c:pt idx="75">
                  <c:v>66.34</c:v>
                </c:pt>
                <c:pt idx="76">
                  <c:v>66.34</c:v>
                </c:pt>
                <c:pt idx="77">
                  <c:v>66.94</c:v>
                </c:pt>
                <c:pt idx="78">
                  <c:v>67.66</c:v>
                </c:pt>
                <c:pt idx="79">
                  <c:v>67.709999999999994</c:v>
                </c:pt>
                <c:pt idx="80">
                  <c:v>67.87</c:v>
                </c:pt>
                <c:pt idx="81">
                  <c:v>68.09</c:v>
                </c:pt>
                <c:pt idx="82">
                  <c:v>68.25</c:v>
                </c:pt>
                <c:pt idx="83">
                  <c:v>68.84</c:v>
                </c:pt>
                <c:pt idx="84">
                  <c:v>68.88</c:v>
                </c:pt>
                <c:pt idx="85">
                  <c:v>69.44</c:v>
                </c:pt>
                <c:pt idx="86">
                  <c:v>69.5</c:v>
                </c:pt>
                <c:pt idx="87">
                  <c:v>69.5</c:v>
                </c:pt>
                <c:pt idx="88">
                  <c:v>69.64</c:v>
                </c:pt>
                <c:pt idx="89">
                  <c:v>69.77</c:v>
                </c:pt>
                <c:pt idx="90">
                  <c:v>69.86</c:v>
                </c:pt>
                <c:pt idx="91">
                  <c:v>70.069999999999993</c:v>
                </c:pt>
                <c:pt idx="92">
                  <c:v>70.22</c:v>
                </c:pt>
                <c:pt idx="93">
                  <c:v>70.989999999999995</c:v>
                </c:pt>
                <c:pt idx="94">
                  <c:v>71.040000000000006</c:v>
                </c:pt>
                <c:pt idx="95">
                  <c:v>71.290000000000006</c:v>
                </c:pt>
                <c:pt idx="96">
                  <c:v>71.39</c:v>
                </c:pt>
                <c:pt idx="97">
                  <c:v>71.86</c:v>
                </c:pt>
                <c:pt idx="98">
                  <c:v>71.87</c:v>
                </c:pt>
                <c:pt idx="99">
                  <c:v>72.27</c:v>
                </c:pt>
                <c:pt idx="100">
                  <c:v>72.5</c:v>
                </c:pt>
                <c:pt idx="101">
                  <c:v>73.2</c:v>
                </c:pt>
                <c:pt idx="102">
                  <c:v>73.52</c:v>
                </c:pt>
                <c:pt idx="103">
                  <c:v>73.56</c:v>
                </c:pt>
                <c:pt idx="104">
                  <c:v>74.319999999999993</c:v>
                </c:pt>
                <c:pt idx="105">
                  <c:v>74.39</c:v>
                </c:pt>
                <c:pt idx="106">
                  <c:v>75.05</c:v>
                </c:pt>
                <c:pt idx="107">
                  <c:v>75.180000000000007</c:v>
                </c:pt>
                <c:pt idx="108">
                  <c:v>75.459999999999994</c:v>
                </c:pt>
                <c:pt idx="109">
                  <c:v>75.5</c:v>
                </c:pt>
                <c:pt idx="110">
                  <c:v>76.540000000000006</c:v>
                </c:pt>
                <c:pt idx="111">
                  <c:v>76.72</c:v>
                </c:pt>
                <c:pt idx="112">
                  <c:v>76.72</c:v>
                </c:pt>
                <c:pt idx="113">
                  <c:v>76.87</c:v>
                </c:pt>
                <c:pt idx="114">
                  <c:v>76.900000000000006</c:v>
                </c:pt>
                <c:pt idx="115">
                  <c:v>77.08</c:v>
                </c:pt>
                <c:pt idx="116">
                  <c:v>77.540000000000006</c:v>
                </c:pt>
                <c:pt idx="117">
                  <c:v>78.28</c:v>
                </c:pt>
                <c:pt idx="118">
                  <c:v>78.33</c:v>
                </c:pt>
                <c:pt idx="119">
                  <c:v>78.81</c:v>
                </c:pt>
                <c:pt idx="120">
                  <c:v>79.48</c:v>
                </c:pt>
                <c:pt idx="121">
                  <c:v>79.489999999999995</c:v>
                </c:pt>
                <c:pt idx="122">
                  <c:v>80.09</c:v>
                </c:pt>
                <c:pt idx="123">
                  <c:v>80.28</c:v>
                </c:pt>
                <c:pt idx="124">
                  <c:v>80.489999999999995</c:v>
                </c:pt>
                <c:pt idx="125">
                  <c:v>81.03</c:v>
                </c:pt>
                <c:pt idx="126">
                  <c:v>81.19</c:v>
                </c:pt>
                <c:pt idx="127">
                  <c:v>81.459999999999994</c:v>
                </c:pt>
                <c:pt idx="128">
                  <c:v>81.53</c:v>
                </c:pt>
                <c:pt idx="129">
                  <c:v>81.84</c:v>
                </c:pt>
                <c:pt idx="130">
                  <c:v>82.8</c:v>
                </c:pt>
                <c:pt idx="131">
                  <c:v>84.15</c:v>
                </c:pt>
                <c:pt idx="132">
                  <c:v>84.61</c:v>
                </c:pt>
                <c:pt idx="133">
                  <c:v>84.9</c:v>
                </c:pt>
                <c:pt idx="134">
                  <c:v>85.1</c:v>
                </c:pt>
                <c:pt idx="135">
                  <c:v>85.21</c:v>
                </c:pt>
                <c:pt idx="136">
                  <c:v>85.43</c:v>
                </c:pt>
                <c:pt idx="137">
                  <c:v>85.49</c:v>
                </c:pt>
                <c:pt idx="138">
                  <c:v>86.2</c:v>
                </c:pt>
                <c:pt idx="139">
                  <c:v>86.34</c:v>
                </c:pt>
                <c:pt idx="140">
                  <c:v>86.58</c:v>
                </c:pt>
                <c:pt idx="141">
                  <c:v>86.68</c:v>
                </c:pt>
                <c:pt idx="142">
                  <c:v>86.86</c:v>
                </c:pt>
                <c:pt idx="143">
                  <c:v>87.09</c:v>
                </c:pt>
                <c:pt idx="144">
                  <c:v>87.24</c:v>
                </c:pt>
                <c:pt idx="145">
                  <c:v>87.24</c:v>
                </c:pt>
                <c:pt idx="146">
                  <c:v>87.45</c:v>
                </c:pt>
                <c:pt idx="147">
                  <c:v>87.72</c:v>
                </c:pt>
                <c:pt idx="148">
                  <c:v>88.4</c:v>
                </c:pt>
                <c:pt idx="149">
                  <c:v>88.49</c:v>
                </c:pt>
                <c:pt idx="150">
                  <c:v>88.49</c:v>
                </c:pt>
                <c:pt idx="151">
                  <c:v>88.83</c:v>
                </c:pt>
                <c:pt idx="152">
                  <c:v>89.02</c:v>
                </c:pt>
                <c:pt idx="153">
                  <c:v>89.46</c:v>
                </c:pt>
                <c:pt idx="154">
                  <c:v>90.16</c:v>
                </c:pt>
                <c:pt idx="155">
                  <c:v>90.68</c:v>
                </c:pt>
                <c:pt idx="156">
                  <c:v>93.73</c:v>
                </c:pt>
                <c:pt idx="157">
                  <c:v>93.76</c:v>
                </c:pt>
              </c:numCache>
            </c:numRef>
          </c:xVal>
          <c:yVal>
            <c:numRef>
              <c:f>data!$J$2:$J$159</c:f>
              <c:numCache>
                <c:formatCode>General</c:formatCode>
                <c:ptCount val="158"/>
                <c:pt idx="0">
                  <c:v>6.0728832307691416</c:v>
                </c:pt>
                <c:pt idx="1">
                  <c:v>6.6271150213194021</c:v>
                </c:pt>
                <c:pt idx="2">
                  <c:v>6.0180821350122518</c:v>
                </c:pt>
                <c:pt idx="3">
                  <c:v>6.9180817766994407</c:v>
                </c:pt>
                <c:pt idx="4">
                  <c:v>6.9887821176245106</c:v>
                </c:pt>
                <c:pt idx="5">
                  <c:v>7.4372475909921203</c:v>
                </c:pt>
                <c:pt idx="6">
                  <c:v>5.9721542985734821</c:v>
                </c:pt>
                <c:pt idx="7">
                  <c:v>7.2155414038852062</c:v>
                </c:pt>
                <c:pt idx="8">
                  <c:v>7.1321939912132359</c:v>
                </c:pt>
                <c:pt idx="9">
                  <c:v>6.6129411672267562</c:v>
                </c:pt>
                <c:pt idx="10">
                  <c:v>6.6934847457547626</c:v>
                </c:pt>
                <c:pt idx="11">
                  <c:v>6.9232446961782665</c:v>
                </c:pt>
                <c:pt idx="12">
                  <c:v>6.9528051235358461</c:v>
                </c:pt>
                <c:pt idx="13">
                  <c:v>7.8206964071923695</c:v>
                </c:pt>
                <c:pt idx="14">
                  <c:v>6.7178651526882298</c:v>
                </c:pt>
                <c:pt idx="15">
                  <c:v>7.1037742628996892</c:v>
                </c:pt>
                <c:pt idx="16">
                  <c:v>7.6099761686508973</c:v>
                </c:pt>
                <c:pt idx="17">
                  <c:v>7.3210165842811055</c:v>
                </c:pt>
                <c:pt idx="18">
                  <c:v>7.4269954013491457</c:v>
                </c:pt>
                <c:pt idx="19">
                  <c:v>7.2537817284081614</c:v>
                </c:pt>
                <c:pt idx="20">
                  <c:v>7.845611788770853</c:v>
                </c:pt>
                <c:pt idx="21">
                  <c:v>8.6362554085710013</c:v>
                </c:pt>
                <c:pt idx="22">
                  <c:v>7.0600728511222268</c:v>
                </c:pt>
                <c:pt idx="23">
                  <c:v>7.5061631167792875</c:v>
                </c:pt>
                <c:pt idx="24">
                  <c:v>7.1233826544825645</c:v>
                </c:pt>
                <c:pt idx="25">
                  <c:v>7.7923324087000276</c:v>
                </c:pt>
                <c:pt idx="26">
                  <c:v>7.1697271587845259</c:v>
                </c:pt>
                <c:pt idx="27">
                  <c:v>7.0915840327172646</c:v>
                </c:pt>
                <c:pt idx="28">
                  <c:v>6.7546507184479019</c:v>
                </c:pt>
                <c:pt idx="29">
                  <c:v>7.1472759895269</c:v>
                </c:pt>
                <c:pt idx="30">
                  <c:v>7.7408730757955064</c:v>
                </c:pt>
                <c:pt idx="31">
                  <c:v>7.6463776113149828</c:v>
                </c:pt>
                <c:pt idx="32">
                  <c:v>6.8146746119660957</c:v>
                </c:pt>
                <c:pt idx="33">
                  <c:v>7.2800013610616796</c:v>
                </c:pt>
                <c:pt idx="34">
                  <c:v>7.862651149967359</c:v>
                </c:pt>
                <c:pt idx="35">
                  <c:v>7.1307548199273514</c:v>
                </c:pt>
                <c:pt idx="36">
                  <c:v>7.6826575464110007</c:v>
                </c:pt>
                <c:pt idx="37">
                  <c:v>7.8690423207864706</c:v>
                </c:pt>
                <c:pt idx="38">
                  <c:v>7.360320234590203</c:v>
                </c:pt>
                <c:pt idx="39">
                  <c:v>7.4154941436051596</c:v>
                </c:pt>
                <c:pt idx="40">
                  <c:v>7.53936210607137</c:v>
                </c:pt>
                <c:pt idx="41">
                  <c:v>7.9341050710456722</c:v>
                </c:pt>
                <c:pt idx="42">
                  <c:v>7.6554663995324495</c:v>
                </c:pt>
                <c:pt idx="43">
                  <c:v>8.0271109287881472</c:v>
                </c:pt>
                <c:pt idx="44">
                  <c:v>7.7979689403461725</c:v>
                </c:pt>
                <c:pt idx="45">
                  <c:v>8.5615468622197088</c:v>
                </c:pt>
                <c:pt idx="46">
                  <c:v>7.9588006550035102</c:v>
                </c:pt>
                <c:pt idx="47">
                  <c:v>8.1135194778024005</c:v>
                </c:pt>
                <c:pt idx="48">
                  <c:v>8.2016382547304119</c:v>
                </c:pt>
                <c:pt idx="49">
                  <c:v>9.8060489091594754</c:v>
                </c:pt>
                <c:pt idx="50">
                  <c:v>8.4938262996695268</c:v>
                </c:pt>
                <c:pt idx="51">
                  <c:v>8.021417086738067</c:v>
                </c:pt>
                <c:pt idx="52">
                  <c:v>8.4668236807354145</c:v>
                </c:pt>
                <c:pt idx="53">
                  <c:v>8.0499505471412256</c:v>
                </c:pt>
                <c:pt idx="54">
                  <c:v>7.5679866287804245</c:v>
                </c:pt>
                <c:pt idx="55">
                  <c:v>8.5580414255922292</c:v>
                </c:pt>
                <c:pt idx="56">
                  <c:v>9.25890003339142</c:v>
                </c:pt>
                <c:pt idx="57">
                  <c:v>7.7180008164149889</c:v>
                </c:pt>
                <c:pt idx="58">
                  <c:v>8.3880248383057214</c:v>
                </c:pt>
                <c:pt idx="59">
                  <c:v>9.0526626460949888</c:v>
                </c:pt>
                <c:pt idx="60">
                  <c:v>8.3932228035136927</c:v>
                </c:pt>
                <c:pt idx="61">
                  <c:v>8.8468594627670534</c:v>
                </c:pt>
                <c:pt idx="62">
                  <c:v>8.0193627631450575</c:v>
                </c:pt>
                <c:pt idx="63">
                  <c:v>8.7569090601499227</c:v>
                </c:pt>
                <c:pt idx="64">
                  <c:v>8.2955210570369804</c:v>
                </c:pt>
                <c:pt idx="65">
                  <c:v>8.03355462749421</c:v>
                </c:pt>
                <c:pt idx="66">
                  <c:v>9.6478802085786448</c:v>
                </c:pt>
                <c:pt idx="67">
                  <c:v>8.2261615153005341</c:v>
                </c:pt>
                <c:pt idx="68">
                  <c:v>8.5568638033498843</c:v>
                </c:pt>
                <c:pt idx="69">
                  <c:v>8.4321798170892812</c:v>
                </c:pt>
                <c:pt idx="70">
                  <c:v>9.0965219667759651</c:v>
                </c:pt>
                <c:pt idx="71">
                  <c:v>9.6171778712579599</c:v>
                </c:pt>
                <c:pt idx="72">
                  <c:v>9.1255915244444488</c:v>
                </c:pt>
                <c:pt idx="73">
                  <c:v>8.5603216440159144</c:v>
                </c:pt>
                <c:pt idx="74">
                  <c:v>8.913251527582986</c:v>
                </c:pt>
                <c:pt idx="75">
                  <c:v>8.9251511896900908</c:v>
                </c:pt>
                <c:pt idx="76">
                  <c:v>9.0865657978474417</c:v>
                </c:pt>
                <c:pt idx="77">
                  <c:v>8.8224695722689699</c:v>
                </c:pt>
                <c:pt idx="78">
                  <c:v>8.8922032157425317</c:v>
                </c:pt>
                <c:pt idx="79">
                  <c:v>8.8464393829457109</c:v>
                </c:pt>
                <c:pt idx="80">
                  <c:v>9.5077494830265383</c:v>
                </c:pt>
                <c:pt idx="81">
                  <c:v>8.6383979219476874</c:v>
                </c:pt>
                <c:pt idx="82">
                  <c:v>9.1573023986262747</c:v>
                </c:pt>
                <c:pt idx="83">
                  <c:v>9.0741803847648281</c:v>
                </c:pt>
                <c:pt idx="84">
                  <c:v>9.1659787871573943</c:v>
                </c:pt>
                <c:pt idx="85">
                  <c:v>8.9740305241302138</c:v>
                </c:pt>
                <c:pt idx="86">
                  <c:v>8.5389214145425925</c:v>
                </c:pt>
                <c:pt idx="87">
                  <c:v>8.958774197724205</c:v>
                </c:pt>
                <c:pt idx="88">
                  <c:v>9.3783144948128623</c:v>
                </c:pt>
                <c:pt idx="89">
                  <c:v>8.5397215123967438</c:v>
                </c:pt>
                <c:pt idx="90">
                  <c:v>9.3271869693110325</c:v>
                </c:pt>
                <c:pt idx="91">
                  <c:v>9.5537066471524934</c:v>
                </c:pt>
                <c:pt idx="92">
                  <c:v>9.2932770419445685</c:v>
                </c:pt>
                <c:pt idx="93">
                  <c:v>8.8115941415721171</c:v>
                </c:pt>
                <c:pt idx="94">
                  <c:v>8.9596020634207179</c:v>
                </c:pt>
                <c:pt idx="95">
                  <c:v>9.2136239750461133</c:v>
                </c:pt>
                <c:pt idx="96">
                  <c:v>9.4416798447799284</c:v>
                </c:pt>
                <c:pt idx="97">
                  <c:v>9.6700884675491068</c:v>
                </c:pt>
                <c:pt idx="98">
                  <c:v>8.9164349747476663</c:v>
                </c:pt>
                <c:pt idx="99">
                  <c:v>9.141007442676127</c:v>
                </c:pt>
                <c:pt idx="100">
                  <c:v>9.3250564872141428</c:v>
                </c:pt>
                <c:pt idx="101">
                  <c:v>9.5403151169709464</c:v>
                </c:pt>
                <c:pt idx="102">
                  <c:v>9.2900928837007939</c:v>
                </c:pt>
                <c:pt idx="103">
                  <c:v>9.7641093865094053</c:v>
                </c:pt>
                <c:pt idx="104">
                  <c:v>9.461189358622601</c:v>
                </c:pt>
                <c:pt idx="105">
                  <c:v>9.5935441927591807</c:v>
                </c:pt>
                <c:pt idx="106">
                  <c:v>9.5770542567034926</c:v>
                </c:pt>
                <c:pt idx="107">
                  <c:v>10.078520108993207</c:v>
                </c:pt>
                <c:pt idx="108">
                  <c:v>9.4396854539864403</c:v>
                </c:pt>
                <c:pt idx="109">
                  <c:v>9.5327513537488979</c:v>
                </c:pt>
                <c:pt idx="110">
                  <c:v>9.56774275126965</c:v>
                </c:pt>
                <c:pt idx="111">
                  <c:v>9.7803884113974746</c:v>
                </c:pt>
                <c:pt idx="112">
                  <c:v>9.3809376337058072</c:v>
                </c:pt>
                <c:pt idx="113">
                  <c:v>9.2819147086129909</c:v>
                </c:pt>
                <c:pt idx="114">
                  <c:v>9.5791753817222975</c:v>
                </c:pt>
                <c:pt idx="115">
                  <c:v>10.541348477438543</c:v>
                </c:pt>
                <c:pt idx="116">
                  <c:v>9.6712004510836493</c:v>
                </c:pt>
                <c:pt idx="117">
                  <c:v>9.6159354716350798</c:v>
                </c:pt>
                <c:pt idx="118">
                  <c:v>9.7518061548541493</c:v>
                </c:pt>
                <c:pt idx="119">
                  <c:v>10.021818438095345</c:v>
                </c:pt>
                <c:pt idx="120">
                  <c:v>9.8488280725819646</c:v>
                </c:pt>
                <c:pt idx="121">
                  <c:v>10.05288897246103</c:v>
                </c:pt>
                <c:pt idx="122">
                  <c:v>10.198093350585715</c:v>
                </c:pt>
                <c:pt idx="123">
                  <c:v>11.391422355913134</c:v>
                </c:pt>
                <c:pt idx="124">
                  <c:v>9.8383296396150648</c:v>
                </c:pt>
                <c:pt idx="125">
                  <c:v>10.24905048613328</c:v>
                </c:pt>
                <c:pt idx="126">
                  <c:v>9.8265276713993277</c:v>
                </c:pt>
                <c:pt idx="127">
                  <c:v>10.118288400072009</c:v>
                </c:pt>
                <c:pt idx="128">
                  <c:v>10.795912959523054</c:v>
                </c:pt>
                <c:pt idx="129">
                  <c:v>10.004626620408166</c:v>
                </c:pt>
                <c:pt idx="130">
                  <c:v>10.241044914481558</c:v>
                </c:pt>
                <c:pt idx="131">
                  <c:v>10.121377729008749</c:v>
                </c:pt>
                <c:pt idx="132">
                  <c:v>10.94238044496414</c:v>
                </c:pt>
                <c:pt idx="133">
                  <c:v>10.460800977781778</c:v>
                </c:pt>
                <c:pt idx="134">
                  <c:v>10.587445894733889</c:v>
                </c:pt>
                <c:pt idx="135">
                  <c:v>11.306924879735892</c:v>
                </c:pt>
                <c:pt idx="136">
                  <c:v>10.288491416507648</c:v>
                </c:pt>
                <c:pt idx="137">
                  <c:v>10.255335967500606</c:v>
                </c:pt>
                <c:pt idx="138">
                  <c:v>10.730646916372246</c:v>
                </c:pt>
                <c:pt idx="139">
                  <c:v>10.30030638913601</c:v>
                </c:pt>
                <c:pt idx="140">
                  <c:v>10.503684391681583</c:v>
                </c:pt>
                <c:pt idx="141">
                  <c:v>10.494054515491813</c:v>
                </c:pt>
                <c:pt idx="142">
                  <c:v>10.508363744947472</c:v>
                </c:pt>
                <c:pt idx="143">
                  <c:v>10.451188352371174</c:v>
                </c:pt>
                <c:pt idx="144">
                  <c:v>10.436379122711092</c:v>
                </c:pt>
                <c:pt idx="145">
                  <c:v>10.293208367159961</c:v>
                </c:pt>
                <c:pt idx="146">
                  <c:v>10.63736992384899</c:v>
                </c:pt>
                <c:pt idx="147">
                  <c:v>10.303468315746885</c:v>
                </c:pt>
                <c:pt idx="148">
                  <c:v>10.428356899958089</c:v>
                </c:pt>
                <c:pt idx="149">
                  <c:v>10.492198234847086</c:v>
                </c:pt>
                <c:pt idx="150">
                  <c:v>10.546169516809826</c:v>
                </c:pt>
                <c:pt idx="151">
                  <c:v>10.572788662088245</c:v>
                </c:pt>
                <c:pt idx="152">
                  <c:v>10.615568110154689</c:v>
                </c:pt>
                <c:pt idx="153">
                  <c:v>10.559706190910573</c:v>
                </c:pt>
                <c:pt idx="154">
                  <c:v>10.76391942578255</c:v>
                </c:pt>
                <c:pt idx="155">
                  <c:v>10.202332463031302</c:v>
                </c:pt>
                <c:pt idx="156">
                  <c:v>10.589090345638537</c:v>
                </c:pt>
                <c:pt idx="157">
                  <c:v>10.859239545552654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B-4403-8C80-0861BE29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88112"/>
        <c:axId val="759987152"/>
      </c:scatterChart>
      <c:valAx>
        <c:axId val="7599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 Development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87152"/>
        <c:crosses val="autoZero"/>
        <c:crossBetween val="midCat"/>
      </c:valAx>
      <c:valAx>
        <c:axId val="7599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</a:t>
                </a:r>
                <a:r>
                  <a:rPr lang="en-US" baseline="0"/>
                  <a:t> Capita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Corruption and GDP (low)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LnGDPperCap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data!$C$2:$C$80</c:f>
              <c:numCache>
                <c:formatCode>General</c:formatCode>
                <c:ptCount val="79"/>
                <c:pt idx="0">
                  <c:v>76</c:v>
                </c:pt>
                <c:pt idx="1">
                  <c:v>74</c:v>
                </c:pt>
                <c:pt idx="2">
                  <c:v>82</c:v>
                </c:pt>
                <c:pt idx="3">
                  <c:v>73</c:v>
                </c:pt>
                <c:pt idx="4">
                  <c:v>79</c:v>
                </c:pt>
                <c:pt idx="5">
                  <c:v>83</c:v>
                </c:pt>
                <c:pt idx="6">
                  <c:v>67</c:v>
                </c:pt>
                <c:pt idx="7">
                  <c:v>69</c:v>
                </c:pt>
                <c:pt idx="8">
                  <c:v>73</c:v>
                </c:pt>
                <c:pt idx="9">
                  <c:v>79</c:v>
                </c:pt>
                <c:pt idx="10">
                  <c:v>76</c:v>
                </c:pt>
                <c:pt idx="11">
                  <c:v>73</c:v>
                </c:pt>
                <c:pt idx="12">
                  <c:v>80</c:v>
                </c:pt>
                <c:pt idx="13">
                  <c:v>84</c:v>
                </c:pt>
                <c:pt idx="14">
                  <c:v>66</c:v>
                </c:pt>
                <c:pt idx="15">
                  <c:v>60</c:v>
                </c:pt>
                <c:pt idx="16">
                  <c:v>68</c:v>
                </c:pt>
                <c:pt idx="17">
                  <c:v>70</c:v>
                </c:pt>
                <c:pt idx="18">
                  <c:v>78</c:v>
                </c:pt>
                <c:pt idx="19">
                  <c:v>73</c:v>
                </c:pt>
                <c:pt idx="20">
                  <c:v>68</c:v>
                </c:pt>
                <c:pt idx="21">
                  <c:v>81</c:v>
                </c:pt>
                <c:pt idx="22">
                  <c:v>78</c:v>
                </c:pt>
                <c:pt idx="23">
                  <c:v>71</c:v>
                </c:pt>
                <c:pt idx="24">
                  <c:v>75</c:v>
                </c:pt>
                <c:pt idx="25">
                  <c:v>76</c:v>
                </c:pt>
                <c:pt idx="26">
                  <c:v>65</c:v>
                </c:pt>
                <c:pt idx="27">
                  <c:v>79</c:v>
                </c:pt>
                <c:pt idx="28">
                  <c:v>76</c:v>
                </c:pt>
                <c:pt idx="29">
                  <c:v>78</c:v>
                </c:pt>
                <c:pt idx="30">
                  <c:v>79</c:v>
                </c:pt>
                <c:pt idx="31">
                  <c:v>77</c:v>
                </c:pt>
                <c:pt idx="32">
                  <c:v>74</c:v>
                </c:pt>
                <c:pt idx="33">
                  <c:v>72</c:v>
                </c:pt>
                <c:pt idx="34">
                  <c:v>78</c:v>
                </c:pt>
                <c:pt idx="35">
                  <c:v>86</c:v>
                </c:pt>
                <c:pt idx="36">
                  <c:v>78</c:v>
                </c:pt>
                <c:pt idx="37">
                  <c:v>59</c:v>
                </c:pt>
                <c:pt idx="38">
                  <c:v>76</c:v>
                </c:pt>
                <c:pt idx="39">
                  <c:v>79</c:v>
                </c:pt>
                <c:pt idx="40">
                  <c:v>70</c:v>
                </c:pt>
                <c:pt idx="41">
                  <c:v>77</c:v>
                </c:pt>
                <c:pt idx="42">
                  <c:v>79</c:v>
                </c:pt>
                <c:pt idx="43">
                  <c:v>72</c:v>
                </c:pt>
                <c:pt idx="44">
                  <c:v>79</c:v>
                </c:pt>
                <c:pt idx="45">
                  <c:v>68</c:v>
                </c:pt>
                <c:pt idx="46">
                  <c:v>75</c:v>
                </c:pt>
                <c:pt idx="47">
                  <c:v>67</c:v>
                </c:pt>
                <c:pt idx="48">
                  <c:v>49</c:v>
                </c:pt>
                <c:pt idx="49">
                  <c:v>81</c:v>
                </c:pt>
                <c:pt idx="50">
                  <c:v>68</c:v>
                </c:pt>
                <c:pt idx="51">
                  <c:v>75</c:v>
                </c:pt>
                <c:pt idx="52">
                  <c:v>66</c:v>
                </c:pt>
                <c:pt idx="53">
                  <c:v>73</c:v>
                </c:pt>
                <c:pt idx="54">
                  <c:v>79</c:v>
                </c:pt>
                <c:pt idx="55">
                  <c:v>75</c:v>
                </c:pt>
                <c:pt idx="56">
                  <c:v>55</c:v>
                </c:pt>
                <c:pt idx="57">
                  <c:v>80</c:v>
                </c:pt>
                <c:pt idx="58">
                  <c:v>72</c:v>
                </c:pt>
                <c:pt idx="59">
                  <c:v>77</c:v>
                </c:pt>
                <c:pt idx="60">
                  <c:v>76</c:v>
                </c:pt>
                <c:pt idx="61">
                  <c:v>56</c:v>
                </c:pt>
                <c:pt idx="62">
                  <c:v>84</c:v>
                </c:pt>
                <c:pt idx="63">
                  <c:v>69</c:v>
                </c:pt>
                <c:pt idx="64">
                  <c:v>73</c:v>
                </c:pt>
                <c:pt idx="65">
                  <c:v>71</c:v>
                </c:pt>
                <c:pt idx="66">
                  <c:v>42</c:v>
                </c:pt>
                <c:pt idx="67">
                  <c:v>76</c:v>
                </c:pt>
                <c:pt idx="68">
                  <c:v>78</c:v>
                </c:pt>
                <c:pt idx="69">
                  <c:v>72</c:v>
                </c:pt>
                <c:pt idx="70">
                  <c:v>39</c:v>
                </c:pt>
                <c:pt idx="71">
                  <c:v>72</c:v>
                </c:pt>
                <c:pt idx="72">
                  <c:v>65</c:v>
                </c:pt>
                <c:pt idx="73">
                  <c:v>68</c:v>
                </c:pt>
                <c:pt idx="74">
                  <c:v>64</c:v>
                </c:pt>
                <c:pt idx="75">
                  <c:v>65</c:v>
                </c:pt>
                <c:pt idx="76">
                  <c:v>70</c:v>
                </c:pt>
                <c:pt idx="77">
                  <c:v>84</c:v>
                </c:pt>
                <c:pt idx="78">
                  <c:v>70</c:v>
                </c:pt>
              </c:numCache>
            </c:numRef>
          </c:xVal>
          <c:yVal>
            <c:numRef>
              <c:f>data!$J$2:$J$80</c:f>
              <c:numCache>
                <c:formatCode>General</c:formatCode>
                <c:ptCount val="79"/>
                <c:pt idx="0">
                  <c:v>6.0728832307691416</c:v>
                </c:pt>
                <c:pt idx="1">
                  <c:v>6.6271150213194021</c:v>
                </c:pt>
                <c:pt idx="2">
                  <c:v>6.0180821350122518</c:v>
                </c:pt>
                <c:pt idx="3">
                  <c:v>6.9180817766994407</c:v>
                </c:pt>
                <c:pt idx="4">
                  <c:v>6.9887821176245106</c:v>
                </c:pt>
                <c:pt idx="5">
                  <c:v>7.4372475909921203</c:v>
                </c:pt>
                <c:pt idx="6">
                  <c:v>5.9721542985734821</c:v>
                </c:pt>
                <c:pt idx="7">
                  <c:v>7.2155414038852062</c:v>
                </c:pt>
                <c:pt idx="8">
                  <c:v>7.1321939912132359</c:v>
                </c:pt>
                <c:pt idx="9">
                  <c:v>6.6129411672267562</c:v>
                </c:pt>
                <c:pt idx="10">
                  <c:v>6.6934847457547626</c:v>
                </c:pt>
                <c:pt idx="11">
                  <c:v>6.9232446961782665</c:v>
                </c:pt>
                <c:pt idx="12">
                  <c:v>6.9528051235358461</c:v>
                </c:pt>
                <c:pt idx="13">
                  <c:v>7.8206964071923695</c:v>
                </c:pt>
                <c:pt idx="14">
                  <c:v>6.7178651526882298</c:v>
                </c:pt>
                <c:pt idx="15">
                  <c:v>7.1037742628996892</c:v>
                </c:pt>
                <c:pt idx="16">
                  <c:v>7.6099761686508973</c:v>
                </c:pt>
                <c:pt idx="17">
                  <c:v>7.3210165842811055</c:v>
                </c:pt>
                <c:pt idx="18">
                  <c:v>7.4269954013491457</c:v>
                </c:pt>
                <c:pt idx="19">
                  <c:v>7.2537817284081614</c:v>
                </c:pt>
                <c:pt idx="20">
                  <c:v>7.845611788770853</c:v>
                </c:pt>
                <c:pt idx="21">
                  <c:v>8.6362554085710013</c:v>
                </c:pt>
                <c:pt idx="22">
                  <c:v>7.0600728511222268</c:v>
                </c:pt>
                <c:pt idx="23">
                  <c:v>7.5061631167792875</c:v>
                </c:pt>
                <c:pt idx="24">
                  <c:v>7.1233826544825645</c:v>
                </c:pt>
                <c:pt idx="25">
                  <c:v>7.7923324087000276</c:v>
                </c:pt>
                <c:pt idx="26">
                  <c:v>7.1697271587845259</c:v>
                </c:pt>
                <c:pt idx="27">
                  <c:v>7.0915840327172646</c:v>
                </c:pt>
                <c:pt idx="28">
                  <c:v>6.7546507184479019</c:v>
                </c:pt>
                <c:pt idx="29">
                  <c:v>7.1472759895269</c:v>
                </c:pt>
                <c:pt idx="30">
                  <c:v>7.7408730757955064</c:v>
                </c:pt>
                <c:pt idx="31">
                  <c:v>7.6463776113149828</c:v>
                </c:pt>
                <c:pt idx="32">
                  <c:v>6.8146746119660957</c:v>
                </c:pt>
                <c:pt idx="33">
                  <c:v>7.2800013610616796</c:v>
                </c:pt>
                <c:pt idx="34">
                  <c:v>7.862651149967359</c:v>
                </c:pt>
                <c:pt idx="35">
                  <c:v>7.1307548199273514</c:v>
                </c:pt>
                <c:pt idx="36">
                  <c:v>7.6826575464110007</c:v>
                </c:pt>
                <c:pt idx="37">
                  <c:v>7.8690423207864706</c:v>
                </c:pt>
                <c:pt idx="38">
                  <c:v>7.360320234590203</c:v>
                </c:pt>
                <c:pt idx="39">
                  <c:v>7.4154941436051596</c:v>
                </c:pt>
                <c:pt idx="40">
                  <c:v>7.53936210607137</c:v>
                </c:pt>
                <c:pt idx="41">
                  <c:v>7.9341050710456722</c:v>
                </c:pt>
                <c:pt idx="42">
                  <c:v>7.6554663995324495</c:v>
                </c:pt>
                <c:pt idx="43">
                  <c:v>8.0271109287881472</c:v>
                </c:pt>
                <c:pt idx="44">
                  <c:v>7.7979689403461725</c:v>
                </c:pt>
                <c:pt idx="45">
                  <c:v>8.5615468622197088</c:v>
                </c:pt>
                <c:pt idx="46">
                  <c:v>7.9588006550035102</c:v>
                </c:pt>
                <c:pt idx="47">
                  <c:v>8.1135194778024005</c:v>
                </c:pt>
                <c:pt idx="48">
                  <c:v>8.2016382547304119</c:v>
                </c:pt>
                <c:pt idx="49">
                  <c:v>9.8060489091594754</c:v>
                </c:pt>
                <c:pt idx="50">
                  <c:v>8.4938262996695268</c:v>
                </c:pt>
                <c:pt idx="51">
                  <c:v>8.021417086738067</c:v>
                </c:pt>
                <c:pt idx="52">
                  <c:v>8.4668236807354145</c:v>
                </c:pt>
                <c:pt idx="53">
                  <c:v>8.0499505471412256</c:v>
                </c:pt>
                <c:pt idx="54">
                  <c:v>7.5679866287804245</c:v>
                </c:pt>
                <c:pt idx="55">
                  <c:v>8.5580414255922292</c:v>
                </c:pt>
                <c:pt idx="56">
                  <c:v>9.25890003339142</c:v>
                </c:pt>
                <c:pt idx="57">
                  <c:v>7.7180008164149889</c:v>
                </c:pt>
                <c:pt idx="58">
                  <c:v>8.3880248383057214</c:v>
                </c:pt>
                <c:pt idx="59">
                  <c:v>9.0526626460949888</c:v>
                </c:pt>
                <c:pt idx="60">
                  <c:v>8.3932228035136927</c:v>
                </c:pt>
                <c:pt idx="61">
                  <c:v>8.8468594627670534</c:v>
                </c:pt>
                <c:pt idx="62">
                  <c:v>8.0193627631450575</c:v>
                </c:pt>
                <c:pt idx="63">
                  <c:v>8.7569090601499227</c:v>
                </c:pt>
                <c:pt idx="64">
                  <c:v>8.2955210570369804</c:v>
                </c:pt>
                <c:pt idx="65">
                  <c:v>8.03355462749421</c:v>
                </c:pt>
                <c:pt idx="66">
                  <c:v>9.6478802085786448</c:v>
                </c:pt>
                <c:pt idx="67">
                  <c:v>8.2261615153005341</c:v>
                </c:pt>
                <c:pt idx="68">
                  <c:v>8.5568638033498843</c:v>
                </c:pt>
                <c:pt idx="69">
                  <c:v>8.4321798170892812</c:v>
                </c:pt>
                <c:pt idx="70">
                  <c:v>9.0965219667759651</c:v>
                </c:pt>
                <c:pt idx="71">
                  <c:v>9.6171778712579599</c:v>
                </c:pt>
                <c:pt idx="72">
                  <c:v>9.1255915244444488</c:v>
                </c:pt>
                <c:pt idx="73">
                  <c:v>8.5603216440159144</c:v>
                </c:pt>
                <c:pt idx="74">
                  <c:v>8.913251527582986</c:v>
                </c:pt>
                <c:pt idx="75">
                  <c:v>8.9251511896900908</c:v>
                </c:pt>
                <c:pt idx="76">
                  <c:v>9.0865657978474417</c:v>
                </c:pt>
                <c:pt idx="77">
                  <c:v>8.8224695722689699</c:v>
                </c:pt>
                <c:pt idx="78">
                  <c:v>8.8922032157425317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2-45A0-A680-D3463973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95504"/>
        <c:axId val="726896144"/>
      </c:scatterChart>
      <c:valAx>
        <c:axId val="7268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Corruption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96144"/>
        <c:crosses val="autoZero"/>
        <c:crossBetween val="midCat"/>
      </c:valAx>
      <c:valAx>
        <c:axId val="7268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per Capita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9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Corruption</a:t>
            </a:r>
            <a:r>
              <a:rPr lang="en-US" baseline="0"/>
              <a:t> and GDP (high)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data!$C$81:$C$160</c:f>
              <c:numCache>
                <c:formatCode>General</c:formatCode>
                <c:ptCount val="80"/>
                <c:pt idx="0">
                  <c:v>71</c:v>
                </c:pt>
                <c:pt idx="1">
                  <c:v>56</c:v>
                </c:pt>
                <c:pt idx="2">
                  <c:v>53</c:v>
                </c:pt>
                <c:pt idx="3">
                  <c:v>57</c:v>
                </c:pt>
                <c:pt idx="4">
                  <c:v>67</c:v>
                </c:pt>
                <c:pt idx="5">
                  <c:v>65</c:v>
                </c:pt>
                <c:pt idx="6">
                  <c:v>29</c:v>
                </c:pt>
                <c:pt idx="7">
                  <c:v>74</c:v>
                </c:pt>
                <c:pt idx="8">
                  <c:v>75</c:v>
                </c:pt>
                <c:pt idx="9">
                  <c:v>80</c:v>
                </c:pt>
                <c:pt idx="10">
                  <c:v>62</c:v>
                </c:pt>
                <c:pt idx="11">
                  <c:v>63</c:v>
                </c:pt>
                <c:pt idx="12">
                  <c:v>46</c:v>
                </c:pt>
                <c:pt idx="13">
                  <c:v>78</c:v>
                </c:pt>
                <c:pt idx="14">
                  <c:v>76</c:v>
                </c:pt>
                <c:pt idx="15">
                  <c:v>68</c:v>
                </c:pt>
                <c:pt idx="16">
                  <c:v>76</c:v>
                </c:pt>
                <c:pt idx="17">
                  <c:v>71</c:v>
                </c:pt>
                <c:pt idx="18">
                  <c:v>79</c:v>
                </c:pt>
                <c:pt idx="19">
                  <c:v>67</c:v>
                </c:pt>
                <c:pt idx="20">
                  <c:v>65</c:v>
                </c:pt>
                <c:pt idx="21">
                  <c:v>47</c:v>
                </c:pt>
                <c:pt idx="22">
                  <c:v>75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56</c:v>
                </c:pt>
                <c:pt idx="27">
                  <c:v>69</c:v>
                </c:pt>
                <c:pt idx="28">
                  <c:v>53</c:v>
                </c:pt>
                <c:pt idx="29">
                  <c:v>64</c:v>
                </c:pt>
                <c:pt idx="30">
                  <c:v>78</c:v>
                </c:pt>
                <c:pt idx="31">
                  <c:v>31</c:v>
                </c:pt>
                <c:pt idx="32">
                  <c:v>59</c:v>
                </c:pt>
                <c:pt idx="33">
                  <c:v>63</c:v>
                </c:pt>
                <c:pt idx="34">
                  <c:v>63</c:v>
                </c:pt>
                <c:pt idx="35">
                  <c:v>57</c:v>
                </c:pt>
                <c:pt idx="36">
                  <c:v>55</c:v>
                </c:pt>
                <c:pt idx="37">
                  <c:v>71</c:v>
                </c:pt>
                <c:pt idx="38">
                  <c:v>28</c:v>
                </c:pt>
                <c:pt idx="39">
                  <c:v>50</c:v>
                </c:pt>
                <c:pt idx="40">
                  <c:v>22</c:v>
                </c:pt>
                <c:pt idx="41">
                  <c:v>47</c:v>
                </c:pt>
                <c:pt idx="42">
                  <c:v>40</c:v>
                </c:pt>
                <c:pt idx="43">
                  <c:v>51</c:v>
                </c:pt>
                <c:pt idx="44">
                  <c:v>23</c:v>
                </c:pt>
                <c:pt idx="45">
                  <c:v>53</c:v>
                </c:pt>
                <c:pt idx="46">
                  <c:v>37</c:v>
                </c:pt>
                <c:pt idx="47">
                  <c:v>35</c:v>
                </c:pt>
                <c:pt idx="48">
                  <c:v>44</c:v>
                </c:pt>
                <c:pt idx="49">
                  <c:v>37</c:v>
                </c:pt>
                <c:pt idx="50">
                  <c:v>57</c:v>
                </c:pt>
                <c:pt idx="51">
                  <c:v>36</c:v>
                </c:pt>
                <c:pt idx="52">
                  <c:v>54</c:v>
                </c:pt>
                <c:pt idx="53">
                  <c:v>7</c:v>
                </c:pt>
                <c:pt idx="54">
                  <c:v>24</c:v>
                </c:pt>
                <c:pt idx="55">
                  <c:v>21</c:v>
                </c:pt>
                <c:pt idx="56">
                  <c:v>15</c:v>
                </c:pt>
                <c:pt idx="57">
                  <c:v>61</c:v>
                </c:pt>
                <c:pt idx="58">
                  <c:v>65</c:v>
                </c:pt>
                <c:pt idx="59">
                  <c:v>16</c:v>
                </c:pt>
                <c:pt idx="60">
                  <c:v>39</c:v>
                </c:pt>
                <c:pt idx="61">
                  <c:v>7</c:v>
                </c:pt>
                <c:pt idx="62">
                  <c:v>29</c:v>
                </c:pt>
                <c:pt idx="63">
                  <c:v>15</c:v>
                </c:pt>
                <c:pt idx="64">
                  <c:v>8</c:v>
                </c:pt>
                <c:pt idx="65">
                  <c:v>32</c:v>
                </c:pt>
                <c:pt idx="66">
                  <c:v>39</c:v>
                </c:pt>
                <c:pt idx="67">
                  <c:v>13</c:v>
                </c:pt>
                <c:pt idx="68">
                  <c:v>46</c:v>
                </c:pt>
                <c:pt idx="69">
                  <c:v>22</c:v>
                </c:pt>
                <c:pt idx="70">
                  <c:v>21</c:v>
                </c:pt>
                <c:pt idx="71">
                  <c:v>8</c:v>
                </c:pt>
                <c:pt idx="72">
                  <c:v>11</c:v>
                </c:pt>
                <c:pt idx="73">
                  <c:v>12</c:v>
                </c:pt>
                <c:pt idx="74">
                  <c:v>20</c:v>
                </c:pt>
                <c:pt idx="75">
                  <c:v>29</c:v>
                </c:pt>
                <c:pt idx="76">
                  <c:v>7</c:v>
                </c:pt>
                <c:pt idx="77">
                  <c:v>13</c:v>
                </c:pt>
                <c:pt idx="78">
                  <c:v>14</c:v>
                </c:pt>
                <c:pt idx="79">
                  <c:v>59</c:v>
                </c:pt>
              </c:numCache>
            </c:numRef>
          </c:xVal>
          <c:yVal>
            <c:numRef>
              <c:f>data!$J$81:$J$160</c:f>
              <c:numCache>
                <c:formatCode>General</c:formatCode>
                <c:ptCount val="80"/>
                <c:pt idx="0">
                  <c:v>8.8464393829457109</c:v>
                </c:pt>
                <c:pt idx="1">
                  <c:v>9.5077494830265383</c:v>
                </c:pt>
                <c:pt idx="2">
                  <c:v>8.6383979219476874</c:v>
                </c:pt>
                <c:pt idx="3">
                  <c:v>9.1573023986262747</c:v>
                </c:pt>
                <c:pt idx="4">
                  <c:v>9.0741803847648281</c:v>
                </c:pt>
                <c:pt idx="5">
                  <c:v>9.1659787871573943</c:v>
                </c:pt>
                <c:pt idx="6">
                  <c:v>8.9740305241302138</c:v>
                </c:pt>
                <c:pt idx="7">
                  <c:v>8.5389214145425925</c:v>
                </c:pt>
                <c:pt idx="8">
                  <c:v>8.958774197724205</c:v>
                </c:pt>
                <c:pt idx="9">
                  <c:v>9.3783144948128623</c:v>
                </c:pt>
                <c:pt idx="10">
                  <c:v>8.5397215123967438</c:v>
                </c:pt>
                <c:pt idx="11">
                  <c:v>9.3271869693110325</c:v>
                </c:pt>
                <c:pt idx="12">
                  <c:v>9.5537066471524934</c:v>
                </c:pt>
                <c:pt idx="13">
                  <c:v>9.2932770419445685</c:v>
                </c:pt>
                <c:pt idx="14">
                  <c:v>8.8115941415721171</c:v>
                </c:pt>
                <c:pt idx="15">
                  <c:v>8.9596020634207179</c:v>
                </c:pt>
                <c:pt idx="16">
                  <c:v>9.2136239750461133</c:v>
                </c:pt>
                <c:pt idx="17">
                  <c:v>9.4416798447799284</c:v>
                </c:pt>
                <c:pt idx="18">
                  <c:v>9.6700884675491068</c:v>
                </c:pt>
                <c:pt idx="19">
                  <c:v>8.9164349747476663</c:v>
                </c:pt>
                <c:pt idx="20">
                  <c:v>9.141007442676127</c:v>
                </c:pt>
                <c:pt idx="21">
                  <c:v>9.3250564872141428</c:v>
                </c:pt>
                <c:pt idx="22">
                  <c:v>9.5403151169709464</c:v>
                </c:pt>
                <c:pt idx="23">
                  <c:v>9.2900928837007939</c:v>
                </c:pt>
                <c:pt idx="24">
                  <c:v>9.7641093865094053</c:v>
                </c:pt>
                <c:pt idx="25">
                  <c:v>9.461189358622601</c:v>
                </c:pt>
                <c:pt idx="26">
                  <c:v>9.5935441927591807</c:v>
                </c:pt>
                <c:pt idx="27">
                  <c:v>9.5770542567034926</c:v>
                </c:pt>
                <c:pt idx="28">
                  <c:v>10.078520108993207</c:v>
                </c:pt>
                <c:pt idx="29">
                  <c:v>9.4396854539864403</c:v>
                </c:pt>
                <c:pt idx="30">
                  <c:v>9.5327513537488979</c:v>
                </c:pt>
                <c:pt idx="31">
                  <c:v>9.56774275126965</c:v>
                </c:pt>
                <c:pt idx="32">
                  <c:v>9.7803884113974746</c:v>
                </c:pt>
                <c:pt idx="33">
                  <c:v>9.3809376337058072</c:v>
                </c:pt>
                <c:pt idx="34">
                  <c:v>9.2819147086129909</c:v>
                </c:pt>
                <c:pt idx="35">
                  <c:v>9.5791753817222975</c:v>
                </c:pt>
                <c:pt idx="36">
                  <c:v>10.541348477438543</c:v>
                </c:pt>
                <c:pt idx="37">
                  <c:v>9.6712004510836493</c:v>
                </c:pt>
                <c:pt idx="38">
                  <c:v>9.6159354716350798</c:v>
                </c:pt>
                <c:pt idx="39">
                  <c:v>9.7518061548541493</c:v>
                </c:pt>
                <c:pt idx="40">
                  <c:v>10.021818438095345</c:v>
                </c:pt>
                <c:pt idx="41">
                  <c:v>9.8488280725819646</c:v>
                </c:pt>
                <c:pt idx="42">
                  <c:v>10.05288897246103</c:v>
                </c:pt>
                <c:pt idx="43">
                  <c:v>10.198093350585715</c:v>
                </c:pt>
                <c:pt idx="44">
                  <c:v>11.391422355913134</c:v>
                </c:pt>
                <c:pt idx="45">
                  <c:v>9.8383296396150648</c:v>
                </c:pt>
                <c:pt idx="46">
                  <c:v>10.24905048613328</c:v>
                </c:pt>
                <c:pt idx="47">
                  <c:v>9.8265276713993277</c:v>
                </c:pt>
                <c:pt idx="48">
                  <c:v>10.118288400072009</c:v>
                </c:pt>
                <c:pt idx="49">
                  <c:v>10.795912959523054</c:v>
                </c:pt>
                <c:pt idx="50">
                  <c:v>10.004626620408166</c:v>
                </c:pt>
                <c:pt idx="51">
                  <c:v>10.241044914481558</c:v>
                </c:pt>
                <c:pt idx="52">
                  <c:v>10.121377729008749</c:v>
                </c:pt>
                <c:pt idx="53">
                  <c:v>10.94238044496414</c:v>
                </c:pt>
                <c:pt idx="54">
                  <c:v>10.460800977781778</c:v>
                </c:pt>
                <c:pt idx="55">
                  <c:v>10.587445894733889</c:v>
                </c:pt>
                <c:pt idx="56">
                  <c:v>11.306924879735892</c:v>
                </c:pt>
                <c:pt idx="57">
                  <c:v>10.288491416507648</c:v>
                </c:pt>
                <c:pt idx="58">
                  <c:v>10.255335967500606</c:v>
                </c:pt>
                <c:pt idx="59">
                  <c:v>10.730646916372246</c:v>
                </c:pt>
                <c:pt idx="60">
                  <c:v>10.30030638913601</c:v>
                </c:pt>
                <c:pt idx="61">
                  <c:v>10.503684391681583</c:v>
                </c:pt>
                <c:pt idx="62">
                  <c:v>10.494054515491813</c:v>
                </c:pt>
                <c:pt idx="63">
                  <c:v>10.508363744947472</c:v>
                </c:pt>
                <c:pt idx="64">
                  <c:v>10.451188352371174</c:v>
                </c:pt>
                <c:pt idx="65">
                  <c:v>10.436379122711092</c:v>
                </c:pt>
                <c:pt idx="66">
                  <c:v>10.293208367159961</c:v>
                </c:pt>
                <c:pt idx="67">
                  <c:v>10.63736992384899</c:v>
                </c:pt>
                <c:pt idx="68">
                  <c:v>10.303468315746885</c:v>
                </c:pt>
                <c:pt idx="69">
                  <c:v>10.428356899958089</c:v>
                </c:pt>
                <c:pt idx="70">
                  <c:v>10.492198234847086</c:v>
                </c:pt>
                <c:pt idx="71">
                  <c:v>10.546169516809826</c:v>
                </c:pt>
                <c:pt idx="72">
                  <c:v>10.572788662088245</c:v>
                </c:pt>
                <c:pt idx="73">
                  <c:v>10.615568110154689</c:v>
                </c:pt>
                <c:pt idx="74">
                  <c:v>10.559706190910573</c:v>
                </c:pt>
                <c:pt idx="75">
                  <c:v>10.76391942578255</c:v>
                </c:pt>
                <c:pt idx="76">
                  <c:v>10.202332463031302</c:v>
                </c:pt>
                <c:pt idx="77">
                  <c:v>10.589090345638537</c:v>
                </c:pt>
                <c:pt idx="78">
                  <c:v>10.859239545552654</c:v>
                </c:pt>
                <c:pt idx="79">
                  <c:v>9.1827533245478499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65B-443A-A950-742E1B20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53336"/>
        <c:axId val="630155896"/>
      </c:scatterChart>
      <c:valAx>
        <c:axId val="63015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Corruption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5896"/>
        <c:crosses val="autoZero"/>
        <c:crossBetween val="midCat"/>
      </c:valAx>
      <c:valAx>
        <c:axId val="6301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per Capita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52199</xdr:colOff>
      <xdr:row>0</xdr:row>
      <xdr:rowOff>0</xdr:rowOff>
    </xdr:from>
    <xdr:to>
      <xdr:col>21</xdr:col>
      <xdr:colOff>312549</xdr:colOff>
      <xdr:row>14</xdr:row>
      <xdr:rowOff>163916</xdr:rowOff>
    </xdr:to>
    <xdr:graphicFrame macro="">
      <xdr:nvGraphicFramePr>
        <xdr:cNvPr id="8" name="Chart 7" descr="Chart type: Scatter. Field: Corruption and Field: LnGDPperCap appear highly correlated.&#10;&#10;Description automatically generated">
          <a:extLst>
            <a:ext uri="{FF2B5EF4-FFF2-40B4-BE49-F238E27FC236}">
              <a16:creationId xmlns:a16="http://schemas.microsoft.com/office/drawing/2014/main" id="{507653B6-7E72-43B5-B0D7-4DDBF0E2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116870</xdr:colOff>
      <xdr:row>31</xdr:row>
      <xdr:rowOff>55028</xdr:rowOff>
    </xdr:from>
    <xdr:to>
      <xdr:col>21</xdr:col>
      <xdr:colOff>399651</xdr:colOff>
      <xdr:row>46</xdr:row>
      <xdr:rowOff>53735</xdr:rowOff>
    </xdr:to>
    <xdr:graphicFrame macro="">
      <xdr:nvGraphicFramePr>
        <xdr:cNvPr id="9" name="Chart 8" descr="Chart type: Scatter. Field: Corruption and Field: HumanDevelop appear highly correlated.&#10;&#10;Description automatically generated">
          <a:extLst>
            <a:ext uri="{FF2B5EF4-FFF2-40B4-BE49-F238E27FC236}">
              <a16:creationId xmlns:a16="http://schemas.microsoft.com/office/drawing/2014/main" id="{4384335E-E2F4-4A1B-A23B-19F14C855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75488</xdr:colOff>
      <xdr:row>15</xdr:row>
      <xdr:rowOff>94088</xdr:rowOff>
    </xdr:from>
    <xdr:to>
      <xdr:col>21</xdr:col>
      <xdr:colOff>353166</xdr:colOff>
      <xdr:row>30</xdr:row>
      <xdr:rowOff>92796</xdr:rowOff>
    </xdr:to>
    <xdr:graphicFrame macro="">
      <xdr:nvGraphicFramePr>
        <xdr:cNvPr id="11" name="Chart 10" descr="Chart type: Scatter. Field: HumanDevelop and Field: LnGDPperCap appear highly correlated.&#10;&#10;Description automatically generated">
          <a:extLst>
            <a:ext uri="{FF2B5EF4-FFF2-40B4-BE49-F238E27FC236}">
              <a16:creationId xmlns:a16="http://schemas.microsoft.com/office/drawing/2014/main" id="{D7A41987-2D22-48B0-96D9-AAED0AACA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7055</xdr:colOff>
      <xdr:row>59</xdr:row>
      <xdr:rowOff>24392</xdr:rowOff>
    </xdr:from>
    <xdr:to>
      <xdr:col>20</xdr:col>
      <xdr:colOff>275167</xdr:colOff>
      <xdr:row>74</xdr:row>
      <xdr:rowOff>46164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E288E69-D554-464F-A7BA-F94EA3DB6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561420</xdr:colOff>
      <xdr:row>145</xdr:row>
      <xdr:rowOff>115107</xdr:rowOff>
    </xdr:from>
    <xdr:to>
      <xdr:col>21</xdr:col>
      <xdr:colOff>214690</xdr:colOff>
      <xdr:row>160</xdr:row>
      <xdr:rowOff>136878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335D69B-BDDA-4FF1-9146-DF3C59177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12C4-45B0-4CCB-8B49-5E70810513EF}">
  <dimension ref="A1:I18"/>
  <sheetViews>
    <sheetView workbookViewId="0">
      <selection activeCell="A18" sqref="A18"/>
    </sheetView>
  </sheetViews>
  <sheetFormatPr defaultRowHeight="14.5" x14ac:dyDescent="0.35"/>
  <sheetData>
    <row r="1" spans="1:9" x14ac:dyDescent="0.35">
      <c r="A1" t="s">
        <v>170</v>
      </c>
    </row>
    <row r="2" spans="1:9" ht="15" thickBot="1" x14ac:dyDescent="0.4"/>
    <row r="3" spans="1:9" x14ac:dyDescent="0.35">
      <c r="A3" s="5" t="s">
        <v>171</v>
      </c>
      <c r="B3" s="5"/>
    </row>
    <row r="4" spans="1:9" x14ac:dyDescent="0.35">
      <c r="A4" s="2" t="s">
        <v>172</v>
      </c>
      <c r="B4" s="2">
        <v>0.93063569470314045</v>
      </c>
    </row>
    <row r="5" spans="1:9" x14ac:dyDescent="0.35">
      <c r="A5" s="2" t="s">
        <v>173</v>
      </c>
      <c r="B5" s="2">
        <v>0.86608279625559692</v>
      </c>
    </row>
    <row r="6" spans="1:9" x14ac:dyDescent="0.35">
      <c r="A6" s="2" t="s">
        <v>174</v>
      </c>
      <c r="B6" s="2">
        <v>0.86434361179138386</v>
      </c>
    </row>
    <row r="7" spans="1:9" x14ac:dyDescent="0.35">
      <c r="A7" s="2" t="s">
        <v>175</v>
      </c>
      <c r="B7" s="2">
        <v>0.24410683346629006</v>
      </c>
    </row>
    <row r="8" spans="1:9" ht="15" thickBot="1" x14ac:dyDescent="0.4">
      <c r="A8" s="3" t="s">
        <v>176</v>
      </c>
      <c r="B8" s="3">
        <v>79</v>
      </c>
    </row>
    <row r="10" spans="1:9" ht="15" thickBot="1" x14ac:dyDescent="0.4">
      <c r="A10" t="s">
        <v>177</v>
      </c>
    </row>
    <row r="11" spans="1:9" x14ac:dyDescent="0.35">
      <c r="A11" s="4"/>
      <c r="B11" s="4" t="s">
        <v>182</v>
      </c>
      <c r="C11" s="4" t="s">
        <v>183</v>
      </c>
      <c r="D11" s="4" t="s">
        <v>184</v>
      </c>
      <c r="E11" s="4" t="s">
        <v>185</v>
      </c>
      <c r="F11" s="4" t="s">
        <v>186</v>
      </c>
    </row>
    <row r="12" spans="1:9" x14ac:dyDescent="0.35">
      <c r="A12" s="2" t="s">
        <v>178</v>
      </c>
      <c r="B12" s="2">
        <v>1</v>
      </c>
      <c r="C12" s="2">
        <v>29.673832361565232</v>
      </c>
      <c r="D12" s="2">
        <v>29.673832361565232</v>
      </c>
      <c r="E12" s="2">
        <v>497.98213707451424</v>
      </c>
      <c r="F12" s="2">
        <v>2.3488716994752976E-35</v>
      </c>
    </row>
    <row r="13" spans="1:9" x14ac:dyDescent="0.35">
      <c r="A13" s="2" t="s">
        <v>179</v>
      </c>
      <c r="B13" s="2">
        <v>77</v>
      </c>
      <c r="C13" s="2">
        <v>4.5882872531603081</v>
      </c>
      <c r="D13" s="2">
        <v>5.9588146144939062E-2</v>
      </c>
      <c r="E13" s="2"/>
      <c r="F13" s="2"/>
    </row>
    <row r="14" spans="1:9" ht="15" thickBot="1" x14ac:dyDescent="0.4">
      <c r="A14" s="3" t="s">
        <v>180</v>
      </c>
      <c r="B14" s="3">
        <v>78</v>
      </c>
      <c r="C14" s="3">
        <v>34.262119614725542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187</v>
      </c>
      <c r="C16" s="4" t="s">
        <v>175</v>
      </c>
      <c r="D16" s="4" t="s">
        <v>188</v>
      </c>
      <c r="E16" s="4" t="s">
        <v>189</v>
      </c>
      <c r="F16" s="4" t="s">
        <v>190</v>
      </c>
      <c r="G16" s="4" t="s">
        <v>191</v>
      </c>
      <c r="H16" s="4" t="s">
        <v>192</v>
      </c>
      <c r="I16" s="4" t="s">
        <v>193</v>
      </c>
    </row>
    <row r="17" spans="1:9" x14ac:dyDescent="0.35">
      <c r="A17" s="2" t="s">
        <v>181</v>
      </c>
      <c r="B17" s="2">
        <v>8.9648934634563719</v>
      </c>
      <c r="C17" s="2">
        <v>4.9448457510531264E-2</v>
      </c>
      <c r="D17" s="2">
        <v>181.29773737728982</v>
      </c>
      <c r="E17" s="2">
        <v>4.4909198488485083E-103</v>
      </c>
      <c r="F17" s="2">
        <v>8.8664290050933516</v>
      </c>
      <c r="G17" s="2">
        <v>9.0633579218193923</v>
      </c>
      <c r="H17" s="2">
        <v>8.8664290050933516</v>
      </c>
      <c r="I17" s="2">
        <v>9.0633579218193923</v>
      </c>
    </row>
    <row r="18" spans="1:9" ht="15" thickBot="1" x14ac:dyDescent="0.4">
      <c r="A18" s="3" t="s">
        <v>194</v>
      </c>
      <c r="B18" s="3">
        <v>3.7973359016709323E-5</v>
      </c>
      <c r="C18" s="3">
        <v>1.7016574247243822E-6</v>
      </c>
      <c r="D18" s="3">
        <v>22.31551337241682</v>
      </c>
      <c r="E18" s="3">
        <v>2.348871699475331E-35</v>
      </c>
      <c r="F18" s="3">
        <v>3.4584926190281621E-5</v>
      </c>
      <c r="G18" s="3">
        <v>4.1361791843137026E-5</v>
      </c>
      <c r="H18" s="3">
        <v>3.4584926190281621E-5</v>
      </c>
      <c r="I18" s="3">
        <v>4.1361791843137026E-5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5395-170F-469F-946A-1D7E28E42F14}">
  <dimension ref="A1:I18"/>
  <sheetViews>
    <sheetView workbookViewId="0">
      <selection activeCell="D18" sqref="D18"/>
    </sheetView>
  </sheetViews>
  <sheetFormatPr defaultRowHeight="14.5" x14ac:dyDescent="0.35"/>
  <sheetData>
    <row r="1" spans="1:9" x14ac:dyDescent="0.35">
      <c r="A1" t="s">
        <v>170</v>
      </c>
    </row>
    <row r="2" spans="1:9" ht="15" thickBot="1" x14ac:dyDescent="0.4"/>
    <row r="3" spans="1:9" x14ac:dyDescent="0.35">
      <c r="A3" s="5" t="s">
        <v>171</v>
      </c>
      <c r="B3" s="5"/>
    </row>
    <row r="4" spans="1:9" x14ac:dyDescent="0.35">
      <c r="A4" s="2" t="s">
        <v>172</v>
      </c>
      <c r="B4" s="2">
        <v>0.74791881996628429</v>
      </c>
    </row>
    <row r="5" spans="1:9" x14ac:dyDescent="0.35">
      <c r="A5" s="2" t="s">
        <v>173</v>
      </c>
      <c r="B5" s="2">
        <v>0.55938256125975916</v>
      </c>
    </row>
    <row r="6" spans="1:9" x14ac:dyDescent="0.35">
      <c r="A6" s="2" t="s">
        <v>174</v>
      </c>
      <c r="B6" s="2">
        <v>0.55657608075822895</v>
      </c>
    </row>
    <row r="7" spans="1:9" x14ac:dyDescent="0.35">
      <c r="A7" s="2" t="s">
        <v>175</v>
      </c>
      <c r="B7" s="2">
        <v>0.84959852869221586</v>
      </c>
    </row>
    <row r="8" spans="1:9" ht="15" thickBot="1" x14ac:dyDescent="0.4">
      <c r="A8" s="3" t="s">
        <v>176</v>
      </c>
      <c r="B8" s="3">
        <v>159</v>
      </c>
    </row>
    <row r="10" spans="1:9" ht="15" thickBot="1" x14ac:dyDescent="0.4">
      <c r="A10" t="s">
        <v>177</v>
      </c>
    </row>
    <row r="11" spans="1:9" x14ac:dyDescent="0.35">
      <c r="A11" s="4"/>
      <c r="B11" s="4" t="s">
        <v>182</v>
      </c>
      <c r="C11" s="4" t="s">
        <v>183</v>
      </c>
      <c r="D11" s="4" t="s">
        <v>184</v>
      </c>
      <c r="E11" s="4" t="s">
        <v>185</v>
      </c>
      <c r="F11" s="4" t="s">
        <v>186</v>
      </c>
    </row>
    <row r="12" spans="1:9" x14ac:dyDescent="0.35">
      <c r="A12" s="2" t="s">
        <v>178</v>
      </c>
      <c r="B12" s="2">
        <v>1</v>
      </c>
      <c r="C12" s="2">
        <v>143.87137597020521</v>
      </c>
      <c r="D12" s="2">
        <v>143.87137597020521</v>
      </c>
      <c r="E12" s="2">
        <v>199.31817126638268</v>
      </c>
      <c r="F12" s="2">
        <v>9.6863551419708471E-30</v>
      </c>
    </row>
    <row r="13" spans="1:9" x14ac:dyDescent="0.35">
      <c r="A13" s="2" t="s">
        <v>179</v>
      </c>
      <c r="B13" s="2">
        <v>157</v>
      </c>
      <c r="C13" s="2">
        <v>113.32537261308855</v>
      </c>
      <c r="D13" s="2">
        <v>0.72181765995597802</v>
      </c>
      <c r="E13" s="2"/>
      <c r="F13" s="2"/>
    </row>
    <row r="14" spans="1:9" ht="15" thickBot="1" x14ac:dyDescent="0.4">
      <c r="A14" s="3" t="s">
        <v>180</v>
      </c>
      <c r="B14" s="3">
        <v>158</v>
      </c>
      <c r="C14" s="3">
        <v>257.19674858329375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187</v>
      </c>
      <c r="C16" s="4" t="s">
        <v>175</v>
      </c>
      <c r="D16" s="4" t="s">
        <v>188</v>
      </c>
      <c r="E16" s="4" t="s">
        <v>189</v>
      </c>
      <c r="F16" s="4" t="s">
        <v>190</v>
      </c>
      <c r="G16" s="4" t="s">
        <v>191</v>
      </c>
      <c r="H16" s="4" t="s">
        <v>192</v>
      </c>
      <c r="I16" s="4" t="s">
        <v>193</v>
      </c>
    </row>
    <row r="17" spans="1:9" x14ac:dyDescent="0.35">
      <c r="A17" s="2" t="s">
        <v>181</v>
      </c>
      <c r="B17" s="2">
        <v>11.487522536567601</v>
      </c>
      <c r="C17" s="2">
        <v>0.19779461139975391</v>
      </c>
      <c r="D17" s="2">
        <v>58.078035874044517</v>
      </c>
      <c r="E17" s="2">
        <v>4.9011323322729454E-108</v>
      </c>
      <c r="F17" s="2">
        <v>11.096840763615861</v>
      </c>
      <c r="G17" s="2">
        <v>11.878204309519342</v>
      </c>
      <c r="H17" s="2">
        <v>11.096840763615861</v>
      </c>
      <c r="I17" s="2">
        <v>11.878204309519342</v>
      </c>
    </row>
    <row r="18" spans="1:9" ht="15" thickBot="1" x14ac:dyDescent="0.4">
      <c r="A18" s="3" t="s">
        <v>2</v>
      </c>
      <c r="B18" s="3">
        <v>-4.4418746989737898E-2</v>
      </c>
      <c r="C18" s="3">
        <v>3.1462473039837861E-3</v>
      </c>
      <c r="D18" s="3">
        <v>-14.118008757129413</v>
      </c>
      <c r="E18" s="3">
        <v>9.6863551419705711E-30</v>
      </c>
      <c r="F18" s="3">
        <v>-5.0633180568925629E-2</v>
      </c>
      <c r="G18" s="3">
        <v>-3.8204313410550167E-2</v>
      </c>
      <c r="H18" s="3">
        <v>-5.0633180568925629E-2</v>
      </c>
      <c r="I18" s="3">
        <v>-3.8204313410550167E-2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AB54-C28D-44CF-94FB-DF6A8BDA2E2D}">
  <dimension ref="A1:P18"/>
  <sheetViews>
    <sheetView workbookViewId="0">
      <selection activeCell="Q8" sqref="Q8"/>
    </sheetView>
  </sheetViews>
  <sheetFormatPr defaultRowHeight="14.5" x14ac:dyDescent="0.35"/>
  <sheetData>
    <row r="1" spans="1:16" x14ac:dyDescent="0.35">
      <c r="A1" t="s">
        <v>170</v>
      </c>
    </row>
    <row r="2" spans="1:16" ht="15" thickBot="1" x14ac:dyDescent="0.4"/>
    <row r="3" spans="1:16" x14ac:dyDescent="0.35">
      <c r="A3" s="5" t="s">
        <v>171</v>
      </c>
      <c r="B3" s="5"/>
    </row>
    <row r="4" spans="1:16" x14ac:dyDescent="0.35">
      <c r="A4" s="2" t="s">
        <v>172</v>
      </c>
      <c r="B4" s="2">
        <v>0.3599962242021727</v>
      </c>
    </row>
    <row r="5" spans="1:16" x14ac:dyDescent="0.35">
      <c r="A5" s="2" t="s">
        <v>173</v>
      </c>
      <c r="B5" s="2">
        <v>0.12959728143982099</v>
      </c>
      <c r="P5" t="s">
        <v>195</v>
      </c>
    </row>
    <row r="6" spans="1:16" x14ac:dyDescent="0.35">
      <c r="A6" s="2" t="s">
        <v>174</v>
      </c>
      <c r="B6" s="2">
        <v>0.11829335002994854</v>
      </c>
    </row>
    <row r="7" spans="1:16" x14ac:dyDescent="0.35">
      <c r="A7" s="2" t="s">
        <v>175</v>
      </c>
      <c r="B7" s="2">
        <v>0.80725897258666512</v>
      </c>
    </row>
    <row r="8" spans="1:16" ht="15" thickBot="1" x14ac:dyDescent="0.4">
      <c r="A8" s="3" t="s">
        <v>176</v>
      </c>
      <c r="B8" s="3">
        <v>79</v>
      </c>
    </row>
    <row r="10" spans="1:16" ht="15" thickBot="1" x14ac:dyDescent="0.4">
      <c r="A10" t="s">
        <v>177</v>
      </c>
    </row>
    <row r="11" spans="1:16" x14ac:dyDescent="0.35">
      <c r="A11" s="4"/>
      <c r="B11" s="4" t="s">
        <v>182</v>
      </c>
      <c r="C11" s="4" t="s">
        <v>183</v>
      </c>
      <c r="D11" s="4" t="s">
        <v>184</v>
      </c>
      <c r="E11" s="4" t="s">
        <v>185</v>
      </c>
      <c r="F11" s="4" t="s">
        <v>186</v>
      </c>
    </row>
    <row r="12" spans="1:16" x14ac:dyDescent="0.35">
      <c r="A12" s="2" t="s">
        <v>178</v>
      </c>
      <c r="B12" s="2">
        <v>1</v>
      </c>
      <c r="C12" s="2">
        <v>7.4712305718204561</v>
      </c>
      <c r="D12" s="2">
        <v>7.4712305718204561</v>
      </c>
      <c r="E12" s="2">
        <v>11.464797223259451</v>
      </c>
      <c r="F12" s="2">
        <v>1.1192102407193679E-3</v>
      </c>
    </row>
    <row r="13" spans="1:16" x14ac:dyDescent="0.35">
      <c r="A13" s="2" t="s">
        <v>179</v>
      </c>
      <c r="B13" s="2">
        <v>77</v>
      </c>
      <c r="C13" s="2">
        <v>50.17836275926922</v>
      </c>
      <c r="D13" s="2">
        <v>0.65166704882167814</v>
      </c>
      <c r="E13" s="2"/>
      <c r="F13" s="2"/>
    </row>
    <row r="14" spans="1:16" ht="15" thickBot="1" x14ac:dyDescent="0.4">
      <c r="A14" s="3" t="s">
        <v>180</v>
      </c>
      <c r="B14" s="3">
        <v>78</v>
      </c>
      <c r="C14" s="3">
        <v>57.649593331089676</v>
      </c>
      <c r="D14" s="3"/>
      <c r="E14" s="3"/>
      <c r="F14" s="3"/>
    </row>
    <row r="15" spans="1:16" ht="15" thickBot="1" x14ac:dyDescent="0.4"/>
    <row r="16" spans="1:16" x14ac:dyDescent="0.35">
      <c r="A16" s="4"/>
      <c r="B16" s="4" t="s">
        <v>187</v>
      </c>
      <c r="C16" s="4" t="s">
        <v>175</v>
      </c>
      <c r="D16" s="4" t="s">
        <v>188</v>
      </c>
      <c r="E16" s="4" t="s">
        <v>189</v>
      </c>
      <c r="F16" s="4" t="s">
        <v>190</v>
      </c>
      <c r="G16" s="4" t="s">
        <v>191</v>
      </c>
      <c r="H16" s="4" t="s">
        <v>192</v>
      </c>
      <c r="I16" s="4" t="s">
        <v>193</v>
      </c>
    </row>
    <row r="17" spans="1:9" x14ac:dyDescent="0.35">
      <c r="A17" s="2" t="s">
        <v>181</v>
      </c>
      <c r="B17" s="2">
        <v>10.436487815738056</v>
      </c>
      <c r="C17" s="2">
        <v>0.77291141543969932</v>
      </c>
      <c r="D17" s="2">
        <v>13.502825300879886</v>
      </c>
      <c r="E17" s="2">
        <v>5.3492368758651815E-22</v>
      </c>
      <c r="F17" s="2">
        <v>8.8974245624978963</v>
      </c>
      <c r="G17" s="2">
        <v>11.975551068978216</v>
      </c>
      <c r="H17" s="2">
        <v>8.8974245624978963</v>
      </c>
      <c r="I17" s="2">
        <v>11.975551068978216</v>
      </c>
    </row>
    <row r="18" spans="1:9" ht="15" thickBot="1" x14ac:dyDescent="0.4">
      <c r="A18" s="3" t="s">
        <v>2</v>
      </c>
      <c r="B18" s="3">
        <v>-3.5900507151619056E-2</v>
      </c>
      <c r="C18" s="3">
        <v>1.060272249613165E-2</v>
      </c>
      <c r="D18" s="3">
        <v>-3.3859706471349389</v>
      </c>
      <c r="E18" s="3">
        <v>1.1192102407193978E-3</v>
      </c>
      <c r="F18" s="3">
        <v>-5.7013224925124506E-2</v>
      </c>
      <c r="G18" s="3">
        <v>-1.4787789378113602E-2</v>
      </c>
      <c r="H18" s="3">
        <v>-5.7013224925124506E-2</v>
      </c>
      <c r="I18" s="3">
        <v>-1.4787789378113602E-2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6FE5-E360-4B7A-95B3-C8B01F05A7BE}">
  <dimension ref="A1:I18"/>
  <sheetViews>
    <sheetView workbookViewId="0">
      <selection activeCell="E18" sqref="E18"/>
    </sheetView>
  </sheetViews>
  <sheetFormatPr defaultRowHeight="14.5" x14ac:dyDescent="0.35"/>
  <sheetData>
    <row r="1" spans="1:9" x14ac:dyDescent="0.35">
      <c r="A1" t="s">
        <v>170</v>
      </c>
    </row>
    <row r="2" spans="1:9" ht="15" thickBot="1" x14ac:dyDescent="0.4"/>
    <row r="3" spans="1:9" x14ac:dyDescent="0.35">
      <c r="A3" s="5" t="s">
        <v>171</v>
      </c>
      <c r="B3" s="5"/>
    </row>
    <row r="4" spans="1:9" x14ac:dyDescent="0.35">
      <c r="A4" s="2" t="s">
        <v>172</v>
      </c>
      <c r="B4" s="2">
        <v>0.76379496689748583</v>
      </c>
    </row>
    <row r="5" spans="1:9" x14ac:dyDescent="0.35">
      <c r="A5" s="2" t="s">
        <v>173</v>
      </c>
      <c r="B5" s="2">
        <v>0.58338275145793139</v>
      </c>
    </row>
    <row r="6" spans="1:9" x14ac:dyDescent="0.35">
      <c r="A6" s="2" t="s">
        <v>174</v>
      </c>
      <c r="B6" s="2">
        <v>0.57804150468175097</v>
      </c>
    </row>
    <row r="7" spans="1:9" x14ac:dyDescent="0.35">
      <c r="A7" s="2" t="s">
        <v>175</v>
      </c>
      <c r="B7" s="2">
        <v>0.43079594514460029</v>
      </c>
    </row>
    <row r="8" spans="1:9" ht="15" thickBot="1" x14ac:dyDescent="0.4">
      <c r="A8" s="3" t="s">
        <v>176</v>
      </c>
      <c r="B8" s="3">
        <v>80</v>
      </c>
    </row>
    <row r="10" spans="1:9" ht="15" thickBot="1" x14ac:dyDescent="0.4">
      <c r="A10" t="s">
        <v>177</v>
      </c>
    </row>
    <row r="11" spans="1:9" x14ac:dyDescent="0.35">
      <c r="A11" s="4"/>
      <c r="B11" s="4" t="s">
        <v>182</v>
      </c>
      <c r="C11" s="4" t="s">
        <v>183</v>
      </c>
      <c r="D11" s="4" t="s">
        <v>184</v>
      </c>
      <c r="E11" s="4" t="s">
        <v>185</v>
      </c>
      <c r="F11" s="4" t="s">
        <v>186</v>
      </c>
    </row>
    <row r="12" spans="1:9" x14ac:dyDescent="0.35">
      <c r="A12" s="2" t="s">
        <v>178</v>
      </c>
      <c r="B12" s="2">
        <v>1</v>
      </c>
      <c r="C12" s="2">
        <v>20.270018938645116</v>
      </c>
      <c r="D12" s="2">
        <v>20.270018938645116</v>
      </c>
      <c r="E12" s="2">
        <v>109.22220520863486</v>
      </c>
      <c r="F12" s="2">
        <v>1.7277483232600594E-16</v>
      </c>
    </row>
    <row r="13" spans="1:9" x14ac:dyDescent="0.35">
      <c r="A13" s="2" t="s">
        <v>179</v>
      </c>
      <c r="B13" s="2">
        <v>78</v>
      </c>
      <c r="C13" s="2">
        <v>14.475641415536296</v>
      </c>
      <c r="D13" s="2">
        <v>0.18558514635302945</v>
      </c>
      <c r="E13" s="2"/>
      <c r="F13" s="2"/>
    </row>
    <row r="14" spans="1:9" ht="15" thickBot="1" x14ac:dyDescent="0.4">
      <c r="A14" s="3" t="s">
        <v>180</v>
      </c>
      <c r="B14" s="3">
        <v>79</v>
      </c>
      <c r="C14" s="3">
        <v>34.74566035418141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187</v>
      </c>
      <c r="C16" s="4" t="s">
        <v>175</v>
      </c>
      <c r="D16" s="4" t="s">
        <v>188</v>
      </c>
      <c r="E16" s="4" t="s">
        <v>189</v>
      </c>
      <c r="F16" s="4" t="s">
        <v>190</v>
      </c>
      <c r="G16" s="4" t="s">
        <v>191</v>
      </c>
      <c r="H16" s="4" t="s">
        <v>192</v>
      </c>
      <c r="I16" s="4" t="s">
        <v>193</v>
      </c>
    </row>
    <row r="17" spans="1:9" x14ac:dyDescent="0.35">
      <c r="A17" s="2" t="s">
        <v>181</v>
      </c>
      <c r="B17" s="2">
        <v>10.916728337006639</v>
      </c>
      <c r="C17" s="2">
        <v>0.11081103311855196</v>
      </c>
      <c r="D17" s="2">
        <v>98.516619056581661</v>
      </c>
      <c r="E17" s="2">
        <v>1.3139148061310949E-83</v>
      </c>
      <c r="F17" s="2">
        <v>10.696120516530573</v>
      </c>
      <c r="G17" s="2">
        <v>11.137336157482704</v>
      </c>
      <c r="H17" s="2">
        <v>10.696120516530573</v>
      </c>
      <c r="I17" s="2">
        <v>11.137336157482704</v>
      </c>
    </row>
    <row r="18" spans="1:9" ht="15" thickBot="1" x14ac:dyDescent="0.4">
      <c r="A18" s="3" t="s">
        <v>194</v>
      </c>
      <c r="B18" s="3">
        <v>-2.2679289181581023E-2</v>
      </c>
      <c r="C18" s="3">
        <v>2.1700711252931148E-3</v>
      </c>
      <c r="D18" s="3">
        <v>-10.45094279042015</v>
      </c>
      <c r="E18" s="3">
        <v>1.7277483232600469E-16</v>
      </c>
      <c r="F18" s="3">
        <v>-2.6999568920483712E-2</v>
      </c>
      <c r="G18" s="3">
        <v>-1.8359009442678334E-2</v>
      </c>
      <c r="H18" s="3">
        <v>-2.6999568920483712E-2</v>
      </c>
      <c r="I18" s="3">
        <v>-1.8359009442678334E-2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F498-1F9C-4DC1-8091-70D906609BDF}">
  <dimension ref="A1:I18"/>
  <sheetViews>
    <sheetView workbookViewId="0">
      <selection activeCell="B18" sqref="B18"/>
    </sheetView>
  </sheetViews>
  <sheetFormatPr defaultRowHeight="14.5" x14ac:dyDescent="0.35"/>
  <sheetData>
    <row r="1" spans="1:9" x14ac:dyDescent="0.35">
      <c r="A1" t="s">
        <v>170</v>
      </c>
    </row>
    <row r="2" spans="1:9" ht="15" thickBot="1" x14ac:dyDescent="0.4"/>
    <row r="3" spans="1:9" x14ac:dyDescent="0.35">
      <c r="A3" s="5" t="s">
        <v>171</v>
      </c>
      <c r="B3" s="5"/>
    </row>
    <row r="4" spans="1:9" x14ac:dyDescent="0.35">
      <c r="A4" s="2" t="s">
        <v>172</v>
      </c>
      <c r="B4" s="2">
        <v>0.79873417721518902</v>
      </c>
    </row>
    <row r="5" spans="1:9" x14ac:dyDescent="0.35">
      <c r="A5" s="2" t="s">
        <v>173</v>
      </c>
      <c r="B5" s="2">
        <v>0.63797628585162502</v>
      </c>
    </row>
    <row r="6" spans="1:9" x14ac:dyDescent="0.35">
      <c r="A6" s="2" t="s">
        <v>174</v>
      </c>
      <c r="B6" s="2">
        <v>0.63567040232201755</v>
      </c>
    </row>
    <row r="7" spans="1:9" x14ac:dyDescent="0.35">
      <c r="A7" s="2" t="s">
        <v>175</v>
      </c>
      <c r="B7" s="2">
        <v>0.30274617206310545</v>
      </c>
    </row>
    <row r="8" spans="1:9" ht="15" thickBot="1" x14ac:dyDescent="0.4">
      <c r="A8" s="3" t="s">
        <v>176</v>
      </c>
      <c r="B8" s="3">
        <v>159</v>
      </c>
    </row>
    <row r="10" spans="1:9" ht="15" thickBot="1" x14ac:dyDescent="0.4">
      <c r="A10" t="s">
        <v>177</v>
      </c>
    </row>
    <row r="11" spans="1:9" x14ac:dyDescent="0.35">
      <c r="A11" s="4"/>
      <c r="B11" s="4" t="s">
        <v>182</v>
      </c>
      <c r="C11" s="4" t="s">
        <v>183</v>
      </c>
      <c r="D11" s="4" t="s">
        <v>184</v>
      </c>
      <c r="E11" s="4" t="s">
        <v>185</v>
      </c>
      <c r="F11" s="4" t="s">
        <v>186</v>
      </c>
    </row>
    <row r="12" spans="1:9" x14ac:dyDescent="0.35">
      <c r="A12" s="2" t="s">
        <v>178</v>
      </c>
      <c r="B12" s="2">
        <v>1</v>
      </c>
      <c r="C12" s="2">
        <v>25.358554255234388</v>
      </c>
      <c r="D12" s="2">
        <v>25.358554255234388</v>
      </c>
      <c r="E12" s="2">
        <v>276.6732480890845</v>
      </c>
      <c r="F12" s="2">
        <v>1.8206057173986625E-36</v>
      </c>
    </row>
    <row r="13" spans="1:9" x14ac:dyDescent="0.35">
      <c r="A13" s="2" t="s">
        <v>179</v>
      </c>
      <c r="B13" s="2">
        <v>157</v>
      </c>
      <c r="C13" s="2">
        <v>14.38987341772156</v>
      </c>
      <c r="D13" s="2">
        <v>9.1655244698863436E-2</v>
      </c>
      <c r="E13" s="2"/>
      <c r="F13" s="2"/>
    </row>
    <row r="14" spans="1:9" ht="15" thickBot="1" x14ac:dyDescent="0.4">
      <c r="A14" s="3" t="s">
        <v>180</v>
      </c>
      <c r="B14" s="3">
        <v>158</v>
      </c>
      <c r="C14" s="3">
        <v>39.748427672955948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187</v>
      </c>
      <c r="C16" s="4" t="s">
        <v>175</v>
      </c>
      <c r="D16" s="4" t="s">
        <v>188</v>
      </c>
      <c r="E16" s="4" t="s">
        <v>189</v>
      </c>
      <c r="F16" s="4" t="s">
        <v>190</v>
      </c>
      <c r="G16" s="4" t="s">
        <v>191</v>
      </c>
      <c r="H16" s="4" t="s">
        <v>192</v>
      </c>
      <c r="I16" s="4" t="s">
        <v>193</v>
      </c>
    </row>
    <row r="17" spans="1:9" x14ac:dyDescent="0.35">
      <c r="A17" s="2" t="s">
        <v>181</v>
      </c>
      <c r="B17" s="2">
        <v>0.10126582278480939</v>
      </c>
      <c r="C17" s="2">
        <v>3.4061605523986772E-2</v>
      </c>
      <c r="D17" s="2">
        <v>2.9730196573821583</v>
      </c>
      <c r="E17" s="2">
        <v>3.4141249425830382E-3</v>
      </c>
      <c r="F17" s="2">
        <v>3.3987708676840797E-2</v>
      </c>
      <c r="G17" s="2">
        <v>0.16854393689277797</v>
      </c>
      <c r="H17" s="2">
        <v>3.3987708676840797E-2</v>
      </c>
      <c r="I17" s="2">
        <v>0.16854393689277797</v>
      </c>
    </row>
    <row r="18" spans="1:9" ht="15" thickBot="1" x14ac:dyDescent="0.4">
      <c r="A18" s="3" t="s">
        <v>194</v>
      </c>
      <c r="B18" s="3">
        <v>0.79873417721519135</v>
      </c>
      <c r="C18" s="3">
        <v>4.8019616091837733E-2</v>
      </c>
      <c r="D18" s="3">
        <v>16.633497770736206</v>
      </c>
      <c r="E18" s="3">
        <v>1.8206057173980137E-36</v>
      </c>
      <c r="F18" s="3">
        <v>0.70388635189549498</v>
      </c>
      <c r="G18" s="3">
        <v>0.89358200253488773</v>
      </c>
      <c r="H18" s="3">
        <v>0.70388635189549498</v>
      </c>
      <c r="I18" s="3">
        <v>0.89358200253488773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zoomScale="116" zoomScaleNormal="116" workbookViewId="0">
      <selection activeCell="G1" sqref="G1"/>
    </sheetView>
  </sheetViews>
  <sheetFormatPr defaultColWidth="8.81640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168</v>
      </c>
      <c r="K1" t="s">
        <v>169</v>
      </c>
    </row>
    <row r="2" spans="1:12" x14ac:dyDescent="0.35">
      <c r="A2" t="s">
        <v>167</v>
      </c>
      <c r="B2">
        <v>433.93</v>
      </c>
      <c r="C2">
        <v>76</v>
      </c>
      <c r="D2">
        <v>21.4</v>
      </c>
      <c r="E2">
        <v>14.01</v>
      </c>
      <c r="F2">
        <v>16</v>
      </c>
      <c r="G2">
        <v>26.4</v>
      </c>
      <c r="H2">
        <v>1</v>
      </c>
      <c r="I2">
        <v>0</v>
      </c>
      <c r="J2">
        <f t="shared" ref="J2:J33" si="0">LN(B2)</f>
        <v>6.0728832307691416</v>
      </c>
      <c r="K2">
        <f t="shared" ref="K2:K33" si="1">IF(E2&lt;67.685,0,1)</f>
        <v>0</v>
      </c>
      <c r="L2">
        <f>IF(J2&lt;8.97,0,1)</f>
        <v>0</v>
      </c>
    </row>
    <row r="3" spans="1:12" x14ac:dyDescent="0.35">
      <c r="A3" t="s">
        <v>113</v>
      </c>
      <c r="B3">
        <v>755.3</v>
      </c>
      <c r="C3">
        <v>74</v>
      </c>
      <c r="D3">
        <v>52.9</v>
      </c>
      <c r="E3">
        <v>26.14</v>
      </c>
      <c r="F3">
        <v>32</v>
      </c>
      <c r="G3">
        <v>33.799999999999997</v>
      </c>
      <c r="H3">
        <v>1</v>
      </c>
      <c r="I3">
        <v>0</v>
      </c>
      <c r="J3">
        <f t="shared" si="0"/>
        <v>6.6271150213194021</v>
      </c>
      <c r="K3">
        <f t="shared" si="1"/>
        <v>0</v>
      </c>
      <c r="L3">
        <f t="shared" ref="L3:L66" si="2">IF(J3&lt;8.97,0,1)</f>
        <v>0</v>
      </c>
    </row>
    <row r="4" spans="1:12" x14ac:dyDescent="0.35">
      <c r="A4" t="s">
        <v>30</v>
      </c>
      <c r="B4">
        <v>410.79</v>
      </c>
      <c r="C4">
        <v>82</v>
      </c>
      <c r="D4">
        <v>47.5</v>
      </c>
      <c r="E4">
        <v>28.15</v>
      </c>
      <c r="F4">
        <v>27</v>
      </c>
      <c r="G4">
        <v>40.1</v>
      </c>
      <c r="H4">
        <v>1</v>
      </c>
      <c r="I4">
        <v>0</v>
      </c>
      <c r="J4">
        <f t="shared" si="0"/>
        <v>6.0180821350122518</v>
      </c>
      <c r="K4">
        <f t="shared" si="1"/>
        <v>0</v>
      </c>
      <c r="L4">
        <f t="shared" si="2"/>
        <v>0</v>
      </c>
    </row>
    <row r="5" spans="1:12" x14ac:dyDescent="0.35">
      <c r="A5" t="s">
        <v>106</v>
      </c>
      <c r="B5">
        <v>1010.38</v>
      </c>
      <c r="C5">
        <v>73</v>
      </c>
      <c r="D5">
        <v>56</v>
      </c>
      <c r="E5">
        <v>28.43</v>
      </c>
      <c r="F5">
        <v>58</v>
      </c>
      <c r="G5">
        <v>49</v>
      </c>
      <c r="H5">
        <v>1</v>
      </c>
      <c r="I5">
        <v>0</v>
      </c>
      <c r="J5">
        <f t="shared" si="0"/>
        <v>6.9180817766994407</v>
      </c>
      <c r="K5">
        <f t="shared" si="1"/>
        <v>0</v>
      </c>
      <c r="L5">
        <f t="shared" si="2"/>
        <v>0</v>
      </c>
    </row>
    <row r="6" spans="1:12" x14ac:dyDescent="0.35">
      <c r="A6" t="s">
        <v>65</v>
      </c>
      <c r="B6">
        <v>1084.4000000000001</v>
      </c>
      <c r="C6">
        <v>79</v>
      </c>
      <c r="D6">
        <v>43.6</v>
      </c>
      <c r="E6">
        <v>28.87</v>
      </c>
      <c r="F6">
        <v>46</v>
      </c>
      <c r="G6">
        <v>19.899999999999999</v>
      </c>
      <c r="H6">
        <v>1</v>
      </c>
      <c r="I6">
        <v>0</v>
      </c>
      <c r="J6">
        <f t="shared" si="0"/>
        <v>6.9887821176245106</v>
      </c>
      <c r="K6">
        <f t="shared" si="1"/>
        <v>0</v>
      </c>
      <c r="L6">
        <f t="shared" si="2"/>
        <v>0</v>
      </c>
    </row>
    <row r="7" spans="1:12" x14ac:dyDescent="0.35">
      <c r="A7" t="s">
        <v>36</v>
      </c>
      <c r="B7">
        <v>1698.07</v>
      </c>
      <c r="C7">
        <v>83</v>
      </c>
      <c r="D7">
        <v>47.5</v>
      </c>
      <c r="E7">
        <v>29.48</v>
      </c>
      <c r="F7">
        <v>23</v>
      </c>
      <c r="G7">
        <v>15.2</v>
      </c>
      <c r="H7">
        <v>1</v>
      </c>
      <c r="I7">
        <v>0</v>
      </c>
      <c r="J7">
        <f t="shared" si="0"/>
        <v>7.4372475909921203</v>
      </c>
      <c r="K7">
        <f t="shared" si="1"/>
        <v>0</v>
      </c>
      <c r="L7">
        <f t="shared" si="2"/>
        <v>0</v>
      </c>
    </row>
    <row r="8" spans="1:12" x14ac:dyDescent="0.35">
      <c r="A8" t="s">
        <v>88</v>
      </c>
      <c r="B8">
        <v>392.35</v>
      </c>
      <c r="C8">
        <v>67</v>
      </c>
      <c r="D8">
        <v>46.2</v>
      </c>
      <c r="E8">
        <v>29.99</v>
      </c>
      <c r="F8">
        <v>39</v>
      </c>
      <c r="G8">
        <v>50.7</v>
      </c>
      <c r="H8">
        <v>1</v>
      </c>
      <c r="I8">
        <v>0</v>
      </c>
      <c r="J8">
        <f t="shared" si="0"/>
        <v>5.9721542985734821</v>
      </c>
      <c r="K8">
        <f t="shared" si="1"/>
        <v>0</v>
      </c>
      <c r="L8">
        <f t="shared" si="2"/>
        <v>0</v>
      </c>
    </row>
    <row r="9" spans="1:12" x14ac:dyDescent="0.35">
      <c r="A9" t="s">
        <v>29</v>
      </c>
      <c r="B9">
        <v>1360.41</v>
      </c>
      <c r="C9">
        <v>69</v>
      </c>
      <c r="D9">
        <v>59.4</v>
      </c>
      <c r="E9">
        <v>30.51</v>
      </c>
      <c r="F9">
        <v>59</v>
      </c>
      <c r="G9">
        <v>35.9</v>
      </c>
      <c r="H9">
        <v>1</v>
      </c>
      <c r="I9">
        <v>0</v>
      </c>
      <c r="J9">
        <f t="shared" si="0"/>
        <v>7.2155414038852062</v>
      </c>
      <c r="K9">
        <f t="shared" si="1"/>
        <v>0</v>
      </c>
      <c r="L9">
        <f t="shared" si="2"/>
        <v>0</v>
      </c>
    </row>
    <row r="10" spans="1:12" x14ac:dyDescent="0.35">
      <c r="A10" t="s">
        <v>97</v>
      </c>
      <c r="B10">
        <v>1251.6199999999999</v>
      </c>
      <c r="C10">
        <v>73</v>
      </c>
      <c r="D10">
        <v>55.6</v>
      </c>
      <c r="E10">
        <v>30.94</v>
      </c>
      <c r="F10">
        <v>75</v>
      </c>
      <c r="G10">
        <v>60.1</v>
      </c>
      <c r="H10">
        <v>1</v>
      </c>
      <c r="I10">
        <v>0</v>
      </c>
      <c r="J10">
        <f t="shared" si="0"/>
        <v>7.1321939912132359</v>
      </c>
      <c r="K10">
        <f t="shared" si="1"/>
        <v>0</v>
      </c>
      <c r="L10">
        <f t="shared" si="2"/>
        <v>0</v>
      </c>
    </row>
    <row r="11" spans="1:12" x14ac:dyDescent="0.35">
      <c r="A11" t="s">
        <v>35</v>
      </c>
      <c r="B11">
        <v>744.67</v>
      </c>
      <c r="C11">
        <v>79</v>
      </c>
      <c r="D11">
        <v>48.4</v>
      </c>
      <c r="E11">
        <v>31.51</v>
      </c>
      <c r="F11">
        <v>39</v>
      </c>
      <c r="G11">
        <v>18.2</v>
      </c>
      <c r="H11">
        <v>1</v>
      </c>
      <c r="I11">
        <v>0</v>
      </c>
      <c r="J11">
        <f t="shared" si="0"/>
        <v>6.6129411672267562</v>
      </c>
      <c r="K11">
        <f t="shared" si="1"/>
        <v>0</v>
      </c>
      <c r="L11">
        <f t="shared" si="2"/>
        <v>0</v>
      </c>
    </row>
    <row r="12" spans="1:12" x14ac:dyDescent="0.35">
      <c r="A12" t="s">
        <v>132</v>
      </c>
      <c r="B12">
        <v>807.13</v>
      </c>
      <c r="C12">
        <v>76</v>
      </c>
      <c r="D12">
        <v>47.9</v>
      </c>
      <c r="E12">
        <v>31.75</v>
      </c>
      <c r="F12">
        <v>45</v>
      </c>
      <c r="G12">
        <v>45.1</v>
      </c>
      <c r="H12">
        <v>1</v>
      </c>
      <c r="I12">
        <v>0</v>
      </c>
      <c r="J12">
        <f t="shared" si="0"/>
        <v>6.6934847457547626</v>
      </c>
      <c r="K12">
        <f t="shared" si="1"/>
        <v>0</v>
      </c>
      <c r="L12">
        <f t="shared" si="2"/>
        <v>0</v>
      </c>
    </row>
    <row r="13" spans="1:12" x14ac:dyDescent="0.35">
      <c r="A13" t="s">
        <v>54</v>
      </c>
      <c r="B13">
        <v>1015.61</v>
      </c>
      <c r="C13">
        <v>73</v>
      </c>
      <c r="D13">
        <v>51.2</v>
      </c>
      <c r="E13">
        <v>32.82</v>
      </c>
      <c r="F13">
        <v>22</v>
      </c>
      <c r="G13">
        <v>36.799999999999997</v>
      </c>
      <c r="H13">
        <v>1</v>
      </c>
      <c r="I13">
        <v>0</v>
      </c>
      <c r="J13">
        <f t="shared" si="0"/>
        <v>6.9232446961782665</v>
      </c>
      <c r="K13">
        <f t="shared" si="1"/>
        <v>0</v>
      </c>
      <c r="L13">
        <f t="shared" si="2"/>
        <v>0</v>
      </c>
    </row>
    <row r="14" spans="1:12" x14ac:dyDescent="0.35">
      <c r="A14" t="s">
        <v>64</v>
      </c>
      <c r="B14">
        <v>1046.08</v>
      </c>
      <c r="C14">
        <v>80</v>
      </c>
      <c r="D14">
        <v>51.8</v>
      </c>
      <c r="E14">
        <v>34.020000000000003</v>
      </c>
      <c r="F14">
        <v>29</v>
      </c>
      <c r="G14">
        <v>27.9</v>
      </c>
      <c r="H14">
        <v>1</v>
      </c>
      <c r="I14">
        <v>0</v>
      </c>
      <c r="J14">
        <f t="shared" si="0"/>
        <v>6.9528051235358461</v>
      </c>
      <c r="K14">
        <f t="shared" si="1"/>
        <v>0</v>
      </c>
      <c r="L14">
        <f t="shared" si="2"/>
        <v>0</v>
      </c>
    </row>
    <row r="15" spans="1:12" x14ac:dyDescent="0.35">
      <c r="A15" t="s">
        <v>140</v>
      </c>
      <c r="B15">
        <v>2491.64</v>
      </c>
      <c r="C15">
        <v>84</v>
      </c>
      <c r="D15" s="6"/>
      <c r="E15">
        <v>37.869999999999997</v>
      </c>
      <c r="F15">
        <v>24</v>
      </c>
      <c r="G15">
        <v>24.2</v>
      </c>
      <c r="H15">
        <v>1</v>
      </c>
      <c r="I15">
        <v>0</v>
      </c>
      <c r="J15">
        <f t="shared" si="0"/>
        <v>7.8206964071923695</v>
      </c>
      <c r="K15">
        <f t="shared" si="1"/>
        <v>0</v>
      </c>
      <c r="L15">
        <f t="shared" si="2"/>
        <v>0</v>
      </c>
    </row>
    <row r="16" spans="1:12" x14ac:dyDescent="0.35">
      <c r="A16" t="s">
        <v>94</v>
      </c>
      <c r="B16">
        <v>827.05</v>
      </c>
      <c r="C16">
        <v>66</v>
      </c>
      <c r="D16">
        <v>54.1</v>
      </c>
      <c r="E16">
        <v>38.47</v>
      </c>
      <c r="F16">
        <v>44</v>
      </c>
      <c r="G16">
        <v>58.4</v>
      </c>
      <c r="H16">
        <v>1</v>
      </c>
      <c r="I16">
        <v>0</v>
      </c>
      <c r="J16">
        <f t="shared" si="0"/>
        <v>6.7178651526882298</v>
      </c>
      <c r="K16">
        <f t="shared" si="1"/>
        <v>0</v>
      </c>
      <c r="L16">
        <f t="shared" si="2"/>
        <v>0</v>
      </c>
    </row>
    <row r="17" spans="1:12" x14ac:dyDescent="0.35">
      <c r="A17" t="s">
        <v>127</v>
      </c>
      <c r="B17">
        <v>1216.55</v>
      </c>
      <c r="C17">
        <v>60</v>
      </c>
      <c r="D17">
        <v>59.1</v>
      </c>
      <c r="E17">
        <v>38.54</v>
      </c>
      <c r="F17">
        <v>17</v>
      </c>
      <c r="G17">
        <v>32.5</v>
      </c>
      <c r="H17">
        <v>1</v>
      </c>
      <c r="I17">
        <v>0</v>
      </c>
      <c r="J17">
        <f t="shared" si="0"/>
        <v>7.1037742628996892</v>
      </c>
      <c r="K17">
        <f t="shared" si="1"/>
        <v>0</v>
      </c>
      <c r="L17">
        <f t="shared" si="2"/>
        <v>0</v>
      </c>
    </row>
    <row r="18" spans="1:12" x14ac:dyDescent="0.35">
      <c r="A18" t="s">
        <v>58</v>
      </c>
      <c r="B18">
        <v>2018.23</v>
      </c>
      <c r="C18">
        <v>68</v>
      </c>
      <c r="D18">
        <v>55.1</v>
      </c>
      <c r="E18">
        <v>39.01</v>
      </c>
      <c r="F18">
        <v>19</v>
      </c>
      <c r="G18">
        <v>33.799999999999997</v>
      </c>
      <c r="H18">
        <v>1</v>
      </c>
      <c r="I18">
        <v>0</v>
      </c>
      <c r="J18">
        <f t="shared" si="0"/>
        <v>7.6099761686508973</v>
      </c>
      <c r="K18">
        <f t="shared" si="1"/>
        <v>0</v>
      </c>
      <c r="L18">
        <f t="shared" si="2"/>
        <v>0</v>
      </c>
    </row>
    <row r="19" spans="1:12" x14ac:dyDescent="0.35">
      <c r="A19" t="s">
        <v>166</v>
      </c>
      <c r="B19">
        <v>1511.74</v>
      </c>
      <c r="C19">
        <v>70</v>
      </c>
      <c r="D19">
        <v>58</v>
      </c>
      <c r="E19">
        <v>39.49</v>
      </c>
      <c r="F19">
        <v>36</v>
      </c>
      <c r="G19">
        <v>56.8</v>
      </c>
      <c r="H19">
        <v>1</v>
      </c>
      <c r="I19">
        <v>0</v>
      </c>
      <c r="J19">
        <f t="shared" si="0"/>
        <v>7.3210165842811055</v>
      </c>
      <c r="K19">
        <f t="shared" si="1"/>
        <v>0</v>
      </c>
      <c r="L19">
        <f t="shared" si="2"/>
        <v>0</v>
      </c>
    </row>
    <row r="20" spans="1:12" x14ac:dyDescent="0.35">
      <c r="A20" t="s">
        <v>43</v>
      </c>
      <c r="B20">
        <v>1680.75</v>
      </c>
      <c r="C20">
        <v>78</v>
      </c>
      <c r="D20">
        <v>54.1</v>
      </c>
      <c r="E20">
        <v>39.68</v>
      </c>
      <c r="F20">
        <v>34</v>
      </c>
      <c r="G20">
        <v>30.2</v>
      </c>
      <c r="H20">
        <v>1</v>
      </c>
      <c r="I20">
        <v>0</v>
      </c>
      <c r="J20">
        <f t="shared" si="0"/>
        <v>7.4269954013491457</v>
      </c>
      <c r="K20">
        <f t="shared" si="1"/>
        <v>0</v>
      </c>
      <c r="L20">
        <f t="shared" si="2"/>
        <v>0</v>
      </c>
    </row>
    <row r="21" spans="1:12" x14ac:dyDescent="0.35">
      <c r="A21" t="s">
        <v>147</v>
      </c>
      <c r="B21">
        <v>1413.44</v>
      </c>
      <c r="C21">
        <v>73</v>
      </c>
      <c r="D21">
        <v>58.3</v>
      </c>
      <c r="E21">
        <v>39.83</v>
      </c>
      <c r="F21">
        <v>50</v>
      </c>
      <c r="G21">
        <v>56.4</v>
      </c>
      <c r="H21">
        <v>1</v>
      </c>
      <c r="I21">
        <v>0</v>
      </c>
      <c r="J21">
        <f t="shared" si="0"/>
        <v>7.2537817284081614</v>
      </c>
      <c r="K21">
        <f t="shared" si="1"/>
        <v>0</v>
      </c>
      <c r="L21">
        <f t="shared" si="2"/>
        <v>0</v>
      </c>
    </row>
    <row r="22" spans="1:12" x14ac:dyDescent="0.35">
      <c r="A22" t="s">
        <v>47</v>
      </c>
      <c r="B22">
        <v>2554.5</v>
      </c>
      <c r="C22">
        <v>68</v>
      </c>
      <c r="D22">
        <v>51</v>
      </c>
      <c r="E22">
        <v>40.200000000000003</v>
      </c>
      <c r="F22">
        <v>27</v>
      </c>
      <c r="G22">
        <v>22</v>
      </c>
      <c r="H22">
        <v>1</v>
      </c>
      <c r="I22">
        <v>0</v>
      </c>
      <c r="J22">
        <f t="shared" si="0"/>
        <v>7.845611788770853</v>
      </c>
      <c r="K22">
        <f t="shared" si="1"/>
        <v>0</v>
      </c>
      <c r="L22">
        <f t="shared" si="2"/>
        <v>0</v>
      </c>
    </row>
    <row r="23" spans="1:12" x14ac:dyDescent="0.35">
      <c r="A23" t="s">
        <v>11</v>
      </c>
      <c r="B23">
        <v>5632.2</v>
      </c>
      <c r="C23">
        <v>81</v>
      </c>
      <c r="D23">
        <v>48.4</v>
      </c>
      <c r="E23">
        <v>40.31</v>
      </c>
      <c r="F23">
        <v>38</v>
      </c>
      <c r="G23">
        <v>33.200000000000003</v>
      </c>
      <c r="H23">
        <v>1</v>
      </c>
      <c r="I23">
        <v>0</v>
      </c>
      <c r="J23">
        <f t="shared" si="0"/>
        <v>8.6362554085710013</v>
      </c>
      <c r="K23">
        <f t="shared" si="1"/>
        <v>0</v>
      </c>
      <c r="L23">
        <f t="shared" si="2"/>
        <v>0</v>
      </c>
    </row>
    <row r="24" spans="1:12" x14ac:dyDescent="0.35">
      <c r="A24" t="s">
        <v>66</v>
      </c>
      <c r="B24">
        <v>1164.53</v>
      </c>
      <c r="C24">
        <v>78</v>
      </c>
      <c r="D24">
        <v>50.8</v>
      </c>
      <c r="E24">
        <v>40.4</v>
      </c>
      <c r="F24">
        <v>51</v>
      </c>
      <c r="G24">
        <v>40</v>
      </c>
      <c r="H24">
        <v>1</v>
      </c>
      <c r="I24">
        <v>0</v>
      </c>
      <c r="J24">
        <f t="shared" si="0"/>
        <v>7.0600728511222268</v>
      </c>
      <c r="K24">
        <f t="shared" si="1"/>
        <v>0</v>
      </c>
      <c r="L24">
        <f t="shared" si="2"/>
        <v>0</v>
      </c>
    </row>
    <row r="25" spans="1:12" x14ac:dyDescent="0.35">
      <c r="A25" t="s">
        <v>130</v>
      </c>
      <c r="B25">
        <v>1819.22</v>
      </c>
      <c r="C25">
        <v>71</v>
      </c>
      <c r="D25">
        <v>54.6</v>
      </c>
      <c r="E25">
        <v>41.11</v>
      </c>
      <c r="F25">
        <v>43</v>
      </c>
      <c r="G25">
        <v>52.7</v>
      </c>
      <c r="H25">
        <v>1</v>
      </c>
      <c r="I25">
        <v>0</v>
      </c>
      <c r="J25">
        <f t="shared" si="0"/>
        <v>7.5061631167792875</v>
      </c>
      <c r="K25">
        <f t="shared" si="1"/>
        <v>0</v>
      </c>
      <c r="L25">
        <f t="shared" si="2"/>
        <v>0</v>
      </c>
    </row>
    <row r="26" spans="1:12" x14ac:dyDescent="0.35">
      <c r="A26" t="s">
        <v>156</v>
      </c>
      <c r="B26">
        <v>1240.6400000000001</v>
      </c>
      <c r="C26">
        <v>75</v>
      </c>
      <c r="D26">
        <v>62.2</v>
      </c>
      <c r="E26">
        <v>42.16</v>
      </c>
      <c r="F26">
        <v>46</v>
      </c>
      <c r="G26">
        <v>25.2</v>
      </c>
      <c r="H26">
        <v>1</v>
      </c>
      <c r="I26">
        <v>0</v>
      </c>
      <c r="J26">
        <f t="shared" si="0"/>
        <v>7.1233826544825645</v>
      </c>
      <c r="K26">
        <f t="shared" si="1"/>
        <v>0</v>
      </c>
      <c r="L26">
        <f t="shared" si="2"/>
        <v>0</v>
      </c>
    </row>
    <row r="27" spans="1:12" x14ac:dyDescent="0.35">
      <c r="A27" t="s">
        <v>114</v>
      </c>
      <c r="B27">
        <v>2421.96</v>
      </c>
      <c r="C27">
        <v>76</v>
      </c>
      <c r="D27">
        <v>56.8</v>
      </c>
      <c r="E27">
        <v>42.27</v>
      </c>
      <c r="F27">
        <v>46</v>
      </c>
      <c r="G27">
        <v>34.700000000000003</v>
      </c>
      <c r="H27">
        <v>1</v>
      </c>
      <c r="I27">
        <v>0</v>
      </c>
      <c r="J27">
        <f t="shared" si="0"/>
        <v>7.7923324087000276</v>
      </c>
      <c r="K27">
        <f t="shared" si="1"/>
        <v>0</v>
      </c>
      <c r="L27">
        <f t="shared" si="2"/>
        <v>0</v>
      </c>
    </row>
    <row r="28" spans="1:12" x14ac:dyDescent="0.35">
      <c r="A28" t="s">
        <v>87</v>
      </c>
      <c r="B28">
        <v>1299.49</v>
      </c>
      <c r="C28">
        <v>65</v>
      </c>
      <c r="D28">
        <v>48.1</v>
      </c>
      <c r="E28">
        <v>42.71</v>
      </c>
      <c r="F28">
        <v>52</v>
      </c>
      <c r="G28">
        <v>60.2</v>
      </c>
      <c r="H28">
        <v>0</v>
      </c>
      <c r="I28">
        <v>0</v>
      </c>
      <c r="J28">
        <f t="shared" si="0"/>
        <v>7.1697271587845259</v>
      </c>
      <c r="K28">
        <f t="shared" si="1"/>
        <v>0</v>
      </c>
      <c r="L28">
        <f t="shared" si="2"/>
        <v>0</v>
      </c>
    </row>
    <row r="29" spans="1:12" x14ac:dyDescent="0.35">
      <c r="A29" t="s">
        <v>40</v>
      </c>
      <c r="B29">
        <v>1201.81</v>
      </c>
      <c r="C29">
        <v>79</v>
      </c>
      <c r="D29">
        <v>44.9</v>
      </c>
      <c r="E29">
        <v>42.76</v>
      </c>
      <c r="F29">
        <v>50</v>
      </c>
      <c r="G29">
        <v>34.1</v>
      </c>
      <c r="H29">
        <v>1</v>
      </c>
      <c r="I29">
        <v>0</v>
      </c>
      <c r="J29">
        <f t="shared" si="0"/>
        <v>7.0915840327172646</v>
      </c>
      <c r="K29">
        <f t="shared" si="1"/>
        <v>0</v>
      </c>
      <c r="L29">
        <f t="shared" si="2"/>
        <v>0</v>
      </c>
    </row>
    <row r="30" spans="1:12" x14ac:dyDescent="0.35">
      <c r="A30" t="s">
        <v>150</v>
      </c>
      <c r="B30">
        <v>858.04</v>
      </c>
      <c r="C30">
        <v>76</v>
      </c>
      <c r="D30">
        <v>47.1</v>
      </c>
      <c r="E30">
        <v>42.81</v>
      </c>
      <c r="F30">
        <v>26</v>
      </c>
      <c r="G30">
        <v>34.5</v>
      </c>
      <c r="H30">
        <v>1</v>
      </c>
      <c r="I30">
        <v>0</v>
      </c>
      <c r="J30">
        <f t="shared" si="0"/>
        <v>6.7546507184479019</v>
      </c>
      <c r="K30">
        <f t="shared" si="1"/>
        <v>0</v>
      </c>
      <c r="L30">
        <f t="shared" si="2"/>
        <v>0</v>
      </c>
    </row>
    <row r="31" spans="1:12" x14ac:dyDescent="0.35">
      <c r="A31" t="s">
        <v>109</v>
      </c>
      <c r="B31">
        <v>1270.6400000000001</v>
      </c>
      <c r="C31">
        <v>78</v>
      </c>
      <c r="D31">
        <v>52.7</v>
      </c>
      <c r="E31">
        <v>42.85</v>
      </c>
      <c r="F31">
        <v>41</v>
      </c>
      <c r="G31">
        <v>42.4</v>
      </c>
      <c r="H31">
        <v>0</v>
      </c>
      <c r="I31">
        <v>0</v>
      </c>
      <c r="J31">
        <f t="shared" si="0"/>
        <v>7.1472759895269</v>
      </c>
      <c r="K31">
        <f t="shared" si="1"/>
        <v>0</v>
      </c>
      <c r="L31">
        <f t="shared" si="2"/>
        <v>0</v>
      </c>
    </row>
    <row r="32" spans="1:12" x14ac:dyDescent="0.35">
      <c r="A32" t="s">
        <v>118</v>
      </c>
      <c r="B32">
        <v>2300.48</v>
      </c>
      <c r="C32">
        <v>79</v>
      </c>
      <c r="D32">
        <v>53.5</v>
      </c>
      <c r="E32">
        <v>43.14</v>
      </c>
      <c r="F32">
        <v>76</v>
      </c>
      <c r="G32">
        <v>65.400000000000006</v>
      </c>
      <c r="H32">
        <v>1</v>
      </c>
      <c r="I32">
        <v>0</v>
      </c>
      <c r="J32">
        <f t="shared" si="0"/>
        <v>7.7408730757955064</v>
      </c>
      <c r="K32">
        <f t="shared" si="1"/>
        <v>0</v>
      </c>
      <c r="L32">
        <f t="shared" si="2"/>
        <v>0</v>
      </c>
    </row>
    <row r="33" spans="1:12" x14ac:dyDescent="0.35">
      <c r="A33" t="s">
        <v>99</v>
      </c>
      <c r="B33">
        <v>2093.0500000000002</v>
      </c>
      <c r="C33">
        <v>77</v>
      </c>
      <c r="D33">
        <v>52</v>
      </c>
      <c r="E33">
        <v>43.35</v>
      </c>
      <c r="F33">
        <v>44</v>
      </c>
      <c r="G33">
        <v>38.6</v>
      </c>
      <c r="H33">
        <v>1</v>
      </c>
      <c r="I33">
        <v>0</v>
      </c>
      <c r="J33">
        <f t="shared" si="0"/>
        <v>7.6463776113149828</v>
      </c>
      <c r="K33">
        <f t="shared" si="1"/>
        <v>0</v>
      </c>
      <c r="L33">
        <f t="shared" si="2"/>
        <v>0</v>
      </c>
    </row>
    <row r="34" spans="1:12" x14ac:dyDescent="0.35">
      <c r="A34" t="s">
        <v>93</v>
      </c>
      <c r="B34">
        <v>911.12</v>
      </c>
      <c r="C34">
        <v>74</v>
      </c>
      <c r="D34">
        <v>63.2</v>
      </c>
      <c r="E34">
        <v>43.47</v>
      </c>
      <c r="F34">
        <v>39</v>
      </c>
      <c r="G34">
        <v>39.4</v>
      </c>
      <c r="H34">
        <v>1</v>
      </c>
      <c r="I34">
        <v>0</v>
      </c>
      <c r="J34">
        <f t="shared" ref="J34:J65" si="3">LN(B34)</f>
        <v>6.8146746119660957</v>
      </c>
      <c r="K34">
        <f t="shared" ref="K34:K65" si="4">IF(E34&lt;67.685,0,1)</f>
        <v>0</v>
      </c>
      <c r="L34">
        <f t="shared" si="2"/>
        <v>0</v>
      </c>
    </row>
    <row r="35" spans="1:12" x14ac:dyDescent="0.35">
      <c r="A35" t="s">
        <v>23</v>
      </c>
      <c r="B35">
        <v>1450.99</v>
      </c>
      <c r="C35">
        <v>72</v>
      </c>
      <c r="D35">
        <v>55.4</v>
      </c>
      <c r="E35">
        <v>43.53</v>
      </c>
      <c r="F35">
        <v>67</v>
      </c>
      <c r="G35">
        <v>61.7</v>
      </c>
      <c r="H35">
        <v>1</v>
      </c>
      <c r="I35">
        <v>0</v>
      </c>
      <c r="J35">
        <f t="shared" si="3"/>
        <v>7.2800013610616796</v>
      </c>
      <c r="K35">
        <f t="shared" si="4"/>
        <v>0</v>
      </c>
      <c r="L35">
        <f t="shared" si="2"/>
        <v>0</v>
      </c>
    </row>
    <row r="36" spans="1:12" x14ac:dyDescent="0.35">
      <c r="A36" t="s">
        <v>165</v>
      </c>
      <c r="B36">
        <v>2598.4</v>
      </c>
      <c r="C36">
        <v>78</v>
      </c>
      <c r="D36">
        <v>54.4</v>
      </c>
      <c r="E36">
        <v>43.95</v>
      </c>
      <c r="F36">
        <v>20</v>
      </c>
      <c r="G36">
        <v>26.4</v>
      </c>
      <c r="H36">
        <v>1</v>
      </c>
      <c r="I36">
        <v>0</v>
      </c>
      <c r="J36">
        <f t="shared" si="3"/>
        <v>7.862651149967359</v>
      </c>
      <c r="K36">
        <f t="shared" si="4"/>
        <v>0</v>
      </c>
      <c r="L36">
        <f t="shared" si="2"/>
        <v>0</v>
      </c>
    </row>
    <row r="37" spans="1:12" x14ac:dyDescent="0.35">
      <c r="A37" t="s">
        <v>107</v>
      </c>
      <c r="B37">
        <v>1249.82</v>
      </c>
      <c r="C37">
        <v>86</v>
      </c>
      <c r="D37">
        <v>36.700000000000003</v>
      </c>
      <c r="E37">
        <v>45.1</v>
      </c>
      <c r="F37">
        <v>5</v>
      </c>
      <c r="G37">
        <v>17.7</v>
      </c>
      <c r="H37">
        <v>1</v>
      </c>
      <c r="I37">
        <v>0</v>
      </c>
      <c r="J37">
        <f t="shared" si="3"/>
        <v>7.1307548199273514</v>
      </c>
      <c r="K37">
        <f t="shared" si="4"/>
        <v>0</v>
      </c>
      <c r="L37">
        <f t="shared" si="2"/>
        <v>0</v>
      </c>
    </row>
    <row r="38" spans="1:12" x14ac:dyDescent="0.35">
      <c r="A38" t="s">
        <v>32</v>
      </c>
      <c r="B38">
        <v>2170.38</v>
      </c>
      <c r="C38">
        <v>78</v>
      </c>
      <c r="D38">
        <v>52.3</v>
      </c>
      <c r="E38">
        <v>45.98</v>
      </c>
      <c r="F38">
        <v>34</v>
      </c>
      <c r="G38">
        <v>34.1</v>
      </c>
      <c r="H38">
        <v>1</v>
      </c>
      <c r="I38">
        <v>0</v>
      </c>
      <c r="J38">
        <f t="shared" si="3"/>
        <v>7.6826575464110007</v>
      </c>
      <c r="K38">
        <f t="shared" si="4"/>
        <v>0</v>
      </c>
      <c r="L38">
        <f t="shared" si="2"/>
        <v>0</v>
      </c>
    </row>
    <row r="39" spans="1:12" x14ac:dyDescent="0.35">
      <c r="A39" t="s">
        <v>61</v>
      </c>
      <c r="B39">
        <v>2615.06</v>
      </c>
      <c r="C39">
        <v>59</v>
      </c>
      <c r="D39">
        <v>60.2</v>
      </c>
      <c r="E39">
        <v>46.72</v>
      </c>
      <c r="F39">
        <v>74</v>
      </c>
      <c r="G39">
        <v>60.2</v>
      </c>
      <c r="H39">
        <v>1</v>
      </c>
      <c r="I39">
        <v>0</v>
      </c>
      <c r="J39">
        <f t="shared" si="3"/>
        <v>7.8690423207864706</v>
      </c>
      <c r="K39">
        <f t="shared" si="4"/>
        <v>0</v>
      </c>
      <c r="L39">
        <f t="shared" si="2"/>
        <v>0</v>
      </c>
    </row>
    <row r="40" spans="1:12" x14ac:dyDescent="0.35">
      <c r="A40" t="s">
        <v>18</v>
      </c>
      <c r="B40">
        <v>1572.34</v>
      </c>
      <c r="C40">
        <v>76</v>
      </c>
      <c r="D40">
        <v>51.1</v>
      </c>
      <c r="E40">
        <v>46.93</v>
      </c>
      <c r="F40">
        <v>44</v>
      </c>
      <c r="G40">
        <v>58.7</v>
      </c>
      <c r="H40">
        <v>0</v>
      </c>
      <c r="I40">
        <v>0</v>
      </c>
      <c r="J40">
        <f t="shared" si="3"/>
        <v>7.360320234590203</v>
      </c>
      <c r="K40">
        <f t="shared" si="4"/>
        <v>0</v>
      </c>
      <c r="L40">
        <f t="shared" si="2"/>
        <v>0</v>
      </c>
    </row>
    <row r="41" spans="1:12" x14ac:dyDescent="0.35">
      <c r="A41" t="s">
        <v>81</v>
      </c>
      <c r="B41">
        <v>1661.53</v>
      </c>
      <c r="C41">
        <v>79</v>
      </c>
      <c r="D41">
        <v>57.5</v>
      </c>
      <c r="E41">
        <v>47.01</v>
      </c>
      <c r="F41">
        <v>43</v>
      </c>
      <c r="G41">
        <v>47.1</v>
      </c>
      <c r="H41">
        <v>1</v>
      </c>
      <c r="I41">
        <v>0</v>
      </c>
      <c r="J41">
        <f t="shared" si="3"/>
        <v>7.4154941436051596</v>
      </c>
      <c r="K41">
        <f t="shared" si="4"/>
        <v>0</v>
      </c>
      <c r="L41">
        <f t="shared" si="2"/>
        <v>0</v>
      </c>
    </row>
    <row r="42" spans="1:12" x14ac:dyDescent="0.35">
      <c r="A42" t="s">
        <v>128</v>
      </c>
      <c r="B42">
        <v>1880.63</v>
      </c>
      <c r="C42">
        <v>70</v>
      </c>
      <c r="D42">
        <v>48.8</v>
      </c>
      <c r="E42">
        <v>48.76</v>
      </c>
      <c r="F42">
        <v>72</v>
      </c>
      <c r="H42">
        <v>1</v>
      </c>
      <c r="I42">
        <v>0</v>
      </c>
      <c r="J42">
        <f t="shared" si="3"/>
        <v>7.53936210607137</v>
      </c>
      <c r="K42">
        <f t="shared" si="4"/>
        <v>0</v>
      </c>
      <c r="L42">
        <f t="shared" si="2"/>
        <v>0</v>
      </c>
    </row>
    <row r="43" spans="1:12" x14ac:dyDescent="0.35">
      <c r="A43" t="s">
        <v>116</v>
      </c>
      <c r="B43">
        <v>2790.86</v>
      </c>
      <c r="C43">
        <v>77</v>
      </c>
      <c r="D43">
        <v>55.2</v>
      </c>
      <c r="E43">
        <v>49.03</v>
      </c>
      <c r="F43">
        <v>39</v>
      </c>
      <c r="G43">
        <v>45.5</v>
      </c>
      <c r="H43">
        <v>0</v>
      </c>
      <c r="I43">
        <v>0</v>
      </c>
      <c r="J43">
        <f t="shared" si="3"/>
        <v>7.9341050710456722</v>
      </c>
      <c r="K43">
        <f t="shared" si="4"/>
        <v>0</v>
      </c>
      <c r="L43">
        <f t="shared" si="2"/>
        <v>0</v>
      </c>
    </row>
    <row r="44" spans="1:12" x14ac:dyDescent="0.35">
      <c r="A44" t="s">
        <v>31</v>
      </c>
      <c r="B44">
        <v>2112.16</v>
      </c>
      <c r="C44">
        <v>79</v>
      </c>
      <c r="D44">
        <v>56.6</v>
      </c>
      <c r="E44">
        <v>49.37</v>
      </c>
      <c r="F44">
        <v>39</v>
      </c>
      <c r="G44">
        <v>48.7</v>
      </c>
      <c r="H44">
        <v>1</v>
      </c>
      <c r="I44">
        <v>0</v>
      </c>
      <c r="J44">
        <f t="shared" si="3"/>
        <v>7.6554663995324495</v>
      </c>
      <c r="K44">
        <f t="shared" si="4"/>
        <v>0</v>
      </c>
      <c r="L44">
        <f t="shared" si="2"/>
        <v>0</v>
      </c>
    </row>
    <row r="45" spans="1:12" x14ac:dyDescent="0.35">
      <c r="A45" t="s">
        <v>136</v>
      </c>
      <c r="B45">
        <v>3062.88</v>
      </c>
      <c r="C45">
        <v>72</v>
      </c>
      <c r="D45">
        <v>42.9</v>
      </c>
      <c r="E45">
        <v>49.42</v>
      </c>
      <c r="F45">
        <v>71</v>
      </c>
      <c r="H45">
        <v>1</v>
      </c>
      <c r="I45">
        <v>0</v>
      </c>
      <c r="J45">
        <f t="shared" si="3"/>
        <v>8.0271109287881472</v>
      </c>
      <c r="K45">
        <f t="shared" si="4"/>
        <v>0</v>
      </c>
      <c r="L45">
        <f t="shared" si="2"/>
        <v>0</v>
      </c>
    </row>
    <row r="46" spans="1:12" x14ac:dyDescent="0.35">
      <c r="A46" t="s">
        <v>85</v>
      </c>
      <c r="B46">
        <v>2435.65</v>
      </c>
      <c r="C46">
        <v>79</v>
      </c>
      <c r="D46">
        <v>51.1</v>
      </c>
      <c r="E46">
        <v>49.68</v>
      </c>
      <c r="F46">
        <v>16</v>
      </c>
      <c r="G46">
        <v>21</v>
      </c>
      <c r="H46">
        <v>1</v>
      </c>
      <c r="I46">
        <v>0</v>
      </c>
      <c r="J46">
        <f t="shared" si="3"/>
        <v>7.7979689403461725</v>
      </c>
      <c r="K46">
        <f t="shared" si="4"/>
        <v>0</v>
      </c>
      <c r="L46">
        <f t="shared" si="2"/>
        <v>0</v>
      </c>
    </row>
    <row r="47" spans="1:12" x14ac:dyDescent="0.35">
      <c r="A47" t="s">
        <v>142</v>
      </c>
      <c r="B47">
        <v>5226.76</v>
      </c>
      <c r="C47">
        <v>68</v>
      </c>
      <c r="D47">
        <v>57.4</v>
      </c>
      <c r="E47">
        <v>49.79</v>
      </c>
      <c r="F47">
        <v>24</v>
      </c>
      <c r="G47">
        <v>29</v>
      </c>
      <c r="H47">
        <v>0</v>
      </c>
      <c r="I47">
        <v>0</v>
      </c>
      <c r="J47">
        <f t="shared" si="3"/>
        <v>8.5615468622197088</v>
      </c>
      <c r="K47">
        <f t="shared" si="4"/>
        <v>0</v>
      </c>
      <c r="L47">
        <f t="shared" si="2"/>
        <v>0</v>
      </c>
    </row>
    <row r="48" spans="1:12" x14ac:dyDescent="0.35">
      <c r="A48" t="s">
        <v>149</v>
      </c>
      <c r="B48">
        <v>2860.64</v>
      </c>
      <c r="C48">
        <v>75</v>
      </c>
      <c r="D48">
        <v>45.8</v>
      </c>
      <c r="E48">
        <v>50.17</v>
      </c>
      <c r="F48">
        <v>65</v>
      </c>
      <c r="G48">
        <v>72.2</v>
      </c>
      <c r="H48">
        <v>1</v>
      </c>
      <c r="I48">
        <v>0</v>
      </c>
      <c r="J48">
        <f t="shared" si="3"/>
        <v>7.9588006550035102</v>
      </c>
      <c r="K48">
        <f t="shared" si="4"/>
        <v>0</v>
      </c>
      <c r="L48">
        <f t="shared" si="2"/>
        <v>0</v>
      </c>
    </row>
    <row r="49" spans="1:12" x14ac:dyDescent="0.35">
      <c r="A49" t="s">
        <v>71</v>
      </c>
      <c r="B49">
        <v>3339.31</v>
      </c>
      <c r="C49">
        <v>67</v>
      </c>
      <c r="D49">
        <v>53.8</v>
      </c>
      <c r="E49">
        <v>51.91</v>
      </c>
      <c r="F49">
        <v>67</v>
      </c>
      <c r="G49">
        <v>72.8</v>
      </c>
      <c r="H49">
        <v>1</v>
      </c>
      <c r="I49">
        <v>0</v>
      </c>
      <c r="J49">
        <f t="shared" si="3"/>
        <v>8.1135194778024005</v>
      </c>
      <c r="K49">
        <f t="shared" si="4"/>
        <v>0</v>
      </c>
      <c r="L49">
        <f t="shared" si="2"/>
        <v>0</v>
      </c>
    </row>
    <row r="50" spans="1:12" x14ac:dyDescent="0.35">
      <c r="A50" t="s">
        <v>34</v>
      </c>
      <c r="B50">
        <v>3646.92</v>
      </c>
      <c r="C50">
        <v>49</v>
      </c>
      <c r="D50">
        <v>61.8</v>
      </c>
      <c r="E50">
        <v>53.38</v>
      </c>
      <c r="F50">
        <v>72</v>
      </c>
      <c r="G50">
        <v>79.400000000000006</v>
      </c>
      <c r="H50">
        <v>1</v>
      </c>
      <c r="I50">
        <v>0</v>
      </c>
      <c r="J50">
        <f t="shared" si="3"/>
        <v>8.2016382547304119</v>
      </c>
      <c r="K50">
        <f t="shared" si="4"/>
        <v>0</v>
      </c>
      <c r="L50">
        <f t="shared" si="2"/>
        <v>0</v>
      </c>
    </row>
    <row r="51" spans="1:12" x14ac:dyDescent="0.35">
      <c r="A51" t="s">
        <v>52</v>
      </c>
      <c r="B51">
        <v>18143.16</v>
      </c>
      <c r="C51">
        <v>81</v>
      </c>
      <c r="D51">
        <v>48.6</v>
      </c>
      <c r="E51">
        <v>53.81</v>
      </c>
      <c r="F51">
        <v>10</v>
      </c>
      <c r="G51">
        <v>18.399999999999999</v>
      </c>
      <c r="H51">
        <v>1</v>
      </c>
      <c r="I51">
        <v>0</v>
      </c>
      <c r="J51">
        <f t="shared" si="3"/>
        <v>9.8060489091594754</v>
      </c>
      <c r="K51">
        <f t="shared" si="4"/>
        <v>0</v>
      </c>
      <c r="L51" s="1">
        <f t="shared" si="2"/>
        <v>1</v>
      </c>
    </row>
    <row r="52" spans="1:12" x14ac:dyDescent="0.35">
      <c r="A52" t="s">
        <v>63</v>
      </c>
      <c r="B52">
        <v>4884.5200000000004</v>
      </c>
      <c r="C52">
        <v>68</v>
      </c>
      <c r="D52">
        <v>61</v>
      </c>
      <c r="E52">
        <v>56</v>
      </c>
      <c r="F52">
        <v>40</v>
      </c>
      <c r="G52">
        <v>60.5</v>
      </c>
      <c r="H52">
        <v>1</v>
      </c>
      <c r="I52">
        <v>0</v>
      </c>
      <c r="J52">
        <f t="shared" si="3"/>
        <v>8.4938262996695268</v>
      </c>
      <c r="K52">
        <f t="shared" si="4"/>
        <v>0</v>
      </c>
      <c r="L52">
        <f t="shared" si="2"/>
        <v>0</v>
      </c>
    </row>
    <row r="53" spans="1:12" x14ac:dyDescent="0.35">
      <c r="A53" t="s">
        <v>112</v>
      </c>
      <c r="B53">
        <v>3045.49</v>
      </c>
      <c r="C53">
        <v>75</v>
      </c>
      <c r="D53">
        <v>58.3</v>
      </c>
      <c r="E53">
        <v>56.52</v>
      </c>
      <c r="F53">
        <v>53</v>
      </c>
      <c r="G53">
        <v>57.3</v>
      </c>
      <c r="H53">
        <v>1</v>
      </c>
      <c r="I53">
        <v>0</v>
      </c>
      <c r="J53">
        <f t="shared" si="3"/>
        <v>8.021417086738067</v>
      </c>
      <c r="K53">
        <f t="shared" si="4"/>
        <v>0</v>
      </c>
      <c r="L53">
        <f t="shared" si="2"/>
        <v>0</v>
      </c>
    </row>
    <row r="54" spans="1:12" x14ac:dyDescent="0.35">
      <c r="A54" t="s">
        <v>105</v>
      </c>
      <c r="B54">
        <v>4754.3900000000003</v>
      </c>
      <c r="C54">
        <v>66</v>
      </c>
      <c r="D54">
        <v>59.2</v>
      </c>
      <c r="E54">
        <v>56.67</v>
      </c>
      <c r="F54">
        <v>34</v>
      </c>
      <c r="G54">
        <v>37.9</v>
      </c>
      <c r="H54">
        <v>0</v>
      </c>
      <c r="I54">
        <v>0</v>
      </c>
      <c r="J54">
        <f t="shared" si="3"/>
        <v>8.4668236807354145</v>
      </c>
      <c r="K54">
        <f t="shared" si="4"/>
        <v>0</v>
      </c>
      <c r="L54">
        <f t="shared" si="2"/>
        <v>0</v>
      </c>
    </row>
    <row r="55" spans="1:12" x14ac:dyDescent="0.35">
      <c r="A55" t="s">
        <v>164</v>
      </c>
      <c r="B55">
        <v>3133.64</v>
      </c>
      <c r="C55">
        <v>73</v>
      </c>
      <c r="D55">
        <v>49.8</v>
      </c>
      <c r="E55">
        <v>57.2</v>
      </c>
      <c r="F55">
        <v>18</v>
      </c>
      <c r="G55">
        <v>29.4</v>
      </c>
      <c r="H55">
        <v>1</v>
      </c>
      <c r="I55">
        <v>0</v>
      </c>
      <c r="J55">
        <f t="shared" si="3"/>
        <v>8.0499505471412256</v>
      </c>
      <c r="K55">
        <f t="shared" si="4"/>
        <v>0</v>
      </c>
      <c r="L55">
        <f t="shared" si="2"/>
        <v>0</v>
      </c>
    </row>
    <row r="56" spans="1:12" x14ac:dyDescent="0.35">
      <c r="A56" t="s">
        <v>146</v>
      </c>
      <c r="B56">
        <v>1935.24</v>
      </c>
      <c r="C56">
        <v>79</v>
      </c>
      <c r="D56">
        <v>53</v>
      </c>
      <c r="E56">
        <v>57.97</v>
      </c>
      <c r="F56">
        <v>22</v>
      </c>
      <c r="G56">
        <v>25.1</v>
      </c>
      <c r="H56">
        <v>0</v>
      </c>
      <c r="I56">
        <v>0</v>
      </c>
      <c r="J56">
        <f t="shared" si="3"/>
        <v>7.5679866287804245</v>
      </c>
      <c r="K56">
        <f t="shared" si="4"/>
        <v>0</v>
      </c>
      <c r="L56">
        <f t="shared" si="2"/>
        <v>0</v>
      </c>
    </row>
    <row r="57" spans="1:12" x14ac:dyDescent="0.35">
      <c r="A57" t="s">
        <v>145</v>
      </c>
      <c r="B57">
        <v>5208.47</v>
      </c>
      <c r="C57">
        <v>75</v>
      </c>
      <c r="D57">
        <v>49.4</v>
      </c>
      <c r="E57">
        <v>58.9</v>
      </c>
      <c r="F57">
        <v>17</v>
      </c>
      <c r="G57">
        <v>23.1</v>
      </c>
      <c r="H57">
        <v>0</v>
      </c>
      <c r="I57">
        <v>0</v>
      </c>
      <c r="J57">
        <f t="shared" si="3"/>
        <v>8.5580414255922292</v>
      </c>
      <c r="K57">
        <f t="shared" si="4"/>
        <v>0</v>
      </c>
      <c r="L57">
        <f t="shared" si="2"/>
        <v>0</v>
      </c>
    </row>
    <row r="58" spans="1:12" x14ac:dyDescent="0.35">
      <c r="A58" t="s">
        <v>137</v>
      </c>
      <c r="B58">
        <v>10497.58</v>
      </c>
      <c r="C58">
        <v>55</v>
      </c>
      <c r="D58">
        <v>62.8</v>
      </c>
      <c r="E58">
        <v>59.74</v>
      </c>
      <c r="F58">
        <v>68</v>
      </c>
      <c r="G58">
        <v>77.900000000000006</v>
      </c>
      <c r="H58">
        <v>0</v>
      </c>
      <c r="I58">
        <v>0</v>
      </c>
      <c r="J58">
        <f t="shared" si="3"/>
        <v>9.25890003339142</v>
      </c>
      <c r="K58">
        <f t="shared" si="4"/>
        <v>0</v>
      </c>
      <c r="L58" s="1">
        <f t="shared" si="2"/>
        <v>1</v>
      </c>
    </row>
    <row r="59" spans="1:12" x14ac:dyDescent="0.35">
      <c r="A59" t="s">
        <v>84</v>
      </c>
      <c r="B59">
        <v>2248.46</v>
      </c>
      <c r="C59">
        <v>80</v>
      </c>
      <c r="D59">
        <v>61.3</v>
      </c>
      <c r="E59">
        <v>59.84</v>
      </c>
      <c r="F59">
        <v>27</v>
      </c>
      <c r="G59">
        <v>43.1</v>
      </c>
      <c r="H59">
        <v>0</v>
      </c>
      <c r="I59">
        <v>0</v>
      </c>
      <c r="J59">
        <f t="shared" si="3"/>
        <v>7.7180008164149889</v>
      </c>
      <c r="K59">
        <f t="shared" si="4"/>
        <v>0</v>
      </c>
      <c r="L59">
        <f t="shared" si="2"/>
        <v>0</v>
      </c>
    </row>
    <row r="60" spans="1:12" x14ac:dyDescent="0.35">
      <c r="A60" t="s">
        <v>72</v>
      </c>
      <c r="B60">
        <v>4394.13</v>
      </c>
      <c r="C60">
        <v>72</v>
      </c>
      <c r="D60">
        <v>55.5</v>
      </c>
      <c r="E60">
        <v>59.99</v>
      </c>
      <c r="F60">
        <v>48</v>
      </c>
      <c r="G60">
        <v>65.3</v>
      </c>
      <c r="H60">
        <v>1</v>
      </c>
      <c r="I60">
        <v>0</v>
      </c>
      <c r="J60">
        <f t="shared" si="3"/>
        <v>8.3880248383057214</v>
      </c>
      <c r="K60">
        <f t="shared" si="4"/>
        <v>0</v>
      </c>
      <c r="L60">
        <f t="shared" si="2"/>
        <v>0</v>
      </c>
    </row>
    <row r="61" spans="1:12" x14ac:dyDescent="0.35">
      <c r="A61" t="s">
        <v>96</v>
      </c>
      <c r="B61">
        <v>8541.25</v>
      </c>
      <c r="C61">
        <v>77</v>
      </c>
      <c r="D61">
        <v>49</v>
      </c>
      <c r="E61">
        <v>60.21</v>
      </c>
      <c r="F61">
        <v>50</v>
      </c>
      <c r="H61">
        <v>1</v>
      </c>
      <c r="I61">
        <v>0</v>
      </c>
      <c r="J61">
        <f t="shared" si="3"/>
        <v>9.0526626460949888</v>
      </c>
      <c r="K61">
        <f t="shared" si="4"/>
        <v>0</v>
      </c>
      <c r="L61" s="1">
        <f t="shared" si="2"/>
        <v>1</v>
      </c>
    </row>
    <row r="62" spans="1:12" x14ac:dyDescent="0.35">
      <c r="A62" t="s">
        <v>67</v>
      </c>
      <c r="B62">
        <v>4417.03</v>
      </c>
      <c r="C62">
        <v>76</v>
      </c>
      <c r="D62">
        <v>58.3</v>
      </c>
      <c r="E62">
        <v>60.42</v>
      </c>
      <c r="F62">
        <v>41</v>
      </c>
      <c r="G62">
        <v>57.6</v>
      </c>
      <c r="H62">
        <v>1</v>
      </c>
      <c r="I62">
        <v>0</v>
      </c>
      <c r="J62">
        <f t="shared" si="3"/>
        <v>8.3932228035136927</v>
      </c>
      <c r="K62">
        <f t="shared" si="4"/>
        <v>0</v>
      </c>
      <c r="L62">
        <f t="shared" si="2"/>
        <v>0</v>
      </c>
    </row>
    <row r="63" spans="1:12" x14ac:dyDescent="0.35">
      <c r="A63" t="s">
        <v>108</v>
      </c>
      <c r="B63">
        <v>6952.52</v>
      </c>
      <c r="C63">
        <v>56</v>
      </c>
      <c r="D63">
        <v>62.2</v>
      </c>
      <c r="E63">
        <v>60.62</v>
      </c>
      <c r="F63">
        <v>66</v>
      </c>
      <c r="G63">
        <v>62.3</v>
      </c>
      <c r="H63">
        <v>1</v>
      </c>
      <c r="I63">
        <v>0</v>
      </c>
      <c r="J63">
        <f t="shared" si="3"/>
        <v>8.8468594627670534</v>
      </c>
      <c r="K63">
        <f t="shared" si="4"/>
        <v>0</v>
      </c>
      <c r="L63">
        <f t="shared" si="2"/>
        <v>0</v>
      </c>
    </row>
    <row r="64" spans="1:12" x14ac:dyDescent="0.35">
      <c r="A64" t="s">
        <v>162</v>
      </c>
      <c r="B64">
        <v>3039.24</v>
      </c>
      <c r="C64">
        <v>84</v>
      </c>
      <c r="D64">
        <v>47.5</v>
      </c>
      <c r="E64">
        <v>61.75</v>
      </c>
      <c r="F64">
        <v>8</v>
      </c>
      <c r="G64">
        <v>17.399999999999999</v>
      </c>
      <c r="H64">
        <v>0</v>
      </c>
      <c r="I64">
        <v>0</v>
      </c>
      <c r="J64">
        <f t="shared" si="3"/>
        <v>8.0193627631450575</v>
      </c>
      <c r="K64">
        <f t="shared" si="4"/>
        <v>0</v>
      </c>
      <c r="L64">
        <f t="shared" si="2"/>
        <v>0</v>
      </c>
    </row>
    <row r="65" spans="1:12" x14ac:dyDescent="0.35">
      <c r="A65" t="s">
        <v>50</v>
      </c>
      <c r="B65">
        <v>6354.44</v>
      </c>
      <c r="C65">
        <v>69</v>
      </c>
      <c r="D65">
        <v>59</v>
      </c>
      <c r="E65">
        <v>61.98</v>
      </c>
      <c r="F65">
        <v>40</v>
      </c>
      <c r="G65">
        <v>30.7</v>
      </c>
      <c r="H65">
        <v>0</v>
      </c>
      <c r="I65">
        <v>0</v>
      </c>
      <c r="J65">
        <f t="shared" si="3"/>
        <v>8.7569090601499227</v>
      </c>
      <c r="K65">
        <f t="shared" si="4"/>
        <v>0</v>
      </c>
      <c r="L65">
        <f t="shared" si="2"/>
        <v>0</v>
      </c>
    </row>
    <row r="66" spans="1:12" x14ac:dyDescent="0.35">
      <c r="A66" t="s">
        <v>103</v>
      </c>
      <c r="B66">
        <v>4005.89</v>
      </c>
      <c r="C66">
        <v>73</v>
      </c>
      <c r="D66">
        <v>60</v>
      </c>
      <c r="E66">
        <v>62.2</v>
      </c>
      <c r="F66">
        <v>61</v>
      </c>
      <c r="G66">
        <v>63.6</v>
      </c>
      <c r="H66">
        <v>0</v>
      </c>
      <c r="I66">
        <v>0</v>
      </c>
      <c r="J66">
        <f t="shared" ref="J66:J80" si="5">LN(B66)</f>
        <v>8.2955210570369804</v>
      </c>
      <c r="K66">
        <f t="shared" ref="K66:K80" si="6">IF(E66&lt;67.685,0,1)</f>
        <v>0</v>
      </c>
      <c r="L66">
        <f t="shared" si="2"/>
        <v>0</v>
      </c>
    </row>
    <row r="67" spans="1:12" x14ac:dyDescent="0.35">
      <c r="A67" t="s">
        <v>102</v>
      </c>
      <c r="B67">
        <v>3082.68</v>
      </c>
      <c r="C67">
        <v>71</v>
      </c>
      <c r="D67">
        <v>53.7</v>
      </c>
      <c r="E67">
        <v>62.34</v>
      </c>
      <c r="F67">
        <v>35</v>
      </c>
      <c r="G67">
        <v>63.3</v>
      </c>
      <c r="H67">
        <v>0</v>
      </c>
      <c r="I67">
        <v>0</v>
      </c>
      <c r="J67">
        <f t="shared" si="5"/>
        <v>8.03355462749421</v>
      </c>
      <c r="K67">
        <f t="shared" si="6"/>
        <v>0</v>
      </c>
      <c r="L67">
        <f t="shared" ref="L67:L129" si="7">IF(J67&lt;8.97,0,1)</f>
        <v>0</v>
      </c>
    </row>
    <row r="68" spans="1:12" x14ac:dyDescent="0.35">
      <c r="A68" t="s">
        <v>26</v>
      </c>
      <c r="B68">
        <v>15488.92</v>
      </c>
      <c r="C68">
        <v>42</v>
      </c>
      <c r="D68">
        <v>70.3</v>
      </c>
      <c r="E68">
        <v>63.34</v>
      </c>
      <c r="F68">
        <v>61</v>
      </c>
      <c r="G68">
        <v>76.3</v>
      </c>
      <c r="H68">
        <v>1</v>
      </c>
      <c r="I68">
        <v>0</v>
      </c>
      <c r="J68">
        <f t="shared" si="5"/>
        <v>9.6478802085786448</v>
      </c>
      <c r="K68">
        <f t="shared" si="6"/>
        <v>0</v>
      </c>
      <c r="L68" s="1">
        <f t="shared" si="7"/>
        <v>1</v>
      </c>
    </row>
    <row r="69" spans="1:12" x14ac:dyDescent="0.35">
      <c r="A69" t="s">
        <v>121</v>
      </c>
      <c r="B69">
        <v>3737.46</v>
      </c>
      <c r="C69">
        <v>76</v>
      </c>
      <c r="D69">
        <v>56.3</v>
      </c>
      <c r="E69">
        <v>63.81</v>
      </c>
      <c r="F69">
        <v>52</v>
      </c>
      <c r="G69">
        <v>61.2</v>
      </c>
      <c r="H69">
        <v>1</v>
      </c>
      <c r="I69">
        <v>0</v>
      </c>
      <c r="J69">
        <f t="shared" si="5"/>
        <v>8.2261615153005341</v>
      </c>
      <c r="K69">
        <f t="shared" si="6"/>
        <v>0</v>
      </c>
      <c r="L69">
        <f t="shared" si="7"/>
        <v>0</v>
      </c>
    </row>
    <row r="70" spans="1:12" x14ac:dyDescent="0.35">
      <c r="A70" t="s">
        <v>119</v>
      </c>
      <c r="B70">
        <v>5202.34</v>
      </c>
      <c r="C70">
        <v>78</v>
      </c>
      <c r="D70">
        <v>61.3</v>
      </c>
      <c r="E70">
        <v>63.98</v>
      </c>
      <c r="F70">
        <v>41</v>
      </c>
      <c r="G70">
        <v>64</v>
      </c>
      <c r="H70">
        <v>1</v>
      </c>
      <c r="I70">
        <v>0</v>
      </c>
      <c r="J70">
        <f t="shared" si="5"/>
        <v>8.5568638033498843</v>
      </c>
      <c r="K70">
        <f t="shared" si="6"/>
        <v>0</v>
      </c>
      <c r="L70">
        <f t="shared" si="7"/>
        <v>0</v>
      </c>
    </row>
    <row r="71" spans="1:12" x14ac:dyDescent="0.35">
      <c r="A71" t="s">
        <v>24</v>
      </c>
      <c r="B71">
        <v>4592.5</v>
      </c>
      <c r="C71">
        <v>72</v>
      </c>
      <c r="D71">
        <v>49.4</v>
      </c>
      <c r="E71">
        <v>64.260000000000005</v>
      </c>
      <c r="F71">
        <v>57</v>
      </c>
      <c r="G71">
        <v>59.2</v>
      </c>
      <c r="H71">
        <v>1</v>
      </c>
      <c r="I71">
        <v>0</v>
      </c>
      <c r="J71">
        <f t="shared" si="5"/>
        <v>8.4321798170892812</v>
      </c>
      <c r="K71">
        <f t="shared" si="6"/>
        <v>0</v>
      </c>
      <c r="L71">
        <f t="shared" si="7"/>
        <v>0</v>
      </c>
    </row>
    <row r="72" spans="1:12" x14ac:dyDescent="0.35">
      <c r="A72" t="s">
        <v>141</v>
      </c>
      <c r="B72">
        <v>8924.2000000000007</v>
      </c>
      <c r="C72" s="6">
        <v>39</v>
      </c>
      <c r="D72">
        <v>52.5</v>
      </c>
      <c r="E72">
        <v>64.59</v>
      </c>
      <c r="F72">
        <v>77</v>
      </c>
      <c r="G72">
        <v>66.5</v>
      </c>
      <c r="H72">
        <v>1</v>
      </c>
      <c r="I72">
        <v>0</v>
      </c>
      <c r="J72">
        <f t="shared" si="5"/>
        <v>9.0965219667759651</v>
      </c>
      <c r="K72">
        <f t="shared" si="6"/>
        <v>0</v>
      </c>
      <c r="L72" s="1">
        <f t="shared" si="7"/>
        <v>1</v>
      </c>
    </row>
    <row r="73" spans="1:12" x14ac:dyDescent="0.35">
      <c r="A73" t="s">
        <v>57</v>
      </c>
      <c r="B73">
        <v>15020.6</v>
      </c>
      <c r="C73">
        <v>72</v>
      </c>
      <c r="D73">
        <v>55.4</v>
      </c>
      <c r="E73">
        <v>64.8</v>
      </c>
      <c r="F73">
        <v>29</v>
      </c>
      <c r="G73">
        <v>32.9</v>
      </c>
      <c r="H73">
        <v>1</v>
      </c>
      <c r="I73">
        <v>0</v>
      </c>
      <c r="J73">
        <f t="shared" si="5"/>
        <v>9.6171778712579599</v>
      </c>
      <c r="K73">
        <f t="shared" si="6"/>
        <v>0</v>
      </c>
      <c r="L73" s="1">
        <f t="shared" si="7"/>
        <v>1</v>
      </c>
    </row>
    <row r="74" spans="1:12" x14ac:dyDescent="0.35">
      <c r="A74" t="s">
        <v>148</v>
      </c>
      <c r="B74">
        <v>9187.43</v>
      </c>
      <c r="C74">
        <v>65</v>
      </c>
      <c r="D74">
        <v>64.099999999999994</v>
      </c>
      <c r="E74">
        <v>65.41</v>
      </c>
      <c r="F74">
        <v>42</v>
      </c>
      <c r="G74">
        <v>65.5</v>
      </c>
      <c r="H74">
        <v>1</v>
      </c>
      <c r="I74">
        <v>0</v>
      </c>
      <c r="J74">
        <f t="shared" si="5"/>
        <v>9.1255915244444488</v>
      </c>
      <c r="K74">
        <f t="shared" si="6"/>
        <v>0</v>
      </c>
      <c r="L74" s="1">
        <f t="shared" si="7"/>
        <v>1</v>
      </c>
    </row>
    <row r="75" spans="1:12" x14ac:dyDescent="0.35">
      <c r="A75" t="s">
        <v>139</v>
      </c>
      <c r="B75">
        <v>5220.3599999999997</v>
      </c>
      <c r="C75">
        <v>68</v>
      </c>
      <c r="D75">
        <v>54.6</v>
      </c>
      <c r="E75">
        <v>65.819999999999993</v>
      </c>
      <c r="F75">
        <v>28</v>
      </c>
      <c r="G75">
        <v>66.400000000000006</v>
      </c>
      <c r="H75">
        <v>1</v>
      </c>
      <c r="I75">
        <v>0</v>
      </c>
      <c r="J75">
        <f t="shared" si="5"/>
        <v>8.5603216440159144</v>
      </c>
      <c r="K75">
        <f t="shared" si="6"/>
        <v>0</v>
      </c>
      <c r="L75">
        <f t="shared" si="7"/>
        <v>0</v>
      </c>
    </row>
    <row r="76" spans="1:12" x14ac:dyDescent="0.35">
      <c r="A76" t="s">
        <v>51</v>
      </c>
      <c r="B76">
        <v>7429.78</v>
      </c>
      <c r="C76">
        <v>64</v>
      </c>
      <c r="D76">
        <v>69.900000000000006</v>
      </c>
      <c r="E76">
        <v>65.94</v>
      </c>
      <c r="F76">
        <v>57</v>
      </c>
      <c r="G76">
        <v>64.7</v>
      </c>
      <c r="H76">
        <v>1</v>
      </c>
      <c r="I76">
        <v>0</v>
      </c>
      <c r="J76">
        <f t="shared" si="5"/>
        <v>8.913251527582986</v>
      </c>
      <c r="K76">
        <f t="shared" si="6"/>
        <v>0</v>
      </c>
      <c r="L76">
        <f t="shared" si="7"/>
        <v>0</v>
      </c>
    </row>
    <row r="77" spans="1:12" x14ac:dyDescent="0.35">
      <c r="A77" t="s">
        <v>38</v>
      </c>
      <c r="B77">
        <v>7518.72</v>
      </c>
      <c r="C77">
        <v>65</v>
      </c>
      <c r="D77">
        <v>51</v>
      </c>
      <c r="E77">
        <v>66.34</v>
      </c>
      <c r="F77">
        <v>16</v>
      </c>
      <c r="G77">
        <v>31.4</v>
      </c>
      <c r="H77">
        <v>0</v>
      </c>
      <c r="I77">
        <v>0</v>
      </c>
      <c r="J77">
        <f t="shared" si="5"/>
        <v>8.9251511896900908</v>
      </c>
      <c r="K77">
        <f t="shared" si="6"/>
        <v>0</v>
      </c>
      <c r="L77">
        <f t="shared" si="7"/>
        <v>0</v>
      </c>
    </row>
    <row r="78" spans="1:12" x14ac:dyDescent="0.35">
      <c r="A78" t="s">
        <v>48</v>
      </c>
      <c r="B78">
        <v>8835.7900000000009</v>
      </c>
      <c r="C78">
        <v>70</v>
      </c>
      <c r="D78">
        <v>60.3</v>
      </c>
      <c r="E78">
        <v>66.34</v>
      </c>
      <c r="F78">
        <v>61</v>
      </c>
      <c r="G78">
        <v>62</v>
      </c>
      <c r="H78">
        <v>1</v>
      </c>
      <c r="I78">
        <v>0</v>
      </c>
      <c r="J78">
        <f t="shared" si="5"/>
        <v>9.0865657978474417</v>
      </c>
      <c r="K78">
        <f t="shared" si="6"/>
        <v>0</v>
      </c>
      <c r="L78" s="1">
        <f t="shared" si="7"/>
        <v>1</v>
      </c>
    </row>
    <row r="79" spans="1:12" x14ac:dyDescent="0.35">
      <c r="A79" t="s">
        <v>155</v>
      </c>
      <c r="B79">
        <v>6785</v>
      </c>
      <c r="C79">
        <v>84</v>
      </c>
      <c r="D79">
        <v>42.5</v>
      </c>
      <c r="E79">
        <v>66.94</v>
      </c>
      <c r="F79">
        <v>5</v>
      </c>
      <c r="G79">
        <v>17.2</v>
      </c>
      <c r="H79">
        <v>0</v>
      </c>
      <c r="I79">
        <v>0</v>
      </c>
      <c r="J79">
        <f t="shared" si="5"/>
        <v>8.8224695722689699</v>
      </c>
      <c r="K79">
        <f t="shared" si="6"/>
        <v>0</v>
      </c>
      <c r="L79">
        <f t="shared" si="7"/>
        <v>0</v>
      </c>
    </row>
    <row r="80" spans="1:12" x14ac:dyDescent="0.35">
      <c r="A80" t="s">
        <v>151</v>
      </c>
      <c r="B80">
        <v>7275.03</v>
      </c>
      <c r="C80">
        <v>70</v>
      </c>
      <c r="D80">
        <v>53.4</v>
      </c>
      <c r="E80">
        <v>67.66</v>
      </c>
      <c r="F80">
        <v>68</v>
      </c>
      <c r="H80">
        <v>1</v>
      </c>
      <c r="I80">
        <v>0</v>
      </c>
      <c r="J80">
        <f t="shared" si="5"/>
        <v>8.8922032157425317</v>
      </c>
      <c r="K80">
        <f t="shared" si="6"/>
        <v>0</v>
      </c>
      <c r="L80">
        <f t="shared" si="7"/>
        <v>0</v>
      </c>
    </row>
    <row r="81" spans="1:12" x14ac:dyDescent="0.35">
      <c r="A81" t="s">
        <v>10</v>
      </c>
      <c r="B81">
        <v>6949.6</v>
      </c>
      <c r="C81">
        <v>71</v>
      </c>
      <c r="D81">
        <v>56.9</v>
      </c>
      <c r="E81">
        <v>67.709999999999994</v>
      </c>
      <c r="F81">
        <v>36</v>
      </c>
      <c r="G81">
        <v>34.4</v>
      </c>
      <c r="H81">
        <v>0</v>
      </c>
      <c r="I81">
        <v>0</v>
      </c>
      <c r="J81">
        <f t="shared" ref="J81:J112" si="8">LN(B81)</f>
        <v>8.8464393829457109</v>
      </c>
      <c r="K81">
        <f t="shared" ref="K81:K112" si="9">IF(E81&lt;67.685,0,1)</f>
        <v>1</v>
      </c>
      <c r="L81" s="1">
        <f t="shared" si="7"/>
        <v>0</v>
      </c>
    </row>
    <row r="82" spans="1:12" x14ac:dyDescent="0.35">
      <c r="A82" t="s">
        <v>154</v>
      </c>
      <c r="B82">
        <v>13463.66</v>
      </c>
      <c r="C82">
        <v>56</v>
      </c>
      <c r="D82">
        <v>63.8</v>
      </c>
      <c r="E82">
        <v>67.87</v>
      </c>
      <c r="F82">
        <v>49</v>
      </c>
      <c r="G82">
        <v>57.3</v>
      </c>
      <c r="H82">
        <v>0</v>
      </c>
      <c r="I82">
        <v>1</v>
      </c>
      <c r="J82">
        <f t="shared" si="8"/>
        <v>9.5077494830265383</v>
      </c>
      <c r="K82">
        <f t="shared" si="9"/>
        <v>1</v>
      </c>
      <c r="L82">
        <f t="shared" si="7"/>
        <v>1</v>
      </c>
    </row>
    <row r="83" spans="1:12" x14ac:dyDescent="0.35">
      <c r="A83" t="s">
        <v>79</v>
      </c>
      <c r="B83">
        <v>5644.28</v>
      </c>
      <c r="C83">
        <v>53</v>
      </c>
      <c r="D83">
        <v>66.099999999999994</v>
      </c>
      <c r="E83">
        <v>68.09</v>
      </c>
      <c r="F83">
        <v>37</v>
      </c>
      <c r="G83">
        <v>37.4</v>
      </c>
      <c r="H83">
        <v>0</v>
      </c>
      <c r="I83">
        <v>0</v>
      </c>
      <c r="J83">
        <f t="shared" si="8"/>
        <v>8.6383979219476874</v>
      </c>
      <c r="K83">
        <f t="shared" si="9"/>
        <v>1</v>
      </c>
      <c r="L83" s="1">
        <f t="shared" si="7"/>
        <v>0</v>
      </c>
    </row>
    <row r="84" spans="1:12" x14ac:dyDescent="0.35">
      <c r="A84" t="s">
        <v>153</v>
      </c>
      <c r="B84">
        <v>9483.44</v>
      </c>
      <c r="C84">
        <v>57</v>
      </c>
      <c r="D84">
        <v>58.9</v>
      </c>
      <c r="E84">
        <v>68.25</v>
      </c>
      <c r="F84">
        <v>15</v>
      </c>
      <c r="G84">
        <v>27.9</v>
      </c>
      <c r="H84">
        <v>0</v>
      </c>
      <c r="I84">
        <v>0</v>
      </c>
      <c r="J84">
        <f t="shared" si="8"/>
        <v>9.1573023986262747</v>
      </c>
      <c r="K84">
        <f t="shared" si="9"/>
        <v>1</v>
      </c>
      <c r="L84">
        <f t="shared" si="7"/>
        <v>1</v>
      </c>
    </row>
    <row r="85" spans="1:12" x14ac:dyDescent="0.35">
      <c r="A85" t="s">
        <v>77</v>
      </c>
      <c r="B85">
        <v>8727.0300000000007</v>
      </c>
      <c r="C85">
        <v>67</v>
      </c>
      <c r="D85">
        <v>65.5</v>
      </c>
      <c r="E85">
        <v>68.84</v>
      </c>
      <c r="F85">
        <v>84</v>
      </c>
      <c r="G85">
        <v>72.099999999999994</v>
      </c>
      <c r="H85">
        <v>1</v>
      </c>
      <c r="I85">
        <v>0</v>
      </c>
      <c r="J85">
        <f t="shared" si="8"/>
        <v>9.0741803847648281</v>
      </c>
      <c r="K85">
        <f t="shared" si="9"/>
        <v>1</v>
      </c>
      <c r="L85">
        <f t="shared" si="7"/>
        <v>1</v>
      </c>
    </row>
    <row r="86" spans="1:12" x14ac:dyDescent="0.35">
      <c r="A86" t="s">
        <v>39</v>
      </c>
      <c r="B86">
        <v>9566.08</v>
      </c>
      <c r="C86">
        <v>65</v>
      </c>
      <c r="D86">
        <v>65.5</v>
      </c>
      <c r="E86">
        <v>68.88</v>
      </c>
      <c r="F86">
        <v>40</v>
      </c>
      <c r="G86">
        <v>65.5</v>
      </c>
      <c r="H86">
        <v>1</v>
      </c>
      <c r="I86">
        <v>0</v>
      </c>
      <c r="J86">
        <f t="shared" si="8"/>
        <v>9.1659787871573943</v>
      </c>
      <c r="K86">
        <f t="shared" si="9"/>
        <v>1</v>
      </c>
      <c r="L86">
        <f t="shared" si="7"/>
        <v>1</v>
      </c>
    </row>
    <row r="87" spans="1:12" x14ac:dyDescent="0.35">
      <c r="A87" t="s">
        <v>22</v>
      </c>
      <c r="B87">
        <v>7895.36</v>
      </c>
      <c r="C87" s="6">
        <v>29</v>
      </c>
      <c r="D87">
        <v>61.5</v>
      </c>
      <c r="E87">
        <v>69.44</v>
      </c>
      <c r="F87">
        <v>79</v>
      </c>
      <c r="H87">
        <v>1</v>
      </c>
      <c r="I87">
        <v>0</v>
      </c>
      <c r="J87">
        <f t="shared" si="8"/>
        <v>8.9740305241302138</v>
      </c>
      <c r="K87">
        <f t="shared" si="9"/>
        <v>1</v>
      </c>
      <c r="L87">
        <f t="shared" si="7"/>
        <v>1</v>
      </c>
    </row>
    <row r="88" spans="1:12" x14ac:dyDescent="0.35">
      <c r="A88" t="s">
        <v>13</v>
      </c>
      <c r="B88">
        <v>5109.83</v>
      </c>
      <c r="C88">
        <v>74</v>
      </c>
      <c r="D88">
        <v>69.2</v>
      </c>
      <c r="E88">
        <v>69.5</v>
      </c>
      <c r="F88">
        <v>34</v>
      </c>
      <c r="G88">
        <v>40.9</v>
      </c>
      <c r="H88">
        <v>0</v>
      </c>
      <c r="I88">
        <v>0</v>
      </c>
      <c r="J88">
        <f t="shared" si="8"/>
        <v>8.5389214145425925</v>
      </c>
      <c r="K88">
        <f t="shared" si="9"/>
        <v>1</v>
      </c>
      <c r="L88" s="1">
        <f t="shared" si="7"/>
        <v>0</v>
      </c>
    </row>
    <row r="89" spans="1:12" x14ac:dyDescent="0.35">
      <c r="A89" t="s">
        <v>49</v>
      </c>
      <c r="B89">
        <v>7775.82</v>
      </c>
      <c r="C89">
        <v>75</v>
      </c>
      <c r="D89">
        <v>49.3</v>
      </c>
      <c r="E89">
        <v>69.5</v>
      </c>
      <c r="F89">
        <v>53</v>
      </c>
      <c r="G89">
        <v>57.7</v>
      </c>
      <c r="H89">
        <v>1</v>
      </c>
      <c r="I89">
        <v>0</v>
      </c>
      <c r="J89">
        <f t="shared" si="8"/>
        <v>8.958774197724205</v>
      </c>
      <c r="K89">
        <f t="shared" si="9"/>
        <v>1</v>
      </c>
      <c r="L89" s="1">
        <f t="shared" si="7"/>
        <v>0</v>
      </c>
    </row>
    <row r="90" spans="1:12" x14ac:dyDescent="0.35">
      <c r="A90" t="s">
        <v>163</v>
      </c>
      <c r="B90">
        <v>11829.06</v>
      </c>
      <c r="C90">
        <v>80</v>
      </c>
      <c r="D90">
        <v>37.1</v>
      </c>
      <c r="E90">
        <v>69.64</v>
      </c>
      <c r="F90">
        <v>25</v>
      </c>
      <c r="G90">
        <v>51.8</v>
      </c>
      <c r="H90">
        <v>1</v>
      </c>
      <c r="I90">
        <v>0</v>
      </c>
      <c r="J90">
        <f t="shared" si="8"/>
        <v>9.3783144948128623</v>
      </c>
      <c r="K90">
        <f t="shared" si="9"/>
        <v>1</v>
      </c>
      <c r="L90">
        <f t="shared" si="7"/>
        <v>1</v>
      </c>
    </row>
    <row r="91" spans="1:12" x14ac:dyDescent="0.35">
      <c r="A91" t="s">
        <v>59</v>
      </c>
      <c r="B91">
        <v>5113.92</v>
      </c>
      <c r="C91">
        <v>62</v>
      </c>
      <c r="D91">
        <v>70.400000000000006</v>
      </c>
      <c r="E91">
        <v>69.77</v>
      </c>
      <c r="F91">
        <v>41</v>
      </c>
      <c r="G91">
        <v>45.9</v>
      </c>
      <c r="H91">
        <v>0</v>
      </c>
      <c r="I91">
        <v>0</v>
      </c>
      <c r="J91">
        <f t="shared" si="8"/>
        <v>8.5397215123967438</v>
      </c>
      <c r="K91">
        <f t="shared" si="9"/>
        <v>1</v>
      </c>
      <c r="L91" s="1">
        <f t="shared" si="7"/>
        <v>0</v>
      </c>
    </row>
    <row r="92" spans="1:12" x14ac:dyDescent="0.35">
      <c r="A92" t="s">
        <v>27</v>
      </c>
      <c r="B92">
        <v>11239.47</v>
      </c>
      <c r="C92">
        <v>63</v>
      </c>
      <c r="D92">
        <v>55.6</v>
      </c>
      <c r="E92">
        <v>69.86</v>
      </c>
      <c r="F92">
        <v>57</v>
      </c>
      <c r="G92">
        <v>71.2</v>
      </c>
      <c r="H92">
        <v>1</v>
      </c>
      <c r="I92">
        <v>0</v>
      </c>
      <c r="J92">
        <f t="shared" si="8"/>
        <v>9.3271869693110325</v>
      </c>
      <c r="K92">
        <f t="shared" si="9"/>
        <v>1</v>
      </c>
      <c r="L92">
        <f t="shared" si="7"/>
        <v>1</v>
      </c>
    </row>
    <row r="93" spans="1:12" x14ac:dyDescent="0.35">
      <c r="A93" t="s">
        <v>100</v>
      </c>
      <c r="B93">
        <v>14096.85</v>
      </c>
      <c r="C93">
        <v>46</v>
      </c>
      <c r="D93">
        <v>76.3</v>
      </c>
      <c r="E93">
        <v>70.069999999999993</v>
      </c>
      <c r="F93">
        <v>73</v>
      </c>
      <c r="G93">
        <v>80.400000000000006</v>
      </c>
      <c r="H93">
        <v>1</v>
      </c>
      <c r="I93">
        <v>0</v>
      </c>
      <c r="J93">
        <f t="shared" si="8"/>
        <v>9.5537066471524934</v>
      </c>
      <c r="K93">
        <f t="shared" si="9"/>
        <v>1</v>
      </c>
      <c r="L93">
        <f t="shared" si="7"/>
        <v>1</v>
      </c>
    </row>
    <row r="94" spans="1:12" x14ac:dyDescent="0.35">
      <c r="A94" t="s">
        <v>73</v>
      </c>
      <c r="B94">
        <v>10864.73</v>
      </c>
      <c r="C94">
        <v>78</v>
      </c>
      <c r="D94">
        <v>43.4</v>
      </c>
      <c r="E94">
        <v>70.22</v>
      </c>
      <c r="F94">
        <v>11</v>
      </c>
      <c r="G94">
        <v>19.399999999999999</v>
      </c>
      <c r="H94">
        <v>0</v>
      </c>
      <c r="I94">
        <v>0</v>
      </c>
      <c r="J94">
        <f t="shared" si="8"/>
        <v>9.2932770419445685</v>
      </c>
      <c r="K94">
        <f t="shared" si="9"/>
        <v>1</v>
      </c>
      <c r="L94">
        <f t="shared" si="7"/>
        <v>1</v>
      </c>
    </row>
    <row r="95" spans="1:12" x14ac:dyDescent="0.35">
      <c r="A95" t="s">
        <v>157</v>
      </c>
      <c r="B95">
        <v>6711.61</v>
      </c>
      <c r="C95">
        <v>76</v>
      </c>
      <c r="D95">
        <v>46.4</v>
      </c>
      <c r="E95">
        <v>70.989999999999995</v>
      </c>
      <c r="F95">
        <v>47</v>
      </c>
      <c r="G95">
        <v>50.5</v>
      </c>
      <c r="H95">
        <v>0</v>
      </c>
      <c r="I95">
        <v>0</v>
      </c>
      <c r="J95">
        <f t="shared" si="8"/>
        <v>8.8115941415721171</v>
      </c>
      <c r="K95">
        <f t="shared" si="9"/>
        <v>1</v>
      </c>
      <c r="L95" s="1">
        <f t="shared" si="7"/>
        <v>0</v>
      </c>
    </row>
    <row r="96" spans="1:12" x14ac:dyDescent="0.35">
      <c r="A96" t="s">
        <v>25</v>
      </c>
      <c r="B96">
        <v>7782.26</v>
      </c>
      <c r="C96">
        <v>68</v>
      </c>
      <c r="D96">
        <v>56.2</v>
      </c>
      <c r="E96">
        <v>71.040000000000006</v>
      </c>
      <c r="F96">
        <v>52</v>
      </c>
      <c r="G96">
        <v>53.2</v>
      </c>
      <c r="H96">
        <v>0</v>
      </c>
      <c r="I96">
        <v>0</v>
      </c>
      <c r="J96">
        <f t="shared" si="8"/>
        <v>8.9596020634207179</v>
      </c>
      <c r="K96">
        <f t="shared" si="9"/>
        <v>1</v>
      </c>
      <c r="L96" s="1">
        <f t="shared" si="7"/>
        <v>0</v>
      </c>
    </row>
    <row r="97" spans="1:12" x14ac:dyDescent="0.35">
      <c r="A97" t="s">
        <v>16</v>
      </c>
      <c r="B97">
        <v>10032.89</v>
      </c>
      <c r="C97">
        <v>76</v>
      </c>
      <c r="D97">
        <v>58.8</v>
      </c>
      <c r="E97">
        <v>71.290000000000006</v>
      </c>
      <c r="F97">
        <v>21</v>
      </c>
      <c r="G97">
        <v>31.5</v>
      </c>
      <c r="H97">
        <v>0</v>
      </c>
      <c r="I97">
        <v>0</v>
      </c>
      <c r="J97">
        <f t="shared" si="8"/>
        <v>9.2136239750461133</v>
      </c>
      <c r="K97">
        <f t="shared" si="9"/>
        <v>1</v>
      </c>
      <c r="L97">
        <f t="shared" si="7"/>
        <v>1</v>
      </c>
    </row>
    <row r="98" spans="1:12" x14ac:dyDescent="0.35">
      <c r="A98" t="s">
        <v>80</v>
      </c>
      <c r="B98">
        <v>12602.87</v>
      </c>
      <c r="C98">
        <v>71</v>
      </c>
      <c r="D98">
        <v>61</v>
      </c>
      <c r="E98">
        <v>71.39</v>
      </c>
      <c r="F98">
        <v>22</v>
      </c>
      <c r="G98">
        <v>33</v>
      </c>
      <c r="H98">
        <v>0</v>
      </c>
      <c r="I98">
        <v>0</v>
      </c>
      <c r="J98">
        <f t="shared" si="8"/>
        <v>9.4416798447799284</v>
      </c>
      <c r="K98">
        <f t="shared" si="9"/>
        <v>1</v>
      </c>
      <c r="L98">
        <f t="shared" si="7"/>
        <v>1</v>
      </c>
    </row>
    <row r="99" spans="1:12" x14ac:dyDescent="0.35">
      <c r="A99" t="s">
        <v>126</v>
      </c>
      <c r="B99">
        <v>15836.75</v>
      </c>
      <c r="C99">
        <v>79</v>
      </c>
      <c r="D99">
        <v>50.3</v>
      </c>
      <c r="E99">
        <v>71.86</v>
      </c>
      <c r="F99">
        <v>19</v>
      </c>
      <c r="G99">
        <v>42.6</v>
      </c>
      <c r="H99">
        <v>0</v>
      </c>
      <c r="I99">
        <v>0</v>
      </c>
      <c r="J99">
        <f t="shared" si="8"/>
        <v>9.6700884675491068</v>
      </c>
      <c r="K99">
        <f t="shared" si="9"/>
        <v>1</v>
      </c>
      <c r="L99">
        <f t="shared" si="7"/>
        <v>1</v>
      </c>
    </row>
    <row r="100" spans="1:12" x14ac:dyDescent="0.35">
      <c r="A100" t="s">
        <v>9</v>
      </c>
      <c r="B100">
        <v>7453.47</v>
      </c>
      <c r="C100">
        <v>67</v>
      </c>
      <c r="D100">
        <v>66</v>
      </c>
      <c r="E100">
        <v>71.87</v>
      </c>
      <c r="F100">
        <v>50</v>
      </c>
      <c r="G100">
        <v>58.6</v>
      </c>
      <c r="H100">
        <v>0</v>
      </c>
      <c r="I100">
        <v>0</v>
      </c>
      <c r="J100">
        <f t="shared" si="8"/>
        <v>8.9164349747476663</v>
      </c>
      <c r="K100">
        <f t="shared" si="9"/>
        <v>1</v>
      </c>
      <c r="L100" s="1">
        <f t="shared" si="7"/>
        <v>0</v>
      </c>
    </row>
    <row r="101" spans="1:12" x14ac:dyDescent="0.35">
      <c r="A101" t="s">
        <v>120</v>
      </c>
      <c r="B101">
        <v>9330.16</v>
      </c>
      <c r="C101">
        <v>65</v>
      </c>
      <c r="D101">
        <v>67.599999999999994</v>
      </c>
      <c r="E101">
        <v>72.27</v>
      </c>
      <c r="F101">
        <v>56</v>
      </c>
      <c r="G101">
        <v>64</v>
      </c>
      <c r="H101">
        <v>1</v>
      </c>
      <c r="I101">
        <v>0</v>
      </c>
      <c r="J101">
        <f t="shared" si="8"/>
        <v>9.141007442676127</v>
      </c>
      <c r="K101">
        <f t="shared" si="9"/>
        <v>1</v>
      </c>
      <c r="L101">
        <f t="shared" si="7"/>
        <v>1</v>
      </c>
    </row>
    <row r="102" spans="1:12" x14ac:dyDescent="0.35">
      <c r="A102" t="s">
        <v>41</v>
      </c>
      <c r="B102">
        <v>11215.55</v>
      </c>
      <c r="C102">
        <v>47</v>
      </c>
      <c r="D102">
        <v>65.900000000000006</v>
      </c>
      <c r="E102">
        <v>72.5</v>
      </c>
      <c r="F102">
        <v>81</v>
      </c>
      <c r="G102">
        <v>80.400000000000006</v>
      </c>
      <c r="H102">
        <v>1</v>
      </c>
      <c r="I102">
        <v>0</v>
      </c>
      <c r="J102">
        <f t="shared" si="8"/>
        <v>9.3250564872141428</v>
      </c>
      <c r="K102">
        <f t="shared" si="9"/>
        <v>1</v>
      </c>
      <c r="L102">
        <f t="shared" si="7"/>
        <v>1</v>
      </c>
    </row>
    <row r="103" spans="1:12" x14ac:dyDescent="0.35">
      <c r="A103" t="s">
        <v>20</v>
      </c>
      <c r="B103">
        <v>13909.33</v>
      </c>
      <c r="C103">
        <v>75</v>
      </c>
      <c r="D103">
        <v>48.7</v>
      </c>
      <c r="E103">
        <v>73.2</v>
      </c>
      <c r="F103">
        <v>8</v>
      </c>
      <c r="G103">
        <v>33.4</v>
      </c>
      <c r="H103">
        <v>0</v>
      </c>
      <c r="I103">
        <v>0</v>
      </c>
      <c r="J103">
        <f t="shared" si="8"/>
        <v>9.5403151169709464</v>
      </c>
      <c r="K103">
        <f t="shared" si="9"/>
        <v>1</v>
      </c>
      <c r="L103">
        <f t="shared" si="7"/>
        <v>1</v>
      </c>
    </row>
    <row r="104" spans="1:12" x14ac:dyDescent="0.35">
      <c r="A104" t="s">
        <v>131</v>
      </c>
      <c r="B104">
        <v>10830.19</v>
      </c>
      <c r="C104">
        <v>65</v>
      </c>
      <c r="D104">
        <v>56.9</v>
      </c>
      <c r="E104">
        <v>73.52</v>
      </c>
      <c r="F104">
        <v>65</v>
      </c>
      <c r="G104">
        <v>63.3</v>
      </c>
      <c r="H104">
        <v>0</v>
      </c>
      <c r="I104">
        <v>0</v>
      </c>
      <c r="J104">
        <f t="shared" si="8"/>
        <v>9.2900928837007939</v>
      </c>
      <c r="K104">
        <f t="shared" si="9"/>
        <v>1</v>
      </c>
      <c r="L104">
        <f t="shared" si="7"/>
        <v>1</v>
      </c>
    </row>
    <row r="105" spans="1:12" x14ac:dyDescent="0.35">
      <c r="A105" t="s">
        <v>152</v>
      </c>
      <c r="B105">
        <v>17397.98</v>
      </c>
      <c r="C105">
        <v>64</v>
      </c>
      <c r="D105">
        <v>65.7</v>
      </c>
      <c r="E105">
        <v>73.56</v>
      </c>
      <c r="F105">
        <v>77</v>
      </c>
      <c r="G105">
        <v>71.599999999999994</v>
      </c>
      <c r="H105">
        <v>1</v>
      </c>
      <c r="I105">
        <v>0</v>
      </c>
      <c r="J105">
        <f t="shared" si="8"/>
        <v>9.7641093865094053</v>
      </c>
      <c r="K105">
        <f t="shared" si="9"/>
        <v>1</v>
      </c>
      <c r="L105">
        <f t="shared" si="7"/>
        <v>1</v>
      </c>
    </row>
    <row r="106" spans="1:12" x14ac:dyDescent="0.35">
      <c r="A106" t="s">
        <v>28</v>
      </c>
      <c r="B106">
        <v>12851.16</v>
      </c>
      <c r="C106">
        <v>64</v>
      </c>
      <c r="D106">
        <v>62.3</v>
      </c>
      <c r="E106">
        <v>74.319999999999993</v>
      </c>
      <c r="F106">
        <v>66</v>
      </c>
      <c r="G106">
        <v>68.400000000000006</v>
      </c>
      <c r="H106">
        <v>0</v>
      </c>
      <c r="I106">
        <v>0</v>
      </c>
      <c r="J106">
        <f t="shared" si="8"/>
        <v>9.461189358622601</v>
      </c>
      <c r="K106">
        <f t="shared" si="9"/>
        <v>1</v>
      </c>
      <c r="L106">
        <f t="shared" si="7"/>
        <v>1</v>
      </c>
    </row>
    <row r="107" spans="1:12" x14ac:dyDescent="0.35">
      <c r="A107" t="s">
        <v>95</v>
      </c>
      <c r="B107">
        <v>14669.77</v>
      </c>
      <c r="C107">
        <v>56</v>
      </c>
      <c r="D107">
        <v>64.8</v>
      </c>
      <c r="E107">
        <v>74.39</v>
      </c>
      <c r="F107">
        <v>36</v>
      </c>
      <c r="G107">
        <v>61.9</v>
      </c>
      <c r="H107">
        <v>1</v>
      </c>
      <c r="I107">
        <v>0</v>
      </c>
      <c r="J107">
        <f t="shared" si="8"/>
        <v>9.5935441927591807</v>
      </c>
      <c r="K107">
        <f t="shared" si="9"/>
        <v>1</v>
      </c>
      <c r="L107">
        <f t="shared" si="7"/>
        <v>1</v>
      </c>
    </row>
    <row r="108" spans="1:12" x14ac:dyDescent="0.35">
      <c r="A108" t="s">
        <v>101</v>
      </c>
      <c r="B108">
        <v>14429.85</v>
      </c>
      <c r="C108">
        <v>69</v>
      </c>
      <c r="D108">
        <v>68.3</v>
      </c>
      <c r="E108">
        <v>75.05</v>
      </c>
      <c r="F108">
        <v>40</v>
      </c>
      <c r="G108">
        <v>69.3</v>
      </c>
      <c r="H108">
        <v>1</v>
      </c>
      <c r="I108">
        <v>1</v>
      </c>
      <c r="J108">
        <f t="shared" si="8"/>
        <v>9.5770542567034926</v>
      </c>
      <c r="K108">
        <f t="shared" si="9"/>
        <v>1</v>
      </c>
      <c r="L108">
        <f t="shared" si="7"/>
        <v>1</v>
      </c>
    </row>
    <row r="109" spans="1:12" x14ac:dyDescent="0.35">
      <c r="A109" t="s">
        <v>129</v>
      </c>
      <c r="B109">
        <v>23825.7</v>
      </c>
      <c r="C109">
        <v>53</v>
      </c>
      <c r="D109">
        <v>64.099999999999994</v>
      </c>
      <c r="E109">
        <v>75.180000000000007</v>
      </c>
      <c r="F109">
        <v>17</v>
      </c>
      <c r="G109">
        <v>18.399999999999999</v>
      </c>
      <c r="H109">
        <v>0</v>
      </c>
      <c r="I109">
        <v>0</v>
      </c>
      <c r="J109">
        <f t="shared" si="8"/>
        <v>10.078520108993207</v>
      </c>
      <c r="K109">
        <f t="shared" si="9"/>
        <v>1</v>
      </c>
      <c r="L109">
        <f t="shared" si="7"/>
        <v>1</v>
      </c>
    </row>
    <row r="110" spans="1:12" x14ac:dyDescent="0.35">
      <c r="A110" t="s">
        <v>117</v>
      </c>
      <c r="B110">
        <v>12577.76</v>
      </c>
      <c r="C110">
        <v>64</v>
      </c>
      <c r="D110">
        <v>64.8</v>
      </c>
      <c r="E110">
        <v>75.459999999999994</v>
      </c>
      <c r="F110">
        <v>56</v>
      </c>
      <c r="G110">
        <v>71.5</v>
      </c>
      <c r="H110">
        <v>1</v>
      </c>
      <c r="I110">
        <v>0</v>
      </c>
      <c r="J110">
        <f t="shared" si="8"/>
        <v>9.4396854539864403</v>
      </c>
      <c r="K110">
        <f t="shared" si="9"/>
        <v>1</v>
      </c>
      <c r="L110">
        <f t="shared" si="7"/>
        <v>1</v>
      </c>
    </row>
    <row r="111" spans="1:12" x14ac:dyDescent="0.35">
      <c r="A111" t="s">
        <v>89</v>
      </c>
      <c r="B111">
        <v>13804.52</v>
      </c>
      <c r="C111">
        <v>78</v>
      </c>
      <c r="D111">
        <v>40.200000000000003</v>
      </c>
      <c r="E111">
        <v>75.5</v>
      </c>
      <c r="F111">
        <v>6</v>
      </c>
      <c r="G111">
        <v>19.399999999999999</v>
      </c>
      <c r="H111">
        <v>0</v>
      </c>
      <c r="I111">
        <v>0</v>
      </c>
      <c r="J111">
        <f t="shared" si="8"/>
        <v>9.5327513537488979</v>
      </c>
      <c r="K111">
        <f t="shared" si="9"/>
        <v>1</v>
      </c>
      <c r="L111">
        <f t="shared" si="7"/>
        <v>1</v>
      </c>
    </row>
    <row r="112" spans="1:12" x14ac:dyDescent="0.35">
      <c r="A112" t="s">
        <v>161</v>
      </c>
      <c r="B112">
        <v>14296.11</v>
      </c>
      <c r="C112">
        <v>31</v>
      </c>
      <c r="D112">
        <v>69.8</v>
      </c>
      <c r="E112">
        <v>76.540000000000006</v>
      </c>
      <c r="F112">
        <v>75</v>
      </c>
      <c r="G112">
        <v>81.8</v>
      </c>
      <c r="H112">
        <v>0</v>
      </c>
      <c r="I112">
        <v>0</v>
      </c>
      <c r="J112">
        <f t="shared" si="8"/>
        <v>9.56774275126965</v>
      </c>
      <c r="K112">
        <f t="shared" si="9"/>
        <v>1</v>
      </c>
      <c r="L112">
        <f t="shared" si="7"/>
        <v>1</v>
      </c>
    </row>
    <row r="113" spans="1:12" x14ac:dyDescent="0.35">
      <c r="A113" t="s">
        <v>42</v>
      </c>
      <c r="B113">
        <v>17683.52</v>
      </c>
      <c r="C113">
        <v>59</v>
      </c>
      <c r="D113">
        <v>59.2</v>
      </c>
      <c r="E113">
        <v>76.72</v>
      </c>
      <c r="F113">
        <v>60</v>
      </c>
      <c r="G113">
        <v>68.099999999999994</v>
      </c>
      <c r="H113">
        <v>0</v>
      </c>
      <c r="I113">
        <v>0</v>
      </c>
      <c r="J113">
        <f t="shared" ref="J113:J144" si="10">LN(B113)</f>
        <v>9.7803884113974746</v>
      </c>
      <c r="K113">
        <f t="shared" ref="K113:K144" si="11">IF(E113&lt;67.685,0,1)</f>
        <v>1</v>
      </c>
      <c r="L113">
        <f t="shared" si="7"/>
        <v>1</v>
      </c>
    </row>
    <row r="114" spans="1:12" x14ac:dyDescent="0.35">
      <c r="A114" t="s">
        <v>125</v>
      </c>
      <c r="B114">
        <v>11860.13</v>
      </c>
      <c r="C114">
        <v>63</v>
      </c>
      <c r="D114">
        <v>64.2</v>
      </c>
      <c r="E114">
        <v>76.72</v>
      </c>
      <c r="F114">
        <v>57</v>
      </c>
      <c r="G114">
        <v>66</v>
      </c>
      <c r="H114">
        <v>0</v>
      </c>
      <c r="I114">
        <v>0</v>
      </c>
      <c r="J114">
        <f t="shared" si="10"/>
        <v>9.3809376337058072</v>
      </c>
      <c r="K114">
        <f t="shared" si="11"/>
        <v>1</v>
      </c>
      <c r="L114">
        <f t="shared" si="7"/>
        <v>1</v>
      </c>
    </row>
    <row r="115" spans="1:12" x14ac:dyDescent="0.35">
      <c r="A115" t="s">
        <v>104</v>
      </c>
      <c r="B115">
        <v>10741.98</v>
      </c>
      <c r="C115">
        <v>63</v>
      </c>
      <c r="D115">
        <v>63.6</v>
      </c>
      <c r="E115">
        <v>76.87</v>
      </c>
      <c r="F115">
        <v>63</v>
      </c>
      <c r="G115">
        <v>62.7</v>
      </c>
      <c r="H115">
        <v>0</v>
      </c>
      <c r="I115">
        <v>0</v>
      </c>
      <c r="J115">
        <f t="shared" si="10"/>
        <v>9.2819147086129909</v>
      </c>
      <c r="K115">
        <f t="shared" si="11"/>
        <v>1</v>
      </c>
      <c r="L115">
        <f t="shared" si="7"/>
        <v>1</v>
      </c>
    </row>
    <row r="116" spans="1:12" x14ac:dyDescent="0.35">
      <c r="A116" t="s">
        <v>86</v>
      </c>
      <c r="B116">
        <v>14460.49</v>
      </c>
      <c r="C116">
        <v>57</v>
      </c>
      <c r="D116">
        <v>66.2</v>
      </c>
      <c r="E116">
        <v>76.900000000000006</v>
      </c>
      <c r="F116">
        <v>74</v>
      </c>
      <c r="G116">
        <v>70.5</v>
      </c>
      <c r="H116">
        <v>0</v>
      </c>
      <c r="I116">
        <v>0</v>
      </c>
      <c r="J116">
        <f t="shared" si="10"/>
        <v>9.5791753817222975</v>
      </c>
      <c r="K116">
        <f t="shared" si="11"/>
        <v>1</v>
      </c>
      <c r="L116">
        <f t="shared" si="7"/>
        <v>1</v>
      </c>
    </row>
    <row r="117" spans="1:12" x14ac:dyDescent="0.35">
      <c r="A117" t="s">
        <v>83</v>
      </c>
      <c r="B117">
        <v>37848.57</v>
      </c>
      <c r="C117">
        <v>55</v>
      </c>
      <c r="D117">
        <v>67.7</v>
      </c>
      <c r="E117">
        <v>77.08</v>
      </c>
      <c r="F117">
        <v>45</v>
      </c>
      <c r="G117">
        <v>38.799999999999997</v>
      </c>
      <c r="H117">
        <v>0</v>
      </c>
      <c r="I117">
        <v>0</v>
      </c>
      <c r="J117">
        <f t="shared" si="10"/>
        <v>10.541348477438543</v>
      </c>
      <c r="K117">
        <f t="shared" si="11"/>
        <v>1</v>
      </c>
      <c r="L117">
        <f t="shared" si="7"/>
        <v>1</v>
      </c>
    </row>
    <row r="118" spans="1:12" x14ac:dyDescent="0.35">
      <c r="A118" t="s">
        <v>12</v>
      </c>
      <c r="B118">
        <v>15854.37</v>
      </c>
      <c r="C118">
        <v>71</v>
      </c>
      <c r="D118">
        <v>51.2</v>
      </c>
      <c r="E118">
        <v>77.540000000000006</v>
      </c>
      <c r="F118">
        <v>51</v>
      </c>
      <c r="G118">
        <v>68.400000000000006</v>
      </c>
      <c r="H118">
        <v>0</v>
      </c>
      <c r="I118">
        <v>0</v>
      </c>
      <c r="J118">
        <f t="shared" si="10"/>
        <v>9.6712004510836493</v>
      </c>
      <c r="K118">
        <f t="shared" si="11"/>
        <v>1</v>
      </c>
      <c r="L118">
        <f t="shared" si="7"/>
        <v>1</v>
      </c>
    </row>
    <row r="119" spans="1:12" x14ac:dyDescent="0.35">
      <c r="A119" t="s">
        <v>37</v>
      </c>
      <c r="B119">
        <v>15001.95</v>
      </c>
      <c r="C119">
        <v>28</v>
      </c>
      <c r="D119">
        <v>77.2</v>
      </c>
      <c r="E119">
        <v>78.28</v>
      </c>
      <c r="F119">
        <v>70</v>
      </c>
      <c r="G119">
        <v>76.7</v>
      </c>
      <c r="H119">
        <v>0</v>
      </c>
      <c r="I119">
        <v>1</v>
      </c>
      <c r="J119">
        <f t="shared" si="10"/>
        <v>9.6159354716350798</v>
      </c>
      <c r="K119">
        <f t="shared" si="11"/>
        <v>1</v>
      </c>
      <c r="L119">
        <f t="shared" si="7"/>
        <v>1</v>
      </c>
    </row>
    <row r="120" spans="1:12" x14ac:dyDescent="0.35">
      <c r="A120" t="s">
        <v>90</v>
      </c>
      <c r="B120">
        <v>17185.240000000002</v>
      </c>
      <c r="C120">
        <v>50</v>
      </c>
      <c r="D120">
        <v>70.3</v>
      </c>
      <c r="E120">
        <v>78.33</v>
      </c>
      <c r="F120">
        <v>79</v>
      </c>
      <c r="G120">
        <v>72.400000000000006</v>
      </c>
      <c r="H120">
        <v>0</v>
      </c>
      <c r="I120">
        <v>0</v>
      </c>
      <c r="J120">
        <f t="shared" si="10"/>
        <v>9.7518061548541493</v>
      </c>
      <c r="K120">
        <f t="shared" si="11"/>
        <v>1</v>
      </c>
      <c r="L120">
        <f t="shared" si="7"/>
        <v>1</v>
      </c>
    </row>
    <row r="121" spans="1:12" x14ac:dyDescent="0.35">
      <c r="A121" t="s">
        <v>19</v>
      </c>
      <c r="B121">
        <v>22512.33</v>
      </c>
      <c r="C121">
        <v>22</v>
      </c>
      <c r="D121">
        <v>68.3</v>
      </c>
      <c r="E121">
        <v>78.81</v>
      </c>
      <c r="F121">
        <v>81</v>
      </c>
      <c r="H121">
        <v>1</v>
      </c>
      <c r="I121">
        <v>0</v>
      </c>
      <c r="J121">
        <f t="shared" si="10"/>
        <v>10.021818438095345</v>
      </c>
      <c r="K121">
        <f t="shared" si="11"/>
        <v>1</v>
      </c>
      <c r="L121">
        <f t="shared" si="7"/>
        <v>1</v>
      </c>
    </row>
    <row r="122" spans="1:12" x14ac:dyDescent="0.35">
      <c r="A122" t="s">
        <v>122</v>
      </c>
      <c r="B122">
        <v>18936.150000000001</v>
      </c>
      <c r="C122">
        <v>47</v>
      </c>
      <c r="D122">
        <v>63.2</v>
      </c>
      <c r="E122">
        <v>79.48</v>
      </c>
      <c r="F122">
        <v>76</v>
      </c>
      <c r="G122">
        <v>70.5</v>
      </c>
      <c r="H122">
        <v>0</v>
      </c>
      <c r="I122">
        <v>1</v>
      </c>
      <c r="J122">
        <f t="shared" si="10"/>
        <v>9.8488280725819646</v>
      </c>
      <c r="K122">
        <f t="shared" si="11"/>
        <v>1</v>
      </c>
      <c r="L122">
        <f t="shared" si="7"/>
        <v>1</v>
      </c>
    </row>
    <row r="123" spans="1:12" x14ac:dyDescent="0.35">
      <c r="A123" t="s">
        <v>123</v>
      </c>
      <c r="B123">
        <v>23222.78</v>
      </c>
      <c r="C123">
        <v>40</v>
      </c>
      <c r="D123">
        <v>64.400000000000006</v>
      </c>
      <c r="E123">
        <v>79.489999999999995</v>
      </c>
      <c r="F123">
        <v>84</v>
      </c>
      <c r="G123">
        <v>80.2</v>
      </c>
      <c r="H123">
        <v>0</v>
      </c>
      <c r="I123">
        <v>1</v>
      </c>
      <c r="J123">
        <f t="shared" si="10"/>
        <v>10.05288897246103</v>
      </c>
      <c r="K123">
        <f t="shared" si="11"/>
        <v>1</v>
      </c>
      <c r="L123">
        <f t="shared" si="7"/>
        <v>1</v>
      </c>
    </row>
    <row r="124" spans="1:12" x14ac:dyDescent="0.35">
      <c r="A124" t="s">
        <v>17</v>
      </c>
      <c r="B124">
        <v>26851.94</v>
      </c>
      <c r="C124">
        <v>51</v>
      </c>
      <c r="D124">
        <v>76.3</v>
      </c>
      <c r="E124">
        <v>80.09</v>
      </c>
      <c r="F124">
        <v>29</v>
      </c>
      <c r="G124">
        <v>34.9</v>
      </c>
      <c r="H124">
        <v>0</v>
      </c>
      <c r="I124">
        <v>0</v>
      </c>
      <c r="J124">
        <f t="shared" si="10"/>
        <v>10.198093350585715</v>
      </c>
      <c r="K124">
        <f t="shared" si="11"/>
        <v>1</v>
      </c>
      <c r="L124">
        <f t="shared" si="7"/>
        <v>1</v>
      </c>
    </row>
    <row r="125" spans="1:12" x14ac:dyDescent="0.35">
      <c r="A125" t="s">
        <v>124</v>
      </c>
      <c r="B125">
        <v>88558.83</v>
      </c>
      <c r="C125">
        <v>23</v>
      </c>
      <c r="D125">
        <v>69</v>
      </c>
      <c r="E125">
        <v>80.28</v>
      </c>
      <c r="F125">
        <v>34</v>
      </c>
      <c r="G125">
        <v>30.9</v>
      </c>
      <c r="H125">
        <v>0</v>
      </c>
      <c r="I125">
        <v>0</v>
      </c>
      <c r="J125">
        <f t="shared" si="10"/>
        <v>11.391422355913134</v>
      </c>
      <c r="K125">
        <f t="shared" si="11"/>
        <v>1</v>
      </c>
      <c r="L125">
        <f t="shared" si="7"/>
        <v>1</v>
      </c>
    </row>
    <row r="126" spans="1:12" x14ac:dyDescent="0.35">
      <c r="A126" t="s">
        <v>69</v>
      </c>
      <c r="B126">
        <v>18738.39</v>
      </c>
      <c r="C126">
        <v>53</v>
      </c>
      <c r="D126">
        <v>66.099999999999994</v>
      </c>
      <c r="E126">
        <v>80.489999999999995</v>
      </c>
      <c r="F126">
        <v>77</v>
      </c>
      <c r="G126">
        <v>72.099999999999994</v>
      </c>
      <c r="H126">
        <v>0</v>
      </c>
      <c r="I126">
        <v>1</v>
      </c>
      <c r="J126">
        <f t="shared" si="10"/>
        <v>9.8383296396150648</v>
      </c>
      <c r="K126">
        <f t="shared" si="11"/>
        <v>1</v>
      </c>
      <c r="L126">
        <f t="shared" si="7"/>
        <v>1</v>
      </c>
    </row>
    <row r="127" spans="1:12" x14ac:dyDescent="0.35">
      <c r="A127" t="s">
        <v>44</v>
      </c>
      <c r="B127">
        <v>28255.7</v>
      </c>
      <c r="C127">
        <v>37</v>
      </c>
      <c r="D127">
        <v>70.900000000000006</v>
      </c>
      <c r="E127">
        <v>81.03</v>
      </c>
      <c r="F127">
        <v>78</v>
      </c>
      <c r="G127">
        <v>72.900000000000006</v>
      </c>
      <c r="H127">
        <v>0</v>
      </c>
      <c r="I127">
        <v>0</v>
      </c>
      <c r="J127">
        <f t="shared" si="10"/>
        <v>10.24905048613328</v>
      </c>
      <c r="K127">
        <f t="shared" si="11"/>
        <v>1</v>
      </c>
      <c r="L127">
        <f t="shared" si="7"/>
        <v>1</v>
      </c>
    </row>
    <row r="128" spans="1:12" x14ac:dyDescent="0.35">
      <c r="A128" t="s">
        <v>53</v>
      </c>
      <c r="B128">
        <v>18518.54</v>
      </c>
      <c r="C128">
        <v>35</v>
      </c>
      <c r="D128">
        <v>74.7</v>
      </c>
      <c r="E128">
        <v>81.19</v>
      </c>
      <c r="F128">
        <v>83</v>
      </c>
      <c r="G128">
        <v>76.8</v>
      </c>
      <c r="H128">
        <v>0</v>
      </c>
      <c r="I128">
        <v>1</v>
      </c>
      <c r="J128">
        <f t="shared" si="10"/>
        <v>9.8265276713993277</v>
      </c>
      <c r="K128">
        <f t="shared" si="11"/>
        <v>1</v>
      </c>
      <c r="L128">
        <f t="shared" si="7"/>
        <v>1</v>
      </c>
    </row>
    <row r="129" spans="1:12" x14ac:dyDescent="0.35">
      <c r="A129" t="s">
        <v>98</v>
      </c>
      <c r="B129">
        <v>24792.3</v>
      </c>
      <c r="C129">
        <v>44</v>
      </c>
      <c r="D129">
        <v>67.2</v>
      </c>
      <c r="E129">
        <v>81.459999999999994</v>
      </c>
      <c r="F129">
        <v>78</v>
      </c>
      <c r="G129">
        <v>82.8</v>
      </c>
      <c r="H129">
        <v>0</v>
      </c>
      <c r="I129">
        <v>0</v>
      </c>
      <c r="J129">
        <f t="shared" si="10"/>
        <v>10.118288400072009</v>
      </c>
      <c r="K129">
        <f t="shared" si="11"/>
        <v>1</v>
      </c>
      <c r="L129">
        <f t="shared" si="7"/>
        <v>1</v>
      </c>
    </row>
    <row r="130" spans="1:12" x14ac:dyDescent="0.35">
      <c r="A130" t="s">
        <v>158</v>
      </c>
      <c r="B130">
        <v>48820.86</v>
      </c>
      <c r="C130">
        <v>37</v>
      </c>
      <c r="D130">
        <v>67.3</v>
      </c>
      <c r="E130">
        <v>81.53</v>
      </c>
      <c r="F130">
        <v>29</v>
      </c>
      <c r="G130">
        <v>81.599999999999994</v>
      </c>
      <c r="H130">
        <v>0</v>
      </c>
      <c r="I130">
        <v>0</v>
      </c>
      <c r="J130">
        <f t="shared" si="10"/>
        <v>10.795912959523054</v>
      </c>
      <c r="K130">
        <f t="shared" si="11"/>
        <v>1</v>
      </c>
      <c r="L130">
        <f t="shared" ref="L130:L160" si="12">IF(J130&lt;8.97,0,1)</f>
        <v>1</v>
      </c>
    </row>
    <row r="131" spans="1:12" x14ac:dyDescent="0.35">
      <c r="A131" t="s">
        <v>134</v>
      </c>
      <c r="B131">
        <v>22128.61</v>
      </c>
      <c r="C131">
        <v>57</v>
      </c>
      <c r="D131">
        <v>69.7</v>
      </c>
      <c r="E131">
        <v>81.84</v>
      </c>
      <c r="F131">
        <v>77</v>
      </c>
      <c r="G131">
        <v>73.5</v>
      </c>
      <c r="H131">
        <v>0</v>
      </c>
      <c r="I131">
        <v>1</v>
      </c>
      <c r="J131">
        <f t="shared" si="10"/>
        <v>10.004626620408166</v>
      </c>
      <c r="K131">
        <f t="shared" si="11"/>
        <v>1</v>
      </c>
      <c r="L131">
        <f t="shared" si="12"/>
        <v>1</v>
      </c>
    </row>
    <row r="132" spans="1:12" x14ac:dyDescent="0.35">
      <c r="A132" t="s">
        <v>135</v>
      </c>
      <c r="B132">
        <v>28030.400000000001</v>
      </c>
      <c r="C132">
        <v>36</v>
      </c>
      <c r="D132">
        <v>64.7</v>
      </c>
      <c r="E132">
        <v>82.8</v>
      </c>
      <c r="F132">
        <v>75</v>
      </c>
      <c r="G132">
        <v>76.900000000000006</v>
      </c>
      <c r="H132">
        <v>0</v>
      </c>
      <c r="I132">
        <v>1</v>
      </c>
      <c r="J132">
        <f t="shared" si="10"/>
        <v>10.241044914481558</v>
      </c>
      <c r="K132">
        <f t="shared" si="11"/>
        <v>1</v>
      </c>
      <c r="L132">
        <f t="shared" si="12"/>
        <v>1</v>
      </c>
    </row>
    <row r="133" spans="1:12" x14ac:dyDescent="0.35">
      <c r="A133" t="s">
        <v>45</v>
      </c>
      <c r="B133">
        <v>24869.01</v>
      </c>
      <c r="C133">
        <v>54</v>
      </c>
      <c r="D133">
        <v>69.8</v>
      </c>
      <c r="E133">
        <v>84.15</v>
      </c>
      <c r="F133">
        <v>82</v>
      </c>
      <c r="G133">
        <v>81.900000000000006</v>
      </c>
      <c r="H133">
        <v>0</v>
      </c>
      <c r="I133">
        <v>1</v>
      </c>
      <c r="J133">
        <f t="shared" si="10"/>
        <v>10.121377729008749</v>
      </c>
      <c r="K133">
        <f t="shared" si="11"/>
        <v>1</v>
      </c>
      <c r="L133">
        <f t="shared" si="12"/>
        <v>1</v>
      </c>
    </row>
    <row r="134" spans="1:12" x14ac:dyDescent="0.35">
      <c r="A134" t="s">
        <v>133</v>
      </c>
      <c r="B134">
        <v>56521.73</v>
      </c>
      <c r="C134">
        <v>7</v>
      </c>
      <c r="D134">
        <v>86.1</v>
      </c>
      <c r="E134">
        <v>84.61</v>
      </c>
      <c r="F134">
        <v>32</v>
      </c>
      <c r="G134">
        <v>58.9</v>
      </c>
      <c r="H134">
        <v>1</v>
      </c>
      <c r="I134">
        <v>0</v>
      </c>
      <c r="J134">
        <f t="shared" si="10"/>
        <v>10.94238044496414</v>
      </c>
      <c r="K134">
        <f t="shared" si="11"/>
        <v>1</v>
      </c>
      <c r="L134">
        <f t="shared" si="12"/>
        <v>1</v>
      </c>
    </row>
    <row r="135" spans="1:12" x14ac:dyDescent="0.35">
      <c r="A135" t="s">
        <v>159</v>
      </c>
      <c r="B135">
        <v>34919.51</v>
      </c>
      <c r="C135">
        <v>24</v>
      </c>
      <c r="D135">
        <v>76.5</v>
      </c>
      <c r="E135">
        <v>84.9</v>
      </c>
      <c r="F135">
        <v>81</v>
      </c>
      <c r="G135">
        <v>63</v>
      </c>
      <c r="H135">
        <v>0</v>
      </c>
      <c r="I135">
        <v>1</v>
      </c>
      <c r="J135">
        <f t="shared" si="10"/>
        <v>10.460800977781778</v>
      </c>
      <c r="K135">
        <f t="shared" si="11"/>
        <v>1</v>
      </c>
      <c r="L135">
        <f t="shared" si="12"/>
        <v>1</v>
      </c>
    </row>
    <row r="136" spans="1:12" x14ac:dyDescent="0.35">
      <c r="A136" t="s">
        <v>15</v>
      </c>
      <c r="B136">
        <v>39634.129999999997</v>
      </c>
      <c r="C136">
        <v>21</v>
      </c>
      <c r="D136">
        <v>71.599999999999994</v>
      </c>
      <c r="E136">
        <v>85.1</v>
      </c>
      <c r="F136">
        <v>79</v>
      </c>
      <c r="G136">
        <v>84.9</v>
      </c>
      <c r="H136">
        <v>0</v>
      </c>
      <c r="I136">
        <v>1</v>
      </c>
      <c r="J136">
        <f t="shared" si="10"/>
        <v>10.587445894733889</v>
      </c>
      <c r="K136">
        <f t="shared" si="11"/>
        <v>1</v>
      </c>
      <c r="L136">
        <f t="shared" si="12"/>
        <v>1</v>
      </c>
    </row>
    <row r="137" spans="1:12" x14ac:dyDescent="0.35">
      <c r="A137" t="s">
        <v>91</v>
      </c>
      <c r="B137">
        <v>81383.259999999995</v>
      </c>
      <c r="C137">
        <v>15</v>
      </c>
      <c r="D137">
        <v>75.400000000000006</v>
      </c>
      <c r="E137">
        <v>85.21</v>
      </c>
      <c r="F137">
        <v>88</v>
      </c>
      <c r="G137">
        <v>88.8</v>
      </c>
      <c r="H137">
        <v>0</v>
      </c>
      <c r="I137">
        <v>1</v>
      </c>
      <c r="J137">
        <f t="shared" si="10"/>
        <v>11.306924879735892</v>
      </c>
      <c r="K137">
        <f t="shared" si="11"/>
        <v>1</v>
      </c>
      <c r="L137">
        <f t="shared" si="12"/>
        <v>1</v>
      </c>
    </row>
    <row r="138" spans="1:12" x14ac:dyDescent="0.35">
      <c r="A138" t="s">
        <v>76</v>
      </c>
      <c r="B138">
        <v>29392.400000000001</v>
      </c>
      <c r="C138">
        <v>61</v>
      </c>
      <c r="D138">
        <v>62.7</v>
      </c>
      <c r="E138">
        <v>85.43</v>
      </c>
      <c r="F138">
        <v>67</v>
      </c>
      <c r="G138">
        <v>78.3</v>
      </c>
      <c r="H138">
        <v>0</v>
      </c>
      <c r="I138">
        <v>1</v>
      </c>
      <c r="J138">
        <f t="shared" si="10"/>
        <v>10.288491416507648</v>
      </c>
      <c r="K138">
        <f t="shared" si="11"/>
        <v>1</v>
      </c>
      <c r="L138">
        <f t="shared" si="12"/>
        <v>1</v>
      </c>
    </row>
    <row r="139" spans="1:12" x14ac:dyDescent="0.35">
      <c r="A139" t="s">
        <v>62</v>
      </c>
      <c r="B139">
        <v>28433.86</v>
      </c>
      <c r="C139">
        <v>65</v>
      </c>
      <c r="D139">
        <v>62.7</v>
      </c>
      <c r="E139">
        <v>85.49</v>
      </c>
      <c r="F139">
        <v>71</v>
      </c>
      <c r="G139">
        <v>79.2</v>
      </c>
      <c r="H139">
        <v>0</v>
      </c>
      <c r="I139">
        <v>1</v>
      </c>
      <c r="J139">
        <f t="shared" si="10"/>
        <v>10.255335967500606</v>
      </c>
      <c r="K139">
        <f t="shared" si="11"/>
        <v>1</v>
      </c>
      <c r="L139">
        <f t="shared" si="12"/>
        <v>1</v>
      </c>
    </row>
    <row r="140" spans="1:12" x14ac:dyDescent="0.35">
      <c r="A140" t="s">
        <v>68</v>
      </c>
      <c r="B140">
        <v>45736.27</v>
      </c>
      <c r="C140">
        <v>16</v>
      </c>
      <c r="D140">
        <v>89.7</v>
      </c>
      <c r="E140">
        <v>86.2</v>
      </c>
      <c r="F140">
        <v>67</v>
      </c>
      <c r="G140">
        <v>59.2</v>
      </c>
      <c r="H140">
        <v>1</v>
      </c>
      <c r="I140">
        <v>0</v>
      </c>
      <c r="J140">
        <f t="shared" si="10"/>
        <v>10.730646916372246</v>
      </c>
      <c r="K140">
        <f t="shared" si="11"/>
        <v>1</v>
      </c>
      <c r="L140">
        <f t="shared" si="12"/>
        <v>1</v>
      </c>
    </row>
    <row r="141" spans="1:12" x14ac:dyDescent="0.35">
      <c r="A141" t="s">
        <v>138</v>
      </c>
      <c r="B141">
        <v>29741.73</v>
      </c>
      <c r="C141">
        <v>39</v>
      </c>
      <c r="D141">
        <v>69.599999999999994</v>
      </c>
      <c r="E141">
        <v>86.34</v>
      </c>
      <c r="F141">
        <v>76</v>
      </c>
      <c r="G141">
        <v>81.599999999999994</v>
      </c>
      <c r="H141">
        <v>0</v>
      </c>
      <c r="I141">
        <v>1</v>
      </c>
      <c r="J141">
        <f t="shared" si="10"/>
        <v>10.30030638913601</v>
      </c>
      <c r="K141">
        <f t="shared" si="11"/>
        <v>1</v>
      </c>
      <c r="L141">
        <f t="shared" si="12"/>
        <v>1</v>
      </c>
    </row>
    <row r="142" spans="1:12" x14ac:dyDescent="0.35">
      <c r="A142" t="s">
        <v>46</v>
      </c>
      <c r="B142">
        <v>36449.550000000003</v>
      </c>
      <c r="C142">
        <v>7</v>
      </c>
      <c r="D142">
        <v>77.900000000000006</v>
      </c>
      <c r="E142">
        <v>86.58</v>
      </c>
      <c r="F142">
        <v>89</v>
      </c>
      <c r="G142">
        <v>95.2</v>
      </c>
      <c r="H142">
        <v>0</v>
      </c>
      <c r="I142">
        <v>1</v>
      </c>
      <c r="J142">
        <f t="shared" si="10"/>
        <v>10.503684391681583</v>
      </c>
      <c r="K142">
        <f t="shared" si="11"/>
        <v>1</v>
      </c>
      <c r="L142">
        <f t="shared" si="12"/>
        <v>1</v>
      </c>
    </row>
    <row r="143" spans="1:12" x14ac:dyDescent="0.35">
      <c r="A143" t="s">
        <v>21</v>
      </c>
      <c r="B143">
        <v>36100.230000000003</v>
      </c>
      <c r="C143">
        <v>29</v>
      </c>
      <c r="D143">
        <v>70.099999999999994</v>
      </c>
      <c r="E143">
        <v>86.68</v>
      </c>
      <c r="F143">
        <v>88</v>
      </c>
      <c r="G143">
        <v>80.5</v>
      </c>
      <c r="H143">
        <v>0</v>
      </c>
      <c r="I143">
        <v>1</v>
      </c>
      <c r="J143">
        <f t="shared" si="10"/>
        <v>10.494054515491813</v>
      </c>
      <c r="K143">
        <f t="shared" si="11"/>
        <v>1</v>
      </c>
      <c r="L143">
        <f t="shared" si="12"/>
        <v>1</v>
      </c>
    </row>
    <row r="144" spans="1:12" x14ac:dyDescent="0.35">
      <c r="A144" t="s">
        <v>70</v>
      </c>
      <c r="B144">
        <v>36620.51</v>
      </c>
      <c r="C144">
        <v>15</v>
      </c>
      <c r="D144">
        <v>73.7</v>
      </c>
      <c r="E144">
        <v>86.86</v>
      </c>
      <c r="F144">
        <v>90</v>
      </c>
      <c r="G144">
        <v>96.5</v>
      </c>
      <c r="H144">
        <v>0</v>
      </c>
      <c r="I144">
        <v>1</v>
      </c>
      <c r="J144">
        <f t="shared" si="10"/>
        <v>10.508363744947472</v>
      </c>
      <c r="K144">
        <f t="shared" si="11"/>
        <v>1</v>
      </c>
      <c r="L144">
        <f t="shared" si="12"/>
        <v>1</v>
      </c>
    </row>
    <row r="145" spans="1:12" x14ac:dyDescent="0.35">
      <c r="A145" t="s">
        <v>55</v>
      </c>
      <c r="B145">
        <v>34585.449999999997</v>
      </c>
      <c r="C145">
        <v>8</v>
      </c>
      <c r="D145">
        <v>73.8</v>
      </c>
      <c r="E145">
        <v>87.09</v>
      </c>
      <c r="F145">
        <v>90</v>
      </c>
      <c r="G145">
        <v>91.9</v>
      </c>
      <c r="H145">
        <v>0</v>
      </c>
      <c r="I145">
        <v>1</v>
      </c>
      <c r="J145">
        <f t="shared" ref="J145:J160" si="13">LN(B145)</f>
        <v>10.451188352371174</v>
      </c>
      <c r="K145">
        <f t="shared" ref="K145:K160" si="14">IF(E145&lt;67.685,0,1)</f>
        <v>1</v>
      </c>
      <c r="L145">
        <f t="shared" si="12"/>
        <v>1</v>
      </c>
    </row>
    <row r="146" spans="1:12" x14ac:dyDescent="0.35">
      <c r="A146" t="s">
        <v>56</v>
      </c>
      <c r="B146">
        <v>34077.040000000001</v>
      </c>
      <c r="C146">
        <v>32</v>
      </c>
      <c r="D146">
        <v>64.2</v>
      </c>
      <c r="E146">
        <v>87.24</v>
      </c>
      <c r="F146">
        <v>77</v>
      </c>
      <c r="G146">
        <v>77.7</v>
      </c>
      <c r="H146">
        <v>0</v>
      </c>
      <c r="I146">
        <v>1</v>
      </c>
      <c r="J146">
        <f t="shared" si="13"/>
        <v>10.436379122711092</v>
      </c>
      <c r="K146">
        <f t="shared" si="14"/>
        <v>1</v>
      </c>
      <c r="L146">
        <f t="shared" si="12"/>
        <v>1</v>
      </c>
    </row>
    <row r="147" spans="1:12" x14ac:dyDescent="0.35">
      <c r="A147" t="s">
        <v>75</v>
      </c>
      <c r="B147">
        <v>29531.37</v>
      </c>
      <c r="C147">
        <v>39</v>
      </c>
      <c r="D147">
        <v>67.7</v>
      </c>
      <c r="E147">
        <v>87.24</v>
      </c>
      <c r="F147">
        <v>71</v>
      </c>
      <c r="G147">
        <v>74.8</v>
      </c>
      <c r="H147">
        <v>0</v>
      </c>
      <c r="I147">
        <v>0</v>
      </c>
      <c r="J147">
        <f t="shared" si="13"/>
        <v>10.293208367159961</v>
      </c>
      <c r="K147">
        <f t="shared" si="14"/>
        <v>1</v>
      </c>
      <c r="L147">
        <f t="shared" si="12"/>
        <v>1</v>
      </c>
    </row>
    <row r="148" spans="1:12" x14ac:dyDescent="0.35">
      <c r="A148" t="s">
        <v>144</v>
      </c>
      <c r="B148">
        <v>41663.050000000003</v>
      </c>
      <c r="C148">
        <v>13</v>
      </c>
      <c r="D148">
        <v>81.099999999999994</v>
      </c>
      <c r="E148">
        <v>87.45</v>
      </c>
      <c r="F148">
        <v>87</v>
      </c>
      <c r="G148">
        <v>90.9</v>
      </c>
      <c r="H148">
        <v>0</v>
      </c>
      <c r="I148">
        <v>1</v>
      </c>
      <c r="J148">
        <f t="shared" si="13"/>
        <v>10.63736992384899</v>
      </c>
      <c r="K148">
        <f t="shared" si="14"/>
        <v>1</v>
      </c>
      <c r="L148">
        <f t="shared" si="12"/>
        <v>1</v>
      </c>
    </row>
    <row r="149" spans="1:12" x14ac:dyDescent="0.35">
      <c r="A149" t="s">
        <v>82</v>
      </c>
      <c r="B149">
        <v>29835.919999999998</v>
      </c>
      <c r="C149">
        <v>46</v>
      </c>
      <c r="D149">
        <v>69.900000000000006</v>
      </c>
      <c r="E149">
        <v>87.72</v>
      </c>
      <c r="F149">
        <v>70</v>
      </c>
      <c r="G149">
        <v>81.099999999999994</v>
      </c>
      <c r="H149">
        <v>0</v>
      </c>
      <c r="I149">
        <v>1</v>
      </c>
      <c r="J149">
        <f t="shared" si="13"/>
        <v>10.303468315746885</v>
      </c>
      <c r="K149">
        <f t="shared" si="14"/>
        <v>1</v>
      </c>
      <c r="L149">
        <f t="shared" si="12"/>
        <v>1</v>
      </c>
    </row>
    <row r="150" spans="1:12" x14ac:dyDescent="0.35">
      <c r="A150" t="s">
        <v>78</v>
      </c>
      <c r="B150">
        <v>33804.76</v>
      </c>
      <c r="C150">
        <v>22</v>
      </c>
      <c r="D150">
        <v>72.900000000000006</v>
      </c>
      <c r="E150">
        <v>88.4</v>
      </c>
      <c r="F150">
        <v>79</v>
      </c>
      <c r="G150">
        <v>80.8</v>
      </c>
      <c r="H150">
        <v>0</v>
      </c>
      <c r="I150">
        <v>1</v>
      </c>
      <c r="J150">
        <f t="shared" si="13"/>
        <v>10.428356899958089</v>
      </c>
      <c r="K150">
        <f t="shared" si="14"/>
        <v>1</v>
      </c>
      <c r="L150">
        <f t="shared" si="12"/>
        <v>1</v>
      </c>
    </row>
    <row r="151" spans="1:12" x14ac:dyDescent="0.35">
      <c r="A151" t="s">
        <v>60</v>
      </c>
      <c r="B151">
        <v>36033.279999999999</v>
      </c>
      <c r="C151">
        <v>21</v>
      </c>
      <c r="D151">
        <v>71.099999999999994</v>
      </c>
      <c r="E151">
        <v>88.49</v>
      </c>
      <c r="F151">
        <v>83</v>
      </c>
      <c r="G151">
        <v>83.8</v>
      </c>
      <c r="H151">
        <v>0</v>
      </c>
      <c r="I151">
        <v>1</v>
      </c>
      <c r="J151">
        <f t="shared" si="13"/>
        <v>10.492198234847086</v>
      </c>
      <c r="K151">
        <f t="shared" si="14"/>
        <v>1</v>
      </c>
      <c r="L151">
        <f t="shared" si="12"/>
        <v>1</v>
      </c>
    </row>
    <row r="152" spans="1:12" x14ac:dyDescent="0.35">
      <c r="A152" t="s">
        <v>143</v>
      </c>
      <c r="B152">
        <v>38031.480000000003</v>
      </c>
      <c r="C152">
        <v>8</v>
      </c>
      <c r="D152">
        <v>72.400000000000006</v>
      </c>
      <c r="E152">
        <v>88.49</v>
      </c>
      <c r="F152">
        <v>90</v>
      </c>
      <c r="G152">
        <v>95</v>
      </c>
      <c r="H152">
        <v>0</v>
      </c>
      <c r="I152">
        <v>1</v>
      </c>
      <c r="J152">
        <f t="shared" si="13"/>
        <v>10.546169516809826</v>
      </c>
      <c r="K152">
        <f t="shared" si="14"/>
        <v>1</v>
      </c>
      <c r="L152">
        <f t="shared" si="12"/>
        <v>1</v>
      </c>
    </row>
    <row r="153" spans="1:12" x14ac:dyDescent="0.35">
      <c r="A153" t="s">
        <v>33</v>
      </c>
      <c r="B153">
        <v>39057.440000000002</v>
      </c>
      <c r="C153">
        <v>11</v>
      </c>
      <c r="D153">
        <v>80.400000000000006</v>
      </c>
      <c r="E153">
        <v>88.83</v>
      </c>
      <c r="F153">
        <v>81</v>
      </c>
      <c r="G153">
        <v>90.8</v>
      </c>
      <c r="H153">
        <v>0</v>
      </c>
      <c r="I153">
        <v>1</v>
      </c>
      <c r="J153">
        <f t="shared" si="13"/>
        <v>10.572788662088245</v>
      </c>
      <c r="K153">
        <f t="shared" si="14"/>
        <v>1</v>
      </c>
      <c r="L153">
        <f t="shared" si="12"/>
        <v>1</v>
      </c>
    </row>
    <row r="154" spans="1:12" x14ac:dyDescent="0.35">
      <c r="A154" t="s">
        <v>110</v>
      </c>
      <c r="B154">
        <v>40764.550000000003</v>
      </c>
      <c r="C154">
        <v>12</v>
      </c>
      <c r="D154">
        <v>75</v>
      </c>
      <c r="E154">
        <v>89.02</v>
      </c>
      <c r="F154">
        <v>86</v>
      </c>
      <c r="G154">
        <v>89.9</v>
      </c>
      <c r="H154">
        <v>0</v>
      </c>
      <c r="I154">
        <v>1</v>
      </c>
      <c r="J154">
        <f t="shared" si="13"/>
        <v>10.615568110154689</v>
      </c>
      <c r="K154">
        <f t="shared" si="14"/>
        <v>1</v>
      </c>
      <c r="L154">
        <f t="shared" si="12"/>
        <v>1</v>
      </c>
    </row>
    <row r="155" spans="1:12" x14ac:dyDescent="0.35">
      <c r="A155" t="s">
        <v>74</v>
      </c>
      <c r="B155">
        <v>38549.800000000003</v>
      </c>
      <c r="C155">
        <v>20</v>
      </c>
      <c r="D155">
        <v>81.3</v>
      </c>
      <c r="E155">
        <v>89.46</v>
      </c>
      <c r="F155">
        <v>85</v>
      </c>
      <c r="G155">
        <v>87.9</v>
      </c>
      <c r="H155">
        <v>0</v>
      </c>
      <c r="I155">
        <v>1</v>
      </c>
      <c r="J155">
        <f t="shared" si="13"/>
        <v>10.559706190910573</v>
      </c>
      <c r="K155">
        <f t="shared" si="14"/>
        <v>1</v>
      </c>
      <c r="L155">
        <f t="shared" si="12"/>
        <v>1</v>
      </c>
    </row>
    <row r="156" spans="1:12" x14ac:dyDescent="0.35">
      <c r="A156" t="s">
        <v>160</v>
      </c>
      <c r="B156">
        <v>47283.63</v>
      </c>
      <c r="C156">
        <v>29</v>
      </c>
      <c r="D156">
        <v>78</v>
      </c>
      <c r="E156">
        <v>90.16</v>
      </c>
      <c r="F156">
        <v>82</v>
      </c>
      <c r="G156">
        <v>81</v>
      </c>
      <c r="H156">
        <v>0</v>
      </c>
      <c r="I156">
        <v>1</v>
      </c>
      <c r="J156">
        <f t="shared" si="13"/>
        <v>10.76391942578255</v>
      </c>
      <c r="K156">
        <f t="shared" si="14"/>
        <v>1</v>
      </c>
      <c r="L156">
        <f t="shared" si="12"/>
        <v>1</v>
      </c>
    </row>
    <row r="157" spans="1:12" x14ac:dyDescent="0.35">
      <c r="A157" t="s">
        <v>111</v>
      </c>
      <c r="B157">
        <v>26966.01</v>
      </c>
      <c r="C157">
        <v>7</v>
      </c>
      <c r="D157">
        <v>82.1</v>
      </c>
      <c r="E157">
        <v>90.68</v>
      </c>
      <c r="F157">
        <v>86</v>
      </c>
      <c r="G157">
        <v>92.6</v>
      </c>
      <c r="H157">
        <v>0</v>
      </c>
      <c r="I157">
        <v>1</v>
      </c>
      <c r="J157">
        <f t="shared" si="13"/>
        <v>10.202332463031302</v>
      </c>
      <c r="K157">
        <f t="shared" si="14"/>
        <v>1</v>
      </c>
      <c r="L157">
        <f t="shared" si="12"/>
        <v>1</v>
      </c>
    </row>
    <row r="158" spans="1:12" x14ac:dyDescent="0.35">
      <c r="A158" t="s">
        <v>14</v>
      </c>
      <c r="B158">
        <v>39699.360000000001</v>
      </c>
      <c r="C158">
        <v>13</v>
      </c>
      <c r="D158">
        <v>82.6</v>
      </c>
      <c r="E158">
        <v>93.73</v>
      </c>
      <c r="F158">
        <v>78</v>
      </c>
      <c r="G158">
        <v>92.2</v>
      </c>
      <c r="H158">
        <v>0</v>
      </c>
      <c r="I158">
        <v>1</v>
      </c>
      <c r="J158">
        <f t="shared" si="13"/>
        <v>10.589090345638537</v>
      </c>
      <c r="K158">
        <f t="shared" si="14"/>
        <v>1</v>
      </c>
      <c r="L158">
        <f t="shared" si="12"/>
        <v>1</v>
      </c>
    </row>
    <row r="159" spans="1:12" x14ac:dyDescent="0.35">
      <c r="A159" t="s">
        <v>115</v>
      </c>
      <c r="B159">
        <v>52012.51</v>
      </c>
      <c r="C159">
        <v>14</v>
      </c>
      <c r="D159">
        <v>69.400000000000006</v>
      </c>
      <c r="E159">
        <v>93.76</v>
      </c>
      <c r="F159">
        <v>90</v>
      </c>
      <c r="G159">
        <v>98</v>
      </c>
      <c r="H159">
        <v>0</v>
      </c>
      <c r="I159">
        <v>1</v>
      </c>
      <c r="J159">
        <f t="shared" si="13"/>
        <v>10.859239545552654</v>
      </c>
      <c r="K159">
        <f t="shared" si="14"/>
        <v>1</v>
      </c>
      <c r="L159">
        <f t="shared" si="12"/>
        <v>1</v>
      </c>
    </row>
    <row r="160" spans="1:12" x14ac:dyDescent="0.35">
      <c r="A160" t="s">
        <v>92</v>
      </c>
      <c r="B160">
        <v>9727.9</v>
      </c>
      <c r="C160">
        <v>59</v>
      </c>
      <c r="D160">
        <v>65.7</v>
      </c>
      <c r="E160" s="6">
        <v>77.400000000000006</v>
      </c>
      <c r="F160">
        <v>54</v>
      </c>
      <c r="G160">
        <v>61.6</v>
      </c>
      <c r="H160">
        <v>0</v>
      </c>
      <c r="I160">
        <v>0</v>
      </c>
      <c r="J160">
        <f t="shared" si="13"/>
        <v>9.1827533245478499</v>
      </c>
      <c r="K160">
        <f t="shared" si="14"/>
        <v>1</v>
      </c>
      <c r="L160">
        <f t="shared" si="12"/>
        <v>1</v>
      </c>
    </row>
    <row r="163" spans="10:10" x14ac:dyDescent="0.35">
      <c r="J163">
        <f>MEDIAN(J2:J160)</f>
        <v>8.9740305241302138</v>
      </c>
    </row>
  </sheetData>
  <sortState xmlns:xlrd2="http://schemas.microsoft.com/office/spreadsheetml/2017/richdata2" ref="A2:K161">
    <sortCondition ref="E1:E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resultsgdp</vt:lpstr>
      <vt:lpstr>results</vt:lpstr>
      <vt:lpstr>CorGdp</vt:lpstr>
      <vt:lpstr>CorGdpHigh</vt:lpstr>
      <vt:lpstr>hdiGdp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Alix-Garcia, Jennifer</dc:creator>
  <cp:lastModifiedBy>Autumn Erickson</cp:lastModifiedBy>
  <dcterms:created xsi:type="dcterms:W3CDTF">2014-04-06T18:58:39Z</dcterms:created>
  <dcterms:modified xsi:type="dcterms:W3CDTF">2022-04-13T18:44:28Z</dcterms:modified>
</cp:coreProperties>
</file>