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F7"/>
  <c r="G7"/>
  <c r="H7"/>
  <c r="I7"/>
  <c r="J7"/>
  <c r="K7"/>
  <c r="L7"/>
  <c r="M7"/>
  <c r="N7"/>
  <c r="O7"/>
  <c r="P7"/>
  <c r="Q7"/>
  <c r="R4"/>
  <c r="R5"/>
  <c r="R6"/>
  <c r="R3"/>
  <c r="D7"/>
  <c r="R22"/>
  <c r="R19"/>
  <c r="R20"/>
  <c r="R21"/>
  <c r="R18"/>
  <c r="D22"/>
  <c r="E22"/>
  <c r="F22"/>
  <c r="G22"/>
  <c r="H22"/>
  <c r="I22"/>
  <c r="J22"/>
  <c r="K22"/>
  <c r="L22"/>
  <c r="M22"/>
  <c r="N22"/>
  <c r="O22"/>
  <c r="P22"/>
  <c r="Q22"/>
  <c r="C22"/>
  <c r="R14"/>
  <c r="R15"/>
  <c r="R16"/>
  <c r="R13"/>
  <c r="D17"/>
  <c r="E17"/>
  <c r="F17"/>
  <c r="G17"/>
  <c r="H17"/>
  <c r="I17"/>
  <c r="J17"/>
  <c r="K17"/>
  <c r="L17"/>
  <c r="M17"/>
  <c r="N17"/>
  <c r="O17"/>
  <c r="P17"/>
  <c r="Q17"/>
  <c r="C17"/>
  <c r="R12"/>
  <c r="R9"/>
  <c r="R10"/>
  <c r="R11"/>
  <c r="R8"/>
  <c r="P12"/>
  <c r="D12"/>
  <c r="E12"/>
  <c r="F12"/>
  <c r="G12"/>
  <c r="H12"/>
  <c r="I12"/>
  <c r="J12"/>
  <c r="K12"/>
  <c r="L12"/>
  <c r="M12"/>
  <c r="N12"/>
  <c r="O12"/>
  <c r="Q12"/>
  <c r="C12"/>
  <c r="C7"/>
  <c r="R7" l="1"/>
  <c r="R17"/>
</calcChain>
</file>

<file path=xl/sharedStrings.xml><?xml version="1.0" encoding="utf-8"?>
<sst xmlns="http://schemas.openxmlformats.org/spreadsheetml/2006/main" count="43" uniqueCount="29">
  <si>
    <t>2018年</t>
    <phoneticPr fontId="1" type="noConversion"/>
  </si>
  <si>
    <t>2017年</t>
    <phoneticPr fontId="1" type="noConversion"/>
  </si>
  <si>
    <t>门店</t>
    <phoneticPr fontId="1" type="noConversion"/>
  </si>
  <si>
    <t>总店</t>
    <phoneticPr fontId="1" type="noConversion"/>
  </si>
  <si>
    <t>一店</t>
    <phoneticPr fontId="1" type="noConversion"/>
  </si>
  <si>
    <t>二店</t>
    <phoneticPr fontId="1" type="noConversion"/>
  </si>
  <si>
    <t>三店</t>
    <phoneticPr fontId="1" type="noConversion"/>
  </si>
  <si>
    <t>年份</t>
    <phoneticPr fontId="1" type="noConversion"/>
  </si>
  <si>
    <t>历年中秋节销售情况汇总</t>
    <phoneticPr fontId="1" type="noConversion"/>
  </si>
  <si>
    <t>初一</t>
    <phoneticPr fontId="1" type="noConversion"/>
  </si>
  <si>
    <t>初二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</si>
  <si>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</si>
  <si>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</si>
  <si>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</si>
  <si>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初六</t>
    <phoneticPr fontId="1" type="noConversion"/>
  </si>
  <si>
    <t>初七</t>
    <phoneticPr fontId="1" type="noConversion"/>
  </si>
  <si>
    <t>初八</t>
    <phoneticPr fontId="1" type="noConversion"/>
  </si>
  <si>
    <t>初九</t>
    <phoneticPr fontId="1" type="noConversion"/>
  </si>
  <si>
    <t>初十</t>
    <phoneticPr fontId="1" type="noConversion"/>
  </si>
  <si>
    <t>十一</t>
    <phoneticPr fontId="1" type="noConversion"/>
  </si>
  <si>
    <t>十二</t>
    <phoneticPr fontId="1" type="noConversion"/>
  </si>
  <si>
    <t>十三</t>
    <phoneticPr fontId="1" type="noConversion"/>
  </si>
  <si>
    <t>十四</t>
    <phoneticPr fontId="1" type="noConversion"/>
  </si>
  <si>
    <t>十五</t>
    <phoneticPr fontId="1" type="noConversion"/>
  </si>
  <si>
    <t>合计</t>
    <phoneticPr fontId="1" type="noConversion"/>
  </si>
  <si>
    <t>2019年</t>
    <phoneticPr fontId="1" type="noConversion"/>
  </si>
  <si>
    <t>2016年</t>
    <phoneticPr fontId="1" type="noConversion"/>
  </si>
  <si>
    <t>单店总销售额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</si>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</sst>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2"/>
      <charset val="134"/>
      <scheme val="minor"/>
    </font>
    <font>
      <b/>
      <sz val="24"/>
      <color theme="1"/>
      <name val="隶书"/>
      <family val="3"/>
      <charset val="134"/>
    </font>
    <font>
      <sz val="11"/>
      <color theme="1"/>
      <name val="隶书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3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U14" sqref="U14"/>
    </sheetView>
  </sheetViews>
  <sheetFormatPr defaultRowHeight="13.5"/>
  <cols>
    <col min="1" max="1" width="7" customWidth="1"/>
    <col min="2" max="2" width="8.875" style="6" customWidth="1"/>
    <col min="3" max="13" width="6.625" customWidth="1"/>
    <col min="14" max="16" width="8.125" customWidth="1"/>
    <col min="17" max="17" width="7.75" customWidth="1"/>
    <col min="18" max="18" width="12.125" customWidth="1"/>
  </cols>
  <sheetData>
    <row r="1" spans="1:18" ht="49.5" customHeight="1">
      <c r="A1" s="16" t="s">
        <v>8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24.95" customHeight="1">
      <c r="A2" s="2" t="s">
        <v>7</v>
      </c>
      <c r="B2" s="2" t="s">
        <v>2</v>
      </c>
      <c r="C2" s="2" t="s">
        <v>9</v>
      </c>
      <c r="D2" s="2" t="s">
        <v>10</v>
      </c>
      <c r="E2" s="2" t="s">
        <v>11</v>
      </c>
      <c r="F2" s="2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18</v>
      </c>
      <c r="M2" s="4" t="s">
        <v>19</v>
      </c>
      <c r="N2" s="4" t="s">
        <v>20</v>
      </c>
      <c r="O2" s="4" t="s">
        <v>21</v>
      </c>
      <c r="P2" s="4" t="s">
        <v>22</v>
      </c>
      <c r="Q2" s="4" t="s">
        <v>23</v>
      </c>
      <c r="R2" s="4" t="s">
        <v>27</v>
      </c>
    </row>
    <row r="3" spans="1:18" ht="24.95" customHeight="1">
      <c r="A3" s="18" t="s">
        <v>25</v>
      </c>
      <c r="B3" s="3" t="s">
        <v>4</v>
      </c>
      <c r="C3" s="7">
        <v>3883</v>
      </c>
      <c r="D3" s="7">
        <v>5905</v>
      </c>
      <c r="E3" s="7">
        <v>4681</v>
      </c>
      <c r="F3" s="2">
        <v>3450</v>
      </c>
      <c r="G3" s="5">
        <v>4545</v>
      </c>
      <c r="H3" s="5">
        <v>7551</v>
      </c>
      <c r="I3" s="5">
        <v>4012</v>
      </c>
      <c r="J3" s="5">
        <v>8563</v>
      </c>
      <c r="K3" s="5">
        <v>7193</v>
      </c>
      <c r="L3" s="5">
        <v>7475</v>
      </c>
      <c r="M3" s="5"/>
      <c r="N3" s="5"/>
      <c r="O3" s="5"/>
      <c r="P3" s="5"/>
      <c r="Q3" s="5"/>
      <c r="R3" s="5">
        <f>C3+D3+E3+F3+G3+H3+I3+J3+K3+L3+M3+N3+O3+P3+Q3</f>
        <v>57258</v>
      </c>
    </row>
    <row r="4" spans="1:18" ht="24.95" customHeight="1">
      <c r="A4" s="19"/>
      <c r="B4" s="1" t="s">
        <v>5</v>
      </c>
      <c r="C4" s="7">
        <v>5361</v>
      </c>
      <c r="D4" s="7">
        <v>7016</v>
      </c>
      <c r="E4" s="7">
        <v>6515</v>
      </c>
      <c r="F4" s="2">
        <v>4918</v>
      </c>
      <c r="G4" s="5">
        <v>5569</v>
      </c>
      <c r="H4" s="5">
        <v>4300</v>
      </c>
      <c r="I4" s="5">
        <v>4855</v>
      </c>
      <c r="J4" s="5">
        <v>7159</v>
      </c>
      <c r="K4" s="5">
        <v>9926</v>
      </c>
      <c r="L4" s="5">
        <v>7633</v>
      </c>
      <c r="M4" s="5"/>
      <c r="N4" s="5"/>
      <c r="O4" s="5"/>
      <c r="P4" s="5"/>
      <c r="Q4" s="5"/>
      <c r="R4" s="5">
        <f t="shared" ref="R4:R6" si="0">C4+D4+E4+F4+G4+H4+I4+J4+K4+L4+M4+N4+O4+P4+Q4</f>
        <v>63252</v>
      </c>
    </row>
    <row r="5" spans="1:18" ht="24.95" customHeight="1">
      <c r="A5" s="19"/>
      <c r="B5" s="1" t="s">
        <v>6</v>
      </c>
      <c r="C5" s="7">
        <v>3621</v>
      </c>
      <c r="D5" s="7">
        <v>5634</v>
      </c>
      <c r="E5" s="7">
        <v>4829</v>
      </c>
      <c r="F5" s="2">
        <v>5967</v>
      </c>
      <c r="G5" s="5">
        <v>2975</v>
      </c>
      <c r="H5" s="5">
        <v>4548</v>
      </c>
      <c r="I5" s="5">
        <v>4414</v>
      </c>
      <c r="J5" s="5">
        <v>5835</v>
      </c>
      <c r="K5" s="5">
        <v>9462</v>
      </c>
      <c r="L5" s="5">
        <v>9743</v>
      </c>
      <c r="M5" s="5"/>
      <c r="N5" s="5"/>
      <c r="O5" s="5"/>
      <c r="P5" s="5"/>
      <c r="Q5" s="5"/>
      <c r="R5" s="5">
        <f t="shared" si="0"/>
        <v>57028</v>
      </c>
    </row>
    <row r="6" spans="1:18" ht="24.95" customHeight="1">
      <c r="A6" s="19"/>
      <c r="B6" s="1" t="s">
        <v>3</v>
      </c>
      <c r="C6" s="7">
        <v>3632</v>
      </c>
      <c r="D6" s="7">
        <v>5540</v>
      </c>
      <c r="E6" s="7">
        <v>4277</v>
      </c>
      <c r="F6" s="2">
        <v>2560</v>
      </c>
      <c r="G6" s="5">
        <v>12687</v>
      </c>
      <c r="H6" s="5">
        <v>9473</v>
      </c>
      <c r="I6" s="5">
        <v>14541</v>
      </c>
      <c r="J6" s="5">
        <v>12840</v>
      </c>
      <c r="K6" s="5">
        <v>11318</v>
      </c>
      <c r="L6" s="5">
        <v>27521</v>
      </c>
      <c r="M6" s="5"/>
      <c r="N6" s="5"/>
      <c r="O6" s="5"/>
      <c r="P6" s="5"/>
      <c r="Q6" s="5"/>
      <c r="R6" s="5">
        <f t="shared" si="0"/>
        <v>104389</v>
      </c>
    </row>
    <row r="7" spans="1:18" ht="24.95" customHeight="1">
      <c r="A7" s="19"/>
      <c r="B7" s="8" t="s">
        <v>28</v>
      </c>
      <c r="C7" s="9">
        <f>SUM(C3:C6)</f>
        <v>16497</v>
      </c>
      <c r="D7" s="9">
        <f>SUM(D3:D6)</f>
        <v>24095</v>
      </c>
      <c r="E7" s="9">
        <f t="shared" ref="E7:Q7" si="1">SUM(E3:E6)</f>
        <v>20302</v>
      </c>
      <c r="F7" s="9">
        <f t="shared" si="1"/>
        <v>16895</v>
      </c>
      <c r="G7" s="9">
        <f t="shared" si="1"/>
        <v>25776</v>
      </c>
      <c r="H7" s="9">
        <f t="shared" si="1"/>
        <v>25872</v>
      </c>
      <c r="I7" s="9">
        <f t="shared" si="1"/>
        <v>27822</v>
      </c>
      <c r="J7" s="9">
        <f t="shared" si="1"/>
        <v>34397</v>
      </c>
      <c r="K7" s="9">
        <f t="shared" si="1"/>
        <v>37899</v>
      </c>
      <c r="L7" s="9">
        <f t="shared" si="1"/>
        <v>52372</v>
      </c>
      <c r="M7" s="9">
        <f t="shared" si="1"/>
        <v>0</v>
      </c>
      <c r="N7" s="9">
        <f t="shared" si="1"/>
        <v>0</v>
      </c>
      <c r="O7" s="9">
        <f t="shared" si="1"/>
        <v>0</v>
      </c>
      <c r="P7" s="9">
        <f t="shared" si="1"/>
        <v>0</v>
      </c>
      <c r="Q7" s="9">
        <f t="shared" si="1"/>
        <v>0</v>
      </c>
      <c r="R7" s="10">
        <f>R3+R4+R5+R6</f>
        <v>281927</v>
      </c>
    </row>
    <row r="8" spans="1:18" ht="24.95" customHeight="1">
      <c r="A8" s="20" t="s">
        <v>0</v>
      </c>
      <c r="B8" s="1" t="s">
        <v>4</v>
      </c>
      <c r="C8" s="7">
        <v>4448</v>
      </c>
      <c r="D8" s="7">
        <v>2773</v>
      </c>
      <c r="E8" s="7">
        <v>3721</v>
      </c>
      <c r="F8" s="2">
        <v>3214</v>
      </c>
      <c r="G8" s="5">
        <v>4277</v>
      </c>
      <c r="H8" s="5">
        <v>6645</v>
      </c>
      <c r="I8" s="5">
        <v>4351</v>
      </c>
      <c r="J8" s="5">
        <v>5114</v>
      </c>
      <c r="K8" s="5">
        <v>8823</v>
      </c>
      <c r="L8" s="5">
        <v>12714</v>
      </c>
      <c r="M8" s="5">
        <v>16680</v>
      </c>
      <c r="N8" s="5">
        <v>22937</v>
      </c>
      <c r="O8" s="5">
        <v>31336</v>
      </c>
      <c r="P8" s="5">
        <v>47370</v>
      </c>
      <c r="Q8" s="5">
        <v>27178</v>
      </c>
      <c r="R8" s="13">
        <f>SUM(C8:Q8)</f>
        <v>201581</v>
      </c>
    </row>
    <row r="9" spans="1:18" ht="24.95" customHeight="1">
      <c r="A9" s="20"/>
      <c r="B9" s="1" t="s">
        <v>5</v>
      </c>
      <c r="C9" s="7">
        <v>4649</v>
      </c>
      <c r="D9" s="7">
        <v>4520</v>
      </c>
      <c r="E9" s="7">
        <v>3851</v>
      </c>
      <c r="F9" s="2">
        <v>4326</v>
      </c>
      <c r="G9" s="5">
        <v>8702</v>
      </c>
      <c r="H9" s="5">
        <v>6153</v>
      </c>
      <c r="I9" s="5">
        <v>6146</v>
      </c>
      <c r="J9" s="5">
        <v>6349</v>
      </c>
      <c r="K9" s="5">
        <v>4955</v>
      </c>
      <c r="L9" s="5">
        <v>7162</v>
      </c>
      <c r="M9" s="5">
        <v>8285</v>
      </c>
      <c r="N9" s="5">
        <v>15153</v>
      </c>
      <c r="O9" s="5">
        <v>20942</v>
      </c>
      <c r="P9" s="5">
        <v>31509</v>
      </c>
      <c r="Q9" s="5">
        <v>14725</v>
      </c>
      <c r="R9" s="13">
        <f t="shared" ref="R9:R11" si="2">SUM(C9:Q9)</f>
        <v>147427</v>
      </c>
    </row>
    <row r="10" spans="1:18" ht="24.95" customHeight="1">
      <c r="A10" s="20"/>
      <c r="B10" s="1" t="s">
        <v>6</v>
      </c>
      <c r="C10" s="7">
        <v>5499</v>
      </c>
      <c r="D10" s="7">
        <v>2966</v>
      </c>
      <c r="E10" s="7">
        <v>3281</v>
      </c>
      <c r="F10" s="2">
        <v>4384</v>
      </c>
      <c r="G10" s="5">
        <v>6550</v>
      </c>
      <c r="H10" s="5">
        <v>7390</v>
      </c>
      <c r="I10" s="5">
        <v>5515</v>
      </c>
      <c r="J10" s="5">
        <v>6622</v>
      </c>
      <c r="K10" s="5">
        <v>5634</v>
      </c>
      <c r="L10" s="5">
        <v>9873</v>
      </c>
      <c r="M10" s="5">
        <v>9406</v>
      </c>
      <c r="N10" s="5">
        <v>20277</v>
      </c>
      <c r="O10" s="5">
        <v>25585</v>
      </c>
      <c r="P10" s="5">
        <v>47548</v>
      </c>
      <c r="Q10" s="5">
        <v>30096</v>
      </c>
      <c r="R10" s="13">
        <f t="shared" si="2"/>
        <v>190626</v>
      </c>
    </row>
    <row r="11" spans="1:18" ht="24.95" customHeight="1">
      <c r="A11" s="20"/>
      <c r="B11" s="1" t="s">
        <v>3</v>
      </c>
      <c r="C11" s="7">
        <v>4794</v>
      </c>
      <c r="D11" s="7">
        <v>3940</v>
      </c>
      <c r="E11" s="7">
        <v>3721</v>
      </c>
      <c r="F11" s="2">
        <v>4041</v>
      </c>
      <c r="G11" s="5">
        <v>5160</v>
      </c>
      <c r="H11" s="5">
        <v>6009</v>
      </c>
      <c r="I11" s="5">
        <v>4938</v>
      </c>
      <c r="J11" s="5">
        <v>5086</v>
      </c>
      <c r="K11" s="5">
        <v>6630</v>
      </c>
      <c r="L11" s="5">
        <v>10697</v>
      </c>
      <c r="M11" s="5">
        <v>15995</v>
      </c>
      <c r="N11" s="5">
        <v>26663</v>
      </c>
      <c r="O11" s="5">
        <v>28738</v>
      </c>
      <c r="P11" s="5">
        <v>47698</v>
      </c>
      <c r="Q11" s="5">
        <v>19906</v>
      </c>
      <c r="R11" s="13">
        <f t="shared" si="2"/>
        <v>194016</v>
      </c>
    </row>
    <row r="12" spans="1:18" ht="24.95" customHeight="1">
      <c r="A12" s="20"/>
      <c r="B12" s="8" t="s">
        <v>24</v>
      </c>
      <c r="C12" s="9">
        <f>SUM(C8:C11)</f>
        <v>19390</v>
      </c>
      <c r="D12" s="9">
        <f t="shared" ref="D12:Q12" si="3">SUM(D8:D11)</f>
        <v>14199</v>
      </c>
      <c r="E12" s="9">
        <f t="shared" si="3"/>
        <v>14574</v>
      </c>
      <c r="F12" s="9">
        <f t="shared" si="3"/>
        <v>15965</v>
      </c>
      <c r="G12" s="9">
        <f t="shared" si="3"/>
        <v>24689</v>
      </c>
      <c r="H12" s="9">
        <f t="shared" si="3"/>
        <v>26197</v>
      </c>
      <c r="I12" s="9">
        <f t="shared" si="3"/>
        <v>20950</v>
      </c>
      <c r="J12" s="9">
        <f t="shared" si="3"/>
        <v>23171</v>
      </c>
      <c r="K12" s="9">
        <f t="shared" si="3"/>
        <v>26042</v>
      </c>
      <c r="L12" s="9">
        <f t="shared" si="3"/>
        <v>40446</v>
      </c>
      <c r="M12" s="9">
        <f t="shared" si="3"/>
        <v>50366</v>
      </c>
      <c r="N12" s="9">
        <f t="shared" si="3"/>
        <v>85030</v>
      </c>
      <c r="O12" s="9">
        <f t="shared" si="3"/>
        <v>106601</v>
      </c>
      <c r="P12" s="9">
        <f>SUM(P8:P11)</f>
        <v>174125</v>
      </c>
      <c r="Q12" s="9">
        <f t="shared" si="3"/>
        <v>91905</v>
      </c>
      <c r="R12" s="10">
        <f>R8+R9+R10+R11</f>
        <v>733650</v>
      </c>
    </row>
    <row r="13" spans="1:18" ht="24.95" customHeight="1">
      <c r="A13" s="20" t="s">
        <v>1</v>
      </c>
      <c r="B13" s="1" t="s">
        <v>4</v>
      </c>
      <c r="C13" s="5">
        <v>3364</v>
      </c>
      <c r="D13" s="7">
        <v>3948</v>
      </c>
      <c r="E13" s="5">
        <v>6420</v>
      </c>
      <c r="F13" s="2">
        <v>9202</v>
      </c>
      <c r="G13" s="5">
        <v>6428</v>
      </c>
      <c r="H13" s="5">
        <v>5678</v>
      </c>
      <c r="I13" s="5">
        <v>5474</v>
      </c>
      <c r="J13" s="5">
        <v>4892</v>
      </c>
      <c r="K13" s="5">
        <v>13546</v>
      </c>
      <c r="L13" s="5">
        <v>10896</v>
      </c>
      <c r="M13" s="5">
        <v>18010</v>
      </c>
      <c r="N13" s="5">
        <v>30460</v>
      </c>
      <c r="O13" s="5">
        <v>27493</v>
      </c>
      <c r="P13" s="5">
        <v>38533</v>
      </c>
      <c r="Q13" s="5">
        <v>31653</v>
      </c>
      <c r="R13" s="13">
        <f>SUM(C13:Q13)</f>
        <v>215997</v>
      </c>
    </row>
    <row r="14" spans="1:18" ht="24.95" customHeight="1">
      <c r="A14" s="20"/>
      <c r="B14" s="1" t="s">
        <v>5</v>
      </c>
      <c r="C14" s="5">
        <v>3934</v>
      </c>
      <c r="D14" s="7">
        <v>5147</v>
      </c>
      <c r="E14" s="5">
        <v>6168</v>
      </c>
      <c r="F14" s="2">
        <v>7159</v>
      </c>
      <c r="G14" s="5">
        <v>6133</v>
      </c>
      <c r="H14" s="5">
        <v>5698</v>
      </c>
      <c r="I14" s="5">
        <v>4604</v>
      </c>
      <c r="J14" s="5">
        <v>6643</v>
      </c>
      <c r="K14" s="5">
        <v>7672</v>
      </c>
      <c r="L14" s="5">
        <v>6755</v>
      </c>
      <c r="M14" s="5">
        <v>11660</v>
      </c>
      <c r="N14" s="5">
        <v>24758</v>
      </c>
      <c r="O14" s="5">
        <v>24690</v>
      </c>
      <c r="P14" s="5">
        <v>25911</v>
      </c>
      <c r="Q14" s="5">
        <v>16938</v>
      </c>
      <c r="R14" s="13">
        <f t="shared" ref="R14:R16" si="4">SUM(C14:Q14)</f>
        <v>163870</v>
      </c>
    </row>
    <row r="15" spans="1:18" ht="24.95" customHeight="1">
      <c r="A15" s="20"/>
      <c r="B15" s="1" t="s">
        <v>6</v>
      </c>
      <c r="C15" s="5">
        <v>4970</v>
      </c>
      <c r="D15" s="7">
        <v>3856</v>
      </c>
      <c r="E15" s="5">
        <v>5051</v>
      </c>
      <c r="F15" s="2">
        <v>7965</v>
      </c>
      <c r="G15" s="5">
        <v>10968</v>
      </c>
      <c r="H15" s="5">
        <v>5262</v>
      </c>
      <c r="I15" s="5">
        <v>5150</v>
      </c>
      <c r="J15" s="5">
        <v>6328</v>
      </c>
      <c r="K15" s="5">
        <v>7904</v>
      </c>
      <c r="L15" s="5">
        <v>5921</v>
      </c>
      <c r="M15" s="5">
        <v>16472</v>
      </c>
      <c r="N15" s="5">
        <v>31503</v>
      </c>
      <c r="O15" s="5">
        <v>29188</v>
      </c>
      <c r="P15" s="5">
        <v>35153</v>
      </c>
      <c r="Q15" s="5">
        <v>32992</v>
      </c>
      <c r="R15" s="13">
        <f t="shared" si="4"/>
        <v>208683</v>
      </c>
    </row>
    <row r="16" spans="1:18" ht="24.95" customHeight="1">
      <c r="A16" s="20"/>
      <c r="B16" s="1" t="s">
        <v>3</v>
      </c>
      <c r="C16" s="5">
        <v>2016</v>
      </c>
      <c r="D16" s="7">
        <v>2855</v>
      </c>
      <c r="E16" s="5">
        <v>5899</v>
      </c>
      <c r="F16" s="2">
        <v>7653</v>
      </c>
      <c r="G16" s="5">
        <v>5593</v>
      </c>
      <c r="H16" s="5">
        <v>4188</v>
      </c>
      <c r="I16" s="5">
        <v>6565</v>
      </c>
      <c r="J16" s="5">
        <v>4916</v>
      </c>
      <c r="K16" s="5">
        <v>2813</v>
      </c>
      <c r="L16" s="5">
        <v>5570</v>
      </c>
      <c r="M16" s="5">
        <v>19487</v>
      </c>
      <c r="N16" s="5">
        <v>31934</v>
      </c>
      <c r="O16" s="5">
        <v>29923</v>
      </c>
      <c r="P16" s="5">
        <v>33955</v>
      </c>
      <c r="Q16" s="5">
        <v>24022</v>
      </c>
      <c r="R16" s="13">
        <f t="shared" si="4"/>
        <v>187389</v>
      </c>
    </row>
    <row r="17" spans="1:18" ht="24.95" customHeight="1">
      <c r="A17" s="20"/>
      <c r="B17" s="8" t="s">
        <v>24</v>
      </c>
      <c r="C17" s="9">
        <f>SUM(C13:C16)</f>
        <v>14284</v>
      </c>
      <c r="D17" s="9">
        <f t="shared" ref="D17:Q17" si="5">SUM(D13:D16)</f>
        <v>15806</v>
      </c>
      <c r="E17" s="9">
        <f t="shared" si="5"/>
        <v>23538</v>
      </c>
      <c r="F17" s="9">
        <f t="shared" si="5"/>
        <v>31979</v>
      </c>
      <c r="G17" s="9">
        <f t="shared" si="5"/>
        <v>29122</v>
      </c>
      <c r="H17" s="9">
        <f t="shared" si="5"/>
        <v>20826</v>
      </c>
      <c r="I17" s="9">
        <f t="shared" si="5"/>
        <v>21793</v>
      </c>
      <c r="J17" s="9">
        <f t="shared" si="5"/>
        <v>22779</v>
      </c>
      <c r="K17" s="9">
        <f t="shared" si="5"/>
        <v>31935</v>
      </c>
      <c r="L17" s="9">
        <f t="shared" si="5"/>
        <v>29142</v>
      </c>
      <c r="M17" s="9">
        <f t="shared" si="5"/>
        <v>65629</v>
      </c>
      <c r="N17" s="9">
        <f t="shared" si="5"/>
        <v>118655</v>
      </c>
      <c r="O17" s="9">
        <f t="shared" si="5"/>
        <v>111294</v>
      </c>
      <c r="P17" s="9">
        <f t="shared" si="5"/>
        <v>133552</v>
      </c>
      <c r="Q17" s="9">
        <f t="shared" si="5"/>
        <v>105605</v>
      </c>
      <c r="R17" s="11">
        <f>R13+R14+R15+R16</f>
        <v>775939</v>
      </c>
    </row>
    <row r="18" spans="1:18" ht="24.95" customHeight="1">
      <c r="A18" s="20" t="s">
        <v>26</v>
      </c>
      <c r="B18" s="1" t="s">
        <v>4</v>
      </c>
      <c r="C18" s="7">
        <v>4404</v>
      </c>
      <c r="D18" s="7">
        <v>5874</v>
      </c>
      <c r="E18" s="7">
        <v>7861</v>
      </c>
      <c r="F18" s="2">
        <v>3902</v>
      </c>
      <c r="G18" s="5">
        <v>4887</v>
      </c>
      <c r="H18" s="5">
        <v>7828</v>
      </c>
      <c r="I18" s="5">
        <v>5810</v>
      </c>
      <c r="J18" s="5">
        <v>10014</v>
      </c>
      <c r="K18" s="5">
        <v>10455</v>
      </c>
      <c r="L18" s="5">
        <v>17034</v>
      </c>
      <c r="M18" s="5">
        <v>14519</v>
      </c>
      <c r="N18" s="5">
        <v>16760</v>
      </c>
      <c r="O18" s="5">
        <v>22840</v>
      </c>
      <c r="P18" s="5">
        <v>44678</v>
      </c>
      <c r="Q18" s="5">
        <v>55211</v>
      </c>
      <c r="R18" s="13">
        <f>SUM(C18:Q18)</f>
        <v>232077</v>
      </c>
    </row>
    <row r="19" spans="1:18" ht="24.95" customHeight="1">
      <c r="A19" s="20"/>
      <c r="B19" s="1" t="s">
        <v>5</v>
      </c>
      <c r="C19" s="7">
        <v>4642</v>
      </c>
      <c r="D19" s="7">
        <v>5454</v>
      </c>
      <c r="E19" s="7">
        <v>6928</v>
      </c>
      <c r="F19" s="2">
        <v>5976</v>
      </c>
      <c r="G19" s="5">
        <v>6027</v>
      </c>
      <c r="H19" s="5">
        <v>4975</v>
      </c>
      <c r="I19" s="5">
        <v>4552</v>
      </c>
      <c r="J19" s="5">
        <v>5133</v>
      </c>
      <c r="K19" s="5">
        <v>8486</v>
      </c>
      <c r="L19" s="5">
        <v>9082</v>
      </c>
      <c r="M19" s="5">
        <v>11946</v>
      </c>
      <c r="N19" s="5">
        <v>11916</v>
      </c>
      <c r="O19" s="5">
        <v>14395</v>
      </c>
      <c r="P19" s="5">
        <v>33084</v>
      </c>
      <c r="Q19" s="5">
        <v>39838</v>
      </c>
      <c r="R19" s="13">
        <f t="shared" ref="R19:R21" si="6">SUM(C19:Q19)</f>
        <v>172434</v>
      </c>
    </row>
    <row r="20" spans="1:18" ht="24.95" customHeight="1">
      <c r="A20" s="20"/>
      <c r="B20" s="1" t="s">
        <v>6</v>
      </c>
      <c r="C20" s="7">
        <v>2855</v>
      </c>
      <c r="D20" s="7">
        <v>4440</v>
      </c>
      <c r="E20" s="7">
        <v>4984</v>
      </c>
      <c r="F20" s="2">
        <v>3106</v>
      </c>
      <c r="G20" s="5">
        <v>3380</v>
      </c>
      <c r="H20" s="5">
        <v>4748</v>
      </c>
      <c r="I20" s="5">
        <v>4285</v>
      </c>
      <c r="J20" s="5">
        <v>6763</v>
      </c>
      <c r="K20" s="5">
        <v>12619</v>
      </c>
      <c r="L20" s="5">
        <v>11527</v>
      </c>
      <c r="M20" s="5">
        <v>9499</v>
      </c>
      <c r="N20" s="5">
        <v>11027</v>
      </c>
      <c r="O20" s="5">
        <v>18099</v>
      </c>
      <c r="P20" s="5">
        <v>35362</v>
      </c>
      <c r="Q20" s="5">
        <v>47416</v>
      </c>
      <c r="R20" s="13">
        <f t="shared" si="6"/>
        <v>180110</v>
      </c>
    </row>
    <row r="21" spans="1:18" ht="24.95" customHeight="1">
      <c r="A21" s="20"/>
      <c r="B21" s="1" t="s">
        <v>3</v>
      </c>
      <c r="C21" s="7">
        <v>2906</v>
      </c>
      <c r="D21" s="7">
        <v>2970</v>
      </c>
      <c r="E21" s="7">
        <v>3406</v>
      </c>
      <c r="F21" s="2">
        <v>2946</v>
      </c>
      <c r="G21" s="5">
        <v>2198</v>
      </c>
      <c r="H21" s="5">
        <v>2031</v>
      </c>
      <c r="I21" s="5">
        <v>7100</v>
      </c>
      <c r="J21" s="5">
        <v>3965</v>
      </c>
      <c r="K21" s="5">
        <v>4272</v>
      </c>
      <c r="L21" s="5">
        <v>7898</v>
      </c>
      <c r="M21" s="5">
        <v>5696</v>
      </c>
      <c r="N21" s="5">
        <v>7368</v>
      </c>
      <c r="O21" s="5">
        <v>20971</v>
      </c>
      <c r="P21" s="5">
        <v>27959</v>
      </c>
      <c r="Q21" s="5">
        <v>28648</v>
      </c>
      <c r="R21" s="13">
        <f t="shared" si="6"/>
        <v>130334</v>
      </c>
    </row>
    <row r="22" spans="1:18" ht="24.95" customHeight="1">
      <c r="A22" s="20"/>
      <c r="B22" s="8" t="s">
        <v>24</v>
      </c>
      <c r="C22" s="12">
        <f>SUM(C18:C21)</f>
        <v>14807</v>
      </c>
      <c r="D22" s="12">
        <f t="shared" ref="D22:Q22" si="7">SUM(D18:D21)</f>
        <v>18738</v>
      </c>
      <c r="E22" s="12">
        <f t="shared" si="7"/>
        <v>23179</v>
      </c>
      <c r="F22" s="12">
        <f t="shared" si="7"/>
        <v>15930</v>
      </c>
      <c r="G22" s="12">
        <f t="shared" si="7"/>
        <v>16492</v>
      </c>
      <c r="H22" s="12">
        <f t="shared" si="7"/>
        <v>19582</v>
      </c>
      <c r="I22" s="12">
        <f t="shared" si="7"/>
        <v>21747</v>
      </c>
      <c r="J22" s="12">
        <f t="shared" si="7"/>
        <v>25875</v>
      </c>
      <c r="K22" s="12">
        <f t="shared" si="7"/>
        <v>35832</v>
      </c>
      <c r="L22" s="12">
        <f t="shared" si="7"/>
        <v>45541</v>
      </c>
      <c r="M22" s="12">
        <f t="shared" si="7"/>
        <v>41660</v>
      </c>
      <c r="N22" s="12">
        <f t="shared" si="7"/>
        <v>47071</v>
      </c>
      <c r="O22" s="12">
        <f t="shared" si="7"/>
        <v>76305</v>
      </c>
      <c r="P22" s="12">
        <f t="shared" si="7"/>
        <v>141083</v>
      </c>
      <c r="Q22" s="12">
        <f t="shared" si="7"/>
        <v>171113</v>
      </c>
      <c r="R22" s="10">
        <f>R18+R19+R20+U21</f>
        <v>584621</v>
      </c>
    </row>
    <row r="23" spans="1:18" ht="24.95" customHeight="1"/>
    <row r="24" spans="1:18" ht="24.95" customHeight="1">
      <c r="P24" s="14">
        <v>43708</v>
      </c>
      <c r="Q24" s="15"/>
      <c r="R24" s="15"/>
    </row>
    <row r="25" spans="1:18" ht="24.95" customHeight="1"/>
  </sheetData>
  <mergeCells count="6">
    <mergeCell ref="P24:R24"/>
    <mergeCell ref="A1:R1"/>
    <mergeCell ref="A3:A7"/>
    <mergeCell ref="A8:A12"/>
    <mergeCell ref="A13:A17"/>
    <mergeCell ref="A18:A2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2019-09-09T01:58:42Z</dcterms:modified>
</cp:coreProperties>
</file>