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r. Emedion\Desktop\"/>
    </mc:Choice>
  </mc:AlternateContent>
  <bookViews>
    <workbookView xWindow="-120" yWindow="-120" windowWidth="20730" windowHeight="1116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I14" i="2"/>
  <c r="B6" i="2"/>
  <c r="C6" i="2"/>
  <c r="I24" i="2"/>
  <c r="E23" i="2"/>
  <c r="D23" i="2"/>
  <c r="C23" i="2"/>
  <c r="G23" i="2" s="1"/>
  <c r="B23" i="2"/>
  <c r="E14" i="2"/>
  <c r="D14" i="2"/>
  <c r="C14" i="2"/>
  <c r="B14" i="2"/>
  <c r="M104" i="4" l="1"/>
  <c r="M42" i="4"/>
  <c r="M35" i="4"/>
  <c r="M26" i="4"/>
  <c r="H118" i="4"/>
  <c r="G118" i="4"/>
  <c r="M112" i="4" s="1"/>
  <c r="G100" i="4"/>
  <c r="M94" i="4" s="1"/>
  <c r="H87" i="4"/>
  <c r="G87" i="4"/>
  <c r="H78" i="4"/>
  <c r="G78" i="4"/>
  <c r="H68" i="4"/>
  <c r="G68" i="4"/>
  <c r="H59" i="4"/>
  <c r="G59" i="4"/>
  <c r="G38" i="4"/>
  <c r="M32" i="4" s="1"/>
  <c r="G27" i="4"/>
  <c r="M21" i="4" s="1"/>
  <c r="H16" i="4"/>
  <c r="G16" i="4"/>
  <c r="H6" i="4"/>
  <c r="G6" i="4"/>
  <c r="C118" i="4"/>
  <c r="C109" i="4"/>
  <c r="C100" i="4"/>
  <c r="C87" i="4"/>
  <c r="M85" i="4"/>
  <c r="M78" i="4"/>
  <c r="C78" i="4"/>
  <c r="C68" i="4"/>
  <c r="C59" i="4"/>
  <c r="M47" i="4"/>
  <c r="C48" i="4"/>
  <c r="C38" i="4"/>
  <c r="C27" i="4"/>
  <c r="C16" i="4"/>
  <c r="C6" i="4"/>
  <c r="K164" i="3"/>
  <c r="H146" i="3"/>
  <c r="H141" i="3"/>
  <c r="H135" i="3"/>
  <c r="I193" i="3"/>
  <c r="O132" i="3"/>
  <c r="N132" i="3"/>
  <c r="M132" i="3"/>
  <c r="S131" i="3"/>
  <c r="S130" i="3"/>
  <c r="S129" i="3"/>
  <c r="S128" i="3"/>
  <c r="S127" i="3"/>
  <c r="P132" i="3"/>
  <c r="K111" i="3"/>
  <c r="K102" i="3"/>
  <c r="K93" i="3"/>
  <c r="K82" i="3"/>
  <c r="K76" i="3"/>
  <c r="K66" i="3"/>
  <c r="D56" i="3"/>
  <c r="K16" i="3"/>
  <c r="K57" i="3"/>
  <c r="K44" i="3"/>
  <c r="B43" i="3"/>
  <c r="K32" i="3"/>
  <c r="K25" i="3"/>
  <c r="O122" i="3"/>
  <c r="N122" i="3"/>
  <c r="M122" i="3"/>
  <c r="S121" i="3"/>
  <c r="S120" i="3"/>
  <c r="S119" i="3"/>
  <c r="S118" i="3"/>
  <c r="S117" i="3"/>
  <c r="P116" i="3"/>
  <c r="S116" i="3" s="1"/>
  <c r="H163" i="3"/>
  <c r="Q132" i="3" l="1"/>
  <c r="K163" i="3"/>
  <c r="M51" i="4"/>
  <c r="M63" i="4"/>
  <c r="M72" i="4"/>
  <c r="M82" i="4"/>
  <c r="M1" i="4"/>
  <c r="M11" i="4"/>
  <c r="S126" i="3"/>
  <c r="T127" i="3" s="1"/>
  <c r="P122" i="3"/>
  <c r="Q122" i="3" s="1"/>
  <c r="L6" i="3" l="1"/>
  <c r="E193" i="3"/>
  <c r="H118" i="3"/>
  <c r="B128" i="3"/>
  <c r="C128" i="3"/>
  <c r="D128" i="3"/>
  <c r="H127" i="3"/>
  <c r="H126" i="3"/>
  <c r="H125" i="3"/>
  <c r="H124" i="3"/>
  <c r="H123" i="3"/>
  <c r="H122" i="3"/>
  <c r="H121" i="3"/>
  <c r="H120" i="3"/>
  <c r="H119" i="3"/>
  <c r="H117" i="3"/>
  <c r="B84" i="3"/>
  <c r="E128" i="3"/>
  <c r="D110" i="3"/>
  <c r="C110" i="3"/>
  <c r="B110" i="3"/>
  <c r="G110" i="3" l="1"/>
  <c r="H116" i="3"/>
  <c r="I121" i="3" s="1"/>
  <c r="G128" i="3"/>
  <c r="E26" i="3"/>
  <c r="C84" i="3"/>
  <c r="D84" i="3"/>
  <c r="C75" i="3"/>
  <c r="D75" i="3"/>
  <c r="L66" i="3"/>
  <c r="C65" i="3"/>
  <c r="D65" i="3"/>
  <c r="B102" i="3"/>
  <c r="G102" i="3" s="1"/>
  <c r="C92" i="3"/>
  <c r="B92" i="3"/>
  <c r="B75" i="3"/>
  <c r="B65" i="3"/>
  <c r="C56" i="3"/>
  <c r="B56" i="3"/>
  <c r="C34" i="3"/>
  <c r="B34" i="3"/>
  <c r="C26" i="3"/>
  <c r="B26" i="3"/>
  <c r="L19" i="3" s="1"/>
  <c r="D14" i="3"/>
  <c r="C14" i="3"/>
  <c r="B14" i="3"/>
  <c r="D6" i="3"/>
  <c r="C6" i="3"/>
  <c r="B6" i="3"/>
  <c r="C52" i="1"/>
  <c r="D52" i="1"/>
  <c r="K45" i="1" s="1"/>
  <c r="M39" i="1"/>
  <c r="M52" i="1"/>
  <c r="L9" i="3" l="1"/>
  <c r="H128" i="3"/>
  <c r="G14" i="3"/>
  <c r="L1" i="3"/>
  <c r="G6" i="3"/>
  <c r="K52" i="1"/>
  <c r="B98" i="1" l="1"/>
  <c r="K87" i="1" l="1"/>
  <c r="B88" i="1"/>
  <c r="C88" i="1"/>
  <c r="K71" i="1"/>
  <c r="C71" i="1"/>
  <c r="B71" i="1"/>
  <c r="K61" i="1"/>
  <c r="C62" i="1"/>
  <c r="B62" i="1"/>
  <c r="B52" i="1"/>
  <c r="K39" i="1"/>
  <c r="K28" i="1"/>
  <c r="C31" i="1"/>
  <c r="B31" i="1"/>
  <c r="C23" i="1"/>
  <c r="K22" i="1"/>
  <c r="B23" i="1"/>
  <c r="B14" i="1"/>
  <c r="K15" i="1"/>
  <c r="D14" i="1"/>
  <c r="C14" i="1"/>
  <c r="K5" i="1"/>
  <c r="D6" i="1"/>
  <c r="C6" i="1"/>
  <c r="B6" i="1"/>
  <c r="M5" i="4"/>
  <c r="M58" i="4"/>
  <c r="M108" i="4"/>
  <c r="M99" i="4"/>
  <c r="M118" i="4"/>
  <c r="M17" i="4"/>
  <c r="M68" i="4"/>
</calcChain>
</file>

<file path=xl/sharedStrings.xml><?xml version="1.0" encoding="utf-8"?>
<sst xmlns="http://schemas.openxmlformats.org/spreadsheetml/2006/main" count="1025" uniqueCount="147">
  <si>
    <t>OFFERING</t>
  </si>
  <si>
    <t>RELIEF</t>
  </si>
  <si>
    <t>MISSION</t>
  </si>
  <si>
    <t>SPEC. OFF</t>
  </si>
  <si>
    <t>13/1/2019</t>
  </si>
  <si>
    <t>20/1/2019</t>
  </si>
  <si>
    <t>27/1/2019</t>
  </si>
  <si>
    <t>TOTAL</t>
  </si>
  <si>
    <t>17/3/2019</t>
  </si>
  <si>
    <t>24/3/2019</t>
  </si>
  <si>
    <t>14/4/2019</t>
  </si>
  <si>
    <t>21/4/2019</t>
  </si>
  <si>
    <t>28/4/2019</t>
  </si>
  <si>
    <t>19/5/2019</t>
  </si>
  <si>
    <t>26/4/2019</t>
  </si>
  <si>
    <t>16/6/2019</t>
  </si>
  <si>
    <t>23/6/2019</t>
  </si>
  <si>
    <t>30/6/2019</t>
  </si>
  <si>
    <t>14/7/2019</t>
  </si>
  <si>
    <t>21/7/2019</t>
  </si>
  <si>
    <t>28/7/2019</t>
  </si>
  <si>
    <t>TRANSPORT RELIEF</t>
  </si>
  <si>
    <t>NEPA</t>
  </si>
  <si>
    <t>17/2/2019</t>
  </si>
  <si>
    <t>24/2/2019</t>
  </si>
  <si>
    <t>SECURITY</t>
  </si>
  <si>
    <t>BRO JOHN RENT</t>
  </si>
  <si>
    <t>TRANSPORT RELIEF TO MIN</t>
  </si>
  <si>
    <t>SPEC OFF PAID</t>
  </si>
  <si>
    <t>1500</t>
  </si>
  <si>
    <t>TOGO RELIEF</t>
  </si>
  <si>
    <t>RELIEF TO A BROTHER</t>
  </si>
  <si>
    <t>1000</t>
  </si>
  <si>
    <t>BURIAL TRANSPORT FOR MIN</t>
  </si>
  <si>
    <t>MISSION EAST $ JOS</t>
  </si>
  <si>
    <t>18/8/2019</t>
  </si>
  <si>
    <t>25/8/2019</t>
  </si>
  <si>
    <t>RELIEF TO BRO NSINI</t>
  </si>
  <si>
    <t xml:space="preserve">BURIAL RELIEF </t>
  </si>
  <si>
    <t>TRANSPORT TO IK</t>
  </si>
  <si>
    <t xml:space="preserve">TRANSPORT TO MARRIAGE </t>
  </si>
  <si>
    <t>(ETIUMA)</t>
  </si>
  <si>
    <t>500</t>
  </si>
  <si>
    <t>BALANCE</t>
  </si>
  <si>
    <t>B/F</t>
  </si>
  <si>
    <t>INCOME</t>
  </si>
  <si>
    <t>2,000</t>
  </si>
  <si>
    <t>1,000</t>
  </si>
  <si>
    <t>SPECIAL OFF PAID</t>
  </si>
  <si>
    <t>15/12/2019</t>
  </si>
  <si>
    <t>22/12/2019</t>
  </si>
  <si>
    <t>29/12/2019</t>
  </si>
  <si>
    <t>JAN</t>
  </si>
  <si>
    <t>FEB</t>
  </si>
  <si>
    <t xml:space="preserve">MARCH </t>
  </si>
  <si>
    <t xml:space="preserve">APRIL </t>
  </si>
  <si>
    <t xml:space="preserve">MAY </t>
  </si>
  <si>
    <t xml:space="preserve">JUNE </t>
  </si>
  <si>
    <t>JULY</t>
  </si>
  <si>
    <t xml:space="preserve">AUGUST </t>
  </si>
  <si>
    <t xml:space="preserve">SEPT </t>
  </si>
  <si>
    <t xml:space="preserve">OCT </t>
  </si>
  <si>
    <t>NOV</t>
  </si>
  <si>
    <t>DEC</t>
  </si>
  <si>
    <t>BURIAL RELIEF</t>
  </si>
  <si>
    <t>MINISTER TRANSPORT</t>
  </si>
  <si>
    <t>MISSION TO GHANA</t>
  </si>
  <si>
    <t>17/11/2019</t>
  </si>
  <si>
    <t>24/11/2019</t>
  </si>
  <si>
    <t>13/10/2019</t>
  </si>
  <si>
    <t>20/10/2019</t>
  </si>
  <si>
    <t>27/10/2019</t>
  </si>
  <si>
    <t>15/9/2019</t>
  </si>
  <si>
    <t>29/9/2019</t>
  </si>
  <si>
    <t>31/3/2019</t>
  </si>
  <si>
    <t>19/1/2020</t>
  </si>
  <si>
    <t>26/1/2020</t>
  </si>
  <si>
    <t>16/2/2020</t>
  </si>
  <si>
    <t>23/2/2020</t>
  </si>
  <si>
    <t>15/3/2020</t>
  </si>
  <si>
    <t>22/3/2020</t>
  </si>
  <si>
    <t>29/3/2020</t>
  </si>
  <si>
    <t>17/4/2020</t>
  </si>
  <si>
    <t>24/4/2020</t>
  </si>
  <si>
    <t>31/4/2020</t>
  </si>
  <si>
    <t>17/5/2020</t>
  </si>
  <si>
    <t>24/5/2020</t>
  </si>
  <si>
    <t>14/6/2020</t>
  </si>
  <si>
    <t>21/6/2020</t>
  </si>
  <si>
    <t>28/6/2020</t>
  </si>
  <si>
    <t>19/7/2020</t>
  </si>
  <si>
    <t>26/7/2020</t>
  </si>
  <si>
    <t>16/8/2020</t>
  </si>
  <si>
    <t>23/8/2020</t>
  </si>
  <si>
    <t>30/8/2020</t>
  </si>
  <si>
    <t>13/9/2020</t>
  </si>
  <si>
    <t>20/9/2020</t>
  </si>
  <si>
    <t>27/9/2020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</si>
  <si>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</si>
  <si>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</si>
  <si>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</si>
  <si>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</si>
  <si>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</si>
  <si>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</si>
  <si>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</si>
  <si>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</si>
  <si>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MINISTER'S UPKEEPING</t>
  </si>
  <si>
    <t>4,500</t>
  </si>
  <si>
    <t>4500</t>
  </si>
  <si>
    <t>6,000</t>
  </si>
  <si>
    <t>SPEC. OFF. PAID</t>
  </si>
  <si>
    <t>TRANSPORT BRO SANDERSON</t>
  </si>
  <si>
    <t>MARCH</t>
  </si>
  <si>
    <t>APRIL</t>
  </si>
  <si>
    <t>MAY</t>
  </si>
  <si>
    <t>JUNE</t>
  </si>
  <si>
    <t>AUGUST</t>
  </si>
  <si>
    <t>SEPT</t>
  </si>
  <si>
    <t>OCT</t>
  </si>
  <si>
    <t>RENT</t>
  </si>
  <si>
    <t>SPECIAL OFFERING PAID</t>
  </si>
  <si>
    <t>MINISTER UPKEEP</t>
  </si>
  <si>
    <t>SPEC. OFF PAID</t>
  </si>
  <si>
    <t>expen</t>
  </si>
  <si>
    <t>income</t>
  </si>
  <si>
    <t>difference</t>
  </si>
  <si>
    <t>total expend</t>
  </si>
  <si>
    <t>total income</t>
  </si>
  <si>
    <t>SUMMARY ACCOUNT</t>
  </si>
  <si>
    <t>MISSION AND RELIEF</t>
  </si>
  <si>
    <t>SPECIAL OFFERING</t>
  </si>
  <si>
    <t>EXP.</t>
  </si>
  <si>
    <t>Income</t>
  </si>
  <si>
    <t>Expensis</t>
  </si>
  <si>
    <t>Miniters Upkeep</t>
  </si>
  <si>
    <t>transport relief</t>
  </si>
  <si>
    <t>baby emma relief</t>
  </si>
  <si>
    <t>tansport relief</t>
  </si>
  <si>
    <t>secuity</t>
  </si>
  <si>
    <t>nepa</t>
  </si>
  <si>
    <t>transport minister meeting</t>
  </si>
  <si>
    <t>security</t>
  </si>
  <si>
    <t>transport</t>
  </si>
  <si>
    <t>minister's transport to lagos</t>
  </si>
  <si>
    <t>SPEC OFFERING PAID</t>
  </si>
  <si>
    <t>RENT PAID</t>
  </si>
  <si>
    <t>minister upkeeping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</si>
</sst>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0" xfId="0" applyAlignment="1"/>
    <xf numFmtId="3" fontId="0" fillId="0" borderId="1" xfId="0" applyNumberFormat="1" applyBorder="1" applyAlignment="1"/>
    <xf numFmtId="3" fontId="0" fillId="0" borderId="0" xfId="0" applyNumberFormat="1" applyAlignment="1"/>
    <xf numFmtId="0" fontId="0" fillId="0" borderId="0" xfId="0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3" fontId="0" fillId="0" borderId="0" xfId="0" applyNumberFormat="1" applyBorder="1" applyAlignment="1"/>
    <xf numFmtId="0" fontId="0" fillId="0" borderId="0" xfId="0" applyAlignment="1">
      <alignment horizontal="left"/>
    </xf>
    <xf numFmtId="0" fontId="0" fillId="0" borderId="1" xfId="0" applyNumberFormat="1" applyBorder="1" applyAlignment="1"/>
    <xf numFmtId="0" fontId="1" fillId="0" borderId="0" xfId="0" applyFont="1" applyAlignment="1"/>
    <xf numFmtId="3" fontId="1" fillId="0" borderId="0" xfId="0" applyNumberFormat="1" applyFont="1" applyAlignment="1"/>
    <xf numFmtId="3" fontId="0" fillId="0" borderId="0" xfId="0" applyNumberFormat="1" applyFont="1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3" fontId="1" fillId="0" borderId="1" xfId="0" applyNumberFormat="1" applyFont="1" applyBorder="1" applyAlignment="1"/>
    <xf numFmtId="0" fontId="3" fillId="0" borderId="1" xfId="0" applyFont="1" applyBorder="1" applyAlignment="1">
      <alignment horizontal="left"/>
    </xf>
    <xf numFmtId="0" fontId="0" fillId="0" borderId="1" xfId="0" applyFont="1" applyBorder="1" applyAlignment="1"/>
    <xf numFmtId="3" fontId="0" fillId="0" borderId="1" xfId="0" applyNumberFormat="1" applyFont="1" applyBorder="1" applyAlignment="1"/>
    <xf numFmtId="164" fontId="1" fillId="0" borderId="1" xfId="0" applyNumberFormat="1" applyFont="1" applyBorder="1" applyAlignment="1"/>
    <xf numFmtId="164" fontId="0" fillId="0" borderId="1" xfId="0" applyNumberFormat="1" applyBorder="1" applyAlignment="1"/>
    <xf numFmtId="164" fontId="0" fillId="0" borderId="0" xfId="0" applyNumberFormat="1" applyBorder="1" applyAlignment="1"/>
    <xf numFmtId="164" fontId="0" fillId="0" borderId="0" xfId="0" applyNumberFormat="1" applyAlignment="1"/>
    <xf numFmtId="164" fontId="0" fillId="0" borderId="1" xfId="0" applyNumberFormat="1" applyFont="1" applyBorder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3" fillId="0" borderId="0" xfId="0" applyFont="1" applyFill="1" applyBorder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2" fontId="0" fillId="0" borderId="0" xfId="0" applyNumberFormat="1" applyBorder="1" applyAlignment="1"/>
    <xf numFmtId="2" fontId="0" fillId="0" borderId="0" xfId="0" applyNumberFormat="1" applyAlignment="1"/>
    <xf numFmtId="2" fontId="0" fillId="0" borderId="0" xfId="0" applyNumberFormat="1"/>
    <xf numFmtId="0" fontId="1" fillId="0" borderId="2" xfId="0" applyFont="1" applyFill="1" applyBorder="1" applyAlignment="1"/>
    <xf numFmtId="3" fontId="0" fillId="0" borderId="0" xfId="0" applyNumberFormat="1"/>
    <xf numFmtId="0" fontId="1" fillId="0" borderId="0" xfId="0" applyFont="1" applyFill="1" applyBorder="1" applyAlignment="1"/>
    <xf numFmtId="0" fontId="0" fillId="0" borderId="1" xfId="0" applyBorder="1"/>
    <xf numFmtId="3" fontId="0" fillId="0" borderId="1" xfId="0" applyNumberFormat="1" applyBorder="1"/>
    <xf numFmtId="2" fontId="1" fillId="0" borderId="0" xfId="0" applyNumberFormat="1" applyFont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opLeftCell="A40" workbookViewId="0">
      <selection activeCell="S58" sqref="A1:XFD1048576"/>
    </sheetView>
  </sheetViews>
  <sheetFormatPr defaultRowHeight="15" x14ac:dyDescent="0.25"/>
  <cols>
    <col min="1" max="1" width="11.85546875" style="3" customWidth="1"/>
    <col min="2" max="2" width="9.5703125" style="3" customWidth="1"/>
    <col min="3" max="3" width="6.28515625" style="3" customWidth="1"/>
    <col min="4" max="4" width="8.5703125" style="3" customWidth="1"/>
    <col min="5" max="5" width="9.28515625" style="8" customWidth="1"/>
    <col min="6" max="6" width="1.7109375" style="3" hidden="1" customWidth="1"/>
    <col min="7" max="7" width="9.140625" style="3" customWidth="1"/>
    <col min="8" max="10" width="9.140625" style="3"/>
    <col min="11" max="11" width="9.5703125" style="3" customWidth="1"/>
    <col min="12" max="12" width="15.7109375" style="3" customWidth="1"/>
    <col min="13" max="16384" width="9.140625" style="3"/>
  </cols>
  <sheetData>
    <row r="1" spans="1:11" ht="16.5" x14ac:dyDescent="0.3">
      <c r="A1" s="17" t="s">
        <v>52</v>
      </c>
      <c r="B1" s="15" t="s">
        <v>0</v>
      </c>
      <c r="C1" s="15" t="s">
        <v>1</v>
      </c>
      <c r="D1" s="15" t="s">
        <v>2</v>
      </c>
      <c r="E1" s="16" t="s">
        <v>3</v>
      </c>
      <c r="F1" s="1"/>
      <c r="H1" s="22" t="s">
        <v>45</v>
      </c>
      <c r="I1" s="23"/>
      <c r="J1" s="23"/>
      <c r="K1" s="13">
        <v>14500</v>
      </c>
    </row>
    <row r="2" spans="1:11" ht="16.5" x14ac:dyDescent="0.3">
      <c r="A2" s="18">
        <v>43617</v>
      </c>
      <c r="B2" s="4">
        <v>8360</v>
      </c>
      <c r="C2" s="1">
        <v>1000</v>
      </c>
      <c r="D2" s="1">
        <v>500</v>
      </c>
      <c r="E2" s="2"/>
      <c r="F2" s="1"/>
      <c r="H2" s="24" t="s">
        <v>21</v>
      </c>
      <c r="I2" s="24"/>
      <c r="J2" s="24"/>
      <c r="K2" s="5">
        <v>1500</v>
      </c>
    </row>
    <row r="3" spans="1:11" ht="16.5" x14ac:dyDescent="0.3">
      <c r="A3" s="19" t="s">
        <v>4</v>
      </c>
      <c r="B3" s="4">
        <v>2610</v>
      </c>
      <c r="C3" s="4">
        <v>4000</v>
      </c>
      <c r="D3" s="4">
        <v>4000</v>
      </c>
      <c r="E3" s="2"/>
      <c r="F3" s="1"/>
      <c r="H3" s="24" t="s">
        <v>22</v>
      </c>
      <c r="I3" s="24"/>
      <c r="J3" s="24"/>
      <c r="K3" s="5">
        <v>5000</v>
      </c>
    </row>
    <row r="4" spans="1:11" ht="16.5" x14ac:dyDescent="0.3">
      <c r="A4" s="19" t="s">
        <v>5</v>
      </c>
      <c r="B4" s="4">
        <v>4345</v>
      </c>
      <c r="C4" s="4">
        <v>1000</v>
      </c>
      <c r="D4" s="4">
        <v>2500</v>
      </c>
      <c r="E4" s="2"/>
      <c r="F4" s="1"/>
      <c r="H4" s="24" t="s">
        <v>27</v>
      </c>
      <c r="I4" s="24"/>
      <c r="J4" s="24"/>
      <c r="K4" s="5">
        <v>8000</v>
      </c>
    </row>
    <row r="5" spans="1:11" ht="16.5" x14ac:dyDescent="0.3">
      <c r="A5" s="19" t="s">
        <v>6</v>
      </c>
      <c r="B5" s="4">
        <v>3400</v>
      </c>
      <c r="C5" s="4">
        <v>1000</v>
      </c>
      <c r="D5" s="1">
        <v>500</v>
      </c>
      <c r="E5" s="2"/>
      <c r="F5" s="1"/>
      <c r="H5" s="23" t="s">
        <v>7</v>
      </c>
      <c r="I5" s="23"/>
      <c r="J5" s="23"/>
      <c r="K5" s="13">
        <f>SUM(K2:K4)</f>
        <v>14500</v>
      </c>
    </row>
    <row r="6" spans="1:11" ht="16.5" x14ac:dyDescent="0.3">
      <c r="A6" s="19" t="s">
        <v>7</v>
      </c>
      <c r="B6" s="4">
        <f>SUM(B2:B5)</f>
        <v>18715</v>
      </c>
      <c r="C6" s="1">
        <f>SUM(C2:C5)</f>
        <v>7000</v>
      </c>
      <c r="D6" s="1">
        <f>SUM(D2:D5)</f>
        <v>7500</v>
      </c>
      <c r="E6" s="2"/>
      <c r="F6" s="1"/>
      <c r="H6" s="24"/>
      <c r="I6" s="24"/>
      <c r="J6" s="24"/>
      <c r="K6" s="5"/>
    </row>
    <row r="7" spans="1:11" ht="16.5" x14ac:dyDescent="0.3">
      <c r="A7" s="20"/>
      <c r="B7" s="6"/>
      <c r="C7" s="6"/>
      <c r="D7" s="6"/>
      <c r="E7" s="7"/>
      <c r="F7" s="6"/>
      <c r="H7" s="24"/>
      <c r="I7" s="24"/>
      <c r="J7" s="24"/>
    </row>
    <row r="8" spans="1:11" ht="16.5" x14ac:dyDescent="0.3">
      <c r="A8" s="20"/>
      <c r="B8" s="6"/>
      <c r="C8" s="6"/>
      <c r="D8" s="6"/>
      <c r="E8" s="7"/>
      <c r="F8" s="6"/>
      <c r="H8" s="24"/>
      <c r="I8" s="24"/>
      <c r="J8" s="24"/>
    </row>
    <row r="9" spans="1:11" ht="16.5" x14ac:dyDescent="0.3">
      <c r="A9" s="19" t="s">
        <v>53</v>
      </c>
      <c r="B9" s="15" t="s">
        <v>0</v>
      </c>
      <c r="C9" s="15" t="s">
        <v>1</v>
      </c>
      <c r="D9" s="15" t="s">
        <v>2</v>
      </c>
      <c r="E9" s="16" t="s">
        <v>3</v>
      </c>
      <c r="F9" s="1"/>
      <c r="H9" s="22" t="s">
        <v>45</v>
      </c>
      <c r="I9" s="23"/>
      <c r="J9" s="23"/>
      <c r="K9" s="13">
        <v>20000</v>
      </c>
    </row>
    <row r="10" spans="1:11" ht="16.5" x14ac:dyDescent="0.3">
      <c r="A10" s="18">
        <v>43526</v>
      </c>
      <c r="B10" s="1">
        <v>7370</v>
      </c>
      <c r="C10" s="1">
        <v>2500</v>
      </c>
      <c r="D10" s="1">
        <v>2000</v>
      </c>
      <c r="E10" s="2"/>
      <c r="F10" s="1"/>
      <c r="H10" s="24" t="s">
        <v>25</v>
      </c>
      <c r="I10" s="24"/>
      <c r="J10" s="24"/>
      <c r="K10" s="3">
        <v>2000</v>
      </c>
    </row>
    <row r="11" spans="1:11" ht="16.5" x14ac:dyDescent="0.3">
      <c r="A11" s="18">
        <v>43740</v>
      </c>
      <c r="B11" s="1">
        <v>5560</v>
      </c>
      <c r="C11" s="1">
        <v>3000</v>
      </c>
      <c r="D11" s="1">
        <v>1500</v>
      </c>
      <c r="E11" s="2">
        <v>1000</v>
      </c>
      <c r="F11" s="1"/>
      <c r="H11" s="24" t="s">
        <v>26</v>
      </c>
      <c r="I11" s="24"/>
      <c r="J11" s="24"/>
      <c r="K11" s="3">
        <v>5000</v>
      </c>
    </row>
    <row r="12" spans="1:11" ht="16.5" x14ac:dyDescent="0.3">
      <c r="A12" s="19" t="s">
        <v>23</v>
      </c>
      <c r="B12" s="1">
        <v>4770</v>
      </c>
      <c r="C12" s="1"/>
      <c r="D12" s="1"/>
      <c r="E12" s="2"/>
      <c r="F12" s="1"/>
      <c r="H12" s="24" t="s">
        <v>22</v>
      </c>
      <c r="I12" s="24"/>
      <c r="J12" s="24"/>
      <c r="K12" s="3">
        <v>8000</v>
      </c>
    </row>
    <row r="13" spans="1:11" ht="16.5" x14ac:dyDescent="0.3">
      <c r="A13" s="19" t="s">
        <v>24</v>
      </c>
      <c r="B13" s="4">
        <v>5680</v>
      </c>
      <c r="C13" s="1">
        <v>5500</v>
      </c>
      <c r="D13" s="1">
        <v>5500</v>
      </c>
      <c r="E13" s="2" t="s">
        <v>32</v>
      </c>
      <c r="F13" s="1"/>
      <c r="H13" s="24" t="s">
        <v>40</v>
      </c>
      <c r="I13" s="24"/>
      <c r="J13" s="24"/>
      <c r="K13" s="3">
        <v>5000</v>
      </c>
    </row>
    <row r="14" spans="1:11" ht="16.5" x14ac:dyDescent="0.3">
      <c r="A14" s="19" t="s">
        <v>7</v>
      </c>
      <c r="B14" s="1">
        <f>SUM(B10:B13)</f>
        <v>23380</v>
      </c>
      <c r="C14" s="1">
        <f>SUM(C10:C13)</f>
        <v>11000</v>
      </c>
      <c r="D14" s="1">
        <f>SUM(D10:D13)</f>
        <v>9000</v>
      </c>
      <c r="E14" s="2" t="s">
        <v>46</v>
      </c>
      <c r="F14" s="1"/>
      <c r="H14" s="24" t="s">
        <v>41</v>
      </c>
      <c r="I14" s="24"/>
      <c r="J14" s="24"/>
    </row>
    <row r="15" spans="1:11" ht="16.5" x14ac:dyDescent="0.3">
      <c r="A15" s="21"/>
      <c r="H15" s="23" t="s">
        <v>7</v>
      </c>
      <c r="I15" s="23"/>
      <c r="J15" s="23"/>
      <c r="K15" s="12">
        <f>SUM(K10:K13)</f>
        <v>20000</v>
      </c>
    </row>
    <row r="16" spans="1:11" ht="16.5" x14ac:dyDescent="0.3">
      <c r="A16" s="21"/>
      <c r="H16" s="24"/>
      <c r="I16" s="24"/>
      <c r="J16" s="24"/>
    </row>
    <row r="17" spans="1:18" ht="16.5" x14ac:dyDescent="0.3">
      <c r="A17" s="19" t="s">
        <v>54</v>
      </c>
      <c r="B17" s="15" t="s">
        <v>0</v>
      </c>
      <c r="C17" s="15" t="s">
        <v>1</v>
      </c>
      <c r="D17" s="15" t="s">
        <v>2</v>
      </c>
      <c r="E17" s="16" t="s">
        <v>3</v>
      </c>
      <c r="F17" s="1"/>
      <c r="H17" s="22" t="s">
        <v>45</v>
      </c>
      <c r="I17" s="23"/>
      <c r="J17" s="23"/>
      <c r="K17" s="13">
        <v>22000</v>
      </c>
    </row>
    <row r="18" spans="1:18" ht="16.5" x14ac:dyDescent="0.3">
      <c r="A18" s="18">
        <v>43527</v>
      </c>
      <c r="B18" s="1">
        <v>4320</v>
      </c>
      <c r="C18" s="1"/>
      <c r="D18" s="1"/>
      <c r="E18" s="2"/>
      <c r="F18" s="1"/>
      <c r="H18" s="24" t="s">
        <v>21</v>
      </c>
      <c r="I18" s="24"/>
      <c r="J18" s="24"/>
      <c r="K18" s="5">
        <v>2000</v>
      </c>
    </row>
    <row r="19" spans="1:18" ht="16.5" x14ac:dyDescent="0.3">
      <c r="A19" s="18">
        <v>43741</v>
      </c>
      <c r="B19" s="1">
        <v>8775</v>
      </c>
      <c r="C19" s="4">
        <v>3000</v>
      </c>
      <c r="D19" s="4"/>
      <c r="E19" s="2"/>
      <c r="F19" s="1"/>
      <c r="H19" s="24" t="s">
        <v>66</v>
      </c>
      <c r="I19" s="24"/>
      <c r="J19" s="24"/>
      <c r="K19" s="5">
        <v>5500</v>
      </c>
    </row>
    <row r="20" spans="1:18" ht="16.5" x14ac:dyDescent="0.3">
      <c r="A20" s="19" t="s">
        <v>8</v>
      </c>
      <c r="B20" s="1">
        <v>4100</v>
      </c>
      <c r="C20" s="4">
        <v>1000</v>
      </c>
      <c r="D20" s="1"/>
      <c r="E20" s="2"/>
      <c r="F20" s="1"/>
      <c r="H20" s="24" t="s">
        <v>25</v>
      </c>
      <c r="I20" s="24"/>
      <c r="J20" s="24"/>
      <c r="K20" s="5">
        <v>2000</v>
      </c>
    </row>
    <row r="21" spans="1:18" ht="16.5" x14ac:dyDescent="0.3">
      <c r="A21" s="19" t="s">
        <v>9</v>
      </c>
      <c r="B21" s="1">
        <v>5970</v>
      </c>
      <c r="C21" s="4">
        <v>4000</v>
      </c>
      <c r="D21" s="4">
        <v>4000</v>
      </c>
      <c r="E21" s="11">
        <v>500</v>
      </c>
      <c r="F21" s="1"/>
      <c r="H21" s="24" t="s">
        <v>22</v>
      </c>
      <c r="I21" s="24"/>
      <c r="J21" s="24"/>
      <c r="K21" s="5">
        <v>5000</v>
      </c>
    </row>
    <row r="22" spans="1:18" ht="16.5" x14ac:dyDescent="0.3">
      <c r="A22" s="19" t="s">
        <v>74</v>
      </c>
      <c r="B22" s="1">
        <v>5160</v>
      </c>
      <c r="C22" s="4">
        <v>5000</v>
      </c>
      <c r="D22" s="4">
        <v>5000</v>
      </c>
      <c r="E22" s="4">
        <v>2000</v>
      </c>
      <c r="F22" s="1"/>
      <c r="H22" s="23" t="s">
        <v>7</v>
      </c>
      <c r="I22" s="23"/>
      <c r="J22" s="23"/>
      <c r="K22" s="12">
        <f>SUM(K18:K21)</f>
        <v>14500</v>
      </c>
    </row>
    <row r="23" spans="1:18" ht="16.5" x14ac:dyDescent="0.3">
      <c r="A23" s="19" t="s">
        <v>7</v>
      </c>
      <c r="B23" s="1">
        <f>SUM(B18:B22)</f>
        <v>28325</v>
      </c>
      <c r="C23" s="1">
        <f>SUM(C18:C22)</f>
        <v>13000</v>
      </c>
      <c r="D23" s="4">
        <v>9000</v>
      </c>
      <c r="E23" s="4">
        <v>2500</v>
      </c>
      <c r="F23" s="1"/>
      <c r="H23" s="23" t="s">
        <v>43</v>
      </c>
      <c r="I23" s="23"/>
      <c r="J23" s="23"/>
      <c r="K23" s="13">
        <v>7500</v>
      </c>
    </row>
    <row r="24" spans="1:18" ht="16.5" x14ac:dyDescent="0.3">
      <c r="A24" s="21"/>
      <c r="H24" s="24"/>
      <c r="I24" s="24"/>
      <c r="J24" s="24"/>
    </row>
    <row r="25" spans="1:18" ht="16.5" x14ac:dyDescent="0.3">
      <c r="A25" s="19" t="s">
        <v>55</v>
      </c>
      <c r="B25" s="15" t="s">
        <v>0</v>
      </c>
      <c r="C25" s="15" t="s">
        <v>1</v>
      </c>
      <c r="D25" s="15" t="s">
        <v>2</v>
      </c>
      <c r="E25" s="16" t="s">
        <v>3</v>
      </c>
      <c r="F25" s="1"/>
      <c r="H25" s="22" t="s">
        <v>45</v>
      </c>
      <c r="I25" s="23"/>
      <c r="J25" s="23"/>
      <c r="K25" s="13">
        <v>11000</v>
      </c>
    </row>
    <row r="26" spans="1:18" ht="16.5" x14ac:dyDescent="0.3">
      <c r="A26" s="19" t="s">
        <v>44</v>
      </c>
      <c r="B26" s="1"/>
      <c r="C26" s="1"/>
      <c r="D26" s="4">
        <v>7500</v>
      </c>
      <c r="E26" s="2"/>
      <c r="F26" s="1"/>
      <c r="H26" s="24" t="s">
        <v>21</v>
      </c>
      <c r="I26" s="24"/>
      <c r="J26" s="24"/>
      <c r="K26" s="5">
        <v>1000</v>
      </c>
    </row>
    <row r="27" spans="1:18" ht="16.5" x14ac:dyDescent="0.3">
      <c r="A27" s="18">
        <v>43650</v>
      </c>
      <c r="B27" s="1">
        <v>4500</v>
      </c>
      <c r="C27" s="1"/>
      <c r="D27" s="1"/>
      <c r="E27" s="2"/>
      <c r="F27" s="1"/>
      <c r="H27" s="24" t="s">
        <v>22</v>
      </c>
      <c r="I27" s="24"/>
      <c r="J27" s="24"/>
      <c r="K27" s="5">
        <v>4000</v>
      </c>
    </row>
    <row r="28" spans="1:18" ht="16.5" x14ac:dyDescent="0.3">
      <c r="A28" s="19" t="s">
        <v>10</v>
      </c>
      <c r="B28" s="1">
        <v>4600</v>
      </c>
      <c r="C28" s="1"/>
      <c r="D28" s="1"/>
      <c r="E28" s="2"/>
      <c r="F28" s="1"/>
      <c r="H28" s="23" t="s">
        <v>7</v>
      </c>
      <c r="I28" s="23"/>
      <c r="J28" s="23"/>
      <c r="K28" s="12">
        <f>SUM(K26:K27)</f>
        <v>5000</v>
      </c>
    </row>
    <row r="29" spans="1:18" ht="16.5" x14ac:dyDescent="0.3">
      <c r="A29" s="19" t="s">
        <v>11</v>
      </c>
      <c r="B29" s="1">
        <v>4570</v>
      </c>
      <c r="C29" s="1">
        <v>500</v>
      </c>
      <c r="D29" s="1"/>
      <c r="E29" s="2"/>
      <c r="F29" s="1"/>
      <c r="H29" s="23" t="s">
        <v>43</v>
      </c>
      <c r="I29" s="23"/>
      <c r="J29" s="23"/>
      <c r="K29" s="13">
        <v>6000</v>
      </c>
    </row>
    <row r="30" spans="1:18" ht="16.5" x14ac:dyDescent="0.3">
      <c r="A30" s="19" t="s">
        <v>12</v>
      </c>
      <c r="B30" s="1">
        <v>4650</v>
      </c>
      <c r="C30" s="1">
        <v>3000</v>
      </c>
      <c r="D30" s="1"/>
      <c r="E30" s="2"/>
      <c r="F30" s="1"/>
      <c r="H30" s="24"/>
      <c r="I30" s="24"/>
      <c r="J30" s="24"/>
    </row>
    <row r="31" spans="1:18" ht="16.5" x14ac:dyDescent="0.3">
      <c r="A31" s="19" t="s">
        <v>7</v>
      </c>
      <c r="B31" s="1">
        <f>SUM(B27:B30)</f>
        <v>18320</v>
      </c>
      <c r="C31" s="1">
        <f>SUM(C29:C30)</f>
        <v>3500</v>
      </c>
      <c r="D31" s="1"/>
      <c r="E31" s="2"/>
      <c r="F31" s="1"/>
      <c r="H31" s="24"/>
      <c r="I31" s="24"/>
      <c r="J31" s="24"/>
    </row>
    <row r="32" spans="1:18" ht="16.5" x14ac:dyDescent="0.3">
      <c r="A32" s="20"/>
      <c r="B32" s="6"/>
      <c r="C32" s="6"/>
      <c r="D32" s="6"/>
      <c r="E32" s="7"/>
      <c r="F32" s="6"/>
      <c r="H32" s="24"/>
      <c r="I32" s="24"/>
      <c r="J32" s="24"/>
      <c r="R32" s="5"/>
    </row>
    <row r="33" spans="1:13" ht="16.5" x14ac:dyDescent="0.3">
      <c r="A33" s="21"/>
      <c r="H33" s="24"/>
      <c r="I33" s="24"/>
      <c r="J33" s="24"/>
    </row>
    <row r="34" spans="1:13" ht="16.5" x14ac:dyDescent="0.3">
      <c r="A34" s="19" t="s">
        <v>56</v>
      </c>
      <c r="B34" s="15" t="s">
        <v>0</v>
      </c>
      <c r="C34" s="15" t="s">
        <v>1</v>
      </c>
      <c r="D34" s="15" t="s">
        <v>2</v>
      </c>
      <c r="E34" s="16" t="s">
        <v>3</v>
      </c>
      <c r="F34" s="1"/>
      <c r="H34" s="22" t="s">
        <v>45</v>
      </c>
      <c r="I34" s="23"/>
      <c r="J34" s="23"/>
      <c r="K34" s="13">
        <v>23000</v>
      </c>
    </row>
    <row r="35" spans="1:13" ht="16.5" x14ac:dyDescent="0.3">
      <c r="A35" s="19" t="s">
        <v>44</v>
      </c>
      <c r="B35" s="1"/>
      <c r="C35" s="1"/>
      <c r="D35" s="4">
        <v>6000</v>
      </c>
      <c r="E35" s="2"/>
      <c r="F35" s="1"/>
      <c r="H35" s="24" t="s">
        <v>21</v>
      </c>
      <c r="I35" s="24"/>
      <c r="J35" s="24"/>
      <c r="K35" s="3">
        <v>1000</v>
      </c>
      <c r="M35" s="3">
        <v>1000</v>
      </c>
    </row>
    <row r="36" spans="1:13" ht="16.5" x14ac:dyDescent="0.3">
      <c r="A36" s="18">
        <v>43590</v>
      </c>
      <c r="B36" s="4">
        <v>12510</v>
      </c>
      <c r="C36" s="4">
        <v>10000</v>
      </c>
      <c r="D36" s="4">
        <v>5000</v>
      </c>
      <c r="E36" s="2" t="s">
        <v>29</v>
      </c>
      <c r="F36" s="1"/>
      <c r="H36" s="24" t="s">
        <v>22</v>
      </c>
      <c r="I36" s="24"/>
      <c r="J36" s="24"/>
      <c r="K36" s="3">
        <v>14000</v>
      </c>
      <c r="M36" s="3">
        <v>14000</v>
      </c>
    </row>
    <row r="37" spans="1:13" ht="16.5" x14ac:dyDescent="0.3">
      <c r="A37" s="18">
        <v>43804</v>
      </c>
      <c r="B37" s="1"/>
      <c r="C37" s="1">
        <v>500</v>
      </c>
      <c r="D37" s="1"/>
      <c r="E37" s="2"/>
      <c r="F37" s="1"/>
      <c r="H37" s="24" t="s">
        <v>25</v>
      </c>
      <c r="I37" s="24"/>
      <c r="J37" s="24"/>
      <c r="K37" s="3">
        <v>1000</v>
      </c>
      <c r="M37" s="3">
        <v>1000</v>
      </c>
    </row>
    <row r="38" spans="1:13" ht="16.5" x14ac:dyDescent="0.3">
      <c r="A38" s="18" t="s">
        <v>13</v>
      </c>
      <c r="B38" s="1"/>
      <c r="C38" s="1"/>
      <c r="D38" s="1"/>
      <c r="E38" s="2"/>
      <c r="F38" s="1"/>
      <c r="H38" s="24" t="s">
        <v>30</v>
      </c>
      <c r="I38" s="24"/>
      <c r="J38" s="24"/>
      <c r="K38" s="5">
        <v>2000</v>
      </c>
      <c r="M38" s="3">
        <v>2000</v>
      </c>
    </row>
    <row r="39" spans="1:13" ht="16.5" x14ac:dyDescent="0.3">
      <c r="A39" s="19" t="s">
        <v>14</v>
      </c>
      <c r="B39" s="1"/>
      <c r="C39" s="1">
        <v>1000</v>
      </c>
      <c r="D39" s="1">
        <v>500</v>
      </c>
      <c r="E39" s="2"/>
      <c r="F39" s="1"/>
      <c r="H39" s="23" t="s">
        <v>7</v>
      </c>
      <c r="I39" s="23"/>
      <c r="J39" s="23"/>
      <c r="K39" s="12">
        <f>SUM(K35:K38)</f>
        <v>18000</v>
      </c>
      <c r="M39" s="3">
        <f>SUM(M35:M38)</f>
        <v>18000</v>
      </c>
    </row>
    <row r="40" spans="1:13" ht="16.5" x14ac:dyDescent="0.3">
      <c r="A40" s="19" t="s">
        <v>7</v>
      </c>
      <c r="B40" s="1"/>
      <c r="C40" s="4">
        <v>11500</v>
      </c>
      <c r="D40" s="4">
        <v>11500</v>
      </c>
      <c r="E40" s="2"/>
      <c r="F40" s="1"/>
      <c r="H40" s="23" t="s">
        <v>43</v>
      </c>
      <c r="I40" s="23"/>
      <c r="J40" s="23"/>
      <c r="K40" s="13">
        <v>5000</v>
      </c>
    </row>
    <row r="41" spans="1:13" ht="16.5" x14ac:dyDescent="0.3">
      <c r="A41" s="20"/>
      <c r="B41" s="6"/>
      <c r="C41" s="9"/>
      <c r="D41" s="9"/>
      <c r="E41" s="7"/>
      <c r="F41" s="6"/>
      <c r="H41" s="24"/>
      <c r="I41" s="24"/>
      <c r="J41" s="24"/>
    </row>
    <row r="42" spans="1:13" ht="16.5" x14ac:dyDescent="0.3">
      <c r="A42" s="21" t="s">
        <v>28</v>
      </c>
      <c r="B42" s="13">
        <v>6000</v>
      </c>
      <c r="C42" s="9"/>
      <c r="D42" s="9"/>
      <c r="E42" s="7"/>
      <c r="F42" s="6"/>
      <c r="H42" s="24"/>
      <c r="I42" s="24"/>
      <c r="J42" s="24"/>
    </row>
    <row r="43" spans="1:13" ht="16.5" x14ac:dyDescent="0.3">
      <c r="A43" s="21"/>
      <c r="B43" s="5"/>
      <c r="C43" s="9"/>
      <c r="D43" s="9"/>
      <c r="E43" s="7"/>
      <c r="F43" s="6"/>
      <c r="H43" s="24"/>
      <c r="I43" s="24"/>
      <c r="J43" s="24"/>
    </row>
    <row r="44" spans="1:13" ht="16.5" x14ac:dyDescent="0.3">
      <c r="A44" s="21"/>
      <c r="H44" s="24"/>
      <c r="I44" s="24"/>
      <c r="J44" s="24"/>
    </row>
    <row r="45" spans="1:13" ht="16.5" x14ac:dyDescent="0.3">
      <c r="A45" s="19" t="s">
        <v>57</v>
      </c>
      <c r="B45" s="15" t="s">
        <v>0</v>
      </c>
      <c r="C45" s="15" t="s">
        <v>1</v>
      </c>
      <c r="D45" s="15" t="s">
        <v>2</v>
      </c>
      <c r="E45" s="16" t="s">
        <v>3</v>
      </c>
      <c r="F45" s="1"/>
      <c r="H45" s="22" t="s">
        <v>45</v>
      </c>
      <c r="I45" s="23"/>
      <c r="J45" s="23"/>
      <c r="K45" s="13">
        <f>SUM(C52:D52)</f>
        <v>44400</v>
      </c>
    </row>
    <row r="46" spans="1:13" ht="16.5" x14ac:dyDescent="0.3">
      <c r="A46" s="19" t="s">
        <v>44</v>
      </c>
      <c r="B46" s="1"/>
      <c r="C46" s="1"/>
      <c r="D46" s="4">
        <v>5000</v>
      </c>
      <c r="E46" s="2"/>
      <c r="F46" s="1"/>
      <c r="H46" s="24" t="s">
        <v>31</v>
      </c>
      <c r="I46" s="24"/>
      <c r="J46" s="24"/>
      <c r="K46" s="3">
        <v>2000</v>
      </c>
      <c r="M46" s="3">
        <v>2000</v>
      </c>
    </row>
    <row r="47" spans="1:13" ht="16.5" x14ac:dyDescent="0.3">
      <c r="A47" s="18">
        <v>43502</v>
      </c>
      <c r="B47" s="1">
        <v>7790</v>
      </c>
      <c r="C47" s="1">
        <v>500</v>
      </c>
      <c r="D47" s="4">
        <v>4000</v>
      </c>
      <c r="E47" s="2"/>
      <c r="F47" s="1"/>
      <c r="H47" s="24" t="s">
        <v>22</v>
      </c>
      <c r="I47" s="24"/>
      <c r="J47" s="24"/>
      <c r="K47" s="5">
        <v>5000</v>
      </c>
      <c r="M47" s="5">
        <v>5000</v>
      </c>
    </row>
    <row r="48" spans="1:13" ht="16.5" x14ac:dyDescent="0.3">
      <c r="A48" s="18">
        <v>43714</v>
      </c>
      <c r="B48" s="1">
        <v>7000</v>
      </c>
      <c r="C48" s="1">
        <v>1000</v>
      </c>
      <c r="D48" s="1">
        <v>400</v>
      </c>
      <c r="E48" s="2"/>
      <c r="F48" s="1"/>
      <c r="H48" s="24" t="s">
        <v>64</v>
      </c>
      <c r="I48" s="24"/>
      <c r="J48" s="24"/>
      <c r="K48" s="5">
        <v>33500</v>
      </c>
      <c r="M48" s="5">
        <v>33500</v>
      </c>
    </row>
    <row r="49" spans="1:13" ht="16.5" x14ac:dyDescent="0.3">
      <c r="A49" s="19" t="s">
        <v>15</v>
      </c>
      <c r="B49" s="1">
        <v>4200</v>
      </c>
      <c r="C49" s="5">
        <v>11000</v>
      </c>
      <c r="D49" s="4">
        <v>11500</v>
      </c>
      <c r="E49" s="2"/>
      <c r="F49" s="1"/>
      <c r="H49" s="24" t="s">
        <v>65</v>
      </c>
      <c r="I49" s="24"/>
      <c r="J49" s="24"/>
      <c r="K49" s="3">
        <v>6000</v>
      </c>
      <c r="M49" s="3">
        <v>6000</v>
      </c>
    </row>
    <row r="50" spans="1:13" ht="16.5" x14ac:dyDescent="0.3">
      <c r="A50" s="19" t="s">
        <v>16</v>
      </c>
      <c r="B50" s="1">
        <v>3200</v>
      </c>
      <c r="C50" s="1">
        <v>11000</v>
      </c>
      <c r="D50" s="1"/>
      <c r="E50" s="2"/>
      <c r="F50" s="1"/>
      <c r="H50" s="24" t="s">
        <v>21</v>
      </c>
      <c r="I50" s="24"/>
      <c r="J50" s="24"/>
      <c r="K50" s="3">
        <v>1400</v>
      </c>
      <c r="M50" s="3">
        <v>1400</v>
      </c>
    </row>
    <row r="51" spans="1:13" ht="16.5" x14ac:dyDescent="0.3">
      <c r="A51" s="19" t="s">
        <v>17</v>
      </c>
      <c r="B51" s="1">
        <v>3290</v>
      </c>
      <c r="C51" s="1"/>
      <c r="D51" s="1"/>
      <c r="E51" s="2"/>
      <c r="F51" s="1"/>
      <c r="H51" s="24" t="s">
        <v>25</v>
      </c>
      <c r="I51" s="24"/>
      <c r="J51" s="24"/>
      <c r="K51" s="5">
        <v>1000</v>
      </c>
      <c r="M51" s="5">
        <v>1000</v>
      </c>
    </row>
    <row r="52" spans="1:13" ht="16.5" x14ac:dyDescent="0.3">
      <c r="A52" s="19" t="s">
        <v>7</v>
      </c>
      <c r="B52" s="1">
        <f>SUM(B47:B51)</f>
        <v>25480</v>
      </c>
      <c r="C52" s="1">
        <f>SUM(C47:C51)</f>
        <v>23500</v>
      </c>
      <c r="D52" s="4">
        <f>SUM(D46:D51)</f>
        <v>20900</v>
      </c>
      <c r="E52" s="2"/>
      <c r="F52" s="1"/>
      <c r="H52" s="23" t="s">
        <v>7</v>
      </c>
      <c r="I52" s="23"/>
      <c r="J52" s="23"/>
      <c r="K52" s="12">
        <f>SUM(K47:K51)</f>
        <v>46900</v>
      </c>
      <c r="M52" s="3">
        <f>SUM(M46:M51)</f>
        <v>48900</v>
      </c>
    </row>
    <row r="53" spans="1:13" ht="16.5" x14ac:dyDescent="0.3">
      <c r="A53" s="20"/>
      <c r="B53" s="6"/>
      <c r="C53" s="6"/>
      <c r="D53" s="6"/>
      <c r="E53" s="7"/>
      <c r="F53" s="6"/>
      <c r="H53" s="23" t="s">
        <v>43</v>
      </c>
      <c r="I53" s="23"/>
      <c r="J53" s="23"/>
      <c r="K53" s="13">
        <v>10500</v>
      </c>
    </row>
    <row r="54" spans="1:13" ht="16.5" x14ac:dyDescent="0.3">
      <c r="A54" s="21"/>
      <c r="E54" s="3"/>
      <c r="H54" s="24"/>
      <c r="I54" s="24"/>
      <c r="J54" s="24"/>
    </row>
    <row r="55" spans="1:13" ht="16.5" x14ac:dyDescent="0.3">
      <c r="A55" s="21"/>
      <c r="E55" s="3"/>
      <c r="H55" s="24"/>
      <c r="I55" s="24"/>
      <c r="J55" s="24"/>
    </row>
    <row r="56" spans="1:13" ht="16.5" x14ac:dyDescent="0.3">
      <c r="A56" s="19" t="s">
        <v>58</v>
      </c>
      <c r="B56" s="15" t="s">
        <v>0</v>
      </c>
      <c r="C56" s="15" t="s">
        <v>1</v>
      </c>
      <c r="D56" s="15" t="s">
        <v>2</v>
      </c>
      <c r="E56" s="16" t="s">
        <v>3</v>
      </c>
      <c r="F56" s="1"/>
      <c r="H56" s="22" t="s">
        <v>45</v>
      </c>
      <c r="I56" s="23"/>
      <c r="J56" s="23"/>
      <c r="K56" s="13">
        <v>25000</v>
      </c>
    </row>
    <row r="57" spans="1:13" ht="16.5" x14ac:dyDescent="0.3">
      <c r="A57" s="19" t="s">
        <v>44</v>
      </c>
      <c r="B57" s="1"/>
      <c r="C57" s="1"/>
      <c r="D57" s="4">
        <v>10500</v>
      </c>
      <c r="E57" s="2"/>
      <c r="F57" s="1"/>
      <c r="H57" s="24" t="s">
        <v>33</v>
      </c>
      <c r="I57" s="24"/>
      <c r="J57" s="24"/>
      <c r="K57" s="3">
        <v>3000</v>
      </c>
    </row>
    <row r="58" spans="1:13" ht="16.5" x14ac:dyDescent="0.3">
      <c r="A58" s="18">
        <v>43653</v>
      </c>
      <c r="B58" s="1">
        <v>4220</v>
      </c>
      <c r="C58" s="1">
        <v>5000</v>
      </c>
      <c r="D58" s="1"/>
      <c r="E58" s="2"/>
      <c r="F58" s="1"/>
      <c r="H58" s="24" t="s">
        <v>25</v>
      </c>
      <c r="I58" s="24"/>
      <c r="J58" s="24"/>
      <c r="K58" s="3">
        <v>1000</v>
      </c>
    </row>
    <row r="59" spans="1:13" ht="16.5" x14ac:dyDescent="0.3">
      <c r="A59" s="18" t="s">
        <v>18</v>
      </c>
      <c r="B59" s="1">
        <v>5860</v>
      </c>
      <c r="C59" s="1">
        <v>500</v>
      </c>
      <c r="D59" s="1">
        <v>5000</v>
      </c>
      <c r="E59" s="2"/>
      <c r="F59" s="1"/>
      <c r="H59" s="24" t="s">
        <v>22</v>
      </c>
      <c r="I59" s="24"/>
      <c r="J59" s="24"/>
      <c r="K59" s="3">
        <v>8500</v>
      </c>
    </row>
    <row r="60" spans="1:13" ht="16.5" x14ac:dyDescent="0.3">
      <c r="A60" s="19" t="s">
        <v>19</v>
      </c>
      <c r="B60" s="1">
        <v>7720</v>
      </c>
      <c r="C60" s="1">
        <v>1500</v>
      </c>
      <c r="D60" s="1">
        <v>2000</v>
      </c>
      <c r="E60" s="2" t="s">
        <v>32</v>
      </c>
      <c r="F60" s="1"/>
      <c r="H60" s="24" t="s">
        <v>21</v>
      </c>
      <c r="I60" s="24"/>
      <c r="J60" s="24"/>
      <c r="K60" s="3">
        <v>1500</v>
      </c>
    </row>
    <row r="61" spans="1:13" ht="16.5" x14ac:dyDescent="0.3">
      <c r="A61" s="19" t="s">
        <v>20</v>
      </c>
      <c r="B61" s="1">
        <v>3770</v>
      </c>
      <c r="C61" s="1">
        <v>500</v>
      </c>
      <c r="D61" s="1"/>
      <c r="E61" s="2"/>
      <c r="F61" s="1"/>
      <c r="G61" s="12"/>
      <c r="H61" s="23" t="s">
        <v>7</v>
      </c>
      <c r="I61" s="23"/>
      <c r="J61" s="23"/>
      <c r="K61" s="12">
        <f>SUM(K58:K60)</f>
        <v>11000</v>
      </c>
    </row>
    <row r="62" spans="1:13" ht="16.5" x14ac:dyDescent="0.3">
      <c r="A62" s="19" t="s">
        <v>7</v>
      </c>
      <c r="B62" s="1">
        <f>SUM(B58:B61)</f>
        <v>21570</v>
      </c>
      <c r="C62" s="1">
        <f>SUM(C58:C61)</f>
        <v>7500</v>
      </c>
      <c r="D62" s="4">
        <v>17500</v>
      </c>
      <c r="E62" s="2"/>
      <c r="F62" s="1"/>
      <c r="G62" s="12"/>
      <c r="H62" s="23" t="s">
        <v>43</v>
      </c>
      <c r="I62" s="23"/>
      <c r="J62" s="23"/>
      <c r="K62" s="13">
        <v>14000</v>
      </c>
    </row>
    <row r="63" spans="1:13" ht="16.5" x14ac:dyDescent="0.3">
      <c r="A63" s="21"/>
      <c r="H63" s="24"/>
      <c r="I63" s="24"/>
      <c r="J63" s="24"/>
    </row>
    <row r="64" spans="1:13" ht="16.5" x14ac:dyDescent="0.3">
      <c r="A64" s="21"/>
      <c r="H64" s="24"/>
      <c r="I64" s="24"/>
      <c r="J64" s="24"/>
    </row>
    <row r="65" spans="1:11" ht="16.5" x14ac:dyDescent="0.3">
      <c r="A65" s="19" t="s">
        <v>59</v>
      </c>
      <c r="B65" s="15" t="s">
        <v>0</v>
      </c>
      <c r="C65" s="15" t="s">
        <v>1</v>
      </c>
      <c r="D65" s="15" t="s">
        <v>2</v>
      </c>
      <c r="E65" s="16" t="s">
        <v>3</v>
      </c>
      <c r="H65" s="22" t="s">
        <v>45</v>
      </c>
      <c r="I65" s="23"/>
      <c r="J65" s="23"/>
      <c r="K65" s="13">
        <v>32500</v>
      </c>
    </row>
    <row r="66" spans="1:11" ht="16.5" x14ac:dyDescent="0.3">
      <c r="A66" s="19" t="s">
        <v>44</v>
      </c>
      <c r="B66" s="1"/>
      <c r="C66" s="1"/>
      <c r="D66" s="4">
        <v>14000</v>
      </c>
      <c r="E66" s="2"/>
      <c r="H66" s="24" t="s">
        <v>25</v>
      </c>
      <c r="I66" s="24"/>
      <c r="J66" s="24"/>
      <c r="K66" s="3">
        <v>1000</v>
      </c>
    </row>
    <row r="67" spans="1:11" ht="16.5" x14ac:dyDescent="0.3">
      <c r="A67" s="18">
        <v>43563</v>
      </c>
      <c r="B67" s="1">
        <v>4300</v>
      </c>
      <c r="C67" s="1"/>
      <c r="D67" s="1"/>
      <c r="E67" s="2"/>
      <c r="H67" s="24" t="s">
        <v>34</v>
      </c>
      <c r="I67" s="24"/>
      <c r="J67" s="24"/>
      <c r="K67" s="3">
        <v>5000</v>
      </c>
    </row>
    <row r="68" spans="1:11" ht="16.5" x14ac:dyDescent="0.3">
      <c r="A68" s="18">
        <v>43777</v>
      </c>
      <c r="B68" s="1">
        <v>9920</v>
      </c>
      <c r="C68" s="1">
        <v>500</v>
      </c>
      <c r="D68" s="1"/>
      <c r="E68" s="2"/>
      <c r="H68" s="24" t="s">
        <v>21</v>
      </c>
      <c r="I68" s="24"/>
      <c r="J68" s="24"/>
      <c r="K68" s="3">
        <v>1500</v>
      </c>
    </row>
    <row r="69" spans="1:11" ht="16.5" x14ac:dyDescent="0.3">
      <c r="A69" s="19" t="s">
        <v>35</v>
      </c>
      <c r="B69" s="1">
        <v>5690</v>
      </c>
      <c r="C69" s="1">
        <v>5000</v>
      </c>
      <c r="D69" s="1">
        <v>3000</v>
      </c>
      <c r="E69" s="2"/>
      <c r="H69" s="24" t="s">
        <v>22</v>
      </c>
      <c r="I69" s="24"/>
      <c r="J69" s="24"/>
      <c r="K69" s="5">
        <v>10000</v>
      </c>
    </row>
    <row r="70" spans="1:11" ht="16.5" x14ac:dyDescent="0.3">
      <c r="A70" s="19" t="s">
        <v>36</v>
      </c>
      <c r="B70" s="1">
        <v>1400</v>
      </c>
      <c r="C70" s="4">
        <v>10000</v>
      </c>
      <c r="D70" s="1"/>
      <c r="E70" s="2"/>
      <c r="H70" s="24" t="s">
        <v>64</v>
      </c>
      <c r="I70" s="24"/>
      <c r="J70" s="24"/>
      <c r="K70" s="5">
        <v>15000</v>
      </c>
    </row>
    <row r="71" spans="1:11" ht="16.5" x14ac:dyDescent="0.3">
      <c r="A71" s="19" t="s">
        <v>7</v>
      </c>
      <c r="B71" s="1">
        <f>SUM(B67:B70)</f>
        <v>21310</v>
      </c>
      <c r="C71" s="1">
        <f>SUM(C68:C70)</f>
        <v>15500</v>
      </c>
      <c r="D71" s="4">
        <v>17000</v>
      </c>
      <c r="E71" s="2"/>
      <c r="H71" s="23" t="s">
        <v>7</v>
      </c>
      <c r="I71" s="23"/>
      <c r="J71" s="23"/>
      <c r="K71" s="12">
        <f>SUM(K66:K70)</f>
        <v>32500</v>
      </c>
    </row>
    <row r="72" spans="1:11" ht="16.5" x14ac:dyDescent="0.3">
      <c r="A72" s="21"/>
      <c r="H72" s="24"/>
      <c r="I72" s="24"/>
      <c r="J72" s="24"/>
    </row>
    <row r="73" spans="1:11" ht="16.5" x14ac:dyDescent="0.3">
      <c r="A73" s="21"/>
      <c r="H73" s="24"/>
      <c r="I73" s="24"/>
      <c r="J73" s="24"/>
    </row>
    <row r="74" spans="1:11" ht="16.5" x14ac:dyDescent="0.3">
      <c r="A74" s="19" t="s">
        <v>60</v>
      </c>
      <c r="B74" s="15" t="s">
        <v>0</v>
      </c>
      <c r="C74" s="15" t="s">
        <v>1</v>
      </c>
      <c r="D74" s="15" t="s">
        <v>2</v>
      </c>
      <c r="E74" s="16" t="s">
        <v>3</v>
      </c>
      <c r="H74" s="22" t="s">
        <v>45</v>
      </c>
      <c r="I74" s="23"/>
      <c r="J74" s="23"/>
      <c r="K74" s="13">
        <v>3800</v>
      </c>
    </row>
    <row r="75" spans="1:11" ht="16.5" x14ac:dyDescent="0.3">
      <c r="A75" s="18">
        <v>43474</v>
      </c>
      <c r="B75" s="1">
        <v>9020</v>
      </c>
      <c r="C75" s="1">
        <v>500</v>
      </c>
      <c r="D75" s="1">
        <v>500</v>
      </c>
      <c r="E75" s="2" t="s">
        <v>42</v>
      </c>
      <c r="H75" s="24" t="s">
        <v>25</v>
      </c>
      <c r="I75" s="24"/>
      <c r="J75" s="24"/>
      <c r="K75" s="3">
        <v>1000</v>
      </c>
    </row>
    <row r="76" spans="1:11" ht="16.5" x14ac:dyDescent="0.3">
      <c r="A76" s="18">
        <v>43686</v>
      </c>
      <c r="B76" s="1">
        <v>4000</v>
      </c>
      <c r="C76" s="1"/>
      <c r="D76" s="1">
        <v>300</v>
      </c>
      <c r="E76" s="2"/>
      <c r="H76" s="24" t="s">
        <v>21</v>
      </c>
      <c r="I76" s="24"/>
      <c r="J76" s="24"/>
      <c r="K76" s="3">
        <v>1300</v>
      </c>
    </row>
    <row r="77" spans="1:11" ht="16.5" x14ac:dyDescent="0.3">
      <c r="A77" s="19" t="s">
        <v>72</v>
      </c>
      <c r="B77" s="1">
        <v>5600</v>
      </c>
      <c r="C77" s="1"/>
      <c r="D77" s="1"/>
      <c r="E77" s="2"/>
      <c r="H77" s="23" t="s">
        <v>7</v>
      </c>
      <c r="I77" s="23"/>
      <c r="J77" s="23"/>
      <c r="K77" s="13">
        <v>2300</v>
      </c>
    </row>
    <row r="78" spans="1:11" ht="16.5" x14ac:dyDescent="0.3">
      <c r="A78" s="19" t="s">
        <v>73</v>
      </c>
      <c r="B78" s="1">
        <v>7170</v>
      </c>
      <c r="C78" s="1">
        <v>500</v>
      </c>
      <c r="D78" s="4">
        <v>2000</v>
      </c>
      <c r="E78" s="2" t="s">
        <v>42</v>
      </c>
      <c r="H78" s="23" t="s">
        <v>43</v>
      </c>
      <c r="I78" s="23"/>
      <c r="J78" s="23"/>
      <c r="K78" s="13">
        <v>1500</v>
      </c>
    </row>
    <row r="79" spans="1:11" ht="16.5" x14ac:dyDescent="0.3">
      <c r="A79" s="19" t="s">
        <v>7</v>
      </c>
      <c r="B79" s="1"/>
      <c r="C79" s="4">
        <v>1000</v>
      </c>
      <c r="D79" s="4">
        <v>2800</v>
      </c>
      <c r="E79" s="2" t="s">
        <v>47</v>
      </c>
      <c r="H79" s="24"/>
      <c r="I79" s="24"/>
      <c r="J79" s="24"/>
    </row>
    <row r="80" spans="1:11" ht="16.5" x14ac:dyDescent="0.3">
      <c r="A80" s="21"/>
      <c r="H80" s="24"/>
      <c r="I80" s="24"/>
      <c r="J80" s="24"/>
    </row>
    <row r="81" spans="1:11" ht="16.5" x14ac:dyDescent="0.3">
      <c r="A81" s="21"/>
      <c r="H81" s="24"/>
      <c r="I81" s="24"/>
      <c r="J81" s="24"/>
    </row>
    <row r="82" spans="1:11" ht="16.5" x14ac:dyDescent="0.3">
      <c r="A82" s="19" t="s">
        <v>61</v>
      </c>
      <c r="B82" s="15" t="s">
        <v>0</v>
      </c>
      <c r="C82" s="15" t="s">
        <v>1</v>
      </c>
      <c r="D82" s="15" t="s">
        <v>2</v>
      </c>
      <c r="E82" s="16" t="s">
        <v>3</v>
      </c>
      <c r="H82" s="22" t="s">
        <v>45</v>
      </c>
      <c r="I82" s="23"/>
      <c r="J82" s="23"/>
      <c r="K82" s="13">
        <v>12800</v>
      </c>
    </row>
    <row r="83" spans="1:11" ht="16.5" x14ac:dyDescent="0.3">
      <c r="A83" s="19" t="s">
        <v>44</v>
      </c>
      <c r="B83" s="1"/>
      <c r="C83" s="1"/>
      <c r="D83" s="4">
        <v>1500</v>
      </c>
      <c r="E83" s="2"/>
      <c r="H83" s="24" t="s">
        <v>21</v>
      </c>
      <c r="I83" s="24"/>
      <c r="J83" s="24"/>
      <c r="K83" s="5">
        <v>1800</v>
      </c>
    </row>
    <row r="84" spans="1:11" ht="16.5" x14ac:dyDescent="0.3">
      <c r="A84" s="18">
        <v>43626</v>
      </c>
      <c r="B84" s="4">
        <v>9280</v>
      </c>
      <c r="C84" s="1">
        <v>5500</v>
      </c>
      <c r="D84" s="1"/>
      <c r="E84" s="2"/>
      <c r="H84" s="24" t="s">
        <v>22</v>
      </c>
      <c r="I84" s="24"/>
      <c r="J84" s="24"/>
      <c r="K84" s="5">
        <v>5000</v>
      </c>
    </row>
    <row r="85" spans="1:11" ht="16.5" x14ac:dyDescent="0.3">
      <c r="A85" s="18" t="s">
        <v>69</v>
      </c>
      <c r="B85" s="4">
        <v>6050</v>
      </c>
      <c r="C85" s="1">
        <v>4600</v>
      </c>
      <c r="D85" s="1">
        <v>400</v>
      </c>
      <c r="E85" s="2"/>
      <c r="H85" s="24" t="s">
        <v>37</v>
      </c>
      <c r="I85" s="24"/>
      <c r="J85" s="24"/>
      <c r="K85" s="5">
        <v>5000</v>
      </c>
    </row>
    <row r="86" spans="1:11" ht="16.5" x14ac:dyDescent="0.3">
      <c r="A86" s="19" t="s">
        <v>70</v>
      </c>
      <c r="B86" s="4">
        <v>6010</v>
      </c>
      <c r="C86" s="1">
        <v>400</v>
      </c>
      <c r="D86" s="1"/>
      <c r="E86" s="2"/>
      <c r="H86" s="24" t="s">
        <v>25</v>
      </c>
      <c r="I86" s="24"/>
      <c r="J86" s="24"/>
      <c r="K86" s="3">
        <v>1000</v>
      </c>
    </row>
    <row r="87" spans="1:11" ht="16.5" x14ac:dyDescent="0.3">
      <c r="A87" s="19" t="s">
        <v>71</v>
      </c>
      <c r="B87" s="1">
        <v>4020</v>
      </c>
      <c r="C87" s="1">
        <v>400</v>
      </c>
      <c r="D87" s="1"/>
      <c r="E87" s="2"/>
      <c r="H87" s="23" t="s">
        <v>7</v>
      </c>
      <c r="I87" s="23"/>
      <c r="J87" s="23"/>
      <c r="K87" s="13">
        <f>SUM(K83:K86)</f>
        <v>12800</v>
      </c>
    </row>
    <row r="88" spans="1:11" ht="16.5" x14ac:dyDescent="0.3">
      <c r="A88" s="19" t="s">
        <v>7</v>
      </c>
      <c r="B88" s="4">
        <f>SUM(B84:B87)</f>
        <v>25360</v>
      </c>
      <c r="C88" s="1">
        <f>SUM(C84:C87)</f>
        <v>10900</v>
      </c>
      <c r="D88" s="4">
        <v>1900</v>
      </c>
      <c r="E88" s="2"/>
      <c r="H88" s="24"/>
      <c r="I88" s="24"/>
      <c r="J88" s="24"/>
    </row>
    <row r="89" spans="1:11" ht="16.5" x14ac:dyDescent="0.3">
      <c r="A89" s="21"/>
      <c r="H89" s="24"/>
      <c r="I89" s="24"/>
      <c r="J89" s="24"/>
    </row>
    <row r="90" spans="1:11" ht="16.5" x14ac:dyDescent="0.3">
      <c r="A90" s="21"/>
      <c r="H90" s="24"/>
      <c r="I90" s="24"/>
      <c r="J90" s="24"/>
    </row>
    <row r="91" spans="1:11" ht="16.5" x14ac:dyDescent="0.3">
      <c r="A91" s="21" t="s">
        <v>48</v>
      </c>
      <c r="B91" s="12"/>
      <c r="C91" s="13">
        <v>2000</v>
      </c>
      <c r="H91" s="24"/>
      <c r="I91" s="24"/>
      <c r="J91" s="24"/>
    </row>
    <row r="92" spans="1:11" ht="16.5" x14ac:dyDescent="0.3">
      <c r="A92" s="21"/>
      <c r="C92" s="5"/>
      <c r="H92" s="24"/>
      <c r="I92" s="24"/>
      <c r="J92" s="24"/>
    </row>
    <row r="93" spans="1:11" ht="16.5" x14ac:dyDescent="0.3">
      <c r="A93" s="19" t="s">
        <v>62</v>
      </c>
      <c r="B93" s="15" t="s">
        <v>0</v>
      </c>
      <c r="C93" s="15" t="s">
        <v>1</v>
      </c>
      <c r="D93" s="15" t="s">
        <v>2</v>
      </c>
      <c r="E93" s="16" t="s">
        <v>3</v>
      </c>
      <c r="H93" s="22" t="s">
        <v>45</v>
      </c>
      <c r="I93" s="23"/>
      <c r="J93" s="23"/>
      <c r="K93" s="13">
        <v>12500</v>
      </c>
    </row>
    <row r="94" spans="1:11" ht="16.5" x14ac:dyDescent="0.3">
      <c r="A94" s="18">
        <v>43535</v>
      </c>
      <c r="B94" s="1">
        <v>8320</v>
      </c>
      <c r="C94" s="1">
        <v>500</v>
      </c>
      <c r="D94" s="4">
        <v>1000</v>
      </c>
      <c r="E94" s="2"/>
      <c r="H94" s="24" t="s">
        <v>21</v>
      </c>
      <c r="I94" s="24"/>
      <c r="J94" s="24"/>
      <c r="K94" s="3">
        <v>1500</v>
      </c>
    </row>
    <row r="95" spans="1:11" ht="16.5" x14ac:dyDescent="0.3">
      <c r="A95" s="18">
        <v>43749</v>
      </c>
      <c r="B95" s="1">
        <v>5600</v>
      </c>
      <c r="C95" s="1"/>
      <c r="D95" s="1"/>
      <c r="E95" s="2"/>
      <c r="H95" s="24" t="s">
        <v>25</v>
      </c>
      <c r="I95" s="24"/>
      <c r="J95" s="24"/>
      <c r="K95" s="3">
        <v>1000</v>
      </c>
    </row>
    <row r="96" spans="1:11" ht="16.5" x14ac:dyDescent="0.3">
      <c r="A96" s="19" t="s">
        <v>67</v>
      </c>
      <c r="B96" s="1">
        <v>5080</v>
      </c>
      <c r="C96" s="1">
        <v>500</v>
      </c>
      <c r="D96" s="1"/>
      <c r="E96" s="2"/>
      <c r="H96" s="24" t="s">
        <v>38</v>
      </c>
      <c r="I96" s="24"/>
      <c r="J96" s="24"/>
      <c r="K96" s="5">
        <v>10000</v>
      </c>
    </row>
    <row r="97" spans="1:11" ht="16.5" x14ac:dyDescent="0.3">
      <c r="A97" s="19" t="s">
        <v>68</v>
      </c>
      <c r="B97" s="1">
        <v>7150</v>
      </c>
      <c r="C97" s="1">
        <v>500</v>
      </c>
      <c r="D97" s="4">
        <v>10000</v>
      </c>
      <c r="E97" s="2"/>
      <c r="H97" s="23" t="s">
        <v>7</v>
      </c>
      <c r="I97" s="23"/>
      <c r="J97" s="23"/>
      <c r="K97" s="13">
        <v>12500</v>
      </c>
    </row>
    <row r="98" spans="1:11" ht="16.5" x14ac:dyDescent="0.3">
      <c r="A98" s="19" t="s">
        <v>7</v>
      </c>
      <c r="B98" s="1">
        <f>SUM(B94:B97)</f>
        <v>26150</v>
      </c>
      <c r="C98" s="4">
        <v>1500</v>
      </c>
      <c r="D98" s="4">
        <v>11000</v>
      </c>
      <c r="E98" s="2"/>
      <c r="H98" s="24"/>
      <c r="I98" s="24"/>
      <c r="J98" s="24"/>
    </row>
    <row r="99" spans="1:11" ht="16.5" x14ac:dyDescent="0.3">
      <c r="A99" s="21"/>
      <c r="H99" s="24"/>
      <c r="I99" s="24"/>
      <c r="J99" s="24"/>
    </row>
    <row r="100" spans="1:11" ht="16.5" x14ac:dyDescent="0.3">
      <c r="A100" s="19" t="s">
        <v>63</v>
      </c>
      <c r="B100" s="15" t="s">
        <v>0</v>
      </c>
      <c r="C100" s="15" t="s">
        <v>1</v>
      </c>
      <c r="D100" s="15" t="s">
        <v>2</v>
      </c>
      <c r="E100" s="16" t="s">
        <v>3</v>
      </c>
      <c r="H100" s="22" t="s">
        <v>45</v>
      </c>
      <c r="I100" s="24"/>
      <c r="J100" s="24"/>
    </row>
    <row r="101" spans="1:11" ht="16.5" x14ac:dyDescent="0.3">
      <c r="A101" s="18">
        <v>43477</v>
      </c>
      <c r="B101" s="1">
        <v>4220</v>
      </c>
      <c r="C101" s="1">
        <v>500</v>
      </c>
      <c r="D101" s="4">
        <v>4000</v>
      </c>
      <c r="E101" s="2"/>
      <c r="H101" s="24" t="s">
        <v>39</v>
      </c>
      <c r="I101" s="24"/>
      <c r="J101" s="24"/>
      <c r="K101" s="14">
        <v>4000</v>
      </c>
    </row>
    <row r="102" spans="1:11" ht="16.5" x14ac:dyDescent="0.3">
      <c r="A102" s="18">
        <v>43689</v>
      </c>
      <c r="B102" s="1">
        <v>4500</v>
      </c>
      <c r="C102" s="1">
        <v>300</v>
      </c>
      <c r="D102" s="1"/>
      <c r="E102" s="2"/>
      <c r="H102" s="24" t="s">
        <v>21</v>
      </c>
      <c r="I102" s="24"/>
      <c r="J102" s="24"/>
      <c r="K102" s="5">
        <v>1700</v>
      </c>
    </row>
    <row r="103" spans="1:11" ht="16.5" x14ac:dyDescent="0.3">
      <c r="A103" s="19" t="s">
        <v>49</v>
      </c>
      <c r="B103" s="4">
        <v>7850</v>
      </c>
      <c r="C103" s="1">
        <v>500</v>
      </c>
      <c r="D103" s="4">
        <v>6000</v>
      </c>
      <c r="E103" s="2"/>
      <c r="H103" s="24" t="s">
        <v>22</v>
      </c>
      <c r="I103" s="24"/>
      <c r="J103" s="24"/>
      <c r="K103" s="5">
        <v>5000</v>
      </c>
    </row>
    <row r="104" spans="1:11" ht="16.5" x14ac:dyDescent="0.3">
      <c r="A104" s="19" t="s">
        <v>50</v>
      </c>
      <c r="B104" s="4">
        <v>4780</v>
      </c>
      <c r="C104" s="1">
        <v>500</v>
      </c>
      <c r="D104" s="4"/>
      <c r="E104" s="2"/>
      <c r="H104" s="24" t="s">
        <v>25</v>
      </c>
      <c r="I104" s="24"/>
      <c r="J104" s="24"/>
      <c r="K104" s="5">
        <v>1000</v>
      </c>
    </row>
    <row r="105" spans="1:11" ht="16.5" x14ac:dyDescent="0.3">
      <c r="A105" s="19" t="s">
        <v>51</v>
      </c>
      <c r="B105" s="4"/>
      <c r="C105" s="1"/>
      <c r="D105" s="1"/>
      <c r="E105" s="2"/>
    </row>
    <row r="106" spans="1:11" ht="16.5" x14ac:dyDescent="0.3">
      <c r="A106" s="19" t="s">
        <v>7</v>
      </c>
      <c r="B106" s="1"/>
      <c r="C106" s="1"/>
      <c r="D106" s="4"/>
      <c r="E106" s="2"/>
    </row>
    <row r="107" spans="1:11" x14ac:dyDescent="0.25">
      <c r="A107" s="10"/>
    </row>
    <row r="108" spans="1:11" x14ac:dyDescent="0.25">
      <c r="A108" s="10"/>
    </row>
  </sheetData>
  <pageMargins left="0.25" right="0.25" top="0.75" bottom="0.75" header="0.3" footer="0.3"/>
  <pageSetup scale="18" orientation="portrait" r:id="rId1"/>
  <rowBreaks count="1" manualBreakCount="1">
    <brk id="106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10" workbookViewId="0">
      <selection activeCell="L14" sqref="L14"/>
    </sheetView>
  </sheetViews>
  <sheetFormatPr defaultRowHeight="15" x14ac:dyDescent="0.25"/>
  <cols>
    <col min="1" max="1" width="10.85546875" customWidth="1"/>
    <col min="5" max="6" width="9.140625" style="78"/>
    <col min="8" max="8" width="32" customWidth="1"/>
    <col min="9" max="9" width="9.7109375" customWidth="1"/>
  </cols>
  <sheetData>
    <row r="1" spans="1:9" ht="16.5" x14ac:dyDescent="0.3">
      <c r="A1" s="17" t="s">
        <v>52</v>
      </c>
      <c r="B1" s="15" t="s">
        <v>0</v>
      </c>
      <c r="C1" s="15" t="s">
        <v>1</v>
      </c>
      <c r="D1" s="15" t="s">
        <v>2</v>
      </c>
      <c r="E1" s="74" t="s">
        <v>3</v>
      </c>
      <c r="F1" s="84"/>
    </row>
    <row r="2" spans="1:9" ht="16.5" x14ac:dyDescent="0.3">
      <c r="A2" s="18">
        <v>43952</v>
      </c>
      <c r="B2" s="4">
        <v>8390</v>
      </c>
      <c r="C2" s="1">
        <v>500</v>
      </c>
      <c r="D2" s="1"/>
      <c r="E2" s="75"/>
      <c r="F2" s="76"/>
    </row>
    <row r="3" spans="1:9" ht="16.5" x14ac:dyDescent="0.3">
      <c r="A3" s="18">
        <v>44166</v>
      </c>
      <c r="B3" s="4">
        <v>3000</v>
      </c>
      <c r="C3" s="4"/>
      <c r="D3" s="4"/>
      <c r="E3" s="75"/>
      <c r="F3" s="76"/>
      <c r="H3" t="s">
        <v>135</v>
      </c>
      <c r="I3" s="80">
        <v>1500</v>
      </c>
    </row>
    <row r="4" spans="1:9" ht="16.5" x14ac:dyDescent="0.3">
      <c r="A4" s="19" t="s">
        <v>75</v>
      </c>
      <c r="B4" s="4">
        <v>8000</v>
      </c>
      <c r="C4" s="4">
        <v>500</v>
      </c>
      <c r="D4" s="4"/>
      <c r="E4" s="75"/>
      <c r="F4" s="76"/>
      <c r="H4" t="s">
        <v>146</v>
      </c>
      <c r="I4" s="80">
        <v>23390</v>
      </c>
    </row>
    <row r="5" spans="1:9" ht="16.5" x14ac:dyDescent="0.3">
      <c r="A5" s="19" t="s">
        <v>76</v>
      </c>
      <c r="B5" s="4">
        <v>4000</v>
      </c>
      <c r="C5" s="4">
        <v>500</v>
      </c>
      <c r="D5" s="1"/>
      <c r="E5" s="75"/>
      <c r="F5" s="76"/>
    </row>
    <row r="6" spans="1:9" ht="16.5" x14ac:dyDescent="0.3">
      <c r="A6" s="19" t="s">
        <v>7</v>
      </c>
      <c r="B6" s="4">
        <f>SUM(B2:B5)</f>
        <v>23390</v>
      </c>
      <c r="C6" s="1">
        <f>SUM(C2:C5)</f>
        <v>1500</v>
      </c>
      <c r="D6" s="1"/>
      <c r="E6" s="75"/>
      <c r="F6" s="76"/>
    </row>
    <row r="7" spans="1:9" ht="16.5" x14ac:dyDescent="0.3">
      <c r="A7" s="20"/>
      <c r="B7" s="6"/>
      <c r="C7" s="6"/>
      <c r="D7" s="6"/>
      <c r="E7" s="76"/>
      <c r="F7" s="76"/>
    </row>
    <row r="8" spans="1:9" ht="16.5" x14ac:dyDescent="0.3">
      <c r="A8" s="20"/>
      <c r="B8" s="6"/>
      <c r="C8" s="6"/>
      <c r="D8" s="6"/>
      <c r="E8" s="76"/>
      <c r="F8" s="76"/>
      <c r="H8" t="s">
        <v>146</v>
      </c>
      <c r="I8" s="80">
        <v>24680</v>
      </c>
    </row>
    <row r="9" spans="1:9" ht="16.5" x14ac:dyDescent="0.3">
      <c r="A9" s="19" t="s">
        <v>53</v>
      </c>
      <c r="B9" s="15" t="s">
        <v>0</v>
      </c>
      <c r="C9" s="15" t="s">
        <v>1</v>
      </c>
      <c r="D9" s="15" t="s">
        <v>2</v>
      </c>
      <c r="E9" s="74" t="s">
        <v>3</v>
      </c>
      <c r="F9" s="84"/>
      <c r="H9" s="79" t="s">
        <v>136</v>
      </c>
      <c r="I9">
        <v>5000</v>
      </c>
    </row>
    <row r="10" spans="1:9" ht="16.5" x14ac:dyDescent="0.3">
      <c r="A10" s="18">
        <v>43863</v>
      </c>
      <c r="B10" s="1">
        <v>9040</v>
      </c>
      <c r="C10" s="1">
        <v>3000</v>
      </c>
      <c r="D10" s="1">
        <v>1000</v>
      </c>
      <c r="E10" s="75"/>
      <c r="F10" s="76"/>
      <c r="H10" t="s">
        <v>137</v>
      </c>
      <c r="I10">
        <v>2000</v>
      </c>
    </row>
    <row r="11" spans="1:9" ht="16.5" x14ac:dyDescent="0.3">
      <c r="A11" s="18">
        <v>44076</v>
      </c>
      <c r="B11" s="1">
        <v>6440</v>
      </c>
      <c r="C11" s="1">
        <v>8000</v>
      </c>
      <c r="D11" s="1">
        <v>5000</v>
      </c>
      <c r="E11" s="75">
        <v>2000</v>
      </c>
      <c r="F11" s="76"/>
      <c r="H11" t="s">
        <v>138</v>
      </c>
      <c r="I11">
        <v>1000</v>
      </c>
    </row>
    <row r="12" spans="1:9" ht="16.5" x14ac:dyDescent="0.3">
      <c r="A12" s="19" t="s">
        <v>77</v>
      </c>
      <c r="B12" s="1">
        <v>5200</v>
      </c>
      <c r="C12" s="1"/>
      <c r="D12" s="1"/>
      <c r="E12" s="75"/>
      <c r="F12" s="76"/>
      <c r="H12" t="s">
        <v>139</v>
      </c>
      <c r="I12">
        <v>8000</v>
      </c>
    </row>
    <row r="13" spans="1:9" ht="16.5" x14ac:dyDescent="0.3">
      <c r="A13" s="19" t="s">
        <v>78</v>
      </c>
      <c r="B13" s="4">
        <v>4000</v>
      </c>
      <c r="C13" s="1"/>
      <c r="D13" s="1">
        <v>3000</v>
      </c>
      <c r="E13" s="75">
        <v>1000</v>
      </c>
      <c r="F13" s="76"/>
      <c r="H13" t="s">
        <v>140</v>
      </c>
      <c r="I13">
        <v>7000</v>
      </c>
    </row>
    <row r="14" spans="1:9" ht="16.5" x14ac:dyDescent="0.3">
      <c r="A14" s="19" t="s">
        <v>7</v>
      </c>
      <c r="B14" s="1">
        <f>SUM(B10:B13)</f>
        <v>24680</v>
      </c>
      <c r="C14" s="1">
        <f>SUM(C10:C13)</f>
        <v>11000</v>
      </c>
      <c r="D14" s="1">
        <f>SUM(D10:D13)</f>
        <v>9000</v>
      </c>
      <c r="E14" s="75">
        <f>SUM(E10:E13)</f>
        <v>3000</v>
      </c>
      <c r="F14" s="76"/>
      <c r="G14" s="85">
        <f>SUM(B14:F14)</f>
        <v>47680</v>
      </c>
      <c r="I14">
        <f>SUM(I8:I13)</f>
        <v>47680</v>
      </c>
    </row>
    <row r="15" spans="1:9" ht="16.5" x14ac:dyDescent="0.3">
      <c r="A15" s="21"/>
      <c r="B15" s="3"/>
      <c r="C15" s="3"/>
      <c r="D15" s="3"/>
      <c r="E15" s="77"/>
      <c r="F15" s="77"/>
    </row>
    <row r="16" spans="1:9" ht="16.5" x14ac:dyDescent="0.3">
      <c r="A16" s="21"/>
      <c r="B16" s="3"/>
      <c r="C16" s="3"/>
      <c r="D16" s="3"/>
      <c r="E16" s="77"/>
      <c r="F16" s="77"/>
    </row>
    <row r="17" spans="1:9" ht="16.5" x14ac:dyDescent="0.3">
      <c r="A17" s="19" t="s">
        <v>54</v>
      </c>
      <c r="B17" s="15" t="s">
        <v>0</v>
      </c>
      <c r="C17" s="15" t="s">
        <v>1</v>
      </c>
      <c r="D17" s="15" t="s">
        <v>2</v>
      </c>
      <c r="E17" s="74" t="s">
        <v>3</v>
      </c>
      <c r="F17" s="34" t="s">
        <v>119</v>
      </c>
      <c r="H17" s="81" t="s">
        <v>141</v>
      </c>
      <c r="I17">
        <v>1000</v>
      </c>
    </row>
    <row r="18" spans="1:9" ht="16.5" x14ac:dyDescent="0.3">
      <c r="A18" s="18">
        <v>43833</v>
      </c>
      <c r="B18" s="1">
        <v>7220</v>
      </c>
      <c r="C18" s="1">
        <v>500</v>
      </c>
      <c r="D18" s="1">
        <v>5500</v>
      </c>
      <c r="E18" s="75"/>
      <c r="F18" s="82"/>
      <c r="H18" t="s">
        <v>142</v>
      </c>
      <c r="I18">
        <v>2000</v>
      </c>
    </row>
    <row r="19" spans="1:9" ht="16.5" x14ac:dyDescent="0.3">
      <c r="A19" s="18">
        <v>44046</v>
      </c>
      <c r="B19" s="1">
        <v>8150</v>
      </c>
      <c r="C19" s="4">
        <v>3000</v>
      </c>
      <c r="D19" s="4">
        <v>3000</v>
      </c>
      <c r="E19" s="75">
        <v>2000</v>
      </c>
      <c r="F19" s="83">
        <v>20000</v>
      </c>
      <c r="H19" t="s">
        <v>143</v>
      </c>
      <c r="I19">
        <v>5000</v>
      </c>
    </row>
    <row r="20" spans="1:9" ht="16.5" x14ac:dyDescent="0.3">
      <c r="A20" s="19" t="s">
        <v>79</v>
      </c>
      <c r="B20" s="1">
        <v>4205</v>
      </c>
      <c r="C20" s="4">
        <v>500</v>
      </c>
      <c r="D20" s="1">
        <v>6000</v>
      </c>
      <c r="E20" s="75"/>
      <c r="F20" s="82"/>
      <c r="H20" t="s">
        <v>22</v>
      </c>
      <c r="I20" s="80">
        <v>6000</v>
      </c>
    </row>
    <row r="21" spans="1:9" ht="16.5" x14ac:dyDescent="0.3">
      <c r="A21" s="19" t="s">
        <v>80</v>
      </c>
      <c r="B21" s="1">
        <v>4600</v>
      </c>
      <c r="C21" s="4">
        <v>500</v>
      </c>
      <c r="D21" s="4"/>
      <c r="E21" s="75"/>
      <c r="F21" s="82"/>
      <c r="H21" t="s">
        <v>144</v>
      </c>
      <c r="I21">
        <v>5000</v>
      </c>
    </row>
    <row r="22" spans="1:9" ht="16.5" x14ac:dyDescent="0.3">
      <c r="A22" s="19" t="s">
        <v>81</v>
      </c>
      <c r="B22" s="1"/>
      <c r="C22" s="4"/>
      <c r="D22" s="4"/>
      <c r="E22" s="75"/>
      <c r="F22" s="82"/>
      <c r="H22" t="s">
        <v>145</v>
      </c>
      <c r="I22">
        <v>20000</v>
      </c>
    </row>
    <row r="23" spans="1:9" ht="16.5" x14ac:dyDescent="0.3">
      <c r="A23" s="19" t="s">
        <v>7</v>
      </c>
      <c r="B23" s="1">
        <f>SUM(B18:B22)</f>
        <v>24175</v>
      </c>
      <c r="C23" s="1">
        <f>SUM(C18:C22)</f>
        <v>4500</v>
      </c>
      <c r="D23" s="4">
        <f>SUM(D18:D22)</f>
        <v>14500</v>
      </c>
      <c r="E23" s="75">
        <f>SUM(E18:E22)</f>
        <v>2000</v>
      </c>
      <c r="F23" s="83">
        <v>20000</v>
      </c>
      <c r="G23">
        <f>SUM(C23:F23)</f>
        <v>41000</v>
      </c>
      <c r="H23" t="s">
        <v>22</v>
      </c>
      <c r="I23">
        <v>2000</v>
      </c>
    </row>
    <row r="24" spans="1:9" ht="16.5" x14ac:dyDescent="0.3">
      <c r="A24" s="21"/>
      <c r="B24" s="3"/>
      <c r="C24" s="3"/>
      <c r="D24" s="3"/>
      <c r="E24" s="77"/>
      <c r="F24" s="77"/>
      <c r="H24" t="s">
        <v>7</v>
      </c>
      <c r="I24">
        <f>SUM(I17:I23)</f>
        <v>41000</v>
      </c>
    </row>
    <row r="25" spans="1:9" ht="16.5" x14ac:dyDescent="0.3">
      <c r="A25" s="19" t="s">
        <v>55</v>
      </c>
      <c r="B25" s="15" t="s">
        <v>0</v>
      </c>
      <c r="C25" s="15" t="s">
        <v>1</v>
      </c>
      <c r="D25" s="15" t="s">
        <v>2</v>
      </c>
      <c r="E25" s="74" t="s">
        <v>3</v>
      </c>
      <c r="F25" s="84"/>
    </row>
    <row r="26" spans="1:9" ht="16.5" x14ac:dyDescent="0.3">
      <c r="A26" s="19" t="s">
        <v>44</v>
      </c>
      <c r="B26" s="1"/>
      <c r="C26" s="1"/>
      <c r="D26" s="4"/>
      <c r="E26" s="75"/>
      <c r="F26" s="76"/>
    </row>
    <row r="27" spans="1:9" ht="16.5" x14ac:dyDescent="0.3">
      <c r="A27" s="18">
        <v>43894</v>
      </c>
      <c r="B27" s="1"/>
      <c r="C27" s="1"/>
      <c r="D27" s="1"/>
      <c r="E27" s="75"/>
      <c r="F27" s="76"/>
    </row>
    <row r="28" spans="1:9" ht="16.5" x14ac:dyDescent="0.3">
      <c r="A28" s="18">
        <v>44108</v>
      </c>
      <c r="B28" s="1"/>
      <c r="C28" s="1"/>
      <c r="D28" s="1"/>
      <c r="E28" s="75"/>
      <c r="F28" s="76"/>
    </row>
    <row r="29" spans="1:9" ht="16.5" x14ac:dyDescent="0.3">
      <c r="A29" s="19" t="s">
        <v>82</v>
      </c>
      <c r="B29" s="1"/>
      <c r="C29" s="1"/>
      <c r="D29" s="1"/>
      <c r="E29" s="75"/>
      <c r="F29" s="76"/>
    </row>
    <row r="30" spans="1:9" ht="16.5" x14ac:dyDescent="0.3">
      <c r="A30" s="19" t="s">
        <v>83</v>
      </c>
      <c r="B30" s="1"/>
      <c r="C30" s="1"/>
      <c r="D30" s="1"/>
      <c r="E30" s="75"/>
      <c r="F30" s="76"/>
    </row>
    <row r="31" spans="1:9" ht="16.5" x14ac:dyDescent="0.3">
      <c r="A31" s="19" t="s">
        <v>84</v>
      </c>
      <c r="B31" s="1"/>
      <c r="C31" s="1"/>
      <c r="D31" s="1"/>
      <c r="E31" s="75"/>
      <c r="F31" s="76"/>
    </row>
    <row r="32" spans="1:9" ht="16.5" x14ac:dyDescent="0.3">
      <c r="A32" s="19" t="s">
        <v>7</v>
      </c>
      <c r="B32" s="1"/>
      <c r="C32" s="1"/>
      <c r="D32" s="1"/>
      <c r="E32" s="75"/>
      <c r="F32" s="76"/>
    </row>
    <row r="33" spans="1:6" ht="16.5" x14ac:dyDescent="0.3">
      <c r="A33" s="20"/>
      <c r="B33" s="6"/>
      <c r="C33" s="6"/>
      <c r="D33" s="6"/>
      <c r="E33" s="76"/>
      <c r="F33" s="76"/>
    </row>
    <row r="34" spans="1:6" ht="16.5" x14ac:dyDescent="0.3">
      <c r="A34" s="21"/>
      <c r="B34" s="3"/>
      <c r="C34" s="3"/>
      <c r="D34" s="3"/>
      <c r="E34" s="77"/>
      <c r="F34" s="77"/>
    </row>
    <row r="35" spans="1:6" ht="16.5" x14ac:dyDescent="0.3">
      <c r="A35" s="19" t="s">
        <v>56</v>
      </c>
      <c r="B35" s="15" t="s">
        <v>0</v>
      </c>
      <c r="C35" s="15" t="s">
        <v>1</v>
      </c>
      <c r="D35" s="15" t="s">
        <v>2</v>
      </c>
      <c r="E35" s="74" t="s">
        <v>3</v>
      </c>
      <c r="F35" s="84"/>
    </row>
    <row r="36" spans="1:6" ht="16.5" x14ac:dyDescent="0.3">
      <c r="A36" s="19" t="s">
        <v>44</v>
      </c>
      <c r="B36" s="1"/>
      <c r="C36" s="1"/>
      <c r="D36" s="4"/>
      <c r="E36" s="75"/>
      <c r="F36" s="76"/>
    </row>
    <row r="37" spans="1:6" ht="16.5" x14ac:dyDescent="0.3">
      <c r="A37" s="18">
        <v>43895</v>
      </c>
      <c r="B37" s="4"/>
      <c r="C37" s="4"/>
      <c r="D37" s="4"/>
      <c r="E37" s="75"/>
      <c r="F37" s="76"/>
    </row>
    <row r="38" spans="1:6" ht="16.5" x14ac:dyDescent="0.3">
      <c r="A38" s="18">
        <v>44109</v>
      </c>
      <c r="B38" s="1"/>
      <c r="C38" s="1"/>
      <c r="D38" s="1"/>
      <c r="E38" s="75"/>
      <c r="F38" s="76"/>
    </row>
    <row r="39" spans="1:6" ht="16.5" x14ac:dyDescent="0.3">
      <c r="A39" s="18" t="s">
        <v>85</v>
      </c>
      <c r="B39" s="1"/>
      <c r="C39" s="1"/>
      <c r="D39" s="1"/>
      <c r="E39" s="75"/>
      <c r="F39" s="76"/>
    </row>
    <row r="40" spans="1:6" ht="16.5" x14ac:dyDescent="0.3">
      <c r="A40" s="19" t="s">
        <v>86</v>
      </c>
      <c r="B40" s="1"/>
      <c r="C40" s="1"/>
      <c r="D40" s="1"/>
      <c r="E40" s="75"/>
      <c r="F40" s="76"/>
    </row>
    <row r="41" spans="1:6" ht="16.5" x14ac:dyDescent="0.3">
      <c r="A41" s="19" t="s">
        <v>7</v>
      </c>
      <c r="B41" s="1"/>
      <c r="C41" s="4"/>
      <c r="D41" s="4"/>
      <c r="E41" s="75"/>
      <c r="F41" s="76"/>
    </row>
    <row r="42" spans="1:6" ht="16.5" x14ac:dyDescent="0.3">
      <c r="A42" s="20"/>
      <c r="B42" s="6"/>
      <c r="C42" s="9"/>
      <c r="D42" s="9"/>
      <c r="E42" s="76"/>
      <c r="F42" s="76"/>
    </row>
    <row r="43" spans="1:6" ht="16.5" x14ac:dyDescent="0.3">
      <c r="A43" s="21"/>
      <c r="B43" s="13"/>
      <c r="C43" s="9"/>
      <c r="D43" s="9"/>
      <c r="E43" s="76"/>
      <c r="F43" s="76"/>
    </row>
    <row r="44" spans="1:6" ht="16.5" x14ac:dyDescent="0.3">
      <c r="A44" s="21"/>
      <c r="B44" s="5"/>
      <c r="C44" s="9"/>
      <c r="D44" s="9"/>
      <c r="E44" s="76"/>
      <c r="F44" s="76"/>
    </row>
    <row r="45" spans="1:6" ht="16.5" x14ac:dyDescent="0.3">
      <c r="A45" s="21"/>
      <c r="B45" s="3"/>
      <c r="C45" s="3"/>
      <c r="D45" s="3"/>
      <c r="E45" s="77"/>
      <c r="F45" s="77"/>
    </row>
    <row r="46" spans="1:6" ht="16.5" x14ac:dyDescent="0.3">
      <c r="A46" s="19" t="s">
        <v>57</v>
      </c>
      <c r="B46" s="15" t="s">
        <v>0</v>
      </c>
      <c r="C46" s="15" t="s">
        <v>1</v>
      </c>
      <c r="D46" s="15" t="s">
        <v>2</v>
      </c>
      <c r="E46" s="74" t="s">
        <v>3</v>
      </c>
      <c r="F46" s="84"/>
    </row>
    <row r="47" spans="1:6" ht="16.5" x14ac:dyDescent="0.3">
      <c r="A47" s="19" t="s">
        <v>44</v>
      </c>
      <c r="B47" s="1"/>
      <c r="C47" s="1"/>
      <c r="D47" s="4"/>
      <c r="E47" s="75"/>
      <c r="F47" s="76"/>
    </row>
    <row r="48" spans="1:6" ht="16.5" x14ac:dyDescent="0.3">
      <c r="A48" s="18">
        <v>44018</v>
      </c>
      <c r="B48" s="1"/>
      <c r="C48" s="1"/>
      <c r="D48" s="1"/>
      <c r="E48" s="75"/>
      <c r="F48" s="76"/>
    </row>
    <row r="49" spans="1:6" ht="16.5" x14ac:dyDescent="0.3">
      <c r="A49" s="18" t="s">
        <v>87</v>
      </c>
      <c r="B49" s="1"/>
      <c r="C49" s="1"/>
      <c r="D49" s="1"/>
      <c r="E49" s="75"/>
      <c r="F49" s="76"/>
    </row>
    <row r="50" spans="1:6" ht="16.5" x14ac:dyDescent="0.3">
      <c r="A50" s="19" t="s">
        <v>88</v>
      </c>
      <c r="B50" s="1"/>
      <c r="C50" s="5"/>
      <c r="D50" s="4"/>
      <c r="E50" s="75"/>
      <c r="F50" s="76"/>
    </row>
    <row r="51" spans="1:6" ht="16.5" x14ac:dyDescent="0.3">
      <c r="A51" s="19" t="s">
        <v>89</v>
      </c>
      <c r="B51" s="1"/>
      <c r="C51" s="1"/>
      <c r="D51" s="1"/>
      <c r="E51" s="75"/>
      <c r="F51" s="76"/>
    </row>
    <row r="52" spans="1:6" ht="16.5" x14ac:dyDescent="0.3">
      <c r="A52" s="19" t="s">
        <v>7</v>
      </c>
      <c r="B52" s="1"/>
      <c r="C52" s="1"/>
      <c r="D52" s="1"/>
      <c r="E52" s="75"/>
      <c r="F52" s="76"/>
    </row>
    <row r="53" spans="1:6" ht="16.5" x14ac:dyDescent="0.3">
      <c r="A53" s="20"/>
      <c r="B53" s="6"/>
      <c r="C53" s="6"/>
      <c r="D53" s="6"/>
      <c r="E53" s="76"/>
      <c r="F53" s="76"/>
    </row>
    <row r="54" spans="1:6" ht="16.5" x14ac:dyDescent="0.3">
      <c r="A54" s="21"/>
      <c r="B54" s="3"/>
      <c r="C54" s="3"/>
      <c r="D54" s="3"/>
      <c r="E54" s="77"/>
      <c r="F54" s="77"/>
    </row>
    <row r="55" spans="1:6" ht="16.5" x14ac:dyDescent="0.3">
      <c r="A55" s="21"/>
      <c r="B55" s="3"/>
      <c r="C55" s="3"/>
      <c r="D55" s="3"/>
      <c r="E55" s="77"/>
      <c r="F55" s="77"/>
    </row>
    <row r="56" spans="1:6" ht="16.5" x14ac:dyDescent="0.3">
      <c r="A56" s="19" t="s">
        <v>58</v>
      </c>
      <c r="B56" s="15" t="s">
        <v>0</v>
      </c>
      <c r="C56" s="15" t="s">
        <v>1</v>
      </c>
      <c r="D56" s="15" t="s">
        <v>2</v>
      </c>
      <c r="E56" s="74" t="s">
        <v>3</v>
      </c>
      <c r="F56" s="84"/>
    </row>
    <row r="57" spans="1:6" ht="16.5" x14ac:dyDescent="0.3">
      <c r="A57" s="19" t="s">
        <v>44</v>
      </c>
      <c r="B57" s="1"/>
      <c r="C57" s="1"/>
      <c r="D57" s="4"/>
      <c r="E57" s="75"/>
      <c r="F57" s="76"/>
    </row>
    <row r="58" spans="1:6" ht="16.5" x14ac:dyDescent="0.3">
      <c r="A58" s="18">
        <v>43958</v>
      </c>
      <c r="B58" s="1"/>
      <c r="C58" s="1"/>
      <c r="D58" s="1"/>
      <c r="E58" s="75"/>
      <c r="F58" s="76"/>
    </row>
    <row r="59" spans="1:6" ht="16.5" x14ac:dyDescent="0.3">
      <c r="A59" s="18">
        <v>44172</v>
      </c>
      <c r="B59" s="1"/>
      <c r="C59" s="1"/>
      <c r="D59" s="1"/>
      <c r="E59" s="75"/>
      <c r="F59" s="76"/>
    </row>
    <row r="60" spans="1:6" ht="16.5" x14ac:dyDescent="0.3">
      <c r="A60" s="19" t="s">
        <v>90</v>
      </c>
      <c r="B60" s="1"/>
      <c r="C60" s="1"/>
      <c r="D60" s="1"/>
      <c r="E60" s="75"/>
      <c r="F60" s="76"/>
    </row>
    <row r="61" spans="1:6" ht="16.5" x14ac:dyDescent="0.3">
      <c r="A61" s="19" t="s">
        <v>91</v>
      </c>
      <c r="B61" s="1"/>
      <c r="C61" s="1"/>
      <c r="D61" s="1"/>
      <c r="E61" s="75"/>
      <c r="F61" s="76"/>
    </row>
    <row r="62" spans="1:6" ht="16.5" x14ac:dyDescent="0.3">
      <c r="A62" s="19" t="s">
        <v>7</v>
      </c>
      <c r="B62" s="1"/>
      <c r="C62" s="1"/>
      <c r="D62" s="4"/>
      <c r="E62" s="75"/>
      <c r="F62" s="76"/>
    </row>
    <row r="63" spans="1:6" ht="16.5" x14ac:dyDescent="0.3">
      <c r="A63" s="21"/>
      <c r="B63" s="3"/>
      <c r="C63" s="3"/>
      <c r="D63" s="3"/>
      <c r="E63" s="77"/>
      <c r="F63" s="77"/>
    </row>
    <row r="64" spans="1:6" ht="16.5" x14ac:dyDescent="0.3">
      <c r="A64" s="21"/>
      <c r="B64" s="3"/>
      <c r="C64" s="3"/>
      <c r="D64" s="3"/>
      <c r="E64" s="77"/>
      <c r="F64" s="77"/>
    </row>
    <row r="65" spans="1:6" ht="16.5" x14ac:dyDescent="0.3">
      <c r="A65" s="19" t="s">
        <v>59</v>
      </c>
      <c r="B65" s="15" t="s">
        <v>0</v>
      </c>
      <c r="C65" s="15" t="s">
        <v>1</v>
      </c>
      <c r="D65" s="15" t="s">
        <v>2</v>
      </c>
      <c r="E65" s="74" t="s">
        <v>3</v>
      </c>
      <c r="F65" s="84"/>
    </row>
    <row r="66" spans="1:6" ht="16.5" x14ac:dyDescent="0.3">
      <c r="A66" s="19" t="s">
        <v>44</v>
      </c>
      <c r="B66" s="1"/>
      <c r="C66" s="1"/>
      <c r="D66" s="4"/>
      <c r="E66" s="75"/>
      <c r="F66" s="76"/>
    </row>
    <row r="67" spans="1:6" ht="16.5" x14ac:dyDescent="0.3">
      <c r="A67" s="18">
        <v>43869</v>
      </c>
      <c r="B67" s="1"/>
      <c r="C67" s="1"/>
      <c r="D67" s="1"/>
      <c r="E67" s="75"/>
      <c r="F67" s="76"/>
    </row>
    <row r="68" spans="1:6" ht="16.5" x14ac:dyDescent="0.3">
      <c r="A68" s="18">
        <v>44082</v>
      </c>
      <c r="B68" s="1"/>
      <c r="C68" s="1"/>
      <c r="D68" s="1"/>
      <c r="E68" s="75"/>
      <c r="F68" s="76"/>
    </row>
    <row r="69" spans="1:6" ht="16.5" x14ac:dyDescent="0.3">
      <c r="A69" s="19" t="s">
        <v>92</v>
      </c>
      <c r="B69" s="1"/>
      <c r="C69" s="1"/>
      <c r="D69" s="1"/>
      <c r="E69" s="75"/>
      <c r="F69" s="76"/>
    </row>
    <row r="70" spans="1:6" ht="16.5" x14ac:dyDescent="0.3">
      <c r="A70" s="19" t="s">
        <v>93</v>
      </c>
      <c r="B70" s="1"/>
      <c r="C70" s="4"/>
      <c r="D70" s="1"/>
      <c r="E70" s="75"/>
      <c r="F70" s="76"/>
    </row>
    <row r="71" spans="1:6" ht="16.5" x14ac:dyDescent="0.3">
      <c r="A71" s="19" t="s">
        <v>94</v>
      </c>
      <c r="B71" s="1"/>
      <c r="C71" s="4"/>
      <c r="D71" s="1"/>
      <c r="E71" s="75"/>
      <c r="F71" s="76"/>
    </row>
    <row r="72" spans="1:6" ht="16.5" x14ac:dyDescent="0.3">
      <c r="A72" s="19" t="s">
        <v>7</v>
      </c>
      <c r="B72" s="1"/>
      <c r="C72" s="1"/>
      <c r="D72" s="4"/>
      <c r="E72" s="75"/>
      <c r="F72" s="76"/>
    </row>
    <row r="73" spans="1:6" ht="16.5" x14ac:dyDescent="0.3">
      <c r="A73" s="21"/>
      <c r="B73" s="3"/>
      <c r="C73" s="3"/>
      <c r="D73" s="3"/>
      <c r="E73" s="77"/>
      <c r="F73" s="77"/>
    </row>
    <row r="74" spans="1:6" ht="16.5" x14ac:dyDescent="0.3">
      <c r="A74" s="21"/>
      <c r="B74" s="3"/>
      <c r="C74" s="3"/>
      <c r="D74" s="3"/>
      <c r="E74" s="77"/>
      <c r="F74" s="77"/>
    </row>
    <row r="75" spans="1:6" ht="16.5" x14ac:dyDescent="0.3">
      <c r="A75" s="19" t="s">
        <v>60</v>
      </c>
      <c r="B75" s="15" t="s">
        <v>0</v>
      </c>
      <c r="C75" s="15" t="s">
        <v>1</v>
      </c>
      <c r="D75" s="15" t="s">
        <v>2</v>
      </c>
      <c r="E75" s="74" t="s">
        <v>3</v>
      </c>
      <c r="F75" s="84"/>
    </row>
    <row r="76" spans="1:6" ht="16.5" x14ac:dyDescent="0.3">
      <c r="A76" s="18">
        <v>43991</v>
      </c>
      <c r="B76" s="1"/>
      <c r="C76" s="1"/>
      <c r="D76" s="1"/>
      <c r="E76" s="75"/>
      <c r="F76" s="76"/>
    </row>
    <row r="77" spans="1:6" ht="16.5" x14ac:dyDescent="0.3">
      <c r="A77" s="18" t="s">
        <v>95</v>
      </c>
      <c r="B77" s="1"/>
      <c r="C77" s="1"/>
      <c r="D77" s="1"/>
      <c r="E77" s="75"/>
      <c r="F77" s="76"/>
    </row>
    <row r="78" spans="1:6" ht="16.5" x14ac:dyDescent="0.3">
      <c r="A78" s="19" t="s">
        <v>96</v>
      </c>
      <c r="B78" s="1"/>
      <c r="C78" s="1"/>
      <c r="D78" s="1"/>
      <c r="E78" s="75"/>
      <c r="F78" s="76"/>
    </row>
    <row r="79" spans="1:6" ht="16.5" x14ac:dyDescent="0.3">
      <c r="A79" s="19" t="s">
        <v>97</v>
      </c>
      <c r="B79" s="1"/>
      <c r="C79" s="1"/>
      <c r="D79" s="4"/>
      <c r="E79" s="75"/>
      <c r="F79" s="76"/>
    </row>
    <row r="80" spans="1:6" ht="16.5" x14ac:dyDescent="0.3">
      <c r="A80" s="19" t="s">
        <v>7</v>
      </c>
      <c r="B80" s="1"/>
      <c r="C80" s="4"/>
      <c r="D80" s="4"/>
      <c r="E80" s="75"/>
      <c r="F80" s="76"/>
    </row>
    <row r="81" spans="1:6" ht="16.5" x14ac:dyDescent="0.3">
      <c r="A81" s="21"/>
      <c r="B81" s="3"/>
      <c r="C81" s="3"/>
      <c r="D81" s="3"/>
      <c r="E81" s="77"/>
      <c r="F81" s="77"/>
    </row>
    <row r="82" spans="1:6" ht="16.5" x14ac:dyDescent="0.3">
      <c r="A82" s="21"/>
      <c r="B82" s="3"/>
      <c r="C82" s="3"/>
      <c r="D82" s="3"/>
      <c r="E82" s="77"/>
      <c r="F82" s="77"/>
    </row>
    <row r="83" spans="1:6" ht="16.5" x14ac:dyDescent="0.3">
      <c r="A83" s="19" t="s">
        <v>61</v>
      </c>
      <c r="B83" s="15" t="s">
        <v>0</v>
      </c>
      <c r="C83" s="15" t="s">
        <v>1</v>
      </c>
      <c r="D83" s="15" t="s">
        <v>2</v>
      </c>
      <c r="E83" s="74" t="s">
        <v>3</v>
      </c>
      <c r="F83" s="84"/>
    </row>
    <row r="84" spans="1:6" ht="16.5" x14ac:dyDescent="0.3">
      <c r="A84" s="19" t="s">
        <v>44</v>
      </c>
      <c r="B84" s="1"/>
      <c r="C84" s="1"/>
      <c r="D84" s="4"/>
      <c r="E84" s="75"/>
      <c r="F84" s="76"/>
    </row>
    <row r="85" spans="1:6" ht="16.5" x14ac:dyDescent="0.3">
      <c r="A85" s="18">
        <v>43931</v>
      </c>
      <c r="B85" s="4"/>
      <c r="C85" s="1"/>
      <c r="D85" s="1"/>
      <c r="E85" s="75"/>
      <c r="F85" s="76"/>
    </row>
    <row r="86" spans="1:6" ht="16.5" x14ac:dyDescent="0.3">
      <c r="A86" s="18">
        <v>44145</v>
      </c>
      <c r="B86" s="4"/>
      <c r="C86" s="1"/>
      <c r="D86" s="1"/>
      <c r="E86" s="75"/>
      <c r="F86" s="76"/>
    </row>
    <row r="87" spans="1:6" ht="16.5" x14ac:dyDescent="0.3">
      <c r="A87" s="19" t="s">
        <v>98</v>
      </c>
      <c r="B87" s="4"/>
      <c r="C87" s="1"/>
      <c r="D87" s="1"/>
      <c r="E87" s="75"/>
      <c r="F87" s="76"/>
    </row>
    <row r="88" spans="1:6" ht="16.5" x14ac:dyDescent="0.3">
      <c r="A88" s="19" t="s">
        <v>99</v>
      </c>
      <c r="B88" s="1"/>
      <c r="C88" s="1"/>
      <c r="D88" s="1"/>
      <c r="E88" s="75"/>
      <c r="F88" s="76"/>
    </row>
    <row r="89" spans="1:6" ht="16.5" x14ac:dyDescent="0.3">
      <c r="A89" s="19" t="s">
        <v>7</v>
      </c>
      <c r="B89" s="4"/>
      <c r="C89" s="1"/>
      <c r="D89" s="4"/>
      <c r="E89" s="75"/>
      <c r="F89" s="76"/>
    </row>
    <row r="90" spans="1:6" ht="16.5" x14ac:dyDescent="0.3">
      <c r="A90" s="21"/>
      <c r="B90" s="3"/>
      <c r="C90" s="3"/>
      <c r="D90" s="3"/>
      <c r="E90" s="77"/>
      <c r="F90" s="77"/>
    </row>
    <row r="91" spans="1:6" ht="16.5" x14ac:dyDescent="0.3">
      <c r="A91" s="21"/>
      <c r="B91" s="3"/>
      <c r="C91" s="3"/>
      <c r="D91" s="3"/>
      <c r="E91" s="77"/>
      <c r="F91" s="77"/>
    </row>
    <row r="92" spans="1:6" ht="16.5" x14ac:dyDescent="0.3">
      <c r="A92" s="21"/>
      <c r="B92" s="12"/>
      <c r="C92" s="13"/>
      <c r="D92" s="3"/>
      <c r="E92" s="77"/>
      <c r="F92" s="77"/>
    </row>
    <row r="93" spans="1:6" ht="16.5" x14ac:dyDescent="0.3">
      <c r="A93" s="21"/>
      <c r="B93" s="3"/>
      <c r="C93" s="5"/>
      <c r="D93" s="3"/>
      <c r="E93" s="77"/>
      <c r="F93" s="77"/>
    </row>
    <row r="94" spans="1:6" ht="16.5" x14ac:dyDescent="0.3">
      <c r="A94" s="19" t="s">
        <v>62</v>
      </c>
      <c r="B94" s="15" t="s">
        <v>0</v>
      </c>
      <c r="C94" s="15" t="s">
        <v>1</v>
      </c>
      <c r="D94" s="15" t="s">
        <v>2</v>
      </c>
      <c r="E94" s="74" t="s">
        <v>3</v>
      </c>
      <c r="F94" s="84"/>
    </row>
    <row r="95" spans="1:6" ht="16.5" x14ac:dyDescent="0.3">
      <c r="A95" s="18">
        <v>43841</v>
      </c>
      <c r="B95" s="1"/>
      <c r="C95" s="1"/>
      <c r="D95" s="4"/>
      <c r="E95" s="75"/>
      <c r="F95" s="76"/>
    </row>
    <row r="96" spans="1:6" ht="16.5" x14ac:dyDescent="0.3">
      <c r="A96" s="18">
        <v>44054</v>
      </c>
      <c r="B96" s="1"/>
      <c r="C96" s="1"/>
      <c r="D96" s="1"/>
      <c r="E96" s="75"/>
      <c r="F96" s="76"/>
    </row>
    <row r="97" spans="1:6" ht="16.5" x14ac:dyDescent="0.3">
      <c r="A97" s="19" t="s">
        <v>100</v>
      </c>
      <c r="B97" s="1"/>
      <c r="C97" s="1"/>
      <c r="D97" s="1"/>
      <c r="E97" s="75"/>
      <c r="F97" s="76"/>
    </row>
    <row r="98" spans="1:6" ht="16.5" x14ac:dyDescent="0.3">
      <c r="A98" s="19" t="s">
        <v>101</v>
      </c>
      <c r="B98" s="1"/>
      <c r="C98" s="1"/>
      <c r="D98" s="4"/>
      <c r="E98" s="75"/>
      <c r="F98" s="76"/>
    </row>
    <row r="99" spans="1:6" ht="16.5" x14ac:dyDescent="0.3">
      <c r="A99" s="19" t="s">
        <v>102</v>
      </c>
      <c r="B99" s="1"/>
      <c r="C99" s="1"/>
      <c r="D99" s="4"/>
      <c r="E99" s="75"/>
      <c r="F99" s="76"/>
    </row>
    <row r="100" spans="1:6" ht="16.5" x14ac:dyDescent="0.3">
      <c r="A100" s="19" t="s">
        <v>7</v>
      </c>
      <c r="B100" s="1"/>
      <c r="C100" s="4"/>
      <c r="D100" s="4"/>
      <c r="E100" s="75"/>
      <c r="F100" s="76"/>
    </row>
    <row r="101" spans="1:6" ht="16.5" x14ac:dyDescent="0.3">
      <c r="A101" s="21"/>
      <c r="B101" s="3"/>
      <c r="C101" s="3"/>
      <c r="D101" s="3"/>
      <c r="E101" s="77"/>
      <c r="F101" s="77"/>
    </row>
    <row r="102" spans="1:6" ht="16.5" x14ac:dyDescent="0.3">
      <c r="A102" s="19" t="s">
        <v>63</v>
      </c>
      <c r="B102" s="15" t="s">
        <v>0</v>
      </c>
      <c r="C102" s="15" t="s">
        <v>1</v>
      </c>
      <c r="D102" s="15" t="s">
        <v>2</v>
      </c>
      <c r="E102" s="74" t="s">
        <v>3</v>
      </c>
      <c r="F102" s="84"/>
    </row>
    <row r="103" spans="1:6" ht="16.5" x14ac:dyDescent="0.3">
      <c r="A103" s="18">
        <v>43994</v>
      </c>
      <c r="B103" s="1"/>
      <c r="C103" s="1"/>
      <c r="D103" s="4"/>
      <c r="E103" s="75"/>
      <c r="F103" s="76"/>
    </row>
    <row r="104" spans="1:6" ht="16.5" x14ac:dyDescent="0.3">
      <c r="A104" s="18" t="s">
        <v>103</v>
      </c>
      <c r="B104" s="1"/>
      <c r="C104" s="1"/>
      <c r="D104" s="1"/>
      <c r="E104" s="75"/>
      <c r="F104" s="76"/>
    </row>
    <row r="105" spans="1:6" ht="16.5" x14ac:dyDescent="0.3">
      <c r="A105" s="19" t="s">
        <v>104</v>
      </c>
      <c r="B105" s="4"/>
      <c r="C105" s="1"/>
      <c r="D105" s="4"/>
      <c r="E105" s="75"/>
      <c r="F105" s="76"/>
    </row>
    <row r="106" spans="1:6" ht="16.5" x14ac:dyDescent="0.3">
      <c r="A106" s="19" t="s">
        <v>105</v>
      </c>
      <c r="B106" s="4"/>
      <c r="C106" s="1"/>
      <c r="D106" s="4"/>
      <c r="E106" s="75"/>
      <c r="F106" s="76"/>
    </row>
    <row r="107" spans="1:6" ht="16.5" x14ac:dyDescent="0.3">
      <c r="A107" s="19" t="s">
        <v>7</v>
      </c>
      <c r="B107" s="1"/>
      <c r="C107" s="1"/>
      <c r="D107" s="4"/>
      <c r="E107" s="75"/>
      <c r="F107" s="7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opLeftCell="A110" workbookViewId="0">
      <selection activeCell="D129" sqref="D129"/>
    </sheetView>
  </sheetViews>
  <sheetFormatPr defaultRowHeight="15" x14ac:dyDescent="0.25"/>
  <cols>
    <col min="1" max="1" width="11.85546875" style="3" customWidth="1"/>
    <col min="2" max="3" width="9.5703125" style="3" customWidth="1"/>
    <col min="4" max="4" width="8.5703125" style="3" customWidth="1"/>
    <col min="5" max="5" width="9.28515625" style="32" customWidth="1"/>
    <col min="6" max="6" width="1.7109375" style="3" hidden="1" customWidth="1"/>
    <col min="7" max="7" width="9.140625" style="3"/>
    <col min="8" max="8" width="13.28515625" style="3" customWidth="1"/>
    <col min="9" max="10" width="9.140625" style="3"/>
    <col min="11" max="11" width="9.5703125" style="3" customWidth="1"/>
    <col min="12" max="12" width="15.7109375" style="3" customWidth="1"/>
    <col min="13" max="14" width="9.5703125" style="3" customWidth="1"/>
    <col min="15" max="15" width="8.5703125" style="3" customWidth="1"/>
    <col min="16" max="16" width="9.28515625" style="3" customWidth="1"/>
    <col min="17" max="16384" width="9.140625" style="3"/>
  </cols>
  <sheetData>
    <row r="1" spans="1:12" ht="16.5" x14ac:dyDescent="0.3">
      <c r="A1" s="17" t="s">
        <v>52</v>
      </c>
      <c r="B1" s="15" t="s">
        <v>0</v>
      </c>
      <c r="C1" s="15" t="s">
        <v>1</v>
      </c>
      <c r="D1" s="15" t="s">
        <v>2</v>
      </c>
      <c r="E1" s="29" t="s">
        <v>3</v>
      </c>
      <c r="F1" s="1"/>
      <c r="H1" s="22" t="s">
        <v>45</v>
      </c>
      <c r="I1" s="23"/>
      <c r="J1" s="23"/>
      <c r="K1" s="13"/>
      <c r="L1" s="12">
        <f>SUM(B6:C6:D6)</f>
        <v>33215</v>
      </c>
    </row>
    <row r="2" spans="1:12" ht="16.5" x14ac:dyDescent="0.3">
      <c r="A2" s="18">
        <v>43617</v>
      </c>
      <c r="B2" s="4">
        <v>8360</v>
      </c>
      <c r="C2" s="1">
        <v>1000</v>
      </c>
      <c r="D2" s="1">
        <v>500</v>
      </c>
      <c r="E2" s="30"/>
      <c r="F2" s="1"/>
      <c r="H2" s="24" t="s">
        <v>21</v>
      </c>
      <c r="I2" s="24"/>
      <c r="J2" s="24"/>
      <c r="K2" s="5">
        <v>1500</v>
      </c>
    </row>
    <row r="3" spans="1:12" ht="16.5" x14ac:dyDescent="0.3">
      <c r="A3" s="19" t="s">
        <v>4</v>
      </c>
      <c r="B3" s="4">
        <v>2610</v>
      </c>
      <c r="C3" s="4">
        <v>4000</v>
      </c>
      <c r="D3" s="4">
        <v>4000</v>
      </c>
      <c r="E3" s="30"/>
      <c r="F3" s="1"/>
      <c r="H3" s="24" t="s">
        <v>22</v>
      </c>
      <c r="I3" s="24"/>
      <c r="J3" s="24"/>
      <c r="K3" s="5">
        <v>5000</v>
      </c>
    </row>
    <row r="4" spans="1:12" ht="16.5" x14ac:dyDescent="0.3">
      <c r="A4" s="19" t="s">
        <v>5</v>
      </c>
      <c r="B4" s="4">
        <v>4345</v>
      </c>
      <c r="C4" s="4">
        <v>1000</v>
      </c>
      <c r="D4" s="4">
        <v>2500</v>
      </c>
      <c r="E4" s="30"/>
      <c r="F4" s="1"/>
      <c r="H4" s="24" t="s">
        <v>27</v>
      </c>
      <c r="I4" s="24"/>
      <c r="J4" s="24"/>
      <c r="K4" s="5">
        <v>8000</v>
      </c>
    </row>
    <row r="5" spans="1:12" ht="16.5" x14ac:dyDescent="0.3">
      <c r="A5" s="19" t="s">
        <v>6</v>
      </c>
      <c r="B5" s="4">
        <v>3400</v>
      </c>
      <c r="C5" s="4">
        <v>1000</v>
      </c>
      <c r="D5" s="1">
        <v>500</v>
      </c>
      <c r="E5" s="30"/>
      <c r="F5" s="1"/>
      <c r="H5" s="24" t="s">
        <v>106</v>
      </c>
      <c r="K5" s="5">
        <v>18715</v>
      </c>
    </row>
    <row r="6" spans="1:12" ht="16.5" x14ac:dyDescent="0.3">
      <c r="A6" s="19" t="s">
        <v>7</v>
      </c>
      <c r="B6" s="4">
        <f>SUM(B2:B5)</f>
        <v>18715</v>
      </c>
      <c r="C6" s="1">
        <f>SUM(C2:C5)</f>
        <v>7000</v>
      </c>
      <c r="D6" s="1">
        <f>SUM(D2:D5)</f>
        <v>7500</v>
      </c>
      <c r="E6" s="30"/>
      <c r="F6" s="1"/>
      <c r="G6" s="5">
        <f>SUM(B6:F6)</f>
        <v>33215</v>
      </c>
      <c r="H6" s="23" t="s">
        <v>7</v>
      </c>
      <c r="I6" s="23"/>
      <c r="J6" s="23"/>
      <c r="K6" s="13"/>
      <c r="L6" s="13">
        <f>SUM(K2:K5)</f>
        <v>33215</v>
      </c>
    </row>
    <row r="7" spans="1:12" ht="16.5" x14ac:dyDescent="0.3">
      <c r="A7" s="20"/>
      <c r="B7" s="6"/>
      <c r="C7" s="6"/>
      <c r="D7" s="6"/>
      <c r="E7" s="31"/>
      <c r="F7" s="6"/>
      <c r="H7" s="24"/>
      <c r="I7" s="24"/>
      <c r="J7" s="24"/>
    </row>
    <row r="8" spans="1:12" ht="16.5" x14ac:dyDescent="0.3">
      <c r="A8" s="20"/>
      <c r="B8" s="6"/>
      <c r="C8" s="6"/>
      <c r="D8" s="6"/>
      <c r="E8" s="31"/>
      <c r="F8" s="6"/>
      <c r="H8" s="24"/>
      <c r="I8" s="24"/>
      <c r="J8" s="24"/>
    </row>
    <row r="9" spans="1:12" ht="16.5" x14ac:dyDescent="0.3">
      <c r="A9" s="19" t="s">
        <v>53</v>
      </c>
      <c r="B9" s="15" t="s">
        <v>0</v>
      </c>
      <c r="C9" s="15" t="s">
        <v>1</v>
      </c>
      <c r="D9" s="15" t="s">
        <v>2</v>
      </c>
      <c r="E9" s="29" t="s">
        <v>3</v>
      </c>
      <c r="F9" s="1"/>
      <c r="H9" s="22" t="s">
        <v>45</v>
      </c>
      <c r="I9" s="23"/>
      <c r="J9" s="23"/>
      <c r="L9" s="13">
        <f>SUM(B14:C14:D14:E14)</f>
        <v>45380</v>
      </c>
    </row>
    <row r="10" spans="1:12" ht="16.5" x14ac:dyDescent="0.3">
      <c r="A10" s="18">
        <v>43526</v>
      </c>
      <c r="B10" s="1">
        <v>7370</v>
      </c>
      <c r="C10" s="1">
        <v>2500</v>
      </c>
      <c r="D10" s="1">
        <v>2000</v>
      </c>
      <c r="E10" s="30"/>
      <c r="F10" s="1"/>
      <c r="H10" s="24" t="s">
        <v>25</v>
      </c>
      <c r="I10" s="24"/>
      <c r="J10" s="24"/>
      <c r="K10" s="3">
        <v>2000</v>
      </c>
    </row>
    <row r="11" spans="1:12" ht="16.5" x14ac:dyDescent="0.3">
      <c r="A11" s="18">
        <v>43740</v>
      </c>
      <c r="B11" s="1">
        <v>5560</v>
      </c>
      <c r="C11" s="1">
        <v>3000</v>
      </c>
      <c r="D11" s="1">
        <v>1500</v>
      </c>
      <c r="E11" s="30">
        <v>1000</v>
      </c>
      <c r="F11" s="1"/>
      <c r="H11" s="24" t="s">
        <v>26</v>
      </c>
      <c r="I11" s="24"/>
      <c r="J11" s="24"/>
      <c r="K11" s="3">
        <v>5000</v>
      </c>
    </row>
    <row r="12" spans="1:12" ht="16.5" x14ac:dyDescent="0.3">
      <c r="A12" s="19" t="s">
        <v>23</v>
      </c>
      <c r="B12" s="1">
        <v>4770</v>
      </c>
      <c r="C12" s="1"/>
      <c r="D12" s="1"/>
      <c r="E12" s="30"/>
      <c r="F12" s="1"/>
      <c r="H12" s="24" t="s">
        <v>22</v>
      </c>
      <c r="I12" s="24"/>
      <c r="J12" s="24"/>
      <c r="K12" s="3">
        <v>8000</v>
      </c>
    </row>
    <row r="13" spans="1:12" ht="16.5" x14ac:dyDescent="0.3">
      <c r="A13" s="19" t="s">
        <v>24</v>
      </c>
      <c r="B13" s="4">
        <v>5680</v>
      </c>
      <c r="C13" s="1">
        <v>5500</v>
      </c>
      <c r="D13" s="1">
        <v>5500</v>
      </c>
      <c r="E13" s="30">
        <v>1000</v>
      </c>
      <c r="F13" s="1"/>
      <c r="H13" s="24" t="s">
        <v>40</v>
      </c>
      <c r="I13" s="24"/>
      <c r="J13" s="24"/>
      <c r="K13" s="3">
        <v>5000</v>
      </c>
    </row>
    <row r="14" spans="1:12" ht="16.5" x14ac:dyDescent="0.3">
      <c r="A14" s="19" t="s">
        <v>7</v>
      </c>
      <c r="B14" s="1">
        <f>SUM(B10:B13)</f>
        <v>23380</v>
      </c>
      <c r="C14" s="1">
        <f>SUM(C10:C13)</f>
        <v>11000</v>
      </c>
      <c r="D14" s="1">
        <f>SUM(D10:D13)</f>
        <v>9000</v>
      </c>
      <c r="E14" s="30">
        <v>2000</v>
      </c>
      <c r="F14" s="1"/>
      <c r="G14" s="3">
        <f>SUM(B14:F14)</f>
        <v>45380</v>
      </c>
      <c r="H14" s="24" t="s">
        <v>41</v>
      </c>
      <c r="I14" s="24"/>
      <c r="J14" s="24"/>
    </row>
    <row r="15" spans="1:12" ht="16.5" x14ac:dyDescent="0.3">
      <c r="A15" s="21"/>
      <c r="H15" s="3" t="s">
        <v>106</v>
      </c>
      <c r="K15" s="5">
        <v>23380</v>
      </c>
    </row>
    <row r="16" spans="1:12" ht="16.5" x14ac:dyDescent="0.3">
      <c r="A16" s="21"/>
      <c r="H16" s="23" t="s">
        <v>7</v>
      </c>
      <c r="I16" s="23"/>
      <c r="J16" s="23"/>
      <c r="K16" s="3">
        <f>SUM(K10:K15)</f>
        <v>43380</v>
      </c>
      <c r="L16" s="12"/>
    </row>
    <row r="17" spans="1:12" ht="16.5" x14ac:dyDescent="0.3">
      <c r="A17" s="21"/>
      <c r="H17" s="23" t="s">
        <v>43</v>
      </c>
      <c r="I17" s="23"/>
      <c r="J17" s="23"/>
      <c r="K17" s="13">
        <v>2000</v>
      </c>
    </row>
    <row r="18" spans="1:12" ht="16.5" x14ac:dyDescent="0.3">
      <c r="A18" s="21"/>
      <c r="H18" s="23"/>
      <c r="I18" s="23"/>
      <c r="J18" s="23"/>
      <c r="K18" s="13"/>
    </row>
    <row r="19" spans="1:12" ht="16.5" x14ac:dyDescent="0.3">
      <c r="A19" s="19" t="s">
        <v>54</v>
      </c>
      <c r="B19" s="15" t="s">
        <v>0</v>
      </c>
      <c r="C19" s="15" t="s">
        <v>1</v>
      </c>
      <c r="D19" s="15" t="s">
        <v>2</v>
      </c>
      <c r="E19" s="29" t="s">
        <v>3</v>
      </c>
      <c r="F19" s="1"/>
      <c r="H19" s="22" t="s">
        <v>45</v>
      </c>
      <c r="I19" s="23"/>
      <c r="J19" s="23"/>
      <c r="K19" s="13"/>
      <c r="L19" s="13">
        <f>SUM(B26:C26:D26:E26)</f>
        <v>54825</v>
      </c>
    </row>
    <row r="20" spans="1:12" ht="16.5" x14ac:dyDescent="0.3">
      <c r="A20" s="19" t="s">
        <v>44</v>
      </c>
      <c r="B20" s="15"/>
      <c r="C20" s="15"/>
      <c r="D20" s="15"/>
      <c r="E20" s="29">
        <v>2000</v>
      </c>
      <c r="F20" s="1"/>
      <c r="H20" s="36" t="s">
        <v>121</v>
      </c>
      <c r="I20" s="23"/>
      <c r="J20" s="23"/>
      <c r="K20" s="14">
        <v>28325</v>
      </c>
    </row>
    <row r="21" spans="1:12" ht="16.5" x14ac:dyDescent="0.3">
      <c r="A21" s="18">
        <v>43527</v>
      </c>
      <c r="B21" s="1">
        <v>4320</v>
      </c>
      <c r="C21" s="1"/>
      <c r="D21" s="1"/>
      <c r="E21" s="30"/>
      <c r="F21" s="1"/>
      <c r="H21" s="24" t="s">
        <v>21</v>
      </c>
      <c r="I21" s="24"/>
      <c r="J21" s="24"/>
      <c r="K21" s="5">
        <v>2000</v>
      </c>
    </row>
    <row r="22" spans="1:12" ht="16.5" x14ac:dyDescent="0.3">
      <c r="A22" s="18">
        <v>43741</v>
      </c>
      <c r="B22" s="1">
        <v>8775</v>
      </c>
      <c r="C22" s="4">
        <v>3000</v>
      </c>
      <c r="D22" s="4"/>
      <c r="E22" s="30"/>
      <c r="F22" s="1"/>
      <c r="H22" s="24" t="s">
        <v>66</v>
      </c>
      <c r="I22" s="24"/>
      <c r="J22" s="24"/>
      <c r="K22" s="5">
        <v>5500</v>
      </c>
    </row>
    <row r="23" spans="1:12" ht="16.5" x14ac:dyDescent="0.3">
      <c r="A23" s="19" t="s">
        <v>8</v>
      </c>
      <c r="B23" s="1">
        <v>4100</v>
      </c>
      <c r="C23" s="4">
        <v>1000</v>
      </c>
      <c r="D23" s="1"/>
      <c r="E23" s="30"/>
      <c r="F23" s="1"/>
      <c r="H23" s="24" t="s">
        <v>25</v>
      </c>
      <c r="I23" s="24"/>
      <c r="J23" s="24"/>
      <c r="K23" s="5">
        <v>2000</v>
      </c>
    </row>
    <row r="24" spans="1:12" ht="16.5" x14ac:dyDescent="0.3">
      <c r="A24" s="19" t="s">
        <v>9</v>
      </c>
      <c r="B24" s="1">
        <v>5970</v>
      </c>
      <c r="C24" s="4">
        <v>4000</v>
      </c>
      <c r="D24" s="4">
        <v>4000</v>
      </c>
      <c r="E24" s="30">
        <v>500</v>
      </c>
      <c r="F24" s="1"/>
      <c r="H24" s="24" t="s">
        <v>22</v>
      </c>
      <c r="I24" s="24"/>
      <c r="J24" s="24"/>
      <c r="K24" s="5">
        <v>5000</v>
      </c>
    </row>
    <row r="25" spans="1:12" ht="16.5" x14ac:dyDescent="0.3">
      <c r="A25" s="19" t="s">
        <v>74</v>
      </c>
      <c r="B25" s="1">
        <v>5160</v>
      </c>
      <c r="C25" s="4">
        <v>5000</v>
      </c>
      <c r="D25" s="4">
        <v>5000</v>
      </c>
      <c r="E25" s="30">
        <v>2000</v>
      </c>
      <c r="F25" s="1"/>
      <c r="H25" s="23" t="s">
        <v>7</v>
      </c>
      <c r="I25" s="23"/>
      <c r="J25" s="23"/>
      <c r="K25" s="5">
        <f>SUM(K20:K24)</f>
        <v>42825</v>
      </c>
      <c r="L25" s="12"/>
    </row>
    <row r="26" spans="1:12" ht="16.5" x14ac:dyDescent="0.3">
      <c r="A26" s="19" t="s">
        <v>7</v>
      </c>
      <c r="B26" s="1">
        <f>SUM(B21:B25)</f>
        <v>28325</v>
      </c>
      <c r="C26" s="1">
        <f>SUM(C21:C25)</f>
        <v>13000</v>
      </c>
      <c r="D26" s="4">
        <v>9000</v>
      </c>
      <c r="E26" s="30">
        <f>SUM(E20:E25)</f>
        <v>4500</v>
      </c>
      <c r="F26" s="1"/>
      <c r="H26" s="23" t="s">
        <v>43</v>
      </c>
      <c r="I26" s="23"/>
      <c r="J26" s="23"/>
      <c r="L26" s="13">
        <v>12000</v>
      </c>
    </row>
    <row r="27" spans="1:12" ht="16.5" x14ac:dyDescent="0.3">
      <c r="A27" s="21"/>
      <c r="H27" s="24"/>
      <c r="I27" s="24"/>
      <c r="J27" s="24"/>
    </row>
    <row r="28" spans="1:12" ht="16.5" x14ac:dyDescent="0.3">
      <c r="A28" s="19" t="s">
        <v>55</v>
      </c>
      <c r="B28" s="15" t="s">
        <v>0</v>
      </c>
      <c r="C28" s="15" t="s">
        <v>1</v>
      </c>
      <c r="D28" s="15" t="s">
        <v>2</v>
      </c>
      <c r="E28" s="29" t="s">
        <v>3</v>
      </c>
      <c r="F28" s="1"/>
      <c r="H28" s="22" t="s">
        <v>45</v>
      </c>
      <c r="I28" s="23"/>
      <c r="J28" s="23"/>
      <c r="L28" s="13">
        <v>33820</v>
      </c>
    </row>
    <row r="29" spans="1:12" ht="16.5" x14ac:dyDescent="0.3">
      <c r="A29" s="19" t="s">
        <v>44</v>
      </c>
      <c r="B29" s="1"/>
      <c r="C29" s="1"/>
      <c r="D29" s="4">
        <v>7500</v>
      </c>
      <c r="E29" s="30" t="s">
        <v>107</v>
      </c>
      <c r="F29" s="1"/>
      <c r="H29" s="24" t="s">
        <v>21</v>
      </c>
      <c r="I29" s="24"/>
      <c r="J29" s="24"/>
      <c r="K29" s="5">
        <v>1000</v>
      </c>
    </row>
    <row r="30" spans="1:12" ht="16.5" x14ac:dyDescent="0.3">
      <c r="A30" s="18">
        <v>43650</v>
      </c>
      <c r="B30" s="1">
        <v>4500</v>
      </c>
      <c r="C30" s="1"/>
      <c r="D30" s="1"/>
      <c r="E30" s="30"/>
      <c r="F30" s="1"/>
      <c r="H30" s="24" t="s">
        <v>22</v>
      </c>
      <c r="I30" s="24"/>
      <c r="J30" s="24"/>
      <c r="K30" s="5">
        <v>4000</v>
      </c>
    </row>
    <row r="31" spans="1:12" ht="16.5" x14ac:dyDescent="0.3">
      <c r="A31" s="19" t="s">
        <v>10</v>
      </c>
      <c r="B31" s="1">
        <v>4600</v>
      </c>
      <c r="C31" s="1"/>
      <c r="D31" s="1"/>
      <c r="E31" s="30"/>
      <c r="F31" s="1"/>
      <c r="H31" s="24" t="s">
        <v>121</v>
      </c>
      <c r="K31" s="3">
        <v>18320</v>
      </c>
    </row>
    <row r="32" spans="1:12" ht="16.5" x14ac:dyDescent="0.3">
      <c r="A32" s="19" t="s">
        <v>11</v>
      </c>
      <c r="B32" s="1">
        <v>4570</v>
      </c>
      <c r="C32" s="1">
        <v>500</v>
      </c>
      <c r="D32" s="1"/>
      <c r="E32" s="30"/>
      <c r="F32" s="1"/>
      <c r="H32" s="23" t="s">
        <v>7</v>
      </c>
      <c r="K32" s="5">
        <f>SUM(K29:K31)</f>
        <v>23320</v>
      </c>
    </row>
    <row r="33" spans="1:18" ht="16.5" x14ac:dyDescent="0.3">
      <c r="A33" s="19" t="s">
        <v>12</v>
      </c>
      <c r="B33" s="1">
        <v>4650</v>
      </c>
      <c r="C33" s="1">
        <v>3000</v>
      </c>
      <c r="D33" s="1"/>
      <c r="E33" s="30"/>
      <c r="F33" s="1"/>
      <c r="H33" s="23" t="s">
        <v>43</v>
      </c>
      <c r="I33" s="23"/>
      <c r="J33" s="23"/>
      <c r="L33" s="12">
        <v>10500</v>
      </c>
    </row>
    <row r="34" spans="1:18" ht="16.5" x14ac:dyDescent="0.3">
      <c r="A34" s="19" t="s">
        <v>7</v>
      </c>
      <c r="B34" s="1">
        <f>SUM(B30:B33)</f>
        <v>18320</v>
      </c>
      <c r="C34" s="1">
        <f>SUM(C32:C33)</f>
        <v>3500</v>
      </c>
      <c r="D34" s="4">
        <v>7500</v>
      </c>
      <c r="E34" s="30" t="s">
        <v>107</v>
      </c>
      <c r="F34" s="1"/>
      <c r="I34" s="23"/>
      <c r="J34" s="23"/>
      <c r="L34" s="13"/>
    </row>
    <row r="35" spans="1:18" ht="16.5" x14ac:dyDescent="0.3">
      <c r="A35" s="20"/>
      <c r="B35" s="6"/>
      <c r="C35" s="6"/>
      <c r="D35" s="6"/>
      <c r="E35" s="31"/>
      <c r="F35" s="6"/>
      <c r="H35" s="24"/>
      <c r="I35" s="24"/>
      <c r="J35" s="24"/>
      <c r="R35" s="5"/>
    </row>
    <row r="36" spans="1:18" ht="16.5" x14ac:dyDescent="0.3">
      <c r="A36" s="21"/>
      <c r="H36" s="24"/>
      <c r="I36" s="24"/>
      <c r="J36" s="24"/>
    </row>
    <row r="37" spans="1:18" ht="16.5" x14ac:dyDescent="0.3">
      <c r="A37" s="19" t="s">
        <v>56</v>
      </c>
      <c r="B37" s="15" t="s">
        <v>0</v>
      </c>
      <c r="C37" s="15" t="s">
        <v>1</v>
      </c>
      <c r="D37" s="15" t="s">
        <v>2</v>
      </c>
      <c r="E37" s="29" t="s">
        <v>3</v>
      </c>
      <c r="F37" s="1"/>
      <c r="H37" s="22" t="s">
        <v>45</v>
      </c>
      <c r="I37" s="23"/>
      <c r="J37" s="23"/>
      <c r="L37" s="13">
        <v>58620</v>
      </c>
    </row>
    <row r="38" spans="1:18" ht="16.5" x14ac:dyDescent="0.3">
      <c r="A38" s="19" t="s">
        <v>44</v>
      </c>
      <c r="B38" s="1"/>
      <c r="C38" s="1"/>
      <c r="D38" s="4">
        <v>6000</v>
      </c>
      <c r="E38" s="30" t="s">
        <v>108</v>
      </c>
      <c r="F38" s="1"/>
      <c r="H38" s="24" t="s">
        <v>21</v>
      </c>
      <c r="I38" s="24"/>
      <c r="J38" s="24"/>
      <c r="K38" s="3">
        <v>1000</v>
      </c>
    </row>
    <row r="39" spans="1:18" ht="16.5" x14ac:dyDescent="0.3">
      <c r="A39" s="18">
        <v>43590</v>
      </c>
      <c r="B39" s="4">
        <v>12510</v>
      </c>
      <c r="C39" s="4">
        <v>10000</v>
      </c>
      <c r="D39" s="4">
        <v>5000</v>
      </c>
      <c r="E39" s="30" t="s">
        <v>29</v>
      </c>
      <c r="F39" s="1"/>
      <c r="H39" s="24" t="s">
        <v>22</v>
      </c>
      <c r="I39" s="24"/>
      <c r="J39" s="24"/>
      <c r="K39" s="3">
        <v>14000</v>
      </c>
    </row>
    <row r="40" spans="1:18" ht="16.5" x14ac:dyDescent="0.3">
      <c r="A40" s="18">
        <v>43804</v>
      </c>
      <c r="B40" s="4">
        <v>8700</v>
      </c>
      <c r="C40" s="1">
        <v>500</v>
      </c>
      <c r="D40" s="1"/>
      <c r="E40" s="30"/>
      <c r="F40" s="1"/>
      <c r="H40" s="24" t="s">
        <v>25</v>
      </c>
      <c r="I40" s="24"/>
      <c r="J40" s="24"/>
      <c r="K40" s="3">
        <v>1000</v>
      </c>
    </row>
    <row r="41" spans="1:18" ht="16.5" x14ac:dyDescent="0.3">
      <c r="A41" s="18" t="s">
        <v>13</v>
      </c>
      <c r="B41" s="4">
        <v>5080</v>
      </c>
      <c r="C41" s="1"/>
      <c r="D41" s="1"/>
      <c r="E41" s="30"/>
      <c r="F41" s="1"/>
      <c r="H41" s="24" t="s">
        <v>30</v>
      </c>
      <c r="I41" s="24"/>
      <c r="J41" s="24"/>
      <c r="K41" s="5">
        <v>5000</v>
      </c>
    </row>
    <row r="42" spans="1:18" ht="16.5" x14ac:dyDescent="0.3">
      <c r="A42" s="19" t="s">
        <v>14</v>
      </c>
      <c r="B42" s="4">
        <v>3330</v>
      </c>
      <c r="C42" s="1">
        <v>1000</v>
      </c>
      <c r="D42" s="1">
        <v>500</v>
      </c>
      <c r="E42" s="30"/>
      <c r="F42" s="1"/>
      <c r="H42" s="24" t="s">
        <v>121</v>
      </c>
      <c r="K42" s="5">
        <v>29620</v>
      </c>
    </row>
    <row r="43" spans="1:18" ht="16.5" x14ac:dyDescent="0.3">
      <c r="A43" s="19" t="s">
        <v>7</v>
      </c>
      <c r="B43" s="4">
        <f>SUM(B39:B42)</f>
        <v>29620</v>
      </c>
      <c r="C43" s="4">
        <v>11500</v>
      </c>
      <c r="D43" s="4">
        <v>11500</v>
      </c>
      <c r="E43" s="30" t="s">
        <v>109</v>
      </c>
      <c r="F43" s="1"/>
      <c r="H43" s="24" t="s">
        <v>110</v>
      </c>
      <c r="I43" s="24"/>
      <c r="J43" s="24"/>
      <c r="K43" s="14">
        <v>6000</v>
      </c>
      <c r="L43" s="14"/>
    </row>
    <row r="44" spans="1:18" ht="16.5" x14ac:dyDescent="0.3">
      <c r="A44" s="20"/>
      <c r="B44" s="6"/>
      <c r="C44" s="9"/>
      <c r="D44" s="9"/>
      <c r="E44" s="31"/>
      <c r="F44" s="6"/>
      <c r="H44" s="23" t="s">
        <v>7</v>
      </c>
      <c r="I44" s="23"/>
      <c r="J44" s="23"/>
      <c r="K44" s="3">
        <f>SUM(K38:K43)</f>
        <v>56620</v>
      </c>
      <c r="L44" s="12"/>
    </row>
    <row r="45" spans="1:18" ht="16.5" x14ac:dyDescent="0.3">
      <c r="A45" s="21"/>
      <c r="B45" s="13"/>
      <c r="C45" s="9"/>
      <c r="D45" s="9"/>
      <c r="E45" s="31"/>
      <c r="F45" s="6"/>
      <c r="H45" s="23" t="s">
        <v>43</v>
      </c>
      <c r="I45" s="23"/>
      <c r="J45" s="23"/>
      <c r="K45" s="5">
        <v>2000</v>
      </c>
      <c r="L45" s="13"/>
    </row>
    <row r="46" spans="1:18" ht="16.5" x14ac:dyDescent="0.3">
      <c r="A46" s="21"/>
      <c r="B46" s="5"/>
      <c r="C46" s="9"/>
      <c r="D46" s="9"/>
      <c r="E46" s="31"/>
      <c r="F46" s="6"/>
    </row>
    <row r="47" spans="1:18" ht="16.5" x14ac:dyDescent="0.3">
      <c r="A47" s="21"/>
      <c r="H47" s="24"/>
      <c r="I47" s="24"/>
      <c r="J47" s="24"/>
    </row>
    <row r="48" spans="1:18" ht="16.5" x14ac:dyDescent="0.3">
      <c r="F48" s="1"/>
      <c r="H48" s="22" t="s">
        <v>45</v>
      </c>
      <c r="I48" s="23"/>
      <c r="J48" s="23"/>
      <c r="L48" s="13">
        <v>74380</v>
      </c>
    </row>
    <row r="49" spans="1:13" ht="16.5" x14ac:dyDescent="0.3">
      <c r="A49" s="19" t="s">
        <v>57</v>
      </c>
      <c r="B49" s="15" t="s">
        <v>0</v>
      </c>
      <c r="C49" s="15" t="s">
        <v>1</v>
      </c>
      <c r="D49" s="15" t="s">
        <v>2</v>
      </c>
      <c r="E49" s="29" t="s">
        <v>3</v>
      </c>
      <c r="F49" s="1"/>
      <c r="H49" s="24" t="s">
        <v>31</v>
      </c>
      <c r="I49" s="24"/>
      <c r="J49" s="24"/>
      <c r="K49" s="3">
        <v>2000</v>
      </c>
    </row>
    <row r="50" spans="1:13" ht="16.5" x14ac:dyDescent="0.3">
      <c r="A50" s="19" t="s">
        <v>44</v>
      </c>
      <c r="B50" s="15"/>
      <c r="C50" s="15"/>
      <c r="D50" s="25">
        <v>2000</v>
      </c>
      <c r="E50" s="29"/>
      <c r="F50" s="1"/>
      <c r="H50" s="24"/>
      <c r="I50" s="24"/>
      <c r="J50" s="24"/>
    </row>
    <row r="51" spans="1:13" ht="16.5" x14ac:dyDescent="0.3">
      <c r="A51" s="18">
        <v>43502</v>
      </c>
      <c r="B51" s="1">
        <v>7790</v>
      </c>
      <c r="C51" s="1">
        <v>500</v>
      </c>
      <c r="D51" s="4">
        <v>4000</v>
      </c>
      <c r="E51" s="30"/>
      <c r="F51" s="1"/>
      <c r="H51" s="24" t="s">
        <v>22</v>
      </c>
      <c r="I51" s="24"/>
      <c r="J51" s="24"/>
      <c r="K51" s="5">
        <v>5000</v>
      </c>
      <c r="M51" s="5"/>
    </row>
    <row r="52" spans="1:13" ht="16.5" x14ac:dyDescent="0.3">
      <c r="A52" s="18">
        <v>43714</v>
      </c>
      <c r="B52" s="1">
        <v>7000</v>
      </c>
      <c r="C52" s="1">
        <v>1000</v>
      </c>
      <c r="D52" s="4">
        <v>7900</v>
      </c>
      <c r="E52" s="30"/>
      <c r="F52" s="1"/>
      <c r="H52" s="24" t="s">
        <v>64</v>
      </c>
      <c r="I52" s="24"/>
      <c r="J52" s="24"/>
      <c r="K52" s="5">
        <v>33500</v>
      </c>
      <c r="M52" s="5"/>
    </row>
    <row r="53" spans="1:13" ht="16.5" x14ac:dyDescent="0.3">
      <c r="A53" s="19" t="s">
        <v>15</v>
      </c>
      <c r="B53" s="1">
        <v>4200</v>
      </c>
      <c r="C53" s="5">
        <v>11000</v>
      </c>
      <c r="D53" s="4">
        <v>11500</v>
      </c>
      <c r="E53" s="30"/>
      <c r="F53" s="1"/>
      <c r="H53" s="24" t="s">
        <v>65</v>
      </c>
      <c r="I53" s="24"/>
      <c r="J53" s="24"/>
      <c r="K53" s="3">
        <v>6000</v>
      </c>
    </row>
    <row r="54" spans="1:13" ht="16.5" x14ac:dyDescent="0.3">
      <c r="A54" s="19" t="s">
        <v>16</v>
      </c>
      <c r="B54" s="1">
        <v>3200</v>
      </c>
      <c r="C54" s="1">
        <v>11000</v>
      </c>
      <c r="D54" s="1"/>
      <c r="E54" s="30"/>
      <c r="F54" s="1"/>
      <c r="H54" s="24" t="s">
        <v>21</v>
      </c>
      <c r="I54" s="24"/>
      <c r="J54" s="24"/>
      <c r="K54" s="3">
        <v>1400</v>
      </c>
    </row>
    <row r="55" spans="1:13" ht="16.5" x14ac:dyDescent="0.3">
      <c r="A55" s="19" t="s">
        <v>17</v>
      </c>
      <c r="B55" s="1">
        <v>3290</v>
      </c>
      <c r="C55" s="1"/>
      <c r="D55" s="1"/>
      <c r="E55" s="30"/>
      <c r="F55" s="1"/>
      <c r="H55" s="24" t="s">
        <v>25</v>
      </c>
      <c r="I55" s="24"/>
      <c r="J55" s="24"/>
      <c r="K55" s="5">
        <v>1000</v>
      </c>
      <c r="M55" s="5"/>
    </row>
    <row r="56" spans="1:13" ht="16.5" x14ac:dyDescent="0.3">
      <c r="A56" s="19" t="s">
        <v>7</v>
      </c>
      <c r="B56" s="1">
        <f>SUM(B51:B55)</f>
        <v>25480</v>
      </c>
      <c r="C56" s="1">
        <f>SUM(C51:C55)</f>
        <v>23500</v>
      </c>
      <c r="D56" s="4">
        <f>SUM(D50:D55)</f>
        <v>25400</v>
      </c>
      <c r="E56" s="30"/>
      <c r="F56" s="1"/>
      <c r="H56" s="24" t="s">
        <v>121</v>
      </c>
      <c r="K56" s="5">
        <v>25480</v>
      </c>
    </row>
    <row r="57" spans="1:13" ht="16.5" x14ac:dyDescent="0.3">
      <c r="A57" s="20"/>
      <c r="B57" s="6"/>
      <c r="C57" s="6"/>
      <c r="D57" s="6"/>
      <c r="E57" s="31"/>
      <c r="F57" s="6"/>
      <c r="H57" s="23" t="s">
        <v>7</v>
      </c>
      <c r="I57" s="23"/>
      <c r="J57" s="23"/>
      <c r="K57" s="12">
        <f>SUM(K49:K56)</f>
        <v>74380</v>
      </c>
      <c r="L57" s="12"/>
    </row>
    <row r="58" spans="1:13" ht="16.5" x14ac:dyDescent="0.3">
      <c r="A58" s="21"/>
      <c r="H58" s="24"/>
      <c r="I58" s="24"/>
      <c r="J58" s="24"/>
    </row>
    <row r="59" spans="1:13" ht="16.5" x14ac:dyDescent="0.3">
      <c r="A59" s="21"/>
      <c r="H59" s="24"/>
      <c r="I59" s="24"/>
      <c r="J59" s="24"/>
    </row>
    <row r="60" spans="1:13" ht="16.5" x14ac:dyDescent="0.3">
      <c r="A60" s="19" t="s">
        <v>58</v>
      </c>
      <c r="B60" s="15" t="s">
        <v>0</v>
      </c>
      <c r="C60" s="15" t="s">
        <v>1</v>
      </c>
      <c r="D60" s="15" t="s">
        <v>2</v>
      </c>
      <c r="E60" s="29" t="s">
        <v>3</v>
      </c>
      <c r="F60" s="1"/>
      <c r="H60" s="22" t="s">
        <v>45</v>
      </c>
      <c r="I60" s="23"/>
      <c r="J60" s="23"/>
      <c r="L60" s="13">
        <v>38570</v>
      </c>
    </row>
    <row r="61" spans="1:13" ht="16.5" x14ac:dyDescent="0.3">
      <c r="A61" s="18">
        <v>43653</v>
      </c>
      <c r="B61" s="1">
        <v>4220</v>
      </c>
      <c r="C61" s="1">
        <v>5000</v>
      </c>
      <c r="D61" s="1"/>
      <c r="E61" s="30"/>
      <c r="F61" s="1"/>
      <c r="H61" s="24" t="s">
        <v>33</v>
      </c>
      <c r="I61" s="24"/>
      <c r="J61" s="24"/>
      <c r="K61" s="3">
        <v>5000</v>
      </c>
    </row>
    <row r="62" spans="1:13" ht="16.5" x14ac:dyDescent="0.3">
      <c r="A62" s="18" t="s">
        <v>18</v>
      </c>
      <c r="B62" s="1">
        <v>5860</v>
      </c>
      <c r="C62" s="4">
        <v>3000</v>
      </c>
      <c r="D62" s="1">
        <v>5000</v>
      </c>
      <c r="E62" s="30"/>
      <c r="F62" s="1"/>
      <c r="H62" s="24" t="s">
        <v>25</v>
      </c>
      <c r="I62" s="24"/>
      <c r="J62" s="24"/>
      <c r="K62" s="3">
        <v>1000</v>
      </c>
    </row>
    <row r="63" spans="1:13" ht="16.5" x14ac:dyDescent="0.3">
      <c r="A63" s="19" t="s">
        <v>19</v>
      </c>
      <c r="B63" s="1">
        <v>7720</v>
      </c>
      <c r="C63" s="1">
        <v>1500</v>
      </c>
      <c r="D63" s="1">
        <v>1000</v>
      </c>
      <c r="E63" s="30" t="s">
        <v>32</v>
      </c>
      <c r="F63" s="1"/>
      <c r="H63" s="24" t="s">
        <v>22</v>
      </c>
      <c r="I63" s="24"/>
      <c r="J63" s="24"/>
      <c r="K63" s="3">
        <v>8500</v>
      </c>
    </row>
    <row r="64" spans="1:13" ht="16.5" x14ac:dyDescent="0.3">
      <c r="A64" s="19" t="s">
        <v>20</v>
      </c>
      <c r="B64" s="1">
        <v>3770</v>
      </c>
      <c r="C64" s="1">
        <v>500</v>
      </c>
      <c r="D64" s="1"/>
      <c r="E64" s="30"/>
      <c r="F64" s="1"/>
      <c r="H64" s="24" t="s">
        <v>21</v>
      </c>
      <c r="I64" s="24"/>
      <c r="J64" s="24"/>
      <c r="K64" s="3">
        <v>1500</v>
      </c>
    </row>
    <row r="65" spans="1:12" ht="16.5" x14ac:dyDescent="0.3">
      <c r="A65" s="19" t="s">
        <v>7</v>
      </c>
      <c r="B65" s="15">
        <f>SUM(B61:B64)</f>
        <v>21570</v>
      </c>
      <c r="C65" s="15">
        <f>SUM(C61:C64)</f>
        <v>10000</v>
      </c>
      <c r="D65" s="25">
        <f>SUM(D61:D64)</f>
        <v>6000</v>
      </c>
      <c r="E65" s="29" t="s">
        <v>47</v>
      </c>
      <c r="F65" s="1"/>
      <c r="G65" s="12"/>
      <c r="H65" s="24" t="s">
        <v>121</v>
      </c>
      <c r="K65" s="3">
        <v>21570</v>
      </c>
    </row>
    <row r="66" spans="1:12" ht="16.5" x14ac:dyDescent="0.3">
      <c r="F66" s="1"/>
      <c r="G66" s="12"/>
      <c r="H66" s="23" t="s">
        <v>7</v>
      </c>
      <c r="I66" s="23"/>
      <c r="J66" s="23"/>
      <c r="K66" s="3">
        <f>SUM(K61:K65)</f>
        <v>37570</v>
      </c>
      <c r="L66" s="12">
        <f>SUM(K61:K64)</f>
        <v>16000</v>
      </c>
    </row>
    <row r="67" spans="1:12" ht="16.5" x14ac:dyDescent="0.3">
      <c r="A67" s="21"/>
    </row>
    <row r="68" spans="1:12" ht="16.5" x14ac:dyDescent="0.3">
      <c r="A68" s="21"/>
      <c r="H68" s="24"/>
      <c r="I68" s="24"/>
      <c r="J68" s="24"/>
    </row>
    <row r="69" spans="1:12" ht="16.5" x14ac:dyDescent="0.3">
      <c r="A69" s="19" t="s">
        <v>59</v>
      </c>
      <c r="B69" s="15" t="s">
        <v>0</v>
      </c>
      <c r="C69" s="15" t="s">
        <v>1</v>
      </c>
      <c r="D69" s="15" t="s">
        <v>2</v>
      </c>
      <c r="E69" s="29" t="s">
        <v>3</v>
      </c>
      <c r="H69" s="22" t="s">
        <v>45</v>
      </c>
      <c r="I69" s="23"/>
      <c r="J69" s="23"/>
      <c r="L69" s="13">
        <v>54810</v>
      </c>
    </row>
    <row r="70" spans="1:12" ht="16.5" x14ac:dyDescent="0.3">
      <c r="A70" s="19" t="s">
        <v>44</v>
      </c>
      <c r="B70" s="1"/>
      <c r="C70" s="1"/>
      <c r="D70" s="4"/>
      <c r="E70" s="30" t="s">
        <v>47</v>
      </c>
      <c r="H70" s="24" t="s">
        <v>25</v>
      </c>
      <c r="I70" s="24"/>
      <c r="J70" s="24"/>
      <c r="K70" s="3">
        <v>1000</v>
      </c>
    </row>
    <row r="71" spans="1:12" ht="16.5" x14ac:dyDescent="0.3">
      <c r="A71" s="18">
        <v>43563</v>
      </c>
      <c r="B71" s="1">
        <v>4300</v>
      </c>
      <c r="C71" s="1"/>
      <c r="D71" s="1"/>
      <c r="E71" s="30"/>
      <c r="H71" s="24" t="s">
        <v>34</v>
      </c>
      <c r="I71" s="24"/>
      <c r="J71" s="24"/>
      <c r="K71" s="3">
        <v>5000</v>
      </c>
    </row>
    <row r="72" spans="1:12" ht="16.5" x14ac:dyDescent="0.3">
      <c r="A72" s="18">
        <v>43777</v>
      </c>
      <c r="B72" s="1">
        <v>9920</v>
      </c>
      <c r="C72" s="1">
        <v>500</v>
      </c>
      <c r="D72" s="1">
        <v>1000</v>
      </c>
      <c r="E72" s="30"/>
      <c r="H72" s="24" t="s">
        <v>21</v>
      </c>
      <c r="I72" s="24"/>
      <c r="J72" s="24"/>
      <c r="K72" s="3">
        <v>1500</v>
      </c>
    </row>
    <row r="73" spans="1:12" ht="16.5" x14ac:dyDescent="0.3">
      <c r="A73" s="19" t="s">
        <v>35</v>
      </c>
      <c r="B73" s="1">
        <v>5690</v>
      </c>
      <c r="C73" s="1">
        <v>4000</v>
      </c>
      <c r="D73" s="1">
        <v>2000</v>
      </c>
      <c r="E73" s="30"/>
      <c r="H73" s="24" t="s">
        <v>22</v>
      </c>
      <c r="I73" s="24"/>
      <c r="J73" s="24"/>
      <c r="K73" s="5">
        <v>10000</v>
      </c>
    </row>
    <row r="74" spans="1:12" ht="16.5" x14ac:dyDescent="0.3">
      <c r="A74" s="19" t="s">
        <v>36</v>
      </c>
      <c r="B74" s="1">
        <v>1400</v>
      </c>
      <c r="C74" s="4">
        <v>10000</v>
      </c>
      <c r="D74" s="4">
        <v>15000</v>
      </c>
      <c r="E74" s="30"/>
      <c r="H74" s="24" t="s">
        <v>64</v>
      </c>
      <c r="I74" s="24"/>
      <c r="J74" s="24"/>
      <c r="K74" s="5">
        <v>15000</v>
      </c>
    </row>
    <row r="75" spans="1:12" ht="16.5" x14ac:dyDescent="0.3">
      <c r="A75" s="26" t="s">
        <v>7</v>
      </c>
      <c r="B75" s="27">
        <f>SUM(B71:B74)</f>
        <v>21310</v>
      </c>
      <c r="C75" s="27">
        <f>SUM(C72:C74)</f>
        <v>14500</v>
      </c>
      <c r="D75" s="28">
        <f>SUM(D70:D74)</f>
        <v>18000</v>
      </c>
      <c r="E75" s="33" t="s">
        <v>47</v>
      </c>
      <c r="H75" s="24" t="s">
        <v>121</v>
      </c>
      <c r="K75" s="3">
        <v>21310</v>
      </c>
    </row>
    <row r="76" spans="1:12" ht="16.5" x14ac:dyDescent="0.3">
      <c r="A76" s="21"/>
      <c r="H76" s="23" t="s">
        <v>7</v>
      </c>
      <c r="I76" s="23"/>
      <c r="J76" s="23"/>
      <c r="K76" s="3">
        <f>SUM(K70:K75)</f>
        <v>53810</v>
      </c>
      <c r="L76" s="12"/>
    </row>
    <row r="77" spans="1:12" ht="16.5" x14ac:dyDescent="0.3">
      <c r="A77" s="21"/>
      <c r="H77" s="23" t="s">
        <v>43</v>
      </c>
      <c r="I77" s="23"/>
      <c r="J77" s="23"/>
      <c r="L77" s="13">
        <v>1000</v>
      </c>
    </row>
    <row r="78" spans="1:12" ht="16.5" x14ac:dyDescent="0.3">
      <c r="A78" s="19" t="s">
        <v>60</v>
      </c>
      <c r="B78" s="15" t="s">
        <v>0</v>
      </c>
      <c r="C78" s="15" t="s">
        <v>1</v>
      </c>
      <c r="D78" s="15" t="s">
        <v>2</v>
      </c>
      <c r="E78" s="29" t="s">
        <v>3</v>
      </c>
      <c r="H78" s="22" t="s">
        <v>45</v>
      </c>
      <c r="I78" s="23"/>
      <c r="J78" s="23"/>
      <c r="L78" s="13">
        <v>31590</v>
      </c>
    </row>
    <row r="79" spans="1:12" ht="16.5" x14ac:dyDescent="0.3">
      <c r="A79" s="12" t="s">
        <v>44</v>
      </c>
      <c r="E79" s="32">
        <v>1000</v>
      </c>
      <c r="H79" s="24" t="s">
        <v>25</v>
      </c>
      <c r="I79" s="24"/>
      <c r="J79" s="24"/>
      <c r="K79" s="3">
        <v>1000</v>
      </c>
    </row>
    <row r="80" spans="1:12" ht="16.5" x14ac:dyDescent="0.3">
      <c r="A80" s="18">
        <v>43474</v>
      </c>
      <c r="B80" s="1">
        <v>9020</v>
      </c>
      <c r="C80" s="1">
        <v>500</v>
      </c>
      <c r="D80" s="1">
        <v>500</v>
      </c>
      <c r="E80" s="30">
        <v>500</v>
      </c>
      <c r="H80" s="24" t="s">
        <v>21</v>
      </c>
      <c r="I80" s="24"/>
      <c r="J80" s="24"/>
      <c r="K80" s="3">
        <v>1300</v>
      </c>
    </row>
    <row r="81" spans="1:12" ht="16.5" x14ac:dyDescent="0.3">
      <c r="A81" s="18">
        <v>43686</v>
      </c>
      <c r="B81" s="1">
        <v>4000</v>
      </c>
      <c r="C81" s="1"/>
      <c r="D81" s="1">
        <v>300</v>
      </c>
      <c r="E81" s="30"/>
      <c r="H81" s="24" t="s">
        <v>121</v>
      </c>
      <c r="K81" s="3">
        <v>25790</v>
      </c>
    </row>
    <row r="82" spans="1:12" ht="16.5" x14ac:dyDescent="0.3">
      <c r="A82" s="19" t="s">
        <v>72</v>
      </c>
      <c r="B82" s="1">
        <v>5600</v>
      </c>
      <c r="C82" s="1"/>
      <c r="D82" s="1"/>
      <c r="E82" s="30"/>
      <c r="H82" s="23" t="s">
        <v>7</v>
      </c>
      <c r="I82" s="23"/>
      <c r="J82" s="23"/>
      <c r="K82" s="3">
        <f>SUM(K79:K81)</f>
        <v>28090</v>
      </c>
      <c r="L82" s="13"/>
    </row>
    <row r="83" spans="1:12" ht="16.5" x14ac:dyDescent="0.3">
      <c r="A83" s="19" t="s">
        <v>73</v>
      </c>
      <c r="B83" s="1">
        <v>7170</v>
      </c>
      <c r="C83" s="1">
        <v>500</v>
      </c>
      <c r="D83" s="4">
        <v>2000</v>
      </c>
      <c r="E83" s="30">
        <v>500</v>
      </c>
      <c r="H83" s="23" t="s">
        <v>43</v>
      </c>
      <c r="I83" s="23"/>
      <c r="J83" s="23"/>
      <c r="L83" s="13">
        <v>3500</v>
      </c>
    </row>
    <row r="84" spans="1:12" ht="16.5" x14ac:dyDescent="0.3">
      <c r="A84" s="19" t="s">
        <v>7</v>
      </c>
      <c r="B84" s="1">
        <f>SUM(B80:B83)</f>
        <v>25790</v>
      </c>
      <c r="C84" s="4">
        <f>SUM(C80:C83)</f>
        <v>1000</v>
      </c>
      <c r="D84" s="4">
        <f>SUM(D80:D83)</f>
        <v>2800</v>
      </c>
      <c r="E84" s="30">
        <v>2000</v>
      </c>
      <c r="H84" s="24"/>
      <c r="I84" s="24"/>
      <c r="J84" s="24"/>
    </row>
    <row r="85" spans="1:12" ht="16.5" x14ac:dyDescent="0.3">
      <c r="A85" s="21"/>
      <c r="H85" s="24"/>
      <c r="I85" s="24"/>
      <c r="J85" s="24"/>
    </row>
    <row r="86" spans="1:12" ht="16.5" x14ac:dyDescent="0.3">
      <c r="A86" s="19" t="s">
        <v>61</v>
      </c>
      <c r="B86" s="15" t="s">
        <v>0</v>
      </c>
      <c r="C86" s="15" t="s">
        <v>1</v>
      </c>
      <c r="D86" s="15" t="s">
        <v>2</v>
      </c>
      <c r="E86" s="29" t="s">
        <v>3</v>
      </c>
      <c r="H86" s="22" t="s">
        <v>45</v>
      </c>
      <c r="I86" s="23"/>
      <c r="J86" s="23"/>
      <c r="L86" s="13">
        <v>40160</v>
      </c>
    </row>
    <row r="87" spans="1:12" ht="16.5" x14ac:dyDescent="0.3">
      <c r="A87" s="19" t="s">
        <v>44</v>
      </c>
      <c r="B87" s="1"/>
      <c r="C87" s="1"/>
      <c r="D87" s="4">
        <v>1500</v>
      </c>
      <c r="E87" s="30">
        <v>2000</v>
      </c>
      <c r="H87" s="24" t="s">
        <v>21</v>
      </c>
      <c r="I87" s="24"/>
      <c r="J87" s="24"/>
      <c r="K87" s="5">
        <v>1800</v>
      </c>
    </row>
    <row r="88" spans="1:12" ht="16.5" x14ac:dyDescent="0.3">
      <c r="A88" s="18">
        <v>43626</v>
      </c>
      <c r="B88" s="4">
        <v>9280</v>
      </c>
      <c r="C88" s="1">
        <v>5500</v>
      </c>
      <c r="D88" s="1"/>
      <c r="E88" s="30"/>
      <c r="H88" s="24" t="s">
        <v>22</v>
      </c>
      <c r="I88" s="24"/>
      <c r="J88" s="24"/>
      <c r="K88" s="5">
        <v>5000</v>
      </c>
    </row>
    <row r="89" spans="1:12" ht="16.5" x14ac:dyDescent="0.3">
      <c r="A89" s="18" t="s">
        <v>69</v>
      </c>
      <c r="B89" s="4">
        <v>6050</v>
      </c>
      <c r="C89" s="1">
        <v>4600</v>
      </c>
      <c r="D89" s="1">
        <v>400</v>
      </c>
      <c r="E89" s="30"/>
      <c r="H89" s="24" t="s">
        <v>37</v>
      </c>
      <c r="I89" s="24"/>
      <c r="J89" s="24"/>
      <c r="K89" s="5">
        <v>5000</v>
      </c>
    </row>
    <row r="90" spans="1:12" ht="16.5" x14ac:dyDescent="0.3">
      <c r="A90" s="19" t="s">
        <v>70</v>
      </c>
      <c r="B90" s="4">
        <v>6010</v>
      </c>
      <c r="C90" s="1">
        <v>400</v>
      </c>
      <c r="D90" s="1"/>
      <c r="E90" s="30"/>
      <c r="H90" s="24" t="s">
        <v>25</v>
      </c>
      <c r="I90" s="24"/>
      <c r="J90" s="24"/>
      <c r="K90" s="3">
        <v>1000</v>
      </c>
    </row>
    <row r="91" spans="1:12" ht="16.5" x14ac:dyDescent="0.3">
      <c r="A91" s="19" t="s">
        <v>71</v>
      </c>
      <c r="B91" s="1">
        <v>4020</v>
      </c>
      <c r="C91" s="1">
        <v>400</v>
      </c>
      <c r="D91" s="1"/>
      <c r="E91" s="30"/>
      <c r="H91" s="24" t="s">
        <v>122</v>
      </c>
      <c r="I91" s="23"/>
      <c r="J91" s="23"/>
      <c r="K91" s="5">
        <v>2000</v>
      </c>
      <c r="L91" s="13"/>
    </row>
    <row r="92" spans="1:12" ht="16.5" x14ac:dyDescent="0.3">
      <c r="A92" s="19" t="s">
        <v>7</v>
      </c>
      <c r="B92" s="4">
        <f>SUM(B88:B91)</f>
        <v>25360</v>
      </c>
      <c r="C92" s="1">
        <f>SUM(C88:C91)</f>
        <v>10900</v>
      </c>
      <c r="D92" s="4">
        <v>1900</v>
      </c>
      <c r="E92" s="30">
        <v>2000</v>
      </c>
      <c r="H92" s="24" t="s">
        <v>121</v>
      </c>
      <c r="K92" s="5">
        <v>25360</v>
      </c>
    </row>
    <row r="93" spans="1:12" ht="16.5" x14ac:dyDescent="0.3">
      <c r="A93" s="21"/>
      <c r="H93" s="23" t="s">
        <v>7</v>
      </c>
      <c r="I93" s="24"/>
      <c r="J93" s="24"/>
      <c r="K93" s="5">
        <f>SUM(K87:K92)</f>
        <v>40160</v>
      </c>
    </row>
    <row r="94" spans="1:12" ht="16.5" x14ac:dyDescent="0.3">
      <c r="A94" s="21"/>
      <c r="H94" s="24"/>
      <c r="I94" s="24"/>
      <c r="J94" s="24"/>
    </row>
    <row r="95" spans="1:12" ht="16.5" x14ac:dyDescent="0.3">
      <c r="A95" s="21"/>
      <c r="B95" s="12"/>
      <c r="C95" s="13"/>
      <c r="H95" s="24"/>
      <c r="I95" s="24"/>
      <c r="J95" s="24"/>
    </row>
    <row r="96" spans="1:12" ht="16.5" x14ac:dyDescent="0.3">
      <c r="A96" s="21"/>
      <c r="C96" s="5"/>
      <c r="H96" s="24"/>
      <c r="I96" s="24"/>
      <c r="J96" s="24"/>
    </row>
    <row r="97" spans="1:12" ht="16.5" x14ac:dyDescent="0.3">
      <c r="A97" s="19" t="s">
        <v>62</v>
      </c>
      <c r="B97" s="15" t="s">
        <v>0</v>
      </c>
      <c r="C97" s="15" t="s">
        <v>1</v>
      </c>
      <c r="D97" s="15" t="s">
        <v>2</v>
      </c>
      <c r="E97" s="29" t="s">
        <v>3</v>
      </c>
      <c r="H97" s="22" t="s">
        <v>45</v>
      </c>
      <c r="I97" s="23"/>
      <c r="J97" s="23"/>
      <c r="L97" s="13">
        <v>38650</v>
      </c>
    </row>
    <row r="98" spans="1:12" ht="16.5" x14ac:dyDescent="0.3">
      <c r="A98" s="18">
        <v>43535</v>
      </c>
      <c r="B98" s="1">
        <v>8320</v>
      </c>
      <c r="C98" s="1">
        <v>500</v>
      </c>
      <c r="D98" s="4">
        <v>1000</v>
      </c>
      <c r="E98" s="30"/>
      <c r="H98" s="24" t="s">
        <v>21</v>
      </c>
      <c r="I98" s="24"/>
      <c r="J98" s="24"/>
      <c r="K98" s="3">
        <v>1500</v>
      </c>
    </row>
    <row r="99" spans="1:12" ht="16.5" x14ac:dyDescent="0.3">
      <c r="A99" s="18">
        <v>43749</v>
      </c>
      <c r="B99" s="1">
        <v>5600</v>
      </c>
      <c r="C99" s="1"/>
      <c r="D99" s="1"/>
      <c r="E99" s="30"/>
      <c r="H99" s="24" t="s">
        <v>25</v>
      </c>
      <c r="I99" s="24"/>
      <c r="J99" s="24"/>
      <c r="K99" s="3">
        <v>1000</v>
      </c>
    </row>
    <row r="100" spans="1:12" ht="16.5" x14ac:dyDescent="0.3">
      <c r="A100" s="19" t="s">
        <v>67</v>
      </c>
      <c r="B100" s="1">
        <v>5080</v>
      </c>
      <c r="C100" s="1">
        <v>500</v>
      </c>
      <c r="D100" s="1"/>
      <c r="E100" s="30"/>
      <c r="H100" s="24" t="s">
        <v>38</v>
      </c>
      <c r="I100" s="24"/>
      <c r="J100" s="24"/>
      <c r="K100" s="5">
        <v>10000</v>
      </c>
    </row>
    <row r="101" spans="1:12" ht="16.5" x14ac:dyDescent="0.3">
      <c r="A101" s="19" t="s">
        <v>68</v>
      </c>
      <c r="B101" s="1">
        <v>7150</v>
      </c>
      <c r="C101" s="1">
        <v>500</v>
      </c>
      <c r="D101" s="4">
        <v>10000</v>
      </c>
      <c r="E101" s="30"/>
      <c r="H101" s="24" t="s">
        <v>121</v>
      </c>
      <c r="K101" s="3">
        <v>26150</v>
      </c>
    </row>
    <row r="102" spans="1:12" ht="16.5" x14ac:dyDescent="0.3">
      <c r="A102" s="19" t="s">
        <v>7</v>
      </c>
      <c r="B102" s="1">
        <f>SUM(B98:B101)</f>
        <v>26150</v>
      </c>
      <c r="C102" s="4">
        <v>1500</v>
      </c>
      <c r="D102" s="4">
        <v>11000</v>
      </c>
      <c r="E102" s="30"/>
      <c r="G102" s="3">
        <f>SUM(B102:F102)</f>
        <v>38650</v>
      </c>
      <c r="H102" s="23" t="s">
        <v>7</v>
      </c>
      <c r="I102" s="24"/>
      <c r="J102" s="24"/>
      <c r="K102" s="3">
        <f>SUM(K98:K101)</f>
        <v>38650</v>
      </c>
    </row>
    <row r="103" spans="1:12" ht="16.5" x14ac:dyDescent="0.3">
      <c r="A103" s="21"/>
      <c r="I103" s="23"/>
      <c r="J103" s="23"/>
      <c r="L103" s="13"/>
    </row>
    <row r="104" spans="1:12" ht="16.5" x14ac:dyDescent="0.3">
      <c r="A104" s="19" t="s">
        <v>63</v>
      </c>
      <c r="B104" s="15" t="s">
        <v>0</v>
      </c>
      <c r="C104" s="15" t="s">
        <v>1</v>
      </c>
      <c r="D104" s="15" t="s">
        <v>2</v>
      </c>
      <c r="E104" s="29" t="s">
        <v>3</v>
      </c>
      <c r="H104" s="22" t="s">
        <v>45</v>
      </c>
      <c r="I104" s="24"/>
      <c r="J104" s="24"/>
      <c r="L104" s="12">
        <v>52620</v>
      </c>
    </row>
    <row r="105" spans="1:12" ht="16.5" x14ac:dyDescent="0.3">
      <c r="A105" s="18">
        <v>43477</v>
      </c>
      <c r="B105" s="4">
        <v>4220</v>
      </c>
      <c r="C105" s="1">
        <v>500</v>
      </c>
      <c r="D105" s="4">
        <v>4000</v>
      </c>
      <c r="E105" s="30"/>
      <c r="H105" s="24" t="s">
        <v>39</v>
      </c>
      <c r="I105" s="24"/>
      <c r="J105" s="24"/>
      <c r="K105" s="14">
        <v>4000</v>
      </c>
    </row>
    <row r="106" spans="1:12" ht="16.5" x14ac:dyDescent="0.3">
      <c r="A106" s="18">
        <v>43689</v>
      </c>
      <c r="B106" s="4">
        <v>4500</v>
      </c>
      <c r="C106" s="1">
        <v>200</v>
      </c>
      <c r="D106" s="1"/>
      <c r="E106" s="30"/>
      <c r="H106" s="24" t="s">
        <v>21</v>
      </c>
      <c r="I106" s="24"/>
      <c r="J106" s="24"/>
      <c r="K106" s="5">
        <v>1700</v>
      </c>
    </row>
    <row r="107" spans="1:12" ht="16.5" x14ac:dyDescent="0.3">
      <c r="A107" s="19" t="s">
        <v>49</v>
      </c>
      <c r="B107" s="4">
        <v>7850</v>
      </c>
      <c r="C107" s="1">
        <v>500</v>
      </c>
      <c r="D107" s="4">
        <v>11100</v>
      </c>
      <c r="E107" s="30"/>
      <c r="H107" s="24" t="s">
        <v>22</v>
      </c>
      <c r="I107" s="24"/>
      <c r="J107" s="24"/>
      <c r="K107" s="5">
        <v>10000</v>
      </c>
    </row>
    <row r="108" spans="1:12" ht="16.5" x14ac:dyDescent="0.3">
      <c r="A108" s="19" t="s">
        <v>50</v>
      </c>
      <c r="B108" s="4">
        <v>4780</v>
      </c>
      <c r="C108" s="1">
        <v>500</v>
      </c>
      <c r="D108" s="4">
        <v>1000</v>
      </c>
      <c r="E108" s="30"/>
      <c r="H108" s="24" t="s">
        <v>25</v>
      </c>
      <c r="I108" s="24"/>
      <c r="J108" s="24"/>
      <c r="K108" s="5">
        <v>1000</v>
      </c>
    </row>
    <row r="109" spans="1:12" ht="16.5" x14ac:dyDescent="0.3">
      <c r="A109" s="19" t="s">
        <v>51</v>
      </c>
      <c r="B109" s="4">
        <v>3470</v>
      </c>
      <c r="C109" s="4">
        <v>10000</v>
      </c>
      <c r="D109" s="4"/>
      <c r="E109" s="30"/>
      <c r="H109" s="24" t="s">
        <v>111</v>
      </c>
      <c r="K109" s="5">
        <v>11100</v>
      </c>
    </row>
    <row r="110" spans="1:12" ht="16.5" x14ac:dyDescent="0.3">
      <c r="A110" s="19" t="s">
        <v>7</v>
      </c>
      <c r="B110" s="4">
        <f>SUM(B105:B109)</f>
        <v>24820</v>
      </c>
      <c r="C110" s="1">
        <f>SUM(C105:C109)</f>
        <v>11700</v>
      </c>
      <c r="D110" s="4">
        <f>SUM(D105:D109)</f>
        <v>16100</v>
      </c>
      <c r="E110" s="30"/>
      <c r="G110" s="5">
        <f>SUM(B110:F110)</f>
        <v>52620</v>
      </c>
      <c r="H110" s="24" t="s">
        <v>121</v>
      </c>
      <c r="K110" s="5">
        <v>24820</v>
      </c>
      <c r="L110" s="5"/>
    </row>
    <row r="111" spans="1:12" x14ac:dyDescent="0.25">
      <c r="A111" s="10"/>
      <c r="H111" s="12" t="s">
        <v>7</v>
      </c>
      <c r="I111" s="12"/>
      <c r="J111" s="12"/>
      <c r="K111" s="13">
        <f>SUM(K105:K110)</f>
        <v>52620</v>
      </c>
    </row>
    <row r="112" spans="1:12" x14ac:dyDescent="0.25">
      <c r="A112" s="10"/>
    </row>
    <row r="115" spans="1:20" x14ac:dyDescent="0.25">
      <c r="B115" s="15" t="s">
        <v>0</v>
      </c>
      <c r="C115" s="15" t="s">
        <v>1</v>
      </c>
      <c r="D115" s="15" t="s">
        <v>2</v>
      </c>
      <c r="E115" s="29" t="s">
        <v>3</v>
      </c>
      <c r="F115" s="1"/>
      <c r="G115" s="34" t="s">
        <v>119</v>
      </c>
      <c r="H115" s="34" t="s">
        <v>7</v>
      </c>
    </row>
    <row r="116" spans="1:20" x14ac:dyDescent="0.25">
      <c r="A116" s="3" t="s">
        <v>52</v>
      </c>
      <c r="B116" s="4">
        <v>18715</v>
      </c>
      <c r="C116" s="4">
        <v>7000</v>
      </c>
      <c r="D116" s="4">
        <v>7500</v>
      </c>
      <c r="E116" s="30"/>
      <c r="F116" s="1"/>
      <c r="G116" s="1"/>
      <c r="H116" s="4">
        <f t="shared" ref="H116:H127" si="0">SUM(B116:G116)</f>
        <v>33215</v>
      </c>
      <c r="M116" s="4">
        <v>18715</v>
      </c>
      <c r="N116" s="4">
        <v>7000</v>
      </c>
      <c r="O116" s="4">
        <v>7500</v>
      </c>
      <c r="P116" s="30">
        <f>SUM(P110:P115)</f>
        <v>0</v>
      </c>
      <c r="Q116" s="1"/>
      <c r="R116" s="1"/>
      <c r="S116" s="4">
        <f t="shared" ref="S116:S121" si="1">SUM(M116:R116)</f>
        <v>33215</v>
      </c>
    </row>
    <row r="117" spans="1:20" x14ac:dyDescent="0.25">
      <c r="A117" s="3" t="s">
        <v>53</v>
      </c>
      <c r="B117" s="1">
        <v>23380</v>
      </c>
      <c r="C117" s="4">
        <v>11000</v>
      </c>
      <c r="D117" s="4">
        <v>9000</v>
      </c>
      <c r="E117" s="30">
        <v>2000</v>
      </c>
      <c r="F117" s="1"/>
      <c r="G117" s="1"/>
      <c r="H117" s="1">
        <f t="shared" si="0"/>
        <v>45380</v>
      </c>
      <c r="M117" s="1">
        <v>23380</v>
      </c>
      <c r="N117" s="4">
        <v>11000</v>
      </c>
      <c r="O117" s="4">
        <v>9000</v>
      </c>
      <c r="P117" s="30">
        <v>2000</v>
      </c>
      <c r="Q117" s="1"/>
      <c r="R117" s="1"/>
      <c r="S117" s="1">
        <f t="shared" si="1"/>
        <v>45380</v>
      </c>
    </row>
    <row r="118" spans="1:20" x14ac:dyDescent="0.25">
      <c r="A118" s="3" t="s">
        <v>112</v>
      </c>
      <c r="B118" s="1">
        <v>28325</v>
      </c>
      <c r="C118" s="4">
        <v>13000</v>
      </c>
      <c r="D118" s="4">
        <v>9000</v>
      </c>
      <c r="E118" s="30">
        <v>2500</v>
      </c>
      <c r="F118" s="1"/>
      <c r="G118" s="1"/>
      <c r="H118" s="1">
        <f t="shared" si="0"/>
        <v>52825</v>
      </c>
      <c r="M118" s="1">
        <v>28325</v>
      </c>
      <c r="N118" s="4">
        <v>13000</v>
      </c>
      <c r="O118" s="4">
        <v>9000</v>
      </c>
      <c r="P118" s="30">
        <v>2500</v>
      </c>
      <c r="Q118" s="1"/>
      <c r="R118" s="1"/>
      <c r="S118" s="1">
        <f t="shared" si="1"/>
        <v>52825</v>
      </c>
    </row>
    <row r="119" spans="1:20" x14ac:dyDescent="0.25">
      <c r="A119" s="3" t="s">
        <v>113</v>
      </c>
      <c r="B119" s="35">
        <v>18320</v>
      </c>
      <c r="C119" s="4">
        <v>3500</v>
      </c>
      <c r="D119" s="4">
        <v>7500</v>
      </c>
      <c r="E119" s="30">
        <v>1500</v>
      </c>
      <c r="F119" s="1"/>
      <c r="G119" s="1"/>
      <c r="H119" s="1">
        <f t="shared" si="0"/>
        <v>30820</v>
      </c>
      <c r="M119" s="35">
        <v>18320</v>
      </c>
      <c r="N119" s="4">
        <v>3500</v>
      </c>
      <c r="O119" s="4">
        <v>7500</v>
      </c>
      <c r="P119" s="30"/>
      <c r="Q119" s="1"/>
      <c r="R119" s="1"/>
      <c r="S119" s="1">
        <f t="shared" si="1"/>
        <v>29320</v>
      </c>
    </row>
    <row r="120" spans="1:20" x14ac:dyDescent="0.25">
      <c r="A120" s="3" t="s">
        <v>114</v>
      </c>
      <c r="B120" s="4">
        <v>29620</v>
      </c>
      <c r="C120" s="4">
        <v>11500</v>
      </c>
      <c r="D120" s="4">
        <v>11500</v>
      </c>
      <c r="E120" s="30"/>
      <c r="F120" s="1"/>
      <c r="G120" s="1"/>
      <c r="H120" s="1">
        <f t="shared" si="0"/>
        <v>52620</v>
      </c>
      <c r="M120" s="4">
        <v>29620</v>
      </c>
      <c r="N120" s="4">
        <v>11500</v>
      </c>
      <c r="O120" s="4">
        <v>11500</v>
      </c>
      <c r="P120" s="30">
        <v>1500</v>
      </c>
      <c r="Q120" s="1"/>
      <c r="R120" s="1"/>
      <c r="S120" s="1">
        <f t="shared" si="1"/>
        <v>54120</v>
      </c>
    </row>
    <row r="121" spans="1:20" x14ac:dyDescent="0.25">
      <c r="A121" s="3" t="s">
        <v>115</v>
      </c>
      <c r="B121" s="35">
        <v>25480</v>
      </c>
      <c r="C121" s="4">
        <v>23500</v>
      </c>
      <c r="D121" s="4">
        <v>25400</v>
      </c>
      <c r="E121" s="30"/>
      <c r="F121" s="1"/>
      <c r="G121" s="1"/>
      <c r="H121" s="1">
        <f t="shared" si="0"/>
        <v>74380</v>
      </c>
      <c r="I121" s="5">
        <f>SUM(H116:H121)</f>
        <v>289240</v>
      </c>
      <c r="M121" s="35">
        <v>25480</v>
      </c>
      <c r="N121" s="4">
        <v>23500</v>
      </c>
      <c r="O121" s="4">
        <v>25400</v>
      </c>
      <c r="P121" s="30"/>
      <c r="Q121" s="1"/>
      <c r="R121" s="1"/>
      <c r="S121" s="1">
        <f t="shared" si="1"/>
        <v>74380</v>
      </c>
    </row>
    <row r="122" spans="1:20" x14ac:dyDescent="0.25">
      <c r="A122" s="3" t="s">
        <v>58</v>
      </c>
      <c r="B122" s="35">
        <v>21570</v>
      </c>
      <c r="C122" s="4">
        <v>10000</v>
      </c>
      <c r="D122" s="4">
        <v>6000</v>
      </c>
      <c r="E122" s="30"/>
      <c r="F122" s="1"/>
      <c r="G122" s="1"/>
      <c r="H122" s="1">
        <f t="shared" si="0"/>
        <v>37570</v>
      </c>
      <c r="M122" s="5">
        <f>SUM(M116:M121)</f>
        <v>143840</v>
      </c>
      <c r="N122" s="5">
        <f>SUM(N116:N121)</f>
        <v>69500</v>
      </c>
      <c r="O122" s="5">
        <f>SUM(O116:O121)</f>
        <v>69900</v>
      </c>
      <c r="P122" s="5">
        <f>SUM(P116:P121)</f>
        <v>6000</v>
      </c>
      <c r="Q122" s="5">
        <f>SUM(M122:P122)</f>
        <v>289240</v>
      </c>
    </row>
    <row r="123" spans="1:20" x14ac:dyDescent="0.25">
      <c r="A123" s="3" t="s">
        <v>116</v>
      </c>
      <c r="B123" s="35">
        <v>21310</v>
      </c>
      <c r="C123" s="4">
        <v>14500</v>
      </c>
      <c r="D123" s="4">
        <v>18000</v>
      </c>
      <c r="E123" s="30">
        <v>1000</v>
      </c>
      <c r="F123" s="1"/>
      <c r="G123" s="1"/>
      <c r="H123" s="1">
        <f t="shared" si="0"/>
        <v>54810</v>
      </c>
    </row>
    <row r="124" spans="1:20" x14ac:dyDescent="0.25">
      <c r="A124" s="3" t="s">
        <v>117</v>
      </c>
      <c r="B124" s="35">
        <v>25790</v>
      </c>
      <c r="C124" s="4">
        <v>1000</v>
      </c>
      <c r="D124" s="4">
        <v>2800</v>
      </c>
      <c r="E124" s="30">
        <v>1000</v>
      </c>
      <c r="F124" s="1"/>
      <c r="G124" s="1"/>
      <c r="H124" s="1">
        <f t="shared" si="0"/>
        <v>30590</v>
      </c>
    </row>
    <row r="125" spans="1:20" x14ac:dyDescent="0.25">
      <c r="A125" s="3" t="s">
        <v>118</v>
      </c>
      <c r="B125" s="35">
        <v>25360</v>
      </c>
      <c r="C125" s="4">
        <v>10900</v>
      </c>
      <c r="D125" s="4">
        <v>1900</v>
      </c>
      <c r="E125" s="30"/>
      <c r="F125" s="1"/>
      <c r="G125" s="1"/>
      <c r="H125" s="1">
        <f t="shared" si="0"/>
        <v>38160</v>
      </c>
    </row>
    <row r="126" spans="1:20" x14ac:dyDescent="0.25">
      <c r="A126" s="3" t="s">
        <v>62</v>
      </c>
      <c r="B126" s="4">
        <v>26150</v>
      </c>
      <c r="C126" s="4">
        <v>1500</v>
      </c>
      <c r="D126" s="4">
        <v>11000</v>
      </c>
      <c r="E126" s="30"/>
      <c r="F126" s="1"/>
      <c r="G126" s="1"/>
      <c r="H126" s="4">
        <f t="shared" si="0"/>
        <v>38650</v>
      </c>
      <c r="M126" s="35">
        <v>21570</v>
      </c>
      <c r="N126" s="4">
        <v>10000</v>
      </c>
      <c r="O126" s="4">
        <v>6000</v>
      </c>
      <c r="P126" s="30"/>
      <c r="Q126" s="1"/>
      <c r="R126" s="1"/>
      <c r="S126" s="4">
        <f t="shared" ref="S126:S131" si="2">SUM(M126:R126)</f>
        <v>37570</v>
      </c>
    </row>
    <row r="127" spans="1:20" x14ac:dyDescent="0.25">
      <c r="A127" s="3" t="s">
        <v>63</v>
      </c>
      <c r="B127" s="4">
        <v>24820</v>
      </c>
      <c r="C127" s="4">
        <v>11700</v>
      </c>
      <c r="D127" s="4">
        <v>16100</v>
      </c>
      <c r="E127" s="30"/>
      <c r="F127" s="1"/>
      <c r="G127" s="1"/>
      <c r="H127" s="4">
        <f t="shared" si="0"/>
        <v>52620</v>
      </c>
      <c r="M127" s="35">
        <v>21310</v>
      </c>
      <c r="N127" s="4">
        <v>14500</v>
      </c>
      <c r="O127" s="4">
        <v>18000</v>
      </c>
      <c r="P127" s="30">
        <v>1000</v>
      </c>
      <c r="Q127" s="1"/>
      <c r="R127" s="1"/>
      <c r="S127" s="1">
        <f t="shared" si="2"/>
        <v>54810</v>
      </c>
      <c r="T127" s="5">
        <f>SUM(S126:S127)</f>
        <v>92380</v>
      </c>
    </row>
    <row r="128" spans="1:20" x14ac:dyDescent="0.25">
      <c r="B128" s="5">
        <f>SUM(B116:B127)</f>
        <v>288840</v>
      </c>
      <c r="C128" s="5">
        <f>SUM(C116:C127)</f>
        <v>119100</v>
      </c>
      <c r="D128" s="5">
        <f>SUM(D116:D127)</f>
        <v>125700</v>
      </c>
      <c r="E128" s="32">
        <f>SUM(E116:E127)</f>
        <v>8000</v>
      </c>
      <c r="G128" s="5">
        <f>SUM(B128:F128)</f>
        <v>541640</v>
      </c>
      <c r="H128" s="5">
        <f>SUM(H116:H127)</f>
        <v>541640</v>
      </c>
      <c r="M128" s="35">
        <v>25790</v>
      </c>
      <c r="N128" s="4">
        <v>1000</v>
      </c>
      <c r="O128" s="4">
        <v>2800</v>
      </c>
      <c r="P128" s="30">
        <v>1000</v>
      </c>
      <c r="Q128" s="1"/>
      <c r="R128" s="1"/>
      <c r="S128" s="1">
        <f t="shared" si="2"/>
        <v>30590</v>
      </c>
    </row>
    <row r="129" spans="1:19" x14ac:dyDescent="0.25">
      <c r="D129" s="5"/>
      <c r="M129" s="35">
        <v>25360</v>
      </c>
      <c r="N129" s="4">
        <v>10900</v>
      </c>
      <c r="O129" s="4">
        <v>1900</v>
      </c>
      <c r="P129" s="30"/>
      <c r="Q129" s="1"/>
      <c r="R129" s="1"/>
      <c r="S129" s="1">
        <f t="shared" si="2"/>
        <v>38160</v>
      </c>
    </row>
    <row r="130" spans="1:19" x14ac:dyDescent="0.25">
      <c r="M130" s="4">
        <v>26150</v>
      </c>
      <c r="N130" s="4">
        <v>1500</v>
      </c>
      <c r="O130" s="4">
        <v>11000</v>
      </c>
      <c r="P130" s="30"/>
      <c r="Q130" s="1"/>
      <c r="R130" s="1"/>
      <c r="S130" s="1">
        <f t="shared" si="2"/>
        <v>38650</v>
      </c>
    </row>
    <row r="131" spans="1:19" x14ac:dyDescent="0.25">
      <c r="H131" s="12" t="s">
        <v>123</v>
      </c>
      <c r="I131" s="12" t="s">
        <v>124</v>
      </c>
      <c r="J131" s="12" t="s">
        <v>125</v>
      </c>
      <c r="M131" s="4">
        <v>24820</v>
      </c>
      <c r="N131" s="4">
        <v>11700</v>
      </c>
      <c r="O131" s="4">
        <v>16100</v>
      </c>
      <c r="P131" s="30"/>
      <c r="Q131" s="1"/>
      <c r="R131" s="1"/>
      <c r="S131" s="1">
        <f t="shared" si="2"/>
        <v>52620</v>
      </c>
    </row>
    <row r="132" spans="1:19" ht="16.5" x14ac:dyDescent="0.3">
      <c r="A132" s="3" t="s">
        <v>52</v>
      </c>
      <c r="B132" s="24" t="s">
        <v>21</v>
      </c>
      <c r="C132" s="24"/>
      <c r="D132" s="24"/>
      <c r="E132" s="32">
        <v>1500</v>
      </c>
      <c r="M132" s="5">
        <f>SUM(M126:M131)</f>
        <v>145000</v>
      </c>
      <c r="N132" s="5">
        <f>SUM(N126:N131)</f>
        <v>49600</v>
      </c>
      <c r="O132" s="5">
        <f>SUM(O126:O131)</f>
        <v>55800</v>
      </c>
      <c r="P132" s="5">
        <f>SUM(P126:P131)</f>
        <v>2000</v>
      </c>
      <c r="Q132" s="5">
        <f>SUM(M132:P132)</f>
        <v>252400</v>
      </c>
    </row>
    <row r="133" spans="1:19" ht="16.5" x14ac:dyDescent="0.3">
      <c r="A133" s="3" t="s">
        <v>52</v>
      </c>
      <c r="B133" s="24" t="s">
        <v>22</v>
      </c>
      <c r="C133" s="24"/>
      <c r="D133" s="24"/>
      <c r="E133" s="32">
        <v>5000</v>
      </c>
    </row>
    <row r="134" spans="1:19" ht="16.5" x14ac:dyDescent="0.3">
      <c r="A134" s="3" t="s">
        <v>52</v>
      </c>
      <c r="B134" s="24" t="s">
        <v>27</v>
      </c>
      <c r="C134" s="24"/>
      <c r="D134" s="24"/>
      <c r="E134" s="32">
        <v>8000</v>
      </c>
    </row>
    <row r="135" spans="1:19" ht="16.5" x14ac:dyDescent="0.3">
      <c r="A135" s="3" t="s">
        <v>52</v>
      </c>
      <c r="B135" s="24" t="s">
        <v>106</v>
      </c>
      <c r="E135" s="32">
        <v>18715</v>
      </c>
      <c r="H135" s="32">
        <f>SUM(E132:G135)</f>
        <v>33215</v>
      </c>
      <c r="I135" s="3">
        <v>33215</v>
      </c>
    </row>
    <row r="136" spans="1:19" ht="16.5" x14ac:dyDescent="0.3">
      <c r="A136" s="3" t="s">
        <v>53</v>
      </c>
      <c r="B136" s="24" t="s">
        <v>25</v>
      </c>
      <c r="C136" s="24"/>
      <c r="D136" s="24"/>
      <c r="E136" s="32">
        <v>2000</v>
      </c>
    </row>
    <row r="137" spans="1:19" ht="16.5" x14ac:dyDescent="0.3">
      <c r="A137" s="3" t="s">
        <v>53</v>
      </c>
      <c r="B137" s="24" t="s">
        <v>26</v>
      </c>
      <c r="C137" s="24"/>
      <c r="D137" s="24"/>
      <c r="E137" s="32">
        <v>5000</v>
      </c>
    </row>
    <row r="138" spans="1:19" ht="16.5" x14ac:dyDescent="0.3">
      <c r="A138" s="3" t="s">
        <v>53</v>
      </c>
      <c r="B138" s="24" t="s">
        <v>22</v>
      </c>
      <c r="C138" s="24"/>
      <c r="D138" s="24"/>
      <c r="E138" s="32">
        <v>8000</v>
      </c>
    </row>
    <row r="139" spans="1:19" ht="16.5" x14ac:dyDescent="0.3">
      <c r="A139" s="3" t="s">
        <v>53</v>
      </c>
      <c r="B139" s="24" t="s">
        <v>40</v>
      </c>
      <c r="C139" s="24"/>
      <c r="D139" s="24"/>
      <c r="E139" s="32">
        <v>5000</v>
      </c>
    </row>
    <row r="140" spans="1:19" ht="16.5" x14ac:dyDescent="0.3">
      <c r="A140" s="3" t="s">
        <v>53</v>
      </c>
      <c r="B140" s="24" t="s">
        <v>41</v>
      </c>
      <c r="C140" s="24"/>
      <c r="D140" s="24"/>
    </row>
    <row r="141" spans="1:19" x14ac:dyDescent="0.25">
      <c r="A141" s="3" t="s">
        <v>53</v>
      </c>
      <c r="B141" s="3" t="s">
        <v>106</v>
      </c>
      <c r="E141" s="32">
        <v>23380</v>
      </c>
      <c r="H141" s="32">
        <f>SUM(E136:E141)</f>
        <v>43380</v>
      </c>
      <c r="I141" s="3">
        <v>45380</v>
      </c>
      <c r="J141" s="3">
        <v>2000</v>
      </c>
    </row>
    <row r="142" spans="1:19" ht="16.5" x14ac:dyDescent="0.3">
      <c r="A142" s="3" t="s">
        <v>112</v>
      </c>
      <c r="B142" s="24" t="s">
        <v>21</v>
      </c>
      <c r="C142" s="24"/>
      <c r="D142" s="24"/>
      <c r="E142" s="32">
        <v>2000</v>
      </c>
    </row>
    <row r="143" spans="1:19" ht="16.5" x14ac:dyDescent="0.3">
      <c r="A143" s="3" t="s">
        <v>112</v>
      </c>
      <c r="B143" s="24" t="s">
        <v>66</v>
      </c>
      <c r="C143" s="24"/>
      <c r="D143" s="24"/>
      <c r="E143" s="32">
        <v>5500</v>
      </c>
    </row>
    <row r="144" spans="1:19" ht="16.5" x14ac:dyDescent="0.3">
      <c r="A144" s="3" t="s">
        <v>112</v>
      </c>
      <c r="B144" s="24" t="s">
        <v>25</v>
      </c>
      <c r="C144" s="24"/>
      <c r="D144" s="24"/>
      <c r="E144" s="32">
        <v>2000</v>
      </c>
    </row>
    <row r="145" spans="1:10" ht="16.5" x14ac:dyDescent="0.3">
      <c r="A145" s="3" t="s">
        <v>112</v>
      </c>
      <c r="B145" s="24" t="s">
        <v>22</v>
      </c>
      <c r="C145" s="24"/>
      <c r="D145" s="24"/>
      <c r="E145" s="32">
        <v>5000</v>
      </c>
    </row>
    <row r="146" spans="1:10" x14ac:dyDescent="0.25">
      <c r="A146" s="3" t="s">
        <v>112</v>
      </c>
      <c r="B146" s="3" t="s">
        <v>106</v>
      </c>
      <c r="E146" s="32">
        <v>28325</v>
      </c>
      <c r="H146" s="32">
        <f>SUM(E142:E146)</f>
        <v>42825</v>
      </c>
      <c r="I146" s="3">
        <v>52825</v>
      </c>
      <c r="J146" s="5">
        <v>10000</v>
      </c>
    </row>
    <row r="147" spans="1:10" ht="16.5" x14ac:dyDescent="0.3">
      <c r="A147" s="3" t="s">
        <v>113</v>
      </c>
      <c r="B147" s="24" t="s">
        <v>21</v>
      </c>
      <c r="C147" s="24"/>
      <c r="D147" s="24"/>
      <c r="E147" s="5">
        <v>1000</v>
      </c>
      <c r="F147" s="5">
        <v>1000</v>
      </c>
    </row>
    <row r="148" spans="1:10" ht="16.5" x14ac:dyDescent="0.3">
      <c r="A148" s="3" t="s">
        <v>113</v>
      </c>
      <c r="B148" s="24" t="s">
        <v>22</v>
      </c>
      <c r="C148" s="24"/>
      <c r="D148" s="24"/>
      <c r="E148" s="5">
        <v>4000</v>
      </c>
      <c r="F148" s="5">
        <v>4000</v>
      </c>
    </row>
    <row r="149" spans="1:10" x14ac:dyDescent="0.25">
      <c r="A149" s="3" t="s">
        <v>113</v>
      </c>
      <c r="B149" s="3" t="s">
        <v>106</v>
      </c>
      <c r="E149" s="32">
        <v>18320</v>
      </c>
      <c r="I149" s="3">
        <v>33820</v>
      </c>
    </row>
    <row r="150" spans="1:10" ht="16.5" x14ac:dyDescent="0.3">
      <c r="A150" s="3" t="s">
        <v>114</v>
      </c>
      <c r="B150" s="24" t="s">
        <v>21</v>
      </c>
      <c r="C150" s="24"/>
      <c r="D150" s="24"/>
      <c r="E150" s="3">
        <v>1000</v>
      </c>
    </row>
    <row r="151" spans="1:10" ht="16.5" x14ac:dyDescent="0.3">
      <c r="A151" s="3" t="s">
        <v>114</v>
      </c>
      <c r="B151" s="24" t="s">
        <v>22</v>
      </c>
      <c r="C151" s="24"/>
      <c r="D151" s="24"/>
      <c r="E151" s="3">
        <v>14000</v>
      </c>
    </row>
    <row r="152" spans="1:10" ht="16.5" x14ac:dyDescent="0.3">
      <c r="A152" s="3" t="s">
        <v>114</v>
      </c>
      <c r="B152" s="24" t="s">
        <v>25</v>
      </c>
      <c r="C152" s="24"/>
      <c r="D152" s="24"/>
      <c r="E152" s="3">
        <v>1000</v>
      </c>
    </row>
    <row r="153" spans="1:10" ht="16.5" x14ac:dyDescent="0.3">
      <c r="A153" s="3" t="s">
        <v>114</v>
      </c>
      <c r="B153" s="24" t="s">
        <v>30</v>
      </c>
      <c r="C153" s="24"/>
      <c r="D153" s="24"/>
      <c r="E153" s="5">
        <v>5000</v>
      </c>
    </row>
    <row r="154" spans="1:10" ht="16.5" x14ac:dyDescent="0.3">
      <c r="A154" s="3" t="s">
        <v>114</v>
      </c>
      <c r="B154" s="24" t="s">
        <v>120</v>
      </c>
      <c r="C154" s="24"/>
      <c r="D154" s="24"/>
      <c r="E154" s="5">
        <v>6000</v>
      </c>
    </row>
    <row r="155" spans="1:10" x14ac:dyDescent="0.25">
      <c r="A155" s="3" t="s">
        <v>114</v>
      </c>
      <c r="B155" s="3" t="s">
        <v>106</v>
      </c>
      <c r="E155" s="32">
        <v>29620</v>
      </c>
      <c r="I155" s="3">
        <v>58620</v>
      </c>
    </row>
    <row r="156" spans="1:10" ht="16.5" x14ac:dyDescent="0.3">
      <c r="A156" s="3" t="s">
        <v>115</v>
      </c>
      <c r="B156" s="24" t="s">
        <v>31</v>
      </c>
      <c r="C156" s="24"/>
      <c r="D156" s="24"/>
      <c r="E156" s="3">
        <v>2000</v>
      </c>
    </row>
    <row r="157" spans="1:10" ht="16.5" x14ac:dyDescent="0.3">
      <c r="A157" s="3" t="s">
        <v>115</v>
      </c>
      <c r="B157" s="24" t="s">
        <v>22</v>
      </c>
      <c r="C157" s="24"/>
      <c r="D157" s="24"/>
      <c r="E157" s="5">
        <v>5000</v>
      </c>
    </row>
    <row r="158" spans="1:10" ht="16.5" x14ac:dyDescent="0.3">
      <c r="A158" s="3" t="s">
        <v>115</v>
      </c>
      <c r="B158" s="24" t="s">
        <v>64</v>
      </c>
      <c r="C158" s="24"/>
      <c r="D158" s="24"/>
      <c r="E158" s="5">
        <v>33500</v>
      </c>
    </row>
    <row r="159" spans="1:10" ht="16.5" x14ac:dyDescent="0.3">
      <c r="A159" s="3" t="s">
        <v>115</v>
      </c>
      <c r="B159" s="24" t="s">
        <v>65</v>
      </c>
      <c r="C159" s="24"/>
      <c r="D159" s="24"/>
      <c r="E159" s="3">
        <v>6000</v>
      </c>
    </row>
    <row r="160" spans="1:10" ht="16.5" x14ac:dyDescent="0.3">
      <c r="A160" s="3" t="s">
        <v>115</v>
      </c>
      <c r="B160" s="24" t="s">
        <v>21</v>
      </c>
      <c r="C160" s="24"/>
      <c r="D160" s="24"/>
      <c r="E160" s="3">
        <v>1400</v>
      </c>
    </row>
    <row r="161" spans="1:12" ht="16.5" x14ac:dyDescent="0.3">
      <c r="A161" s="3" t="s">
        <v>115</v>
      </c>
      <c r="B161" s="24" t="s">
        <v>120</v>
      </c>
      <c r="C161" s="24"/>
      <c r="D161" s="24"/>
      <c r="E161" s="5">
        <v>6000</v>
      </c>
    </row>
    <row r="162" spans="1:12" ht="16.5" x14ac:dyDescent="0.3">
      <c r="A162" s="3" t="s">
        <v>115</v>
      </c>
      <c r="B162" s="24" t="s">
        <v>25</v>
      </c>
      <c r="C162" s="24"/>
      <c r="D162" s="24"/>
      <c r="E162" s="5">
        <v>1000</v>
      </c>
    </row>
    <row r="163" spans="1:12" x14ac:dyDescent="0.25">
      <c r="A163" s="3" t="s">
        <v>115</v>
      </c>
      <c r="B163" s="3" t="s">
        <v>106</v>
      </c>
      <c r="E163" s="32">
        <v>25480</v>
      </c>
      <c r="H163" s="32">
        <f>SUM(E132:G163)</f>
        <v>284740</v>
      </c>
      <c r="I163" s="3">
        <v>74380</v>
      </c>
      <c r="K163" s="12">
        <f>SUM(H132:H163)</f>
        <v>404160</v>
      </c>
      <c r="L163" s="37" t="s">
        <v>126</v>
      </c>
    </row>
    <row r="164" spans="1:12" ht="16.5" x14ac:dyDescent="0.3">
      <c r="A164" s="3" t="s">
        <v>58</v>
      </c>
      <c r="B164" s="24" t="s">
        <v>33</v>
      </c>
      <c r="C164" s="24"/>
      <c r="D164" s="24"/>
      <c r="E164" s="3">
        <v>5000</v>
      </c>
      <c r="K164" s="12">
        <f>SUM(I132:I163)</f>
        <v>298240</v>
      </c>
      <c r="L164" s="37" t="s">
        <v>127</v>
      </c>
    </row>
    <row r="165" spans="1:12" ht="16.5" x14ac:dyDescent="0.3">
      <c r="A165" s="3" t="s">
        <v>58</v>
      </c>
      <c r="B165" s="24" t="s">
        <v>25</v>
      </c>
      <c r="C165" s="24"/>
      <c r="D165" s="24"/>
      <c r="E165" s="3">
        <v>1000</v>
      </c>
    </row>
    <row r="166" spans="1:12" ht="16.5" x14ac:dyDescent="0.3">
      <c r="A166" s="3" t="s">
        <v>58</v>
      </c>
      <c r="B166" s="24" t="s">
        <v>22</v>
      </c>
      <c r="C166" s="24"/>
      <c r="D166" s="24"/>
      <c r="E166" s="3">
        <v>8500</v>
      </c>
    </row>
    <row r="167" spans="1:12" ht="16.5" x14ac:dyDescent="0.3">
      <c r="A167" s="3" t="s">
        <v>58</v>
      </c>
      <c r="B167" s="24" t="s">
        <v>21</v>
      </c>
      <c r="C167" s="24"/>
      <c r="D167" s="24"/>
      <c r="E167" s="3">
        <v>1500</v>
      </c>
    </row>
    <row r="168" spans="1:12" x14ac:dyDescent="0.25">
      <c r="A168" s="3" t="s">
        <v>58</v>
      </c>
      <c r="B168" s="3" t="s">
        <v>106</v>
      </c>
      <c r="E168" s="32">
        <v>21570</v>
      </c>
    </row>
    <row r="169" spans="1:12" ht="16.5" x14ac:dyDescent="0.3">
      <c r="A169" s="3" t="s">
        <v>116</v>
      </c>
      <c r="B169" s="24" t="s">
        <v>25</v>
      </c>
      <c r="C169" s="24"/>
      <c r="D169" s="24"/>
      <c r="E169" s="3">
        <v>1000</v>
      </c>
    </row>
    <row r="170" spans="1:12" ht="16.5" x14ac:dyDescent="0.3">
      <c r="A170" s="3" t="s">
        <v>116</v>
      </c>
      <c r="B170" s="24" t="s">
        <v>34</v>
      </c>
      <c r="C170" s="24"/>
      <c r="D170" s="24"/>
      <c r="E170" s="3">
        <v>5000</v>
      </c>
    </row>
    <row r="171" spans="1:12" ht="16.5" x14ac:dyDescent="0.3">
      <c r="A171" s="3" t="s">
        <v>116</v>
      </c>
      <c r="B171" s="24" t="s">
        <v>21</v>
      </c>
      <c r="C171" s="24"/>
      <c r="D171" s="24"/>
      <c r="E171" s="3">
        <v>1500</v>
      </c>
    </row>
    <row r="172" spans="1:12" ht="16.5" x14ac:dyDescent="0.3">
      <c r="A172" s="3" t="s">
        <v>116</v>
      </c>
      <c r="B172" s="24" t="s">
        <v>22</v>
      </c>
      <c r="C172" s="24"/>
      <c r="D172" s="24"/>
      <c r="E172" s="5">
        <v>10000</v>
      </c>
    </row>
    <row r="173" spans="1:12" ht="16.5" x14ac:dyDescent="0.3">
      <c r="A173" s="3" t="s">
        <v>116</v>
      </c>
      <c r="B173" s="24" t="s">
        <v>64</v>
      </c>
      <c r="C173" s="24"/>
      <c r="D173" s="24"/>
      <c r="E173" s="5">
        <v>15000</v>
      </c>
    </row>
    <row r="174" spans="1:12" x14ac:dyDescent="0.25">
      <c r="A174" s="3" t="s">
        <v>116</v>
      </c>
      <c r="B174" s="3" t="s">
        <v>106</v>
      </c>
      <c r="E174" s="32">
        <v>21310</v>
      </c>
    </row>
    <row r="175" spans="1:12" ht="16.5" x14ac:dyDescent="0.3">
      <c r="A175" s="3" t="s">
        <v>117</v>
      </c>
      <c r="B175" s="24" t="s">
        <v>25</v>
      </c>
      <c r="C175" s="24"/>
      <c r="D175" s="24"/>
      <c r="E175" s="3">
        <v>1000</v>
      </c>
    </row>
    <row r="176" spans="1:12" ht="16.5" x14ac:dyDescent="0.3">
      <c r="A176" s="3" t="s">
        <v>117</v>
      </c>
      <c r="B176" s="24" t="s">
        <v>21</v>
      </c>
      <c r="C176" s="24"/>
      <c r="D176" s="24"/>
      <c r="E176" s="3">
        <v>1300</v>
      </c>
    </row>
    <row r="177" spans="1:5" x14ac:dyDescent="0.25">
      <c r="A177" s="3" t="s">
        <v>117</v>
      </c>
      <c r="B177" s="3" t="s">
        <v>106</v>
      </c>
      <c r="E177" s="32">
        <v>25790</v>
      </c>
    </row>
    <row r="178" spans="1:5" ht="16.5" x14ac:dyDescent="0.3">
      <c r="A178" s="3" t="s">
        <v>118</v>
      </c>
      <c r="B178" s="24" t="s">
        <v>21</v>
      </c>
      <c r="C178" s="24"/>
      <c r="D178" s="24"/>
      <c r="E178" s="5">
        <v>1800</v>
      </c>
    </row>
    <row r="179" spans="1:5" ht="16.5" x14ac:dyDescent="0.3">
      <c r="A179" s="3" t="s">
        <v>118</v>
      </c>
      <c r="B179" s="24" t="s">
        <v>22</v>
      </c>
      <c r="C179" s="24"/>
      <c r="D179" s="24"/>
      <c r="E179" s="5">
        <v>5000</v>
      </c>
    </row>
    <row r="180" spans="1:5" ht="16.5" x14ac:dyDescent="0.3">
      <c r="A180" s="3" t="s">
        <v>118</v>
      </c>
      <c r="B180" s="24" t="s">
        <v>37</v>
      </c>
      <c r="C180" s="24"/>
      <c r="D180" s="24"/>
      <c r="E180" s="5">
        <v>5000</v>
      </c>
    </row>
    <row r="181" spans="1:5" ht="16.5" x14ac:dyDescent="0.3">
      <c r="A181" s="3" t="s">
        <v>118</v>
      </c>
      <c r="B181" s="24" t="s">
        <v>25</v>
      </c>
      <c r="C181" s="24"/>
      <c r="D181" s="24"/>
      <c r="E181" s="3">
        <v>1000</v>
      </c>
    </row>
    <row r="182" spans="1:5" x14ac:dyDescent="0.25">
      <c r="A182" s="3" t="s">
        <v>118</v>
      </c>
      <c r="B182" s="3" t="s">
        <v>106</v>
      </c>
      <c r="E182" s="32">
        <v>23360</v>
      </c>
    </row>
    <row r="183" spans="1:5" ht="16.5" x14ac:dyDescent="0.3">
      <c r="A183" s="3" t="s">
        <v>62</v>
      </c>
      <c r="B183" s="24" t="s">
        <v>21</v>
      </c>
      <c r="C183" s="24"/>
      <c r="D183" s="24"/>
      <c r="E183" s="3">
        <v>1500</v>
      </c>
    </row>
    <row r="184" spans="1:5" ht="16.5" x14ac:dyDescent="0.3">
      <c r="A184" s="3" t="s">
        <v>62</v>
      </c>
      <c r="B184" s="24" t="s">
        <v>25</v>
      </c>
      <c r="C184" s="24"/>
      <c r="D184" s="24"/>
      <c r="E184" s="3">
        <v>1000</v>
      </c>
    </row>
    <row r="185" spans="1:5" ht="16.5" x14ac:dyDescent="0.3">
      <c r="A185" s="3" t="s">
        <v>62</v>
      </c>
      <c r="B185" s="24" t="s">
        <v>38</v>
      </c>
      <c r="C185" s="24"/>
      <c r="D185" s="24"/>
      <c r="E185" s="5">
        <v>10000</v>
      </c>
    </row>
    <row r="186" spans="1:5" x14ac:dyDescent="0.25">
      <c r="A186" s="3" t="s">
        <v>62</v>
      </c>
      <c r="B186" s="3" t="s">
        <v>106</v>
      </c>
      <c r="E186" s="32">
        <v>26150</v>
      </c>
    </row>
    <row r="187" spans="1:5" ht="16.5" x14ac:dyDescent="0.3">
      <c r="A187" s="3" t="s">
        <v>63</v>
      </c>
      <c r="B187" s="24" t="s">
        <v>39</v>
      </c>
      <c r="C187" s="24"/>
      <c r="D187" s="24"/>
      <c r="E187" s="14">
        <v>4000</v>
      </c>
    </row>
    <row r="188" spans="1:5" ht="16.5" x14ac:dyDescent="0.3">
      <c r="A188" s="3" t="s">
        <v>63</v>
      </c>
      <c r="B188" s="24" t="s">
        <v>21</v>
      </c>
      <c r="C188" s="24"/>
      <c r="D188" s="24"/>
      <c r="E188" s="5">
        <v>1700</v>
      </c>
    </row>
    <row r="189" spans="1:5" ht="16.5" x14ac:dyDescent="0.3">
      <c r="A189" s="3" t="s">
        <v>63</v>
      </c>
      <c r="B189" s="24" t="s">
        <v>22</v>
      </c>
      <c r="C189" s="24"/>
      <c r="D189" s="24"/>
      <c r="E189" s="5">
        <v>10000</v>
      </c>
    </row>
    <row r="190" spans="1:5" ht="16.5" x14ac:dyDescent="0.3">
      <c r="B190" s="24" t="s">
        <v>25</v>
      </c>
      <c r="C190" s="24"/>
      <c r="D190" s="24"/>
      <c r="E190" s="5">
        <v>1000</v>
      </c>
    </row>
    <row r="191" spans="1:5" ht="16.5" x14ac:dyDescent="0.3">
      <c r="B191" s="24" t="s">
        <v>111</v>
      </c>
      <c r="E191" s="5">
        <v>11100</v>
      </c>
    </row>
    <row r="192" spans="1:5" x14ac:dyDescent="0.25">
      <c r="B192" s="3" t="s">
        <v>106</v>
      </c>
      <c r="E192" s="32">
        <v>24820</v>
      </c>
    </row>
    <row r="193" spans="5:9" x14ac:dyDescent="0.25">
      <c r="E193" s="32">
        <f>SUM(E132:E192)</f>
        <v>526640</v>
      </c>
      <c r="I193" s="3">
        <f>SUM(E164:E192)</f>
        <v>246900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2"/>
  <sheetViews>
    <sheetView topLeftCell="A75" workbookViewId="0">
      <selection activeCell="C120" sqref="C120"/>
    </sheetView>
  </sheetViews>
  <sheetFormatPr defaultRowHeight="15" x14ac:dyDescent="0.25"/>
  <cols>
    <col min="1" max="1" width="2.7109375" style="38" customWidth="1"/>
    <col min="2" max="2" width="12.140625" style="38" customWidth="1"/>
    <col min="3" max="3" width="16.28515625" style="38" customWidth="1"/>
    <col min="4" max="4" width="7.5703125" style="38" customWidth="1"/>
    <col min="5" max="5" width="3.28515625" style="38" customWidth="1"/>
    <col min="6" max="6" width="9.85546875" style="38" customWidth="1"/>
    <col min="7" max="7" width="6.7109375" style="38" customWidth="1"/>
    <col min="8" max="8" width="10" style="38" customWidth="1"/>
    <col min="9" max="9" width="3.140625" style="10" customWidth="1"/>
    <col min="10" max="11" width="9.140625" style="10"/>
    <col min="12" max="12" width="9.140625" style="38" customWidth="1"/>
    <col min="13" max="13" width="9.42578125" style="38" customWidth="1"/>
    <col min="14" max="14" width="3.85546875" style="38" customWidth="1"/>
    <col min="15" max="15" width="9.5703125" style="38" customWidth="1"/>
    <col min="16" max="16" width="11.42578125" style="38" customWidth="1"/>
    <col min="17" max="17" width="5.85546875" style="38" customWidth="1"/>
    <col min="18" max="18" width="9.5703125" style="38" customWidth="1"/>
    <col min="19" max="19" width="8.42578125" style="38" customWidth="1"/>
    <col min="20" max="16384" width="9.140625" style="38"/>
  </cols>
  <sheetData>
    <row r="1" spans="2:16" ht="16.5" x14ac:dyDescent="0.3">
      <c r="B1" s="39" t="s">
        <v>52</v>
      </c>
      <c r="C1" s="40" t="s">
        <v>0</v>
      </c>
      <c r="D1" s="70"/>
      <c r="F1" s="39" t="s">
        <v>52</v>
      </c>
      <c r="G1" s="40" t="s">
        <v>1</v>
      </c>
      <c r="H1" s="40" t="s">
        <v>2</v>
      </c>
      <c r="J1" s="63" t="s">
        <v>45</v>
      </c>
      <c r="K1" s="21"/>
      <c r="L1" s="41"/>
      <c r="M1" s="42">
        <f>SUM(G6:H6)</f>
        <v>14500</v>
      </c>
      <c r="O1" s="39" t="s">
        <v>52</v>
      </c>
      <c r="P1" s="43" t="s">
        <v>3</v>
      </c>
    </row>
    <row r="2" spans="2:16" ht="16.5" x14ac:dyDescent="0.3">
      <c r="B2" s="44">
        <v>43617</v>
      </c>
      <c r="C2" s="45">
        <v>8360</v>
      </c>
      <c r="D2" s="56"/>
      <c r="F2" s="44">
        <v>43617</v>
      </c>
      <c r="G2" s="46">
        <v>1000</v>
      </c>
      <c r="H2" s="46">
        <v>500</v>
      </c>
      <c r="J2" s="64" t="s">
        <v>21</v>
      </c>
      <c r="K2" s="64"/>
      <c r="L2" s="47"/>
      <c r="M2" s="48">
        <v>1500</v>
      </c>
      <c r="O2" s="44">
        <v>43617</v>
      </c>
      <c r="P2" s="49">
        <v>0</v>
      </c>
    </row>
    <row r="3" spans="2:16" ht="16.5" x14ac:dyDescent="0.3">
      <c r="B3" s="39" t="s">
        <v>4</v>
      </c>
      <c r="C3" s="45">
        <v>2610</v>
      </c>
      <c r="D3" s="56"/>
      <c r="F3" s="39" t="s">
        <v>4</v>
      </c>
      <c r="G3" s="45">
        <v>4000</v>
      </c>
      <c r="H3" s="45">
        <v>4000</v>
      </c>
      <c r="J3" s="64" t="s">
        <v>22</v>
      </c>
      <c r="K3" s="64"/>
      <c r="L3" s="47"/>
      <c r="M3" s="48">
        <v>5000</v>
      </c>
      <c r="O3" s="39" t="s">
        <v>4</v>
      </c>
      <c r="P3" s="49">
        <v>0</v>
      </c>
    </row>
    <row r="4" spans="2:16" ht="16.5" x14ac:dyDescent="0.3">
      <c r="B4" s="39" t="s">
        <v>5</v>
      </c>
      <c r="C4" s="45">
        <v>4345</v>
      </c>
      <c r="D4" s="56"/>
      <c r="F4" s="39" t="s">
        <v>5</v>
      </c>
      <c r="G4" s="45">
        <v>1000</v>
      </c>
      <c r="H4" s="45">
        <v>2500</v>
      </c>
      <c r="J4" s="64" t="s">
        <v>27</v>
      </c>
      <c r="K4" s="64"/>
      <c r="L4" s="47"/>
      <c r="M4" s="48">
        <v>8000</v>
      </c>
      <c r="O4" s="39" t="s">
        <v>5</v>
      </c>
      <c r="P4" s="49">
        <v>0</v>
      </c>
    </row>
    <row r="5" spans="2:16" ht="16.5" x14ac:dyDescent="0.3">
      <c r="B5" s="39" t="s">
        <v>6</v>
      </c>
      <c r="C5" s="45">
        <v>3400</v>
      </c>
      <c r="D5" s="56"/>
      <c r="F5" s="39" t="s">
        <v>6</v>
      </c>
      <c r="G5" s="45">
        <v>1000</v>
      </c>
      <c r="H5" s="46">
        <v>500</v>
      </c>
      <c r="J5" s="21" t="s">
        <v>7</v>
      </c>
      <c r="K5" s="21"/>
      <c r="L5" s="41"/>
      <c r="M5" s="42">
        <f ca="1">SUM(M2:M5)</f>
        <v>14500</v>
      </c>
      <c r="O5" s="39" t="s">
        <v>6</v>
      </c>
      <c r="P5" s="49">
        <v>0</v>
      </c>
    </row>
    <row r="6" spans="2:16" ht="16.5" x14ac:dyDescent="0.3">
      <c r="B6" s="39" t="s">
        <v>7</v>
      </c>
      <c r="C6" s="45">
        <f>SUM(C2:C5)</f>
        <v>18715</v>
      </c>
      <c r="D6" s="56"/>
      <c r="F6" s="39" t="s">
        <v>7</v>
      </c>
      <c r="G6" s="46">
        <f>SUM(G2:G5)</f>
        <v>7000</v>
      </c>
      <c r="H6" s="46">
        <f>SUM(H2:H5)</f>
        <v>7500</v>
      </c>
      <c r="O6" s="39" t="s">
        <v>7</v>
      </c>
      <c r="P6" s="49">
        <v>0</v>
      </c>
    </row>
    <row r="7" spans="2:16" ht="16.5" x14ac:dyDescent="0.3">
      <c r="F7" s="50"/>
      <c r="G7" s="51"/>
      <c r="H7" s="51"/>
      <c r="J7" s="64"/>
      <c r="K7" s="64"/>
      <c r="L7" s="47"/>
      <c r="O7" s="50"/>
      <c r="P7" s="52"/>
    </row>
    <row r="8" spans="2:16" ht="16.5" x14ac:dyDescent="0.3">
      <c r="B8" s="53" t="s">
        <v>132</v>
      </c>
      <c r="D8" s="48">
        <v>18715</v>
      </c>
      <c r="F8" s="50"/>
      <c r="G8" s="51"/>
      <c r="H8" s="51"/>
      <c r="J8" s="64"/>
      <c r="K8" s="64"/>
      <c r="L8" s="47"/>
      <c r="O8" s="50"/>
      <c r="P8" s="52"/>
    </row>
    <row r="9" spans="2:16" ht="16.5" x14ac:dyDescent="0.3">
      <c r="B9" s="38" t="s">
        <v>133</v>
      </c>
      <c r="C9" s="38" t="s">
        <v>134</v>
      </c>
      <c r="D9" s="48">
        <v>18715</v>
      </c>
      <c r="F9" s="50"/>
      <c r="G9" s="51"/>
      <c r="H9" s="51"/>
      <c r="J9" s="64"/>
      <c r="K9" s="64"/>
      <c r="L9" s="47"/>
      <c r="O9" s="50"/>
      <c r="P9" s="52"/>
    </row>
    <row r="10" spans="2:16" ht="16.5" x14ac:dyDescent="0.3">
      <c r="F10" s="50"/>
      <c r="G10" s="51"/>
      <c r="H10" s="51"/>
      <c r="J10" s="64"/>
      <c r="K10" s="64"/>
      <c r="L10" s="47"/>
      <c r="O10" s="50"/>
      <c r="P10" s="52"/>
    </row>
    <row r="11" spans="2:16" ht="16.5" x14ac:dyDescent="0.3">
      <c r="B11" s="39" t="s">
        <v>53</v>
      </c>
      <c r="C11" s="40" t="s">
        <v>0</v>
      </c>
      <c r="D11" s="70"/>
      <c r="F11" s="39" t="s">
        <v>53</v>
      </c>
      <c r="G11" s="40" t="s">
        <v>1</v>
      </c>
      <c r="H11" s="40" t="s">
        <v>2</v>
      </c>
      <c r="J11" s="63" t="s">
        <v>45</v>
      </c>
      <c r="K11" s="21"/>
      <c r="L11" s="41"/>
      <c r="M11" s="54">
        <f>SUM(G16:H16)</f>
        <v>20000</v>
      </c>
      <c r="O11" s="39" t="s">
        <v>53</v>
      </c>
      <c r="P11" s="43" t="s">
        <v>3</v>
      </c>
    </row>
    <row r="12" spans="2:16" ht="16.5" x14ac:dyDescent="0.3">
      <c r="B12" s="44">
        <v>43526</v>
      </c>
      <c r="C12" s="46">
        <v>7370</v>
      </c>
      <c r="D12" s="51"/>
      <c r="F12" s="44">
        <v>43526</v>
      </c>
      <c r="G12" s="46">
        <v>2500</v>
      </c>
      <c r="H12" s="46">
        <v>2000</v>
      </c>
      <c r="J12" s="64" t="s">
        <v>25</v>
      </c>
      <c r="K12" s="64"/>
      <c r="L12" s="47"/>
      <c r="M12" s="38">
        <v>2000</v>
      </c>
      <c r="O12" s="44">
        <v>43526</v>
      </c>
      <c r="P12" s="49">
        <v>0</v>
      </c>
    </row>
    <row r="13" spans="2:16" ht="16.5" x14ac:dyDescent="0.3">
      <c r="B13" s="44">
        <v>43740</v>
      </c>
      <c r="C13" s="46">
        <v>5560</v>
      </c>
      <c r="D13" s="51"/>
      <c r="F13" s="44">
        <v>43740</v>
      </c>
      <c r="G13" s="46">
        <v>3000</v>
      </c>
      <c r="H13" s="46">
        <v>1500</v>
      </c>
      <c r="J13" s="64" t="s">
        <v>26</v>
      </c>
      <c r="K13" s="64"/>
      <c r="L13" s="47"/>
      <c r="M13" s="38">
        <v>5000</v>
      </c>
      <c r="O13" s="44">
        <v>43740</v>
      </c>
      <c r="P13" s="49">
        <v>1000</v>
      </c>
    </row>
    <row r="14" spans="2:16" ht="16.5" x14ac:dyDescent="0.3">
      <c r="B14" s="39" t="s">
        <v>23</v>
      </c>
      <c r="C14" s="46">
        <v>4770</v>
      </c>
      <c r="D14" s="51"/>
      <c r="F14" s="39" t="s">
        <v>23</v>
      </c>
      <c r="G14" s="46"/>
      <c r="H14" s="46"/>
      <c r="J14" s="64" t="s">
        <v>22</v>
      </c>
      <c r="K14" s="64"/>
      <c r="L14" s="47"/>
      <c r="M14" s="38">
        <v>8000</v>
      </c>
      <c r="O14" s="39" t="s">
        <v>23</v>
      </c>
      <c r="P14" s="49">
        <v>0</v>
      </c>
    </row>
    <row r="15" spans="2:16" ht="16.5" x14ac:dyDescent="0.3">
      <c r="B15" s="39" t="s">
        <v>24</v>
      </c>
      <c r="C15" s="45">
        <v>5680</v>
      </c>
      <c r="D15" s="56"/>
      <c r="F15" s="39" t="s">
        <v>24</v>
      </c>
      <c r="G15" s="46">
        <v>5500</v>
      </c>
      <c r="H15" s="46">
        <v>5500</v>
      </c>
      <c r="J15" s="64" t="s">
        <v>40</v>
      </c>
      <c r="K15" s="64"/>
      <c r="L15" s="47"/>
      <c r="M15" s="38">
        <v>5000</v>
      </c>
      <c r="O15" s="39" t="s">
        <v>24</v>
      </c>
      <c r="P15" s="49">
        <v>1000</v>
      </c>
    </row>
    <row r="16" spans="2:16" ht="16.5" x14ac:dyDescent="0.3">
      <c r="B16" s="39" t="s">
        <v>7</v>
      </c>
      <c r="C16" s="46">
        <f>SUM(C12:C15)</f>
        <v>23380</v>
      </c>
      <c r="D16" s="51"/>
      <c r="F16" s="39" t="s">
        <v>7</v>
      </c>
      <c r="G16" s="46">
        <f>SUM(G12:G15)</f>
        <v>11000</v>
      </c>
      <c r="H16" s="46">
        <f>SUM(H12:H15)</f>
        <v>9000</v>
      </c>
      <c r="J16" s="64" t="s">
        <v>41</v>
      </c>
      <c r="K16" s="64"/>
      <c r="L16" s="47"/>
      <c r="O16" s="39" t="s">
        <v>7</v>
      </c>
      <c r="P16" s="49">
        <v>2000</v>
      </c>
    </row>
    <row r="17" spans="2:16" ht="16.5" x14ac:dyDescent="0.3">
      <c r="B17" s="41"/>
      <c r="F17" s="41"/>
      <c r="J17" s="21" t="s">
        <v>7</v>
      </c>
      <c r="K17" s="21"/>
      <c r="L17" s="41"/>
      <c r="M17" s="54">
        <f ca="1">SUM(M12:M17)</f>
        <v>20000</v>
      </c>
      <c r="O17" s="41"/>
      <c r="P17" s="55"/>
    </row>
    <row r="18" spans="2:16" ht="16.5" x14ac:dyDescent="0.3">
      <c r="B18" s="53" t="s">
        <v>132</v>
      </c>
      <c r="D18" s="38">
        <v>23380</v>
      </c>
      <c r="F18" s="41"/>
      <c r="O18" s="41"/>
      <c r="P18" s="55"/>
    </row>
    <row r="19" spans="2:16" ht="16.5" x14ac:dyDescent="0.3">
      <c r="B19" s="38" t="s">
        <v>133</v>
      </c>
      <c r="C19" s="38" t="s">
        <v>134</v>
      </c>
      <c r="D19" s="38">
        <v>23380</v>
      </c>
      <c r="F19" s="41"/>
      <c r="J19" s="21"/>
      <c r="K19" s="21"/>
      <c r="L19" s="41"/>
      <c r="M19" s="42"/>
      <c r="O19" s="41"/>
      <c r="P19" s="55"/>
    </row>
    <row r="20" spans="2:16" ht="16.5" x14ac:dyDescent="0.3">
      <c r="B20" s="41"/>
      <c r="F20" s="41"/>
      <c r="J20" s="21"/>
      <c r="K20" s="21"/>
      <c r="L20" s="41"/>
      <c r="M20" s="42"/>
      <c r="O20" s="41"/>
      <c r="P20" s="55"/>
    </row>
    <row r="21" spans="2:16" ht="16.5" x14ac:dyDescent="0.3">
      <c r="B21" s="39" t="s">
        <v>54</v>
      </c>
      <c r="C21" s="40" t="s">
        <v>0</v>
      </c>
      <c r="D21" s="70"/>
      <c r="F21" s="39" t="s">
        <v>54</v>
      </c>
      <c r="G21" s="40" t="s">
        <v>1</v>
      </c>
      <c r="H21" s="40" t="s">
        <v>2</v>
      </c>
      <c r="J21" s="63" t="s">
        <v>45</v>
      </c>
      <c r="K21" s="21"/>
      <c r="L21" s="41"/>
      <c r="M21" s="42">
        <f>SUM(G27:H27)</f>
        <v>22000</v>
      </c>
      <c r="O21" s="39" t="s">
        <v>54</v>
      </c>
      <c r="P21" s="43" t="s">
        <v>3</v>
      </c>
    </row>
    <row r="22" spans="2:16" ht="16.5" x14ac:dyDescent="0.3">
      <c r="B22" s="44">
        <v>43527</v>
      </c>
      <c r="C22" s="46">
        <v>4320</v>
      </c>
      <c r="D22" s="51"/>
      <c r="F22" s="44">
        <v>43527</v>
      </c>
      <c r="G22" s="46"/>
      <c r="H22" s="46"/>
      <c r="J22" s="64" t="s">
        <v>21</v>
      </c>
      <c r="K22" s="64"/>
      <c r="L22" s="47"/>
      <c r="M22" s="48">
        <v>2000</v>
      </c>
      <c r="O22" s="44">
        <v>43527</v>
      </c>
      <c r="P22" s="49">
        <v>0</v>
      </c>
    </row>
    <row r="23" spans="2:16" ht="16.5" x14ac:dyDescent="0.3">
      <c r="B23" s="44">
        <v>43741</v>
      </c>
      <c r="C23" s="46">
        <v>8775</v>
      </c>
      <c r="D23" s="51"/>
      <c r="F23" s="44">
        <v>43741</v>
      </c>
      <c r="G23" s="45">
        <v>3000</v>
      </c>
      <c r="H23" s="45"/>
      <c r="J23" s="64" t="s">
        <v>66</v>
      </c>
      <c r="K23" s="64"/>
      <c r="L23" s="47"/>
      <c r="M23" s="48">
        <v>5500</v>
      </c>
      <c r="O23" s="44">
        <v>43741</v>
      </c>
      <c r="P23" s="49">
        <v>0</v>
      </c>
    </row>
    <row r="24" spans="2:16" ht="16.5" x14ac:dyDescent="0.3">
      <c r="B24" s="39" t="s">
        <v>8</v>
      </c>
      <c r="C24" s="46">
        <v>4100</v>
      </c>
      <c r="D24" s="51"/>
      <c r="F24" s="39" t="s">
        <v>8</v>
      </c>
      <c r="G24" s="45">
        <v>1000</v>
      </c>
      <c r="H24" s="46"/>
      <c r="J24" s="64" t="s">
        <v>25</v>
      </c>
      <c r="K24" s="64"/>
      <c r="L24" s="47"/>
      <c r="M24" s="48">
        <v>2000</v>
      </c>
      <c r="O24" s="39" t="s">
        <v>8</v>
      </c>
      <c r="P24" s="49">
        <v>0</v>
      </c>
    </row>
    <row r="25" spans="2:16" ht="16.5" x14ac:dyDescent="0.3">
      <c r="B25" s="39" t="s">
        <v>9</v>
      </c>
      <c r="C25" s="46">
        <v>5970</v>
      </c>
      <c r="D25" s="51"/>
      <c r="F25" s="39" t="s">
        <v>9</v>
      </c>
      <c r="G25" s="45">
        <v>4000</v>
      </c>
      <c r="H25" s="45">
        <v>4000</v>
      </c>
      <c r="J25" s="64" t="s">
        <v>22</v>
      </c>
      <c r="K25" s="64"/>
      <c r="L25" s="47"/>
      <c r="M25" s="48">
        <v>5000</v>
      </c>
      <c r="O25" s="39" t="s">
        <v>9</v>
      </c>
      <c r="P25" s="49">
        <v>500</v>
      </c>
    </row>
    <row r="26" spans="2:16" ht="16.5" x14ac:dyDescent="0.3">
      <c r="B26" s="39" t="s">
        <v>74</v>
      </c>
      <c r="C26" s="46">
        <v>5160</v>
      </c>
      <c r="D26" s="51"/>
      <c r="F26" s="39" t="s">
        <v>74</v>
      </c>
      <c r="G26" s="45">
        <v>5000</v>
      </c>
      <c r="H26" s="45">
        <v>5000</v>
      </c>
      <c r="J26" s="21" t="s">
        <v>7</v>
      </c>
      <c r="K26" s="21"/>
      <c r="L26" s="41"/>
      <c r="M26" s="48">
        <f>SUM(M22:M25)</f>
        <v>14500</v>
      </c>
      <c r="O26" s="39" t="s">
        <v>74</v>
      </c>
      <c r="P26" s="49">
        <v>2000</v>
      </c>
    </row>
    <row r="27" spans="2:16" ht="16.5" x14ac:dyDescent="0.3">
      <c r="B27" s="39" t="s">
        <v>7</v>
      </c>
      <c r="C27" s="46">
        <f>SUM(C22:C26)</f>
        <v>28325</v>
      </c>
      <c r="D27" s="51"/>
      <c r="F27" s="39" t="s">
        <v>7</v>
      </c>
      <c r="G27" s="46">
        <f>SUM(G22:G26)</f>
        <v>13000</v>
      </c>
      <c r="H27" s="45">
        <v>9000</v>
      </c>
      <c r="J27" s="21" t="s">
        <v>43</v>
      </c>
      <c r="K27" s="21"/>
      <c r="L27" s="41"/>
      <c r="M27" s="48">
        <v>7500</v>
      </c>
      <c r="O27" s="39" t="s">
        <v>7</v>
      </c>
      <c r="P27" s="49">
        <v>2500</v>
      </c>
    </row>
    <row r="28" spans="2:16" ht="16.5" x14ac:dyDescent="0.3">
      <c r="B28" s="50"/>
      <c r="C28" s="51"/>
      <c r="D28" s="51"/>
      <c r="F28" s="50"/>
      <c r="G28" s="51"/>
      <c r="H28" s="56"/>
      <c r="J28" s="21"/>
      <c r="K28" s="21"/>
      <c r="L28" s="41"/>
      <c r="M28" s="48"/>
      <c r="O28" s="50"/>
      <c r="P28" s="52"/>
    </row>
    <row r="29" spans="2:16" ht="16.5" x14ac:dyDescent="0.3">
      <c r="B29" s="53" t="s">
        <v>132</v>
      </c>
      <c r="D29" s="51">
        <v>28325</v>
      </c>
      <c r="F29" s="50"/>
      <c r="G29" s="51"/>
      <c r="H29" s="56"/>
      <c r="J29" s="21"/>
      <c r="K29" s="21"/>
      <c r="L29" s="41"/>
      <c r="M29" s="48"/>
      <c r="O29" s="50"/>
      <c r="P29" s="52"/>
    </row>
    <row r="30" spans="2:16" ht="16.5" x14ac:dyDescent="0.3">
      <c r="B30" s="38" t="s">
        <v>133</v>
      </c>
      <c r="C30" s="38" t="s">
        <v>134</v>
      </c>
      <c r="D30" s="51">
        <v>28325</v>
      </c>
      <c r="F30" s="50"/>
      <c r="G30" s="51"/>
      <c r="H30" s="56"/>
      <c r="J30" s="21"/>
      <c r="K30" s="21"/>
      <c r="L30" s="41"/>
      <c r="M30" s="48"/>
      <c r="O30" s="50"/>
      <c r="P30" s="52"/>
    </row>
    <row r="31" spans="2:16" ht="16.5" x14ac:dyDescent="0.3">
      <c r="B31" s="50"/>
      <c r="C31" s="51"/>
      <c r="D31" s="51"/>
      <c r="F31" s="50"/>
      <c r="G31" s="51"/>
      <c r="H31" s="56"/>
      <c r="J31" s="21"/>
      <c r="K31" s="21"/>
      <c r="L31" s="41"/>
      <c r="M31" s="48"/>
      <c r="O31" s="50"/>
      <c r="P31" s="52"/>
    </row>
    <row r="32" spans="2:16" ht="16.5" x14ac:dyDescent="0.3">
      <c r="B32" s="39" t="s">
        <v>55</v>
      </c>
      <c r="C32" s="40" t="s">
        <v>0</v>
      </c>
      <c r="D32" s="70"/>
      <c r="F32" s="39" t="s">
        <v>55</v>
      </c>
      <c r="G32" s="40" t="s">
        <v>1</v>
      </c>
      <c r="H32" s="40" t="s">
        <v>2</v>
      </c>
      <c r="J32" s="63" t="s">
        <v>45</v>
      </c>
      <c r="K32" s="21"/>
      <c r="L32" s="41"/>
      <c r="M32" s="54">
        <f>SUM(G38:H38)</f>
        <v>11000</v>
      </c>
      <c r="O32" s="39" t="s">
        <v>55</v>
      </c>
      <c r="P32" s="43" t="s">
        <v>3</v>
      </c>
    </row>
    <row r="33" spans="2:16" ht="16.5" x14ac:dyDescent="0.3">
      <c r="B33" s="39" t="s">
        <v>44</v>
      </c>
      <c r="C33" s="46"/>
      <c r="D33" s="51"/>
      <c r="F33" s="39" t="s">
        <v>44</v>
      </c>
      <c r="G33" s="46"/>
      <c r="H33" s="45">
        <v>7500</v>
      </c>
      <c r="J33" s="64" t="s">
        <v>21</v>
      </c>
      <c r="K33" s="64"/>
      <c r="L33" s="47"/>
      <c r="M33" s="48">
        <v>1000</v>
      </c>
      <c r="O33" s="39" t="s">
        <v>44</v>
      </c>
      <c r="P33" s="49">
        <v>0</v>
      </c>
    </row>
    <row r="34" spans="2:16" ht="16.5" x14ac:dyDescent="0.3">
      <c r="B34" s="44">
        <v>43650</v>
      </c>
      <c r="C34" s="46">
        <v>4500</v>
      </c>
      <c r="D34" s="51"/>
      <c r="F34" s="44">
        <v>43650</v>
      </c>
      <c r="G34" s="46"/>
      <c r="H34" s="46"/>
      <c r="J34" s="64" t="s">
        <v>22</v>
      </c>
      <c r="K34" s="64"/>
      <c r="L34" s="47"/>
      <c r="M34" s="48">
        <v>4000</v>
      </c>
      <c r="O34" s="44">
        <v>43650</v>
      </c>
      <c r="P34" s="49">
        <v>0</v>
      </c>
    </row>
    <row r="35" spans="2:16" ht="16.5" x14ac:dyDescent="0.3">
      <c r="B35" s="39" t="s">
        <v>10</v>
      </c>
      <c r="C35" s="46">
        <v>4600</v>
      </c>
      <c r="D35" s="51"/>
      <c r="F35" s="39" t="s">
        <v>10</v>
      </c>
      <c r="G35" s="46"/>
      <c r="H35" s="46"/>
      <c r="J35" s="21" t="s">
        <v>7</v>
      </c>
      <c r="M35" s="48">
        <f>SUM(M33:M34)</f>
        <v>5000</v>
      </c>
      <c r="O35" s="39" t="s">
        <v>10</v>
      </c>
      <c r="P35" s="49">
        <v>0</v>
      </c>
    </row>
    <row r="36" spans="2:16" ht="16.5" x14ac:dyDescent="0.3">
      <c r="B36" s="39" t="s">
        <v>11</v>
      </c>
      <c r="C36" s="46">
        <v>4570</v>
      </c>
      <c r="D36" s="51"/>
      <c r="F36" s="39" t="s">
        <v>11</v>
      </c>
      <c r="G36" s="46">
        <v>500</v>
      </c>
      <c r="H36" s="46"/>
      <c r="J36" s="21" t="s">
        <v>43</v>
      </c>
      <c r="K36" s="21"/>
      <c r="L36" s="41"/>
      <c r="M36" s="48">
        <v>6000</v>
      </c>
      <c r="O36" s="39" t="s">
        <v>11</v>
      </c>
      <c r="P36" s="49">
        <v>0</v>
      </c>
    </row>
    <row r="37" spans="2:16" ht="16.5" x14ac:dyDescent="0.3">
      <c r="B37" s="39" t="s">
        <v>12</v>
      </c>
      <c r="C37" s="46">
        <v>4650</v>
      </c>
      <c r="D37" s="51"/>
      <c r="F37" s="39" t="s">
        <v>12</v>
      </c>
      <c r="G37" s="46">
        <v>3000</v>
      </c>
      <c r="H37" s="46"/>
      <c r="O37" s="39" t="s">
        <v>12</v>
      </c>
      <c r="P37" s="49">
        <v>0</v>
      </c>
    </row>
    <row r="38" spans="2:16" ht="16.5" x14ac:dyDescent="0.3">
      <c r="B38" s="39" t="s">
        <v>7</v>
      </c>
      <c r="C38" s="46">
        <f>SUM(C34:C37)</f>
        <v>18320</v>
      </c>
      <c r="D38" s="51"/>
      <c r="F38" s="39" t="s">
        <v>7</v>
      </c>
      <c r="G38" s="46">
        <f>SUM(G36:G37)</f>
        <v>3500</v>
      </c>
      <c r="H38" s="45">
        <v>7500</v>
      </c>
      <c r="K38" s="21"/>
      <c r="L38" s="41"/>
      <c r="O38" s="39" t="s">
        <v>7</v>
      </c>
      <c r="P38" s="49">
        <v>0</v>
      </c>
    </row>
    <row r="39" spans="2:16" ht="16.5" x14ac:dyDescent="0.3">
      <c r="B39" s="53" t="s">
        <v>132</v>
      </c>
      <c r="D39" s="51">
        <v>18320</v>
      </c>
      <c r="F39" s="50"/>
      <c r="G39" s="51"/>
      <c r="H39" s="51"/>
      <c r="J39" s="64"/>
      <c r="K39" s="64"/>
      <c r="L39" s="47"/>
      <c r="O39" s="50"/>
      <c r="P39" s="52"/>
    </row>
    <row r="40" spans="2:16" ht="16.5" x14ac:dyDescent="0.3">
      <c r="B40" s="38" t="s">
        <v>133</v>
      </c>
      <c r="C40" s="38" t="s">
        <v>134</v>
      </c>
      <c r="D40" s="51">
        <v>18320</v>
      </c>
      <c r="F40" s="50"/>
      <c r="G40" s="51"/>
      <c r="H40" s="51"/>
      <c r="J40" s="64"/>
      <c r="K40" s="64"/>
      <c r="L40" s="47"/>
      <c r="O40" s="50"/>
      <c r="P40" s="52"/>
    </row>
    <row r="41" spans="2:16" ht="16.5" x14ac:dyDescent="0.3">
      <c r="B41" s="41"/>
      <c r="F41" s="41"/>
      <c r="J41" s="64"/>
      <c r="K41" s="64"/>
      <c r="L41" s="47"/>
      <c r="O41" s="41"/>
      <c r="P41" s="55"/>
    </row>
    <row r="42" spans="2:16" ht="16.5" x14ac:dyDescent="0.3">
      <c r="B42" s="39" t="s">
        <v>56</v>
      </c>
      <c r="C42" s="40" t="s">
        <v>0</v>
      </c>
      <c r="D42" s="70"/>
      <c r="F42" s="39" t="s">
        <v>56</v>
      </c>
      <c r="G42" s="40" t="s">
        <v>1</v>
      </c>
      <c r="H42" s="40" t="s">
        <v>2</v>
      </c>
      <c r="J42" s="63" t="s">
        <v>45</v>
      </c>
      <c r="K42" s="21"/>
      <c r="L42" s="41"/>
      <c r="M42" s="42">
        <f>SUM(G48:H48)</f>
        <v>23000</v>
      </c>
      <c r="O42" s="39" t="s">
        <v>56</v>
      </c>
      <c r="P42" s="43" t="s">
        <v>3</v>
      </c>
    </row>
    <row r="43" spans="2:16" ht="16.5" x14ac:dyDescent="0.3">
      <c r="B43" s="39" t="s">
        <v>44</v>
      </c>
      <c r="C43" s="46"/>
      <c r="D43" s="51"/>
      <c r="F43" s="39" t="s">
        <v>44</v>
      </c>
      <c r="G43" s="46"/>
      <c r="H43" s="45">
        <v>6000</v>
      </c>
      <c r="J43" s="64" t="s">
        <v>21</v>
      </c>
      <c r="K43" s="64"/>
      <c r="L43" s="47"/>
      <c r="M43" s="38">
        <v>1000</v>
      </c>
      <c r="O43" s="39" t="s">
        <v>44</v>
      </c>
      <c r="P43" s="49">
        <v>0</v>
      </c>
    </row>
    <row r="44" spans="2:16" ht="16.5" x14ac:dyDescent="0.3">
      <c r="B44" s="44">
        <v>43590</v>
      </c>
      <c r="C44" s="45">
        <v>12510</v>
      </c>
      <c r="D44" s="56"/>
      <c r="F44" s="44">
        <v>43590</v>
      </c>
      <c r="G44" s="45">
        <v>10000</v>
      </c>
      <c r="H44" s="45">
        <v>5000</v>
      </c>
      <c r="J44" s="64" t="s">
        <v>22</v>
      </c>
      <c r="K44" s="64"/>
      <c r="L44" s="47"/>
      <c r="M44" s="38">
        <v>14000</v>
      </c>
      <c r="O44" s="44">
        <v>43590</v>
      </c>
      <c r="P44" s="49" t="s">
        <v>29</v>
      </c>
    </row>
    <row r="45" spans="2:16" ht="16.5" x14ac:dyDescent="0.3">
      <c r="B45" s="44">
        <v>43804</v>
      </c>
      <c r="C45" s="45">
        <v>8700</v>
      </c>
      <c r="D45" s="56"/>
      <c r="F45" s="44">
        <v>43804</v>
      </c>
      <c r="G45" s="46">
        <v>500</v>
      </c>
      <c r="H45" s="46"/>
      <c r="J45" s="64" t="s">
        <v>25</v>
      </c>
      <c r="K45" s="64"/>
      <c r="L45" s="47"/>
      <c r="M45" s="38">
        <v>1000</v>
      </c>
      <c r="O45" s="44">
        <v>43804</v>
      </c>
      <c r="P45" s="49">
        <v>0</v>
      </c>
    </row>
    <row r="46" spans="2:16" ht="16.5" x14ac:dyDescent="0.3">
      <c r="B46" s="44" t="s">
        <v>13</v>
      </c>
      <c r="C46" s="45">
        <v>5080</v>
      </c>
      <c r="D46" s="56"/>
      <c r="F46" s="44" t="s">
        <v>13</v>
      </c>
      <c r="G46" s="46"/>
      <c r="H46" s="46"/>
      <c r="J46" s="64" t="s">
        <v>30</v>
      </c>
      <c r="K46" s="64"/>
      <c r="L46" s="47"/>
      <c r="M46" s="48">
        <v>5000</v>
      </c>
      <c r="O46" s="44" t="s">
        <v>13</v>
      </c>
      <c r="P46" s="49">
        <v>0</v>
      </c>
    </row>
    <row r="47" spans="2:16" ht="16.5" x14ac:dyDescent="0.3">
      <c r="B47" s="39" t="s">
        <v>14</v>
      </c>
      <c r="C47" s="45">
        <v>3330</v>
      </c>
      <c r="D47" s="56"/>
      <c r="F47" s="39" t="s">
        <v>14</v>
      </c>
      <c r="G47" s="46">
        <v>1000</v>
      </c>
      <c r="H47" s="46">
        <v>500</v>
      </c>
      <c r="J47" s="21" t="s">
        <v>7</v>
      </c>
      <c r="K47" s="21"/>
      <c r="L47" s="41"/>
      <c r="M47" s="54">
        <f>SUM(M43:M46)</f>
        <v>21000</v>
      </c>
      <c r="O47" s="39" t="s">
        <v>14</v>
      </c>
      <c r="P47" s="49">
        <v>0</v>
      </c>
    </row>
    <row r="48" spans="2:16" ht="16.5" x14ac:dyDescent="0.3">
      <c r="B48" s="39" t="s">
        <v>7</v>
      </c>
      <c r="C48" s="45">
        <f>SUM(C44:C47)</f>
        <v>29620</v>
      </c>
      <c r="D48" s="56"/>
      <c r="F48" s="39" t="s">
        <v>7</v>
      </c>
      <c r="G48" s="45">
        <v>11500</v>
      </c>
      <c r="H48" s="45">
        <v>11500</v>
      </c>
      <c r="J48" s="21" t="s">
        <v>43</v>
      </c>
      <c r="K48" s="21"/>
      <c r="L48" s="41"/>
      <c r="M48" s="42">
        <v>2000</v>
      </c>
      <c r="O48" s="39" t="s">
        <v>7</v>
      </c>
      <c r="P48" s="49">
        <v>1500</v>
      </c>
    </row>
    <row r="49" spans="2:16" ht="16.5" x14ac:dyDescent="0.3">
      <c r="B49" s="53" t="s">
        <v>132</v>
      </c>
      <c r="D49" s="51">
        <v>29620</v>
      </c>
      <c r="F49" s="50"/>
      <c r="G49" s="56"/>
      <c r="H49" s="56"/>
      <c r="O49" s="50"/>
      <c r="P49" s="52"/>
    </row>
    <row r="50" spans="2:16" ht="16.5" x14ac:dyDescent="0.3">
      <c r="B50" s="38" t="s">
        <v>133</v>
      </c>
      <c r="C50" s="38" t="s">
        <v>134</v>
      </c>
      <c r="D50" s="42">
        <v>29620</v>
      </c>
      <c r="F50" s="41"/>
      <c r="G50" s="56"/>
      <c r="H50" s="56"/>
      <c r="N50" s="38" t="s">
        <v>110</v>
      </c>
      <c r="O50" s="41"/>
      <c r="P50" s="42">
        <v>6000</v>
      </c>
    </row>
    <row r="51" spans="2:16" ht="16.5" x14ac:dyDescent="0.3">
      <c r="J51" s="63" t="s">
        <v>45</v>
      </c>
      <c r="K51" s="21"/>
      <c r="L51" s="41"/>
      <c r="M51" s="54">
        <f>SUM(G59:H59)</f>
        <v>48900</v>
      </c>
      <c r="P51" s="55"/>
    </row>
    <row r="52" spans="2:16" ht="16.5" x14ac:dyDescent="0.3">
      <c r="B52" s="39" t="s">
        <v>57</v>
      </c>
      <c r="C52" s="40" t="s">
        <v>0</v>
      </c>
      <c r="D52" s="70"/>
      <c r="F52" s="39" t="s">
        <v>57</v>
      </c>
      <c r="G52" s="40" t="s">
        <v>1</v>
      </c>
      <c r="H52" s="40" t="s">
        <v>2</v>
      </c>
      <c r="J52" s="64" t="s">
        <v>31</v>
      </c>
      <c r="K52" s="64"/>
      <c r="L52" s="47"/>
      <c r="M52" s="38">
        <v>2000</v>
      </c>
      <c r="O52" s="39" t="s">
        <v>57</v>
      </c>
      <c r="P52" s="43" t="s">
        <v>3</v>
      </c>
    </row>
    <row r="53" spans="2:16" ht="16.5" x14ac:dyDescent="0.3">
      <c r="B53" s="39" t="s">
        <v>44</v>
      </c>
      <c r="C53" s="40"/>
      <c r="D53" s="70"/>
      <c r="F53" s="39" t="s">
        <v>44</v>
      </c>
      <c r="G53" s="40"/>
      <c r="H53" s="57">
        <v>2000</v>
      </c>
      <c r="J53" s="64" t="s">
        <v>22</v>
      </c>
      <c r="K53" s="64"/>
      <c r="L53" s="47"/>
      <c r="M53" s="48">
        <v>5000</v>
      </c>
      <c r="O53" s="39" t="s">
        <v>44</v>
      </c>
      <c r="P53" s="43">
        <v>0</v>
      </c>
    </row>
    <row r="54" spans="2:16" ht="16.5" x14ac:dyDescent="0.3">
      <c r="B54" s="44">
        <v>43502</v>
      </c>
      <c r="C54" s="46">
        <v>7790</v>
      </c>
      <c r="D54" s="51"/>
      <c r="E54" s="48"/>
      <c r="F54" s="44">
        <v>43502</v>
      </c>
      <c r="G54" s="46">
        <v>500</v>
      </c>
      <c r="H54" s="45">
        <v>4000</v>
      </c>
      <c r="J54" s="64" t="s">
        <v>64</v>
      </c>
      <c r="K54" s="64"/>
      <c r="L54" s="47"/>
      <c r="M54" s="48">
        <v>33500</v>
      </c>
      <c r="O54" s="44">
        <v>43502</v>
      </c>
      <c r="P54" s="49">
        <v>0</v>
      </c>
    </row>
    <row r="55" spans="2:16" ht="16.5" x14ac:dyDescent="0.3">
      <c r="B55" s="44">
        <v>43714</v>
      </c>
      <c r="C55" s="46">
        <v>7000</v>
      </c>
      <c r="D55" s="51"/>
      <c r="E55" s="48"/>
      <c r="F55" s="44">
        <v>43714</v>
      </c>
      <c r="G55" s="46">
        <v>1000</v>
      </c>
      <c r="H55" s="45">
        <v>7900</v>
      </c>
      <c r="J55" s="64" t="s">
        <v>65</v>
      </c>
      <c r="K55" s="64"/>
      <c r="L55" s="47"/>
      <c r="M55" s="38">
        <v>6000</v>
      </c>
      <c r="O55" s="44">
        <v>43714</v>
      </c>
      <c r="P55" s="49">
        <v>0</v>
      </c>
    </row>
    <row r="56" spans="2:16" ht="16.5" x14ac:dyDescent="0.3">
      <c r="B56" s="39" t="s">
        <v>15</v>
      </c>
      <c r="C56" s="46">
        <v>4200</v>
      </c>
      <c r="D56" s="51"/>
      <c r="F56" s="39" t="s">
        <v>15</v>
      </c>
      <c r="G56" s="48">
        <v>11000</v>
      </c>
      <c r="H56" s="45">
        <v>11500</v>
      </c>
      <c r="J56" s="64" t="s">
        <v>21</v>
      </c>
      <c r="K56" s="64"/>
      <c r="L56" s="47"/>
      <c r="M56" s="38">
        <v>1400</v>
      </c>
      <c r="O56" s="39" t="s">
        <v>15</v>
      </c>
      <c r="P56" s="49">
        <v>0</v>
      </c>
    </row>
    <row r="57" spans="2:16" ht="16.5" x14ac:dyDescent="0.3">
      <c r="B57" s="39" t="s">
        <v>16</v>
      </c>
      <c r="C57" s="46">
        <v>3200</v>
      </c>
      <c r="D57" s="51"/>
      <c r="F57" s="39" t="s">
        <v>16</v>
      </c>
      <c r="G57" s="46">
        <v>11000</v>
      </c>
      <c r="H57" s="46"/>
      <c r="J57" s="64" t="s">
        <v>25</v>
      </c>
      <c r="K57" s="64"/>
      <c r="L57" s="47"/>
      <c r="M57" s="48">
        <v>1000</v>
      </c>
      <c r="O57" s="39" t="s">
        <v>16</v>
      </c>
      <c r="P57" s="49">
        <v>0</v>
      </c>
    </row>
    <row r="58" spans="2:16" ht="16.5" x14ac:dyDescent="0.3">
      <c r="B58" s="39" t="s">
        <v>17</v>
      </c>
      <c r="C58" s="46">
        <v>3290</v>
      </c>
      <c r="D58" s="51"/>
      <c r="E58" s="48"/>
      <c r="F58" s="39" t="s">
        <v>17</v>
      </c>
      <c r="G58" s="46"/>
      <c r="H58" s="46"/>
      <c r="J58" s="21" t="s">
        <v>7</v>
      </c>
      <c r="K58" s="21"/>
      <c r="L58" s="41"/>
      <c r="M58" s="54">
        <f ca="1">SUM(M52:M59)</f>
        <v>48900</v>
      </c>
      <c r="O58" s="39" t="s">
        <v>17</v>
      </c>
      <c r="P58" s="49">
        <v>0</v>
      </c>
    </row>
    <row r="59" spans="2:16" ht="16.5" x14ac:dyDescent="0.3">
      <c r="B59" s="39" t="s">
        <v>7</v>
      </c>
      <c r="C59" s="46">
        <f>SUM(C54:C58)</f>
        <v>25480</v>
      </c>
      <c r="D59" s="51"/>
      <c r="F59" s="39" t="s">
        <v>7</v>
      </c>
      <c r="G59" s="46">
        <f>SUM(G54:G58)</f>
        <v>23500</v>
      </c>
      <c r="H59" s="45">
        <f>SUM(H53:H58)</f>
        <v>25400</v>
      </c>
      <c r="J59" s="64"/>
      <c r="M59" s="48"/>
      <c r="O59" s="39" t="s">
        <v>7</v>
      </c>
      <c r="P59" s="49">
        <v>0</v>
      </c>
    </row>
    <row r="60" spans="2:16" ht="16.5" x14ac:dyDescent="0.3">
      <c r="B60" s="53" t="s">
        <v>132</v>
      </c>
      <c r="D60" s="51">
        <v>25480</v>
      </c>
      <c r="F60" s="50"/>
      <c r="G60" s="51"/>
      <c r="H60" s="51"/>
      <c r="O60" s="50"/>
      <c r="P60" s="52"/>
    </row>
    <row r="61" spans="2:16" ht="16.5" x14ac:dyDescent="0.3">
      <c r="B61" s="38" t="s">
        <v>133</v>
      </c>
      <c r="C61" s="38" t="s">
        <v>134</v>
      </c>
      <c r="D61" s="38">
        <v>25480</v>
      </c>
      <c r="F61" s="41"/>
      <c r="J61" s="64"/>
      <c r="K61" s="64"/>
      <c r="L61" s="47"/>
      <c r="O61" s="41"/>
      <c r="P61" s="55"/>
    </row>
    <row r="62" spans="2:16" ht="16.5" x14ac:dyDescent="0.3">
      <c r="B62" s="41"/>
      <c r="F62" s="41"/>
      <c r="J62" s="64"/>
      <c r="K62" s="64"/>
      <c r="L62" s="47"/>
      <c r="O62" s="41"/>
      <c r="P62" s="55"/>
    </row>
    <row r="63" spans="2:16" ht="16.5" x14ac:dyDescent="0.3">
      <c r="B63" s="39" t="s">
        <v>58</v>
      </c>
      <c r="C63" s="40" t="s">
        <v>0</v>
      </c>
      <c r="D63" s="70"/>
      <c r="F63" s="39" t="s">
        <v>58</v>
      </c>
      <c r="G63" s="40" t="s">
        <v>1</v>
      </c>
      <c r="H63" s="40" t="s">
        <v>2</v>
      </c>
      <c r="J63" s="63" t="s">
        <v>45</v>
      </c>
      <c r="K63" s="21"/>
      <c r="L63" s="41"/>
      <c r="M63" s="38">
        <f>SUM(G68:H68)</f>
        <v>16000</v>
      </c>
      <c r="O63" s="39" t="s">
        <v>58</v>
      </c>
      <c r="P63" s="43" t="s">
        <v>3</v>
      </c>
    </row>
    <row r="64" spans="2:16" ht="16.5" x14ac:dyDescent="0.3">
      <c r="B64" s="44">
        <v>43653</v>
      </c>
      <c r="C64" s="46">
        <v>4220</v>
      </c>
      <c r="D64" s="51"/>
      <c r="F64" s="44">
        <v>43653</v>
      </c>
      <c r="G64" s="46">
        <v>5000</v>
      </c>
      <c r="H64" s="46"/>
      <c r="J64" s="64" t="s">
        <v>33</v>
      </c>
      <c r="K64" s="64"/>
      <c r="L64" s="47"/>
      <c r="M64" s="38">
        <v>5000</v>
      </c>
      <c r="O64" s="44">
        <v>43653</v>
      </c>
      <c r="P64" s="49">
        <v>0</v>
      </c>
    </row>
    <row r="65" spans="2:16" ht="16.5" x14ac:dyDescent="0.3">
      <c r="B65" s="44" t="s">
        <v>18</v>
      </c>
      <c r="C65" s="46">
        <v>5860</v>
      </c>
      <c r="D65" s="51"/>
      <c r="F65" s="44" t="s">
        <v>18</v>
      </c>
      <c r="G65" s="45">
        <v>3000</v>
      </c>
      <c r="H65" s="46">
        <v>5000</v>
      </c>
      <c r="J65" s="64" t="s">
        <v>25</v>
      </c>
      <c r="K65" s="64"/>
      <c r="L65" s="47"/>
      <c r="M65" s="38">
        <v>1000</v>
      </c>
      <c r="O65" s="44" t="s">
        <v>18</v>
      </c>
      <c r="P65" s="49">
        <v>0</v>
      </c>
    </row>
    <row r="66" spans="2:16" ht="16.5" x14ac:dyDescent="0.3">
      <c r="B66" s="39" t="s">
        <v>19</v>
      </c>
      <c r="C66" s="46">
        <v>7720</v>
      </c>
      <c r="D66" s="51"/>
      <c r="F66" s="39" t="s">
        <v>19</v>
      </c>
      <c r="G66" s="46">
        <v>1500</v>
      </c>
      <c r="H66" s="46">
        <v>1000</v>
      </c>
      <c r="J66" s="64" t="s">
        <v>22</v>
      </c>
      <c r="K66" s="64"/>
      <c r="L66" s="47"/>
      <c r="M66" s="38">
        <v>8500</v>
      </c>
      <c r="O66" s="39" t="s">
        <v>19</v>
      </c>
      <c r="P66" s="49" t="s">
        <v>32</v>
      </c>
    </row>
    <row r="67" spans="2:16" ht="16.5" x14ac:dyDescent="0.3">
      <c r="B67" s="39" t="s">
        <v>20</v>
      </c>
      <c r="C67" s="46">
        <v>3770</v>
      </c>
      <c r="D67" s="51"/>
      <c r="F67" s="39" t="s">
        <v>20</v>
      </c>
      <c r="G67" s="46">
        <v>500</v>
      </c>
      <c r="H67" s="46"/>
      <c r="J67" s="64" t="s">
        <v>21</v>
      </c>
      <c r="K67" s="64"/>
      <c r="L67" s="47"/>
      <c r="M67" s="38">
        <v>1500</v>
      </c>
      <c r="O67" s="39" t="s">
        <v>20</v>
      </c>
      <c r="P67" s="49">
        <v>0</v>
      </c>
    </row>
    <row r="68" spans="2:16" ht="16.5" x14ac:dyDescent="0.3">
      <c r="B68" s="39" t="s">
        <v>7</v>
      </c>
      <c r="C68" s="40">
        <f>SUM(C64:C67)</f>
        <v>21570</v>
      </c>
      <c r="D68" s="70"/>
      <c r="F68" s="39" t="s">
        <v>7</v>
      </c>
      <c r="G68" s="40">
        <f>SUM(G64:G67)</f>
        <v>10000</v>
      </c>
      <c r="H68" s="57">
        <f>SUM(H64:H67)</f>
        <v>6000</v>
      </c>
      <c r="J68" s="21" t="s">
        <v>7</v>
      </c>
      <c r="K68" s="21"/>
      <c r="L68" s="41"/>
      <c r="M68" s="38">
        <f ca="1">SUM(M64:M68)</f>
        <v>16000</v>
      </c>
      <c r="O68" s="39" t="s">
        <v>7</v>
      </c>
      <c r="P68" s="43" t="s">
        <v>47</v>
      </c>
    </row>
    <row r="69" spans="2:16" ht="16.5" x14ac:dyDescent="0.3">
      <c r="B69" s="53" t="s">
        <v>132</v>
      </c>
      <c r="D69" s="38">
        <v>21570</v>
      </c>
      <c r="P69" s="55"/>
    </row>
    <row r="70" spans="2:16" ht="16.5" x14ac:dyDescent="0.3">
      <c r="B70" s="38" t="s">
        <v>133</v>
      </c>
      <c r="C70" s="38" t="s">
        <v>134</v>
      </c>
      <c r="D70" s="38">
        <v>21570</v>
      </c>
      <c r="F70" s="41"/>
      <c r="O70" s="41"/>
      <c r="P70" s="55"/>
    </row>
    <row r="71" spans="2:16" ht="16.5" x14ac:dyDescent="0.3">
      <c r="B71" s="41"/>
      <c r="F71" s="41"/>
      <c r="J71" s="64"/>
      <c r="K71" s="64"/>
      <c r="L71" s="47"/>
      <c r="O71" s="41"/>
      <c r="P71" s="55"/>
    </row>
    <row r="72" spans="2:16" ht="16.5" x14ac:dyDescent="0.3">
      <c r="B72" s="39" t="s">
        <v>59</v>
      </c>
      <c r="C72" s="40" t="s">
        <v>0</v>
      </c>
      <c r="D72" s="70"/>
      <c r="F72" s="39" t="s">
        <v>59</v>
      </c>
      <c r="G72" s="40" t="s">
        <v>1</v>
      </c>
      <c r="H72" s="40" t="s">
        <v>2</v>
      </c>
      <c r="J72" s="63" t="s">
        <v>45</v>
      </c>
      <c r="K72" s="21"/>
      <c r="L72" s="41"/>
      <c r="M72" s="54">
        <f>SUM(G78:H78)</f>
        <v>32500</v>
      </c>
      <c r="O72" s="39" t="s">
        <v>59</v>
      </c>
      <c r="P72" s="43" t="s">
        <v>3</v>
      </c>
    </row>
    <row r="73" spans="2:16" ht="16.5" x14ac:dyDescent="0.3">
      <c r="B73" s="39" t="s">
        <v>44</v>
      </c>
      <c r="C73" s="46"/>
      <c r="D73" s="51"/>
      <c r="F73" s="39" t="s">
        <v>44</v>
      </c>
      <c r="G73" s="46"/>
      <c r="H73" s="45"/>
      <c r="J73" s="64" t="s">
        <v>25</v>
      </c>
      <c r="K73" s="64"/>
      <c r="L73" s="47"/>
      <c r="M73" s="38">
        <v>1000</v>
      </c>
      <c r="O73" s="39" t="s">
        <v>44</v>
      </c>
      <c r="P73" s="49" t="s">
        <v>47</v>
      </c>
    </row>
    <row r="74" spans="2:16" ht="16.5" x14ac:dyDescent="0.3">
      <c r="B74" s="44">
        <v>43563</v>
      </c>
      <c r="C74" s="46">
        <v>4300</v>
      </c>
      <c r="D74" s="51"/>
      <c r="F74" s="44">
        <v>43563</v>
      </c>
      <c r="G74" s="46"/>
      <c r="H74" s="46"/>
      <c r="J74" s="64" t="s">
        <v>34</v>
      </c>
      <c r="K74" s="64"/>
      <c r="L74" s="47"/>
      <c r="M74" s="38">
        <v>5000</v>
      </c>
      <c r="O74" s="44">
        <v>43563</v>
      </c>
      <c r="P74" s="49">
        <v>0</v>
      </c>
    </row>
    <row r="75" spans="2:16" ht="16.5" x14ac:dyDescent="0.3">
      <c r="B75" s="44">
        <v>43777</v>
      </c>
      <c r="C75" s="46">
        <v>9920</v>
      </c>
      <c r="D75" s="51"/>
      <c r="F75" s="44">
        <v>43777</v>
      </c>
      <c r="G75" s="46">
        <v>500</v>
      </c>
      <c r="H75" s="46">
        <v>1000</v>
      </c>
      <c r="J75" s="64" t="s">
        <v>21</v>
      </c>
      <c r="K75" s="64"/>
      <c r="L75" s="47"/>
      <c r="M75" s="38">
        <v>1500</v>
      </c>
      <c r="O75" s="44">
        <v>43777</v>
      </c>
      <c r="P75" s="49">
        <v>0</v>
      </c>
    </row>
    <row r="76" spans="2:16" ht="16.5" x14ac:dyDescent="0.3">
      <c r="B76" s="39" t="s">
        <v>35</v>
      </c>
      <c r="C76" s="46">
        <v>5690</v>
      </c>
      <c r="D76" s="51"/>
      <c r="F76" s="39" t="s">
        <v>35</v>
      </c>
      <c r="G76" s="46">
        <v>4000</v>
      </c>
      <c r="H76" s="46">
        <v>2000</v>
      </c>
      <c r="J76" s="64" t="s">
        <v>22</v>
      </c>
      <c r="K76" s="64"/>
      <c r="L76" s="47"/>
      <c r="M76" s="48">
        <v>10000</v>
      </c>
      <c r="O76" s="39" t="s">
        <v>35</v>
      </c>
      <c r="P76" s="49">
        <v>0</v>
      </c>
    </row>
    <row r="77" spans="2:16" ht="16.5" x14ac:dyDescent="0.3">
      <c r="B77" s="39" t="s">
        <v>36</v>
      </c>
      <c r="C77" s="46">
        <v>1400</v>
      </c>
      <c r="D77" s="51"/>
      <c r="F77" s="39" t="s">
        <v>36</v>
      </c>
      <c r="G77" s="45">
        <v>10000</v>
      </c>
      <c r="H77" s="45">
        <v>15000</v>
      </c>
      <c r="J77" s="64" t="s">
        <v>64</v>
      </c>
      <c r="K77" s="64"/>
      <c r="L77" s="47"/>
      <c r="M77" s="48">
        <v>15000</v>
      </c>
      <c r="O77" s="39" t="s">
        <v>36</v>
      </c>
      <c r="P77" s="49">
        <v>0</v>
      </c>
    </row>
    <row r="78" spans="2:16" ht="16.5" x14ac:dyDescent="0.3">
      <c r="B78" s="58" t="s">
        <v>7</v>
      </c>
      <c r="C78" s="59">
        <f>SUM(C74:C77)</f>
        <v>21310</v>
      </c>
      <c r="D78" s="71"/>
      <c r="F78" s="58" t="s">
        <v>7</v>
      </c>
      <c r="G78" s="59">
        <f>SUM(G75:G77)</f>
        <v>14500</v>
      </c>
      <c r="H78" s="60">
        <f>SUM(H73:H77)</f>
        <v>18000</v>
      </c>
      <c r="J78" s="21" t="s">
        <v>7</v>
      </c>
      <c r="K78" s="21"/>
      <c r="L78" s="41"/>
      <c r="M78" s="38">
        <f>SUM(M73:M77)</f>
        <v>32500</v>
      </c>
      <c r="O78" s="58" t="s">
        <v>7</v>
      </c>
      <c r="P78" s="61" t="s">
        <v>47</v>
      </c>
    </row>
    <row r="79" spans="2:16" ht="16.5" x14ac:dyDescent="0.3">
      <c r="B79" s="53" t="s">
        <v>132</v>
      </c>
      <c r="D79" s="38">
        <v>21310</v>
      </c>
      <c r="F79" s="41"/>
      <c r="J79" s="21" t="s">
        <v>43</v>
      </c>
      <c r="K79" s="21"/>
      <c r="L79" s="41"/>
      <c r="O79" s="41"/>
      <c r="P79" s="55"/>
    </row>
    <row r="80" spans="2:16" ht="16.5" x14ac:dyDescent="0.3">
      <c r="B80" s="38" t="s">
        <v>133</v>
      </c>
      <c r="C80" s="38" t="s">
        <v>134</v>
      </c>
      <c r="D80" s="38">
        <v>21310</v>
      </c>
      <c r="F80" s="41"/>
      <c r="O80" s="41"/>
      <c r="P80" s="55"/>
    </row>
    <row r="81" spans="2:16" ht="16.5" x14ac:dyDescent="0.3">
      <c r="F81" s="41"/>
      <c r="O81" s="41"/>
      <c r="P81" s="55"/>
    </row>
    <row r="82" spans="2:16" ht="16.5" x14ac:dyDescent="0.3">
      <c r="B82" s="39" t="s">
        <v>60</v>
      </c>
      <c r="C82" s="40" t="s">
        <v>0</v>
      </c>
      <c r="D82" s="70"/>
      <c r="F82" s="39" t="s">
        <v>60</v>
      </c>
      <c r="G82" s="40" t="s">
        <v>1</v>
      </c>
      <c r="H82" s="40" t="s">
        <v>2</v>
      </c>
      <c r="J82" s="63" t="s">
        <v>45</v>
      </c>
      <c r="K82" s="21"/>
      <c r="L82" s="41"/>
      <c r="M82" s="48">
        <f>SUM(G87:H87)</f>
        <v>3800</v>
      </c>
      <c r="O82" s="39" t="s">
        <v>60</v>
      </c>
      <c r="P82" s="43" t="s">
        <v>3</v>
      </c>
    </row>
    <row r="83" spans="2:16" ht="16.5" x14ac:dyDescent="0.3">
      <c r="B83" s="44">
        <v>43474</v>
      </c>
      <c r="C83" s="46">
        <v>9020</v>
      </c>
      <c r="D83" s="51"/>
      <c r="F83" s="44">
        <v>43474</v>
      </c>
      <c r="G83" s="46">
        <v>500</v>
      </c>
      <c r="H83" s="46">
        <v>500</v>
      </c>
      <c r="J83" s="64" t="s">
        <v>21</v>
      </c>
      <c r="K83" s="64"/>
      <c r="L83" s="47"/>
      <c r="M83" s="38">
        <v>1300</v>
      </c>
      <c r="O83" s="44">
        <v>43474</v>
      </c>
      <c r="P83" s="49">
        <v>0</v>
      </c>
    </row>
    <row r="84" spans="2:16" ht="16.5" x14ac:dyDescent="0.3">
      <c r="B84" s="44">
        <v>43686</v>
      </c>
      <c r="C84" s="46">
        <v>4000</v>
      </c>
      <c r="D84" s="51"/>
      <c r="F84" s="44">
        <v>43686</v>
      </c>
      <c r="G84" s="46"/>
      <c r="H84" s="46">
        <v>300</v>
      </c>
      <c r="J84" s="64" t="s">
        <v>25</v>
      </c>
      <c r="M84" s="38">
        <v>1000</v>
      </c>
      <c r="O84" s="44">
        <v>43686</v>
      </c>
      <c r="P84" s="49">
        <v>0</v>
      </c>
    </row>
    <row r="85" spans="2:16" ht="16.5" x14ac:dyDescent="0.3">
      <c r="B85" s="39" t="s">
        <v>72</v>
      </c>
      <c r="C85" s="46">
        <v>5600</v>
      </c>
      <c r="D85" s="51"/>
      <c r="F85" s="39" t="s">
        <v>72</v>
      </c>
      <c r="G85" s="46"/>
      <c r="H85" s="46"/>
      <c r="J85" s="21" t="s">
        <v>7</v>
      </c>
      <c r="K85" s="21"/>
      <c r="L85" s="41"/>
      <c r="M85" s="38">
        <f>SUM(M83:M84)</f>
        <v>2300</v>
      </c>
      <c r="O85" s="39" t="s">
        <v>72</v>
      </c>
      <c r="P85" s="49">
        <v>0</v>
      </c>
    </row>
    <row r="86" spans="2:16" ht="16.5" x14ac:dyDescent="0.3">
      <c r="B86" s="39" t="s">
        <v>73</v>
      </c>
      <c r="C86" s="46">
        <v>7170</v>
      </c>
      <c r="D86" s="51"/>
      <c r="F86" s="39" t="s">
        <v>73</v>
      </c>
      <c r="G86" s="46">
        <v>500</v>
      </c>
      <c r="H86" s="45">
        <v>2000</v>
      </c>
      <c r="J86" s="21" t="s">
        <v>43</v>
      </c>
      <c r="K86" s="21"/>
      <c r="L86" s="41"/>
      <c r="M86" s="38">
        <v>1500</v>
      </c>
      <c r="O86" s="39" t="s">
        <v>73</v>
      </c>
      <c r="P86" s="49">
        <v>0</v>
      </c>
    </row>
    <row r="87" spans="2:16" ht="16.5" x14ac:dyDescent="0.3">
      <c r="B87" s="39" t="s">
        <v>7</v>
      </c>
      <c r="C87" s="46">
        <f>SUM(C83:C86)</f>
        <v>25790</v>
      </c>
      <c r="D87" s="51"/>
      <c r="F87" s="39" t="s">
        <v>7</v>
      </c>
      <c r="G87" s="45">
        <f>SUM(G83:G86)</f>
        <v>1000</v>
      </c>
      <c r="H87" s="45">
        <f>SUM(H83:H86)</f>
        <v>2800</v>
      </c>
      <c r="J87" s="64"/>
      <c r="K87" s="64"/>
      <c r="L87" s="47"/>
      <c r="O87" s="39" t="s">
        <v>7</v>
      </c>
      <c r="P87" s="49">
        <v>0</v>
      </c>
    </row>
    <row r="88" spans="2:16" ht="16.5" x14ac:dyDescent="0.3">
      <c r="B88" s="53" t="s">
        <v>132</v>
      </c>
      <c r="D88" s="51">
        <v>25790</v>
      </c>
      <c r="F88" s="50"/>
      <c r="G88" s="56"/>
      <c r="H88" s="56"/>
      <c r="J88" s="64"/>
      <c r="K88" s="64"/>
      <c r="L88" s="47"/>
      <c r="O88" s="50"/>
      <c r="P88" s="52"/>
    </row>
    <row r="89" spans="2:16" ht="16.5" x14ac:dyDescent="0.3">
      <c r="B89" s="38" t="s">
        <v>133</v>
      </c>
      <c r="C89" s="38" t="s">
        <v>134</v>
      </c>
      <c r="D89" s="51">
        <v>25790</v>
      </c>
      <c r="F89" s="50"/>
      <c r="G89" s="56"/>
      <c r="H89" s="56"/>
      <c r="J89" s="64"/>
      <c r="K89" s="64"/>
      <c r="L89" s="47"/>
      <c r="O89" s="50"/>
      <c r="P89" s="52"/>
    </row>
    <row r="90" spans="2:16" ht="16.5" x14ac:dyDescent="0.3">
      <c r="D90" s="51"/>
      <c r="F90" s="50"/>
      <c r="G90" s="56"/>
      <c r="H90" s="56"/>
      <c r="J90" s="64"/>
      <c r="K90" s="64"/>
      <c r="L90" s="47"/>
      <c r="O90" s="50"/>
      <c r="P90" s="52"/>
    </row>
    <row r="91" spans="2:16" ht="16.5" x14ac:dyDescent="0.3">
      <c r="D91" s="51"/>
      <c r="F91" s="50"/>
      <c r="G91" s="56"/>
      <c r="H91" s="56"/>
      <c r="J91" s="64"/>
      <c r="K91" s="64"/>
      <c r="L91" s="47"/>
      <c r="O91" s="50"/>
      <c r="P91" s="52"/>
    </row>
    <row r="92" spans="2:16" ht="16.5" x14ac:dyDescent="0.3">
      <c r="D92" s="51"/>
      <c r="F92" s="50"/>
      <c r="G92" s="56"/>
      <c r="H92" s="56"/>
      <c r="J92" s="64"/>
      <c r="K92" s="64"/>
      <c r="L92" s="47"/>
      <c r="O92" s="50"/>
      <c r="P92" s="52"/>
    </row>
    <row r="93" spans="2:16" ht="16.5" x14ac:dyDescent="0.3">
      <c r="B93" s="41"/>
      <c r="F93" s="41"/>
      <c r="J93" s="64"/>
      <c r="K93" s="64"/>
      <c r="L93" s="47"/>
      <c r="O93" s="41"/>
      <c r="P93" s="55"/>
    </row>
    <row r="94" spans="2:16" ht="16.5" x14ac:dyDescent="0.3">
      <c r="B94" s="39" t="s">
        <v>61</v>
      </c>
      <c r="C94" s="40" t="s">
        <v>0</v>
      </c>
      <c r="D94" s="70"/>
      <c r="F94" s="39" t="s">
        <v>61</v>
      </c>
      <c r="G94" s="40" t="s">
        <v>1</v>
      </c>
      <c r="H94" s="40" t="s">
        <v>2</v>
      </c>
      <c r="J94" s="63" t="s">
        <v>45</v>
      </c>
      <c r="K94" s="21"/>
      <c r="L94" s="41"/>
      <c r="M94" s="38">
        <f>SUM(G100:H100)</f>
        <v>12800</v>
      </c>
      <c r="O94" s="39" t="s">
        <v>61</v>
      </c>
      <c r="P94" s="43" t="s">
        <v>3</v>
      </c>
    </row>
    <row r="95" spans="2:16" ht="16.5" x14ac:dyDescent="0.3">
      <c r="B95" s="39" t="s">
        <v>44</v>
      </c>
      <c r="C95" s="46"/>
      <c r="D95" s="51"/>
      <c r="F95" s="39" t="s">
        <v>44</v>
      </c>
      <c r="G95" s="46"/>
      <c r="H95" s="45">
        <v>1500</v>
      </c>
      <c r="J95" s="64" t="s">
        <v>21</v>
      </c>
      <c r="K95" s="64"/>
      <c r="L95" s="47"/>
      <c r="M95" s="48">
        <v>1800</v>
      </c>
      <c r="O95" s="39" t="s">
        <v>44</v>
      </c>
      <c r="P95" s="49">
        <v>0</v>
      </c>
    </row>
    <row r="96" spans="2:16" ht="16.5" x14ac:dyDescent="0.3">
      <c r="B96" s="44">
        <v>43626</v>
      </c>
      <c r="C96" s="45">
        <v>9280</v>
      </c>
      <c r="D96" s="56"/>
      <c r="F96" s="44">
        <v>43626</v>
      </c>
      <c r="G96" s="46">
        <v>5500</v>
      </c>
      <c r="H96" s="46"/>
      <c r="J96" s="64" t="s">
        <v>22</v>
      </c>
      <c r="K96" s="64"/>
      <c r="L96" s="47"/>
      <c r="M96" s="48">
        <v>5000</v>
      </c>
      <c r="O96" s="44">
        <v>43626</v>
      </c>
      <c r="P96" s="49">
        <v>0</v>
      </c>
    </row>
    <row r="97" spans="2:16" ht="16.5" x14ac:dyDescent="0.3">
      <c r="B97" s="44" t="s">
        <v>69</v>
      </c>
      <c r="C97" s="45">
        <v>6050</v>
      </c>
      <c r="D97" s="56"/>
      <c r="F97" s="44" t="s">
        <v>69</v>
      </c>
      <c r="G97" s="46">
        <v>4600</v>
      </c>
      <c r="H97" s="46">
        <v>400</v>
      </c>
      <c r="J97" s="64" t="s">
        <v>37</v>
      </c>
      <c r="K97" s="64"/>
      <c r="L97" s="47"/>
      <c r="M97" s="48">
        <v>5000</v>
      </c>
      <c r="O97" s="44" t="s">
        <v>69</v>
      </c>
      <c r="P97" s="49">
        <v>0</v>
      </c>
    </row>
    <row r="98" spans="2:16" ht="16.5" x14ac:dyDescent="0.3">
      <c r="B98" s="39" t="s">
        <v>70</v>
      </c>
      <c r="C98" s="45">
        <v>6010</v>
      </c>
      <c r="D98" s="56"/>
      <c r="F98" s="39" t="s">
        <v>70</v>
      </c>
      <c r="G98" s="46">
        <v>400</v>
      </c>
      <c r="H98" s="46"/>
      <c r="J98" s="64" t="s">
        <v>25</v>
      </c>
      <c r="K98" s="64"/>
      <c r="L98" s="47"/>
      <c r="M98" s="38">
        <v>1000</v>
      </c>
      <c r="O98" s="39" t="s">
        <v>70</v>
      </c>
      <c r="P98" s="49">
        <v>0</v>
      </c>
    </row>
    <row r="99" spans="2:16" ht="16.5" x14ac:dyDescent="0.3">
      <c r="B99" s="39" t="s">
        <v>71</v>
      </c>
      <c r="C99" s="46">
        <v>4020</v>
      </c>
      <c r="D99" s="51"/>
      <c r="F99" s="39" t="s">
        <v>71</v>
      </c>
      <c r="G99" s="46">
        <v>400</v>
      </c>
      <c r="H99" s="46"/>
      <c r="J99" s="21" t="s">
        <v>7</v>
      </c>
      <c r="K99" s="64"/>
      <c r="L99" s="47"/>
      <c r="M99" s="48">
        <f ca="1">SUM(M95:M100)</f>
        <v>12800</v>
      </c>
      <c r="O99" s="39" t="s">
        <v>71</v>
      </c>
      <c r="P99" s="49">
        <v>0</v>
      </c>
    </row>
    <row r="100" spans="2:16" ht="16.5" x14ac:dyDescent="0.3">
      <c r="B100" s="39" t="s">
        <v>7</v>
      </c>
      <c r="C100" s="45">
        <f>SUM(C96:C99)</f>
        <v>25360</v>
      </c>
      <c r="D100" s="56"/>
      <c r="F100" s="39" t="s">
        <v>7</v>
      </c>
      <c r="G100" s="46">
        <f>SUM(G96:G99)</f>
        <v>10900</v>
      </c>
      <c r="H100" s="45">
        <v>1900</v>
      </c>
      <c r="J100" s="64"/>
      <c r="M100" s="48"/>
      <c r="O100" s="39" t="s">
        <v>7</v>
      </c>
      <c r="P100" s="49">
        <v>0</v>
      </c>
    </row>
    <row r="101" spans="2:16" ht="16.5" x14ac:dyDescent="0.3">
      <c r="B101" s="53" t="s">
        <v>132</v>
      </c>
      <c r="D101" s="38">
        <v>25360</v>
      </c>
      <c r="F101" s="41"/>
      <c r="N101" s="38" t="s">
        <v>122</v>
      </c>
      <c r="O101" s="41"/>
      <c r="P101" s="42">
        <v>2000</v>
      </c>
    </row>
    <row r="102" spans="2:16" ht="16.5" x14ac:dyDescent="0.3">
      <c r="B102" s="38" t="s">
        <v>133</v>
      </c>
      <c r="C102" s="38" t="s">
        <v>134</v>
      </c>
      <c r="D102" s="38">
        <v>25360</v>
      </c>
      <c r="F102" s="41"/>
      <c r="O102" s="41"/>
      <c r="P102" s="42"/>
    </row>
    <row r="103" spans="2:16" ht="16.5" x14ac:dyDescent="0.3">
      <c r="B103" s="41"/>
      <c r="F103" s="41"/>
      <c r="G103" s="48"/>
      <c r="J103" s="64"/>
      <c r="K103" s="64"/>
      <c r="L103" s="47"/>
      <c r="O103" s="41"/>
      <c r="P103" s="55"/>
    </row>
    <row r="104" spans="2:16" ht="16.5" x14ac:dyDescent="0.3">
      <c r="B104" s="39" t="s">
        <v>62</v>
      </c>
      <c r="C104" s="40" t="s">
        <v>0</v>
      </c>
      <c r="D104" s="70"/>
      <c r="F104" s="39" t="s">
        <v>62</v>
      </c>
      <c r="G104" s="40" t="s">
        <v>1</v>
      </c>
      <c r="H104" s="40" t="s">
        <v>2</v>
      </c>
      <c r="J104" s="63" t="s">
        <v>45</v>
      </c>
      <c r="K104" s="21"/>
      <c r="L104" s="41"/>
      <c r="M104" s="48">
        <f>SUM(G109:H109)</f>
        <v>12500</v>
      </c>
      <c r="O104" s="39" t="s">
        <v>62</v>
      </c>
      <c r="P104" s="43" t="s">
        <v>3</v>
      </c>
    </row>
    <row r="105" spans="2:16" ht="16.5" x14ac:dyDescent="0.3">
      <c r="B105" s="44">
        <v>43535</v>
      </c>
      <c r="C105" s="46">
        <v>8320</v>
      </c>
      <c r="D105" s="51"/>
      <c r="F105" s="44">
        <v>43535</v>
      </c>
      <c r="G105" s="46">
        <v>500</v>
      </c>
      <c r="H105" s="45">
        <v>1000</v>
      </c>
      <c r="J105" s="64" t="s">
        <v>21</v>
      </c>
      <c r="K105" s="64"/>
      <c r="L105" s="47"/>
      <c r="M105" s="38">
        <v>1500</v>
      </c>
      <c r="O105" s="44">
        <v>43535</v>
      </c>
      <c r="P105" s="49">
        <v>0</v>
      </c>
    </row>
    <row r="106" spans="2:16" ht="16.5" x14ac:dyDescent="0.3">
      <c r="B106" s="44">
        <v>43749</v>
      </c>
      <c r="C106" s="46">
        <v>5600</v>
      </c>
      <c r="D106" s="51"/>
      <c r="F106" s="44">
        <v>43749</v>
      </c>
      <c r="G106" s="46"/>
      <c r="H106" s="46"/>
      <c r="J106" s="64" t="s">
        <v>25</v>
      </c>
      <c r="K106" s="64"/>
      <c r="L106" s="47"/>
      <c r="M106" s="38">
        <v>1000</v>
      </c>
      <c r="O106" s="44">
        <v>43749</v>
      </c>
      <c r="P106" s="49">
        <v>0</v>
      </c>
    </row>
    <row r="107" spans="2:16" ht="16.5" x14ac:dyDescent="0.3">
      <c r="B107" s="39" t="s">
        <v>67</v>
      </c>
      <c r="C107" s="46">
        <v>5080</v>
      </c>
      <c r="D107" s="51"/>
      <c r="F107" s="39" t="s">
        <v>67</v>
      </c>
      <c r="G107" s="46">
        <v>500</v>
      </c>
      <c r="H107" s="46"/>
      <c r="J107" s="64" t="s">
        <v>38</v>
      </c>
      <c r="K107" s="64"/>
      <c r="L107" s="47"/>
      <c r="M107" s="48">
        <v>10000</v>
      </c>
      <c r="O107" s="39" t="s">
        <v>67</v>
      </c>
      <c r="P107" s="49">
        <v>0</v>
      </c>
    </row>
    <row r="108" spans="2:16" ht="16.5" x14ac:dyDescent="0.3">
      <c r="B108" s="39" t="s">
        <v>68</v>
      </c>
      <c r="C108" s="46">
        <v>7150</v>
      </c>
      <c r="D108" s="51"/>
      <c r="F108" s="39" t="s">
        <v>68</v>
      </c>
      <c r="G108" s="46">
        <v>500</v>
      </c>
      <c r="H108" s="45">
        <v>10000</v>
      </c>
      <c r="J108" s="21" t="s">
        <v>7</v>
      </c>
      <c r="K108" s="64"/>
      <c r="L108" s="47"/>
      <c r="M108" s="38">
        <f ca="1">SUM(M105:M108)</f>
        <v>12500</v>
      </c>
      <c r="O108" s="39" t="s">
        <v>68</v>
      </c>
      <c r="P108" s="49">
        <v>0</v>
      </c>
    </row>
    <row r="109" spans="2:16" ht="16.5" x14ac:dyDescent="0.3">
      <c r="B109" s="39" t="s">
        <v>7</v>
      </c>
      <c r="C109" s="46">
        <f>SUM(C105:C108)</f>
        <v>26150</v>
      </c>
      <c r="D109" s="51"/>
      <c r="F109" s="39" t="s">
        <v>7</v>
      </c>
      <c r="G109" s="45">
        <v>1500</v>
      </c>
      <c r="H109" s="45">
        <v>11000</v>
      </c>
      <c r="O109" s="39" t="s">
        <v>7</v>
      </c>
      <c r="P109" s="49">
        <v>0</v>
      </c>
    </row>
    <row r="110" spans="2:16" ht="16.5" x14ac:dyDescent="0.3">
      <c r="B110" s="53" t="s">
        <v>132</v>
      </c>
      <c r="D110" s="51">
        <v>26150</v>
      </c>
      <c r="F110" s="50"/>
      <c r="G110" s="56"/>
      <c r="H110" s="56"/>
      <c r="O110" s="50"/>
      <c r="P110" s="52"/>
    </row>
    <row r="111" spans="2:16" ht="16.5" x14ac:dyDescent="0.3">
      <c r="B111" s="38" t="s">
        <v>133</v>
      </c>
      <c r="C111" s="38" t="s">
        <v>134</v>
      </c>
      <c r="D111" s="51">
        <v>26150</v>
      </c>
      <c r="F111" s="50"/>
      <c r="G111" s="56"/>
      <c r="H111" s="56"/>
      <c r="O111" s="50"/>
      <c r="P111" s="52"/>
    </row>
    <row r="112" spans="2:16" ht="16.5" x14ac:dyDescent="0.3">
      <c r="B112" s="39" t="s">
        <v>63</v>
      </c>
      <c r="C112" s="40" t="s">
        <v>0</v>
      </c>
      <c r="D112" s="70"/>
      <c r="F112" s="39" t="s">
        <v>63</v>
      </c>
      <c r="G112" s="40" t="s">
        <v>1</v>
      </c>
      <c r="H112" s="40" t="s">
        <v>2</v>
      </c>
      <c r="J112" s="63" t="s">
        <v>45</v>
      </c>
      <c r="K112" s="64"/>
      <c r="L112" s="47"/>
      <c r="M112" s="38">
        <f>SUM(G118:H118)</f>
        <v>27800</v>
      </c>
      <c r="O112" s="39" t="s">
        <v>63</v>
      </c>
      <c r="P112" s="43" t="s">
        <v>3</v>
      </c>
    </row>
    <row r="113" spans="2:16" ht="16.5" x14ac:dyDescent="0.3">
      <c r="B113" s="44">
        <v>43477</v>
      </c>
      <c r="C113" s="45">
        <v>4220</v>
      </c>
      <c r="D113" s="56"/>
      <c r="F113" s="44">
        <v>43477</v>
      </c>
      <c r="G113" s="46">
        <v>500</v>
      </c>
      <c r="H113" s="45">
        <v>4000</v>
      </c>
      <c r="J113" s="64" t="s">
        <v>39</v>
      </c>
      <c r="K113" s="64"/>
      <c r="L113" s="47"/>
      <c r="M113" s="62">
        <v>4000</v>
      </c>
      <c r="O113" s="44">
        <v>43477</v>
      </c>
      <c r="P113" s="49">
        <v>0</v>
      </c>
    </row>
    <row r="114" spans="2:16" ht="16.5" x14ac:dyDescent="0.3">
      <c r="B114" s="44">
        <v>43689</v>
      </c>
      <c r="C114" s="45">
        <v>4500</v>
      </c>
      <c r="D114" s="56"/>
      <c r="F114" s="44">
        <v>43689</v>
      </c>
      <c r="G114" s="46">
        <v>200</v>
      </c>
      <c r="H114" s="46"/>
      <c r="J114" s="64" t="s">
        <v>21</v>
      </c>
      <c r="K114" s="64"/>
      <c r="L114" s="47"/>
      <c r="M114" s="48">
        <v>1700</v>
      </c>
      <c r="O114" s="44">
        <v>43689</v>
      </c>
      <c r="P114" s="49">
        <v>0</v>
      </c>
    </row>
    <row r="115" spans="2:16" ht="16.5" x14ac:dyDescent="0.3">
      <c r="B115" s="39" t="s">
        <v>49</v>
      </c>
      <c r="C115" s="45">
        <v>7850</v>
      </c>
      <c r="D115" s="56"/>
      <c r="F115" s="39" t="s">
        <v>49</v>
      </c>
      <c r="G115" s="46">
        <v>500</v>
      </c>
      <c r="H115" s="45">
        <v>11100</v>
      </c>
      <c r="J115" s="64" t="s">
        <v>22</v>
      </c>
      <c r="K115" s="64"/>
      <c r="L115" s="47"/>
      <c r="M115" s="48">
        <v>10000</v>
      </c>
      <c r="O115" s="39" t="s">
        <v>49</v>
      </c>
      <c r="P115" s="49">
        <v>0</v>
      </c>
    </row>
    <row r="116" spans="2:16" ht="16.5" x14ac:dyDescent="0.3">
      <c r="B116" s="39" t="s">
        <v>50</v>
      </c>
      <c r="C116" s="45">
        <v>4780</v>
      </c>
      <c r="D116" s="56"/>
      <c r="F116" s="39" t="s">
        <v>50</v>
      </c>
      <c r="G116" s="46">
        <v>500</v>
      </c>
      <c r="H116" s="45">
        <v>1000</v>
      </c>
      <c r="J116" s="64" t="s">
        <v>25</v>
      </c>
      <c r="K116" s="64"/>
      <c r="L116" s="47"/>
      <c r="M116" s="48">
        <v>1000</v>
      </c>
      <c r="O116" s="39" t="s">
        <v>50</v>
      </c>
      <c r="P116" s="49">
        <v>0</v>
      </c>
    </row>
    <row r="117" spans="2:16" ht="16.5" x14ac:dyDescent="0.3">
      <c r="B117" s="39" t="s">
        <v>51</v>
      </c>
      <c r="C117" s="45">
        <v>3470</v>
      </c>
      <c r="D117" s="56"/>
      <c r="F117" s="39" t="s">
        <v>51</v>
      </c>
      <c r="G117" s="45">
        <v>10000</v>
      </c>
      <c r="H117" s="45"/>
      <c r="J117" s="64" t="s">
        <v>111</v>
      </c>
      <c r="M117" s="48">
        <v>11100</v>
      </c>
      <c r="O117" s="39" t="s">
        <v>51</v>
      </c>
      <c r="P117" s="49">
        <v>0</v>
      </c>
    </row>
    <row r="118" spans="2:16" ht="16.5" x14ac:dyDescent="0.3">
      <c r="B118" s="39" t="s">
        <v>7</v>
      </c>
      <c r="C118" s="45">
        <f>SUM(C113:C117)</f>
        <v>24820</v>
      </c>
      <c r="D118" s="56"/>
      <c r="F118" s="39" t="s">
        <v>7</v>
      </c>
      <c r="G118" s="46">
        <f>SUM(G113:G117)</f>
        <v>11700</v>
      </c>
      <c r="H118" s="45">
        <f>SUM(H113:H117)</f>
        <v>16100</v>
      </c>
      <c r="J118" s="65" t="s">
        <v>7</v>
      </c>
      <c r="K118" s="65"/>
      <c r="L118" s="54"/>
      <c r="M118" s="42">
        <f ca="1">SUM(M113:M118)</f>
        <v>27800</v>
      </c>
      <c r="O118" s="39" t="s">
        <v>7</v>
      </c>
      <c r="P118" s="49">
        <v>0</v>
      </c>
    </row>
    <row r="119" spans="2:16" ht="16.5" x14ac:dyDescent="0.3">
      <c r="B119" s="53" t="s">
        <v>132</v>
      </c>
      <c r="D119" s="38">
        <v>24820</v>
      </c>
      <c r="F119" s="51"/>
      <c r="G119" s="51"/>
      <c r="H119" s="51"/>
      <c r="I119" s="66"/>
      <c r="J119" s="66"/>
    </row>
    <row r="120" spans="2:16" ht="16.5" x14ac:dyDescent="0.3">
      <c r="B120" s="38" t="s">
        <v>133</v>
      </c>
      <c r="C120" s="38" t="s">
        <v>134</v>
      </c>
      <c r="D120" s="38">
        <v>24820</v>
      </c>
      <c r="E120" s="40"/>
      <c r="F120" s="40"/>
      <c r="G120" s="44" t="s">
        <v>128</v>
      </c>
      <c r="H120" s="43"/>
      <c r="I120" s="72"/>
      <c r="J120" s="72" t="s">
        <v>45</v>
      </c>
      <c r="K120" s="72" t="s">
        <v>131</v>
      </c>
    </row>
    <row r="121" spans="2:16" ht="16.5" x14ac:dyDescent="0.3">
      <c r="E121" s="72" t="s">
        <v>0</v>
      </c>
      <c r="F121" s="19"/>
      <c r="G121" s="40"/>
      <c r="H121" s="43"/>
      <c r="I121" s="72"/>
      <c r="J121" s="73">
        <v>288840</v>
      </c>
      <c r="K121" s="73">
        <v>288840</v>
      </c>
    </row>
    <row r="122" spans="2:16" ht="16.5" x14ac:dyDescent="0.3">
      <c r="E122" s="72" t="s">
        <v>129</v>
      </c>
      <c r="F122" s="19"/>
      <c r="G122" s="40"/>
      <c r="H122" s="43"/>
      <c r="I122" s="72"/>
      <c r="J122" s="73">
        <v>244800</v>
      </c>
      <c r="K122" s="73">
        <v>244800</v>
      </c>
    </row>
    <row r="123" spans="2:16" ht="16.5" x14ac:dyDescent="0.3">
      <c r="E123" s="72" t="s">
        <v>130</v>
      </c>
      <c r="F123" s="19"/>
      <c r="G123" s="40"/>
      <c r="H123" s="43"/>
      <c r="I123" s="72"/>
      <c r="J123" s="73">
        <v>8000</v>
      </c>
      <c r="K123" s="73">
        <v>8000</v>
      </c>
    </row>
    <row r="124" spans="2:16" x14ac:dyDescent="0.25">
      <c r="E124" s="72" t="s">
        <v>119</v>
      </c>
      <c r="F124" s="40"/>
      <c r="G124" s="40"/>
      <c r="H124" s="40"/>
      <c r="I124" s="72"/>
      <c r="J124" s="72">
        <v>0</v>
      </c>
      <c r="K124" s="72">
        <v>0</v>
      </c>
    </row>
    <row r="125" spans="2:16" ht="16.5" x14ac:dyDescent="0.3">
      <c r="F125" s="51"/>
      <c r="G125" s="50"/>
      <c r="H125" s="52"/>
      <c r="I125" s="66"/>
      <c r="J125" s="66"/>
    </row>
    <row r="126" spans="2:16" ht="16.5" x14ac:dyDescent="0.3">
      <c r="F126" s="51"/>
      <c r="G126" s="50"/>
      <c r="H126" s="52"/>
      <c r="I126" s="66"/>
      <c r="J126" s="66"/>
    </row>
    <row r="127" spans="2:16" ht="16.5" x14ac:dyDescent="0.3">
      <c r="F127" s="51"/>
      <c r="G127" s="50"/>
      <c r="H127" s="52"/>
      <c r="I127" s="66"/>
      <c r="J127" s="66"/>
    </row>
    <row r="128" spans="2:16" ht="16.5" x14ac:dyDescent="0.3">
      <c r="F128" s="51"/>
      <c r="G128" s="50"/>
      <c r="H128" s="52"/>
      <c r="I128" s="66"/>
      <c r="J128" s="66"/>
    </row>
    <row r="129" spans="6:10" ht="16.5" x14ac:dyDescent="0.3">
      <c r="F129" s="51"/>
      <c r="G129" s="50"/>
      <c r="H129" s="52"/>
      <c r="I129" s="66"/>
      <c r="J129" s="66"/>
    </row>
    <row r="130" spans="6:10" ht="16.5" x14ac:dyDescent="0.3">
      <c r="F130" s="51"/>
      <c r="G130" s="50"/>
      <c r="H130" s="67"/>
      <c r="I130" s="66"/>
      <c r="J130" s="66"/>
    </row>
    <row r="131" spans="6:10" ht="16.5" x14ac:dyDescent="0.3">
      <c r="F131" s="51"/>
      <c r="G131" s="68"/>
      <c r="H131" s="52"/>
      <c r="I131" s="66"/>
      <c r="J131" s="66"/>
    </row>
    <row r="132" spans="6:10" ht="16.5" x14ac:dyDescent="0.3">
      <c r="F132" s="51"/>
      <c r="G132" s="68"/>
      <c r="H132" s="52"/>
      <c r="I132" s="66"/>
      <c r="J132" s="66"/>
    </row>
    <row r="133" spans="6:10" ht="16.5" x14ac:dyDescent="0.3">
      <c r="F133" s="51"/>
      <c r="G133" s="50"/>
      <c r="H133" s="52"/>
      <c r="I133" s="66"/>
      <c r="J133" s="66"/>
    </row>
    <row r="134" spans="6:10" ht="16.5" x14ac:dyDescent="0.3">
      <c r="F134" s="51"/>
      <c r="G134" s="50"/>
      <c r="H134" s="52"/>
      <c r="I134" s="66"/>
      <c r="J134" s="66"/>
    </row>
    <row r="135" spans="6:10" ht="16.5" x14ac:dyDescent="0.3">
      <c r="F135" s="51"/>
      <c r="G135" s="50"/>
      <c r="H135" s="52"/>
      <c r="I135" s="66"/>
      <c r="J135" s="66"/>
    </row>
    <row r="136" spans="6:10" ht="16.5" x14ac:dyDescent="0.3">
      <c r="F136" s="51"/>
      <c r="G136" s="50"/>
      <c r="H136" s="52"/>
      <c r="I136" s="66"/>
      <c r="J136" s="66"/>
    </row>
    <row r="137" spans="6:10" ht="16.5" x14ac:dyDescent="0.3">
      <c r="F137" s="51"/>
      <c r="G137" s="50"/>
      <c r="H137" s="52"/>
      <c r="I137" s="66"/>
      <c r="J137" s="66"/>
    </row>
    <row r="138" spans="6:10" ht="16.5" x14ac:dyDescent="0.3">
      <c r="F138" s="51"/>
      <c r="G138" s="50"/>
      <c r="H138" s="52"/>
      <c r="I138" s="66"/>
      <c r="J138" s="66"/>
    </row>
    <row r="139" spans="6:10" ht="16.5" x14ac:dyDescent="0.3">
      <c r="F139" s="51"/>
      <c r="G139" s="50"/>
      <c r="H139" s="52"/>
      <c r="I139" s="66"/>
      <c r="J139" s="66"/>
    </row>
    <row r="140" spans="6:10" ht="16.5" x14ac:dyDescent="0.3">
      <c r="F140" s="51"/>
      <c r="G140" s="50"/>
      <c r="H140" s="67"/>
      <c r="I140" s="66"/>
      <c r="J140" s="66"/>
    </row>
    <row r="141" spans="6:10" ht="16.5" x14ac:dyDescent="0.3">
      <c r="F141" s="51"/>
      <c r="G141" s="68"/>
      <c r="H141" s="52"/>
      <c r="I141" s="66"/>
      <c r="J141" s="66"/>
    </row>
    <row r="142" spans="6:10" ht="16.5" x14ac:dyDescent="0.3">
      <c r="F142" s="51"/>
      <c r="G142" s="68"/>
      <c r="H142" s="52"/>
      <c r="I142" s="66"/>
      <c r="J142" s="66"/>
    </row>
    <row r="143" spans="6:10" ht="16.5" x14ac:dyDescent="0.3">
      <c r="F143" s="51"/>
      <c r="G143" s="50"/>
      <c r="H143" s="52"/>
      <c r="I143" s="66"/>
      <c r="J143" s="66"/>
    </row>
    <row r="144" spans="6:10" ht="16.5" x14ac:dyDescent="0.3">
      <c r="F144" s="51"/>
      <c r="G144" s="50"/>
      <c r="H144" s="52"/>
      <c r="I144" s="66"/>
      <c r="J144" s="66"/>
    </row>
    <row r="145" spans="6:10" ht="16.5" x14ac:dyDescent="0.3">
      <c r="F145" s="51"/>
      <c r="G145" s="50"/>
      <c r="H145" s="52"/>
      <c r="I145" s="66"/>
      <c r="J145" s="66"/>
    </row>
    <row r="146" spans="6:10" ht="16.5" x14ac:dyDescent="0.3">
      <c r="F146" s="51"/>
      <c r="G146" s="50"/>
      <c r="H146" s="52"/>
      <c r="I146" s="66"/>
      <c r="J146" s="66"/>
    </row>
    <row r="147" spans="6:10" ht="16.5" x14ac:dyDescent="0.3">
      <c r="F147" s="51"/>
      <c r="G147" s="50"/>
      <c r="H147" s="52"/>
      <c r="I147" s="66"/>
      <c r="J147" s="66"/>
    </row>
    <row r="148" spans="6:10" ht="16.5" x14ac:dyDescent="0.3">
      <c r="F148" s="51"/>
      <c r="G148" s="50"/>
      <c r="H148" s="67"/>
      <c r="I148" s="66"/>
      <c r="J148" s="66"/>
    </row>
    <row r="149" spans="6:10" ht="16.5" x14ac:dyDescent="0.3">
      <c r="F149" s="51"/>
      <c r="G149" s="50"/>
      <c r="H149" s="52"/>
      <c r="I149" s="66"/>
      <c r="J149" s="66"/>
    </row>
    <row r="150" spans="6:10" ht="16.5" x14ac:dyDescent="0.3">
      <c r="F150" s="51"/>
      <c r="G150" s="68"/>
      <c r="H150" s="52"/>
      <c r="I150" s="66"/>
      <c r="J150" s="66"/>
    </row>
    <row r="151" spans="6:10" ht="16.5" x14ac:dyDescent="0.3">
      <c r="F151" s="51"/>
      <c r="G151" s="50"/>
      <c r="H151" s="52"/>
      <c r="I151" s="66"/>
      <c r="J151" s="66"/>
    </row>
    <row r="152" spans="6:10" ht="16.5" x14ac:dyDescent="0.3">
      <c r="F152" s="51"/>
      <c r="G152" s="50"/>
      <c r="H152" s="52"/>
      <c r="I152" s="66"/>
      <c r="J152" s="66"/>
    </row>
    <row r="153" spans="6:10" ht="16.5" x14ac:dyDescent="0.3">
      <c r="F153" s="51"/>
      <c r="G153" s="50"/>
      <c r="H153" s="52"/>
      <c r="I153" s="66"/>
      <c r="J153" s="66"/>
    </row>
    <row r="154" spans="6:10" ht="16.5" x14ac:dyDescent="0.3">
      <c r="F154" s="51"/>
      <c r="G154" s="50"/>
      <c r="H154" s="52"/>
      <c r="I154" s="66"/>
      <c r="J154" s="66"/>
    </row>
    <row r="155" spans="6:10" ht="16.5" x14ac:dyDescent="0.3">
      <c r="F155" s="51"/>
      <c r="G155" s="50"/>
      <c r="H155" s="52"/>
      <c r="I155" s="66"/>
      <c r="J155" s="66"/>
    </row>
    <row r="156" spans="6:10" ht="16.5" x14ac:dyDescent="0.3">
      <c r="F156" s="51"/>
      <c r="G156" s="50"/>
      <c r="H156" s="52"/>
      <c r="I156" s="66"/>
      <c r="J156" s="66"/>
    </row>
    <row r="157" spans="6:10" ht="16.5" x14ac:dyDescent="0.3">
      <c r="F157" s="51"/>
      <c r="G157" s="50"/>
      <c r="H157" s="67"/>
      <c r="I157" s="66"/>
      <c r="J157" s="66"/>
    </row>
    <row r="158" spans="6:10" ht="16.5" x14ac:dyDescent="0.3">
      <c r="F158" s="51"/>
      <c r="G158" s="50"/>
      <c r="H158" s="52"/>
      <c r="I158" s="66"/>
      <c r="J158" s="66"/>
    </row>
    <row r="159" spans="6:10" ht="16.5" x14ac:dyDescent="0.3">
      <c r="F159" s="51"/>
      <c r="G159" s="68"/>
      <c r="H159" s="52"/>
      <c r="I159" s="66"/>
      <c r="J159" s="66"/>
    </row>
    <row r="160" spans="6:10" ht="16.5" x14ac:dyDescent="0.3">
      <c r="F160" s="51"/>
      <c r="G160" s="68"/>
      <c r="H160" s="52"/>
      <c r="I160" s="66"/>
      <c r="J160" s="66"/>
    </row>
    <row r="161" spans="6:10" ht="16.5" x14ac:dyDescent="0.3">
      <c r="F161" s="51"/>
      <c r="G161" s="68"/>
      <c r="H161" s="52"/>
      <c r="I161" s="66"/>
      <c r="J161" s="66"/>
    </row>
    <row r="162" spans="6:10" ht="16.5" x14ac:dyDescent="0.3">
      <c r="F162" s="51"/>
      <c r="G162" s="50"/>
      <c r="H162" s="52"/>
      <c r="I162" s="66"/>
      <c r="J162" s="66"/>
    </row>
    <row r="163" spans="6:10" ht="16.5" x14ac:dyDescent="0.3">
      <c r="F163" s="51"/>
      <c r="G163" s="50"/>
      <c r="H163" s="52"/>
      <c r="I163" s="66"/>
      <c r="J163" s="66"/>
    </row>
    <row r="164" spans="6:10" ht="16.5" x14ac:dyDescent="0.3">
      <c r="F164" s="51"/>
      <c r="G164" s="50"/>
      <c r="H164" s="52"/>
      <c r="I164" s="66"/>
      <c r="J164" s="66"/>
    </row>
    <row r="165" spans="6:10" ht="16.5" x14ac:dyDescent="0.3">
      <c r="F165" s="51"/>
      <c r="G165" s="50"/>
      <c r="H165" s="50"/>
      <c r="I165" s="66"/>
      <c r="J165" s="66"/>
    </row>
    <row r="166" spans="6:10" ht="16.5" x14ac:dyDescent="0.3">
      <c r="F166" s="51"/>
      <c r="G166" s="50"/>
      <c r="H166" s="52"/>
      <c r="I166" s="66"/>
      <c r="J166" s="66"/>
    </row>
    <row r="167" spans="6:10" ht="16.5" x14ac:dyDescent="0.3">
      <c r="F167" s="51"/>
      <c r="G167" s="50"/>
      <c r="H167" s="52"/>
      <c r="I167" s="66"/>
      <c r="J167" s="66"/>
    </row>
    <row r="168" spans="6:10" x14ac:dyDescent="0.25">
      <c r="F168" s="51"/>
      <c r="G168" s="51"/>
      <c r="H168" s="52"/>
      <c r="I168" s="66"/>
      <c r="J168" s="66"/>
    </row>
    <row r="169" spans="6:10" ht="16.5" x14ac:dyDescent="0.3">
      <c r="F169" s="51"/>
      <c r="G169" s="50"/>
      <c r="H169" s="67"/>
      <c r="I169" s="66"/>
      <c r="J169" s="66"/>
    </row>
    <row r="170" spans="6:10" ht="16.5" x14ac:dyDescent="0.3">
      <c r="F170" s="51"/>
      <c r="G170" s="50"/>
      <c r="H170" s="67"/>
      <c r="I170" s="66"/>
      <c r="J170" s="66"/>
    </row>
    <row r="171" spans="6:10" ht="16.5" x14ac:dyDescent="0.3">
      <c r="F171" s="51"/>
      <c r="G171" s="68"/>
      <c r="H171" s="52"/>
      <c r="I171" s="66"/>
      <c r="J171" s="66"/>
    </row>
    <row r="172" spans="6:10" ht="16.5" x14ac:dyDescent="0.3">
      <c r="F172" s="51"/>
      <c r="G172" s="68"/>
      <c r="H172" s="52"/>
      <c r="I172" s="66"/>
      <c r="J172" s="66"/>
    </row>
    <row r="173" spans="6:10" ht="16.5" x14ac:dyDescent="0.3">
      <c r="F173" s="51"/>
      <c r="G173" s="50"/>
      <c r="H173" s="52"/>
      <c r="I173" s="66"/>
      <c r="J173" s="66"/>
    </row>
    <row r="174" spans="6:10" ht="16.5" x14ac:dyDescent="0.3">
      <c r="F174" s="51"/>
      <c r="G174" s="50"/>
      <c r="H174" s="52"/>
      <c r="I174" s="66"/>
      <c r="J174" s="66"/>
    </row>
    <row r="175" spans="6:10" ht="16.5" x14ac:dyDescent="0.3">
      <c r="F175" s="51"/>
      <c r="G175" s="50"/>
      <c r="H175" s="52"/>
      <c r="I175" s="66"/>
      <c r="J175" s="66"/>
    </row>
    <row r="176" spans="6:10" ht="16.5" x14ac:dyDescent="0.3">
      <c r="F176" s="51"/>
      <c r="G176" s="50"/>
      <c r="H176" s="52"/>
      <c r="I176" s="66"/>
      <c r="J176" s="66"/>
    </row>
    <row r="177" spans="6:10" ht="16.5" x14ac:dyDescent="0.3">
      <c r="F177" s="51"/>
      <c r="G177" s="50"/>
      <c r="H177" s="52"/>
      <c r="I177" s="66"/>
      <c r="J177" s="66"/>
    </row>
    <row r="178" spans="6:10" ht="16.5" x14ac:dyDescent="0.3">
      <c r="F178" s="51"/>
      <c r="G178" s="50"/>
      <c r="H178" s="52"/>
      <c r="I178" s="66"/>
      <c r="J178" s="66"/>
    </row>
    <row r="179" spans="6:10" ht="16.5" x14ac:dyDescent="0.3">
      <c r="F179" s="51"/>
      <c r="G179" s="50"/>
      <c r="H179" s="52"/>
      <c r="I179" s="66"/>
      <c r="J179" s="66"/>
    </row>
    <row r="180" spans="6:10" ht="16.5" x14ac:dyDescent="0.3">
      <c r="F180" s="51"/>
      <c r="G180" s="50"/>
      <c r="H180" s="67"/>
      <c r="I180" s="66"/>
      <c r="J180" s="66"/>
    </row>
    <row r="181" spans="6:10" ht="16.5" x14ac:dyDescent="0.3">
      <c r="F181" s="51"/>
      <c r="G181" s="68"/>
      <c r="H181" s="52"/>
      <c r="I181" s="66"/>
      <c r="J181" s="66"/>
    </row>
    <row r="182" spans="6:10" ht="16.5" x14ac:dyDescent="0.3">
      <c r="F182" s="51"/>
      <c r="G182" s="68"/>
      <c r="H182" s="52"/>
      <c r="I182" s="66"/>
      <c r="J182" s="66"/>
    </row>
    <row r="183" spans="6:10" ht="16.5" x14ac:dyDescent="0.3">
      <c r="F183" s="51"/>
      <c r="G183" s="50"/>
      <c r="H183" s="52"/>
      <c r="I183" s="66"/>
      <c r="J183" s="66"/>
    </row>
    <row r="184" spans="6:10" ht="16.5" x14ac:dyDescent="0.3">
      <c r="F184" s="51"/>
      <c r="G184" s="50"/>
      <c r="H184" s="52"/>
      <c r="I184" s="66"/>
      <c r="J184" s="66"/>
    </row>
    <row r="185" spans="6:10" ht="16.5" x14ac:dyDescent="0.3">
      <c r="F185" s="51"/>
      <c r="G185" s="50"/>
      <c r="H185" s="67"/>
      <c r="I185" s="66"/>
      <c r="J185" s="66"/>
    </row>
    <row r="186" spans="6:10" x14ac:dyDescent="0.25">
      <c r="F186" s="51"/>
      <c r="G186" s="51"/>
      <c r="H186" s="52"/>
      <c r="I186" s="66"/>
      <c r="J186" s="66"/>
    </row>
    <row r="187" spans="6:10" ht="16.5" x14ac:dyDescent="0.3">
      <c r="F187" s="51"/>
      <c r="G187" s="50"/>
      <c r="H187" s="52"/>
      <c r="I187" s="66"/>
      <c r="J187" s="66"/>
    </row>
    <row r="188" spans="6:10" ht="16.5" x14ac:dyDescent="0.3">
      <c r="F188" s="51"/>
      <c r="G188" s="50"/>
      <c r="H188" s="52"/>
      <c r="I188" s="66"/>
      <c r="J188" s="66"/>
    </row>
    <row r="189" spans="6:10" ht="16.5" x14ac:dyDescent="0.3">
      <c r="F189" s="51"/>
      <c r="G189" s="50"/>
      <c r="H189" s="67"/>
      <c r="I189" s="66"/>
      <c r="J189" s="66"/>
    </row>
    <row r="190" spans="6:10" ht="16.5" x14ac:dyDescent="0.3">
      <c r="F190" s="51"/>
      <c r="G190" s="50"/>
      <c r="H190" s="52"/>
      <c r="I190" s="66"/>
      <c r="J190" s="66"/>
    </row>
    <row r="191" spans="6:10" ht="16.5" x14ac:dyDescent="0.3">
      <c r="F191" s="51"/>
      <c r="G191" s="68"/>
      <c r="H191" s="52"/>
      <c r="I191" s="66"/>
      <c r="J191" s="66"/>
    </row>
    <row r="192" spans="6:10" ht="16.5" x14ac:dyDescent="0.3">
      <c r="F192" s="51"/>
      <c r="G192" s="68"/>
      <c r="H192" s="52"/>
      <c r="I192" s="66"/>
      <c r="J192" s="66"/>
    </row>
    <row r="193" spans="6:10" ht="16.5" x14ac:dyDescent="0.3">
      <c r="F193" s="51"/>
      <c r="G193" s="50"/>
      <c r="H193" s="52"/>
      <c r="I193" s="66"/>
      <c r="J193" s="66"/>
    </row>
    <row r="194" spans="6:10" ht="16.5" x14ac:dyDescent="0.3">
      <c r="F194" s="51"/>
      <c r="G194" s="50"/>
      <c r="H194" s="52"/>
      <c r="I194" s="66"/>
      <c r="J194" s="66"/>
    </row>
    <row r="195" spans="6:10" ht="16.5" x14ac:dyDescent="0.3">
      <c r="F195" s="51"/>
      <c r="G195" s="53"/>
      <c r="H195" s="69"/>
      <c r="I195" s="66"/>
      <c r="J195" s="66"/>
    </row>
    <row r="196" spans="6:10" ht="16.5" x14ac:dyDescent="0.3">
      <c r="F196" s="51"/>
      <c r="G196" s="50"/>
      <c r="H196" s="52"/>
      <c r="I196" s="66"/>
      <c r="J196" s="66"/>
    </row>
    <row r="197" spans="6:10" ht="16.5" x14ac:dyDescent="0.3">
      <c r="F197" s="51"/>
      <c r="G197" s="50"/>
      <c r="H197" s="52"/>
      <c r="I197" s="66"/>
      <c r="J197" s="66"/>
    </row>
    <row r="198" spans="6:10" ht="16.5" x14ac:dyDescent="0.3">
      <c r="F198" s="51"/>
      <c r="G198" s="50"/>
      <c r="H198" s="67"/>
      <c r="I198" s="66"/>
      <c r="J198" s="66"/>
    </row>
    <row r="199" spans="6:10" ht="16.5" x14ac:dyDescent="0.3">
      <c r="F199" s="51"/>
      <c r="G199" s="68"/>
      <c r="H199" s="52"/>
      <c r="I199" s="66"/>
      <c r="J199" s="66"/>
    </row>
    <row r="200" spans="6:10" ht="16.5" x14ac:dyDescent="0.3">
      <c r="F200" s="51"/>
      <c r="G200" s="68"/>
      <c r="H200" s="52"/>
      <c r="I200" s="66"/>
      <c r="J200" s="66"/>
    </row>
    <row r="201" spans="6:10" ht="16.5" x14ac:dyDescent="0.3">
      <c r="F201" s="51"/>
      <c r="G201" s="50"/>
      <c r="H201" s="52"/>
      <c r="I201" s="66"/>
      <c r="J201" s="66"/>
    </row>
    <row r="202" spans="6:10" ht="16.5" x14ac:dyDescent="0.3">
      <c r="F202" s="51"/>
      <c r="G202" s="50"/>
      <c r="H202" s="52"/>
      <c r="I202" s="66"/>
      <c r="J202" s="66"/>
    </row>
    <row r="203" spans="6:10" ht="16.5" x14ac:dyDescent="0.3">
      <c r="F203" s="51"/>
      <c r="G203" s="50"/>
      <c r="H203" s="52"/>
      <c r="I203" s="66"/>
      <c r="J203" s="66"/>
    </row>
    <row r="204" spans="6:10" ht="16.5" x14ac:dyDescent="0.3">
      <c r="F204" s="51"/>
      <c r="G204" s="50"/>
      <c r="H204" s="52"/>
      <c r="I204" s="66"/>
      <c r="J204" s="66"/>
    </row>
    <row r="205" spans="6:10" ht="16.5" x14ac:dyDescent="0.3">
      <c r="F205" s="51"/>
      <c r="G205" s="50"/>
      <c r="H205" s="67"/>
      <c r="I205" s="66"/>
      <c r="J205" s="66"/>
    </row>
    <row r="206" spans="6:10" ht="16.5" x14ac:dyDescent="0.3">
      <c r="F206" s="51"/>
      <c r="G206" s="50"/>
      <c r="H206" s="52"/>
      <c r="I206" s="66"/>
      <c r="J206" s="66"/>
    </row>
    <row r="207" spans="6:10" ht="16.5" x14ac:dyDescent="0.3">
      <c r="F207" s="51"/>
      <c r="G207" s="68"/>
      <c r="H207" s="52"/>
      <c r="I207" s="66"/>
      <c r="J207" s="66"/>
    </row>
    <row r="208" spans="6:10" ht="16.5" x14ac:dyDescent="0.3">
      <c r="F208" s="51"/>
      <c r="G208" s="68"/>
      <c r="H208" s="52"/>
      <c r="I208" s="66"/>
      <c r="J208" s="66"/>
    </row>
    <row r="209" spans="6:10" ht="16.5" x14ac:dyDescent="0.3">
      <c r="F209" s="51"/>
      <c r="G209" s="50"/>
      <c r="H209" s="52"/>
      <c r="I209" s="66"/>
      <c r="J209" s="66"/>
    </row>
    <row r="210" spans="6:10" ht="16.5" x14ac:dyDescent="0.3">
      <c r="F210" s="51"/>
      <c r="G210" s="50"/>
      <c r="H210" s="52"/>
      <c r="I210" s="66"/>
      <c r="J210" s="66"/>
    </row>
    <row r="211" spans="6:10" ht="16.5" x14ac:dyDescent="0.3">
      <c r="F211" s="51"/>
      <c r="G211" s="50"/>
      <c r="H211" s="52"/>
      <c r="I211" s="66"/>
      <c r="J211" s="66"/>
    </row>
    <row r="212" spans="6:10" ht="16.5" x14ac:dyDescent="0.3">
      <c r="F212" s="51"/>
      <c r="G212" s="50"/>
      <c r="H212" s="50"/>
      <c r="I212" s="66"/>
      <c r="J212" s="66"/>
    </row>
    <row r="213" spans="6:10" ht="16.5" x14ac:dyDescent="0.3">
      <c r="F213" s="51"/>
      <c r="G213" s="50"/>
      <c r="H213" s="52"/>
      <c r="I213" s="66"/>
      <c r="J213" s="66"/>
    </row>
    <row r="214" spans="6:10" ht="16.5" x14ac:dyDescent="0.3">
      <c r="F214" s="51"/>
      <c r="G214" s="50"/>
      <c r="H214" s="67"/>
      <c r="I214" s="66"/>
      <c r="J214" s="66"/>
    </row>
    <row r="215" spans="6:10" ht="16.5" x14ac:dyDescent="0.3">
      <c r="F215" s="51"/>
      <c r="G215" s="68"/>
      <c r="H215" s="52"/>
      <c r="I215" s="66"/>
      <c r="J215" s="66"/>
    </row>
    <row r="216" spans="6:10" ht="16.5" x14ac:dyDescent="0.3">
      <c r="F216" s="51"/>
      <c r="G216" s="68"/>
      <c r="H216" s="52"/>
      <c r="I216" s="66"/>
      <c r="J216" s="66"/>
    </row>
    <row r="217" spans="6:10" ht="16.5" x14ac:dyDescent="0.3">
      <c r="F217" s="51"/>
      <c r="G217" s="50"/>
      <c r="H217" s="52"/>
      <c r="I217" s="66"/>
      <c r="J217" s="66"/>
    </row>
    <row r="218" spans="6:10" ht="16.5" x14ac:dyDescent="0.3">
      <c r="F218" s="51"/>
      <c r="G218" s="50"/>
      <c r="H218" s="52"/>
      <c r="I218" s="66"/>
      <c r="J218" s="66"/>
    </row>
    <row r="219" spans="6:10" ht="16.5" x14ac:dyDescent="0.3">
      <c r="F219" s="51"/>
      <c r="G219" s="50"/>
      <c r="H219" s="52"/>
      <c r="I219" s="66"/>
      <c r="J219" s="66"/>
    </row>
    <row r="220" spans="6:10" ht="16.5" x14ac:dyDescent="0.3">
      <c r="F220" s="51"/>
      <c r="G220" s="50"/>
      <c r="H220" s="52"/>
      <c r="I220" s="66"/>
      <c r="J220" s="66"/>
    </row>
    <row r="221" spans="6:10" ht="16.5" x14ac:dyDescent="0.3">
      <c r="F221" s="51"/>
      <c r="G221" s="50"/>
      <c r="H221" s="67"/>
      <c r="I221" s="66"/>
      <c r="J221" s="66"/>
    </row>
    <row r="222" spans="6:10" ht="16.5" x14ac:dyDescent="0.3">
      <c r="F222" s="51"/>
      <c r="G222" s="68"/>
      <c r="H222" s="52"/>
      <c r="I222" s="66"/>
      <c r="J222" s="66"/>
    </row>
    <row r="223" spans="6:10" ht="16.5" x14ac:dyDescent="0.3">
      <c r="F223" s="51"/>
      <c r="G223" s="68"/>
      <c r="H223" s="52"/>
      <c r="I223" s="66"/>
      <c r="J223" s="66"/>
    </row>
    <row r="224" spans="6:10" ht="16.5" x14ac:dyDescent="0.3">
      <c r="F224" s="51"/>
      <c r="G224" s="50"/>
      <c r="H224" s="52"/>
      <c r="I224" s="66"/>
      <c r="J224" s="66"/>
    </row>
    <row r="225" spans="6:10" ht="16.5" x14ac:dyDescent="0.3">
      <c r="F225" s="51"/>
      <c r="G225" s="50"/>
      <c r="H225" s="52"/>
      <c r="I225" s="66"/>
      <c r="J225" s="66"/>
    </row>
    <row r="226" spans="6:10" ht="16.5" x14ac:dyDescent="0.3">
      <c r="F226" s="51"/>
      <c r="G226" s="50"/>
      <c r="H226" s="52"/>
      <c r="I226" s="66"/>
      <c r="J226" s="66"/>
    </row>
    <row r="227" spans="6:10" ht="16.5" x14ac:dyDescent="0.3">
      <c r="F227" s="51"/>
      <c r="G227" s="50"/>
      <c r="H227" s="52"/>
      <c r="I227" s="66"/>
      <c r="J227" s="66"/>
    </row>
    <row r="228" spans="6:10" x14ac:dyDescent="0.25">
      <c r="F228" s="51"/>
      <c r="G228" s="51"/>
      <c r="H228" s="51"/>
      <c r="I228" s="66"/>
      <c r="J228" s="66"/>
    </row>
    <row r="229" spans="6:10" x14ac:dyDescent="0.25">
      <c r="F229" s="51"/>
      <c r="G229" s="51"/>
      <c r="H229" s="51"/>
      <c r="I229" s="66"/>
      <c r="J229" s="66"/>
    </row>
    <row r="230" spans="6:10" x14ac:dyDescent="0.25">
      <c r="F230" s="51"/>
      <c r="G230" s="51"/>
      <c r="H230" s="51"/>
      <c r="I230" s="66"/>
      <c r="J230" s="66"/>
    </row>
    <row r="231" spans="6:10" x14ac:dyDescent="0.25">
      <c r="F231" s="51"/>
      <c r="G231" s="51"/>
      <c r="H231" s="51"/>
      <c r="I231" s="66"/>
      <c r="J231" s="66"/>
    </row>
    <row r="232" spans="6:10" x14ac:dyDescent="0.25">
      <c r="F232" s="51"/>
      <c r="G232" s="51"/>
      <c r="H232" s="51"/>
      <c r="I232" s="66"/>
      <c r="J232" s="66"/>
    </row>
  </sheetData>
  <pageMargins left="0.25" right="0.25" top="0.75" bottom="0.75" header="0.3" footer="0.3"/>
  <pageSetup orientation="landscape" r:id="rId1"/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APPLICATION DEVELOPE</dc:creator>
  <cp:lastModifiedBy>Mr. Emedion</cp:lastModifiedBy>
  <cp:lastPrinted>2020-02-01T20:17:58Z</cp:lastPrinted>
  <dcterms:created xsi:type="dcterms:W3CDTF">2019-07-11T02:11:31Z</dcterms:created>
  <dcterms:modified xsi:type="dcterms:W3CDTF">2020-03-24T14:30:39Z</dcterms:modified>
</cp:coreProperties>
</file>