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/>
  <xr:revisionPtr revIDLastSave="0" documentId="13_ncr:1_{A4393422-B10D-4F61-B04E-88CA35D82195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I8" i="7"/>
  <c r="AL25" i="6"/>
  <c r="AJ25" i="6"/>
  <c r="AH25" i="6"/>
  <c r="AF25" i="6"/>
  <c r="AD25" i="6"/>
  <c r="Z25" i="6"/>
  <c r="R25" i="6"/>
  <c r="P25" i="6"/>
  <c r="N25" i="6"/>
  <c r="L25" i="6"/>
  <c r="J25" i="6"/>
  <c r="I24" i="6"/>
  <c r="AI24" i="6" s="1"/>
  <c r="H24" i="6"/>
  <c r="H23" i="6"/>
  <c r="I23" i="6" s="1"/>
  <c r="H22" i="6"/>
  <c r="I22" i="6" s="1"/>
  <c r="H21" i="6"/>
  <c r="I21" i="6" s="1"/>
  <c r="H20" i="6"/>
  <c r="I20" i="6" s="1"/>
  <c r="H19" i="6"/>
  <c r="I19" i="6" s="1"/>
  <c r="T14" i="6"/>
  <c r="S14" i="6"/>
  <c r="R14" i="6"/>
  <c r="Q14" i="6"/>
  <c r="P14" i="6"/>
  <c r="N14" i="6"/>
  <c r="J14" i="6"/>
  <c r="I14" i="6"/>
  <c r="H14" i="6"/>
  <c r="G14" i="6"/>
  <c r="F14" i="6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AO8" i="5"/>
  <c r="AM8" i="5"/>
  <c r="AK8" i="5"/>
  <c r="AI8" i="5"/>
  <c r="AG8" i="5"/>
  <c r="AC8" i="5"/>
  <c r="U8" i="5"/>
  <c r="S8" i="5"/>
  <c r="Q8" i="5"/>
  <c r="O8" i="5"/>
  <c r="M8" i="5"/>
  <c r="F8" i="5"/>
  <c r="F7" i="5"/>
  <c r="K6" i="5"/>
  <c r="F6" i="5"/>
  <c r="F73" i="5" s="1"/>
  <c r="M990" i="4"/>
  <c r="I990" i="4"/>
  <c r="G990" i="4"/>
  <c r="E990" i="4"/>
  <c r="M989" i="4"/>
  <c r="I989" i="4"/>
  <c r="G989" i="4"/>
  <c r="E989" i="4"/>
  <c r="M988" i="4"/>
  <c r="I988" i="4"/>
  <c r="G988" i="4"/>
  <c r="E988" i="4"/>
  <c r="M987" i="4"/>
  <c r="I987" i="4"/>
  <c r="G987" i="4"/>
  <c r="E987" i="4"/>
  <c r="M986" i="4"/>
  <c r="I986" i="4"/>
  <c r="G986" i="4"/>
  <c r="E986" i="4"/>
  <c r="M985" i="4"/>
  <c r="I985" i="4"/>
  <c r="G985" i="4"/>
  <c r="E985" i="4"/>
  <c r="M984" i="4"/>
  <c r="I984" i="4"/>
  <c r="G984" i="4"/>
  <c r="E984" i="4"/>
  <c r="M983" i="4"/>
  <c r="I983" i="4"/>
  <c r="G983" i="4"/>
  <c r="E983" i="4"/>
  <c r="M982" i="4"/>
  <c r="I982" i="4"/>
  <c r="G982" i="4"/>
  <c r="E982" i="4"/>
  <c r="M981" i="4"/>
  <c r="I981" i="4"/>
  <c r="G981" i="4"/>
  <c r="E981" i="4"/>
  <c r="M980" i="4"/>
  <c r="I980" i="4"/>
  <c r="G980" i="4"/>
  <c r="E980" i="4"/>
  <c r="M979" i="4"/>
  <c r="I979" i="4"/>
  <c r="G979" i="4"/>
  <c r="E979" i="4"/>
  <c r="M978" i="4"/>
  <c r="I978" i="4"/>
  <c r="G978" i="4"/>
  <c r="E978" i="4"/>
  <c r="M977" i="4"/>
  <c r="I977" i="4"/>
  <c r="G977" i="4"/>
  <c r="E977" i="4"/>
  <c r="M976" i="4"/>
  <c r="I976" i="4"/>
  <c r="G976" i="4"/>
  <c r="E976" i="4"/>
  <c r="M975" i="4"/>
  <c r="I975" i="4"/>
  <c r="G975" i="4"/>
  <c r="E975" i="4"/>
  <c r="M974" i="4"/>
  <c r="I974" i="4"/>
  <c r="G974" i="4"/>
  <c r="E974" i="4"/>
  <c r="M973" i="4"/>
  <c r="I973" i="4"/>
  <c r="G973" i="4"/>
  <c r="E973" i="4"/>
  <c r="M972" i="4"/>
  <c r="I972" i="4"/>
  <c r="G972" i="4"/>
  <c r="E972" i="4"/>
  <c r="M971" i="4"/>
  <c r="I971" i="4"/>
  <c r="G971" i="4"/>
  <c r="E971" i="4"/>
  <c r="M970" i="4"/>
  <c r="I970" i="4"/>
  <c r="G970" i="4"/>
  <c r="E970" i="4"/>
  <c r="M969" i="4"/>
  <c r="I969" i="4"/>
  <c r="G969" i="4"/>
  <c r="E969" i="4"/>
  <c r="M968" i="4"/>
  <c r="I968" i="4"/>
  <c r="G968" i="4"/>
  <c r="E968" i="4"/>
  <c r="M967" i="4"/>
  <c r="I967" i="4"/>
  <c r="G967" i="4"/>
  <c r="E967" i="4"/>
  <c r="M966" i="4"/>
  <c r="I966" i="4"/>
  <c r="G966" i="4"/>
  <c r="E966" i="4"/>
  <c r="M965" i="4"/>
  <c r="I965" i="4"/>
  <c r="G965" i="4"/>
  <c r="E965" i="4"/>
  <c r="M964" i="4"/>
  <c r="I964" i="4"/>
  <c r="G964" i="4"/>
  <c r="E964" i="4"/>
  <c r="M963" i="4"/>
  <c r="I963" i="4"/>
  <c r="G963" i="4"/>
  <c r="E963" i="4"/>
  <c r="M962" i="4"/>
  <c r="I962" i="4"/>
  <c r="G962" i="4"/>
  <c r="E962" i="4"/>
  <c r="M961" i="4"/>
  <c r="I961" i="4"/>
  <c r="G961" i="4"/>
  <c r="E961" i="4"/>
  <c r="M960" i="4"/>
  <c r="I960" i="4"/>
  <c r="G960" i="4"/>
  <c r="E960" i="4"/>
  <c r="M959" i="4"/>
  <c r="I959" i="4"/>
  <c r="G959" i="4"/>
  <c r="E959" i="4"/>
  <c r="M958" i="4"/>
  <c r="I958" i="4"/>
  <c r="G958" i="4"/>
  <c r="E958" i="4"/>
  <c r="M957" i="4"/>
  <c r="I957" i="4"/>
  <c r="G957" i="4"/>
  <c r="E957" i="4"/>
  <c r="M956" i="4"/>
  <c r="I956" i="4"/>
  <c r="G956" i="4"/>
  <c r="E956" i="4"/>
  <c r="M955" i="4"/>
  <c r="I955" i="4"/>
  <c r="G955" i="4"/>
  <c r="E955" i="4"/>
  <c r="M954" i="4"/>
  <c r="I954" i="4"/>
  <c r="G954" i="4"/>
  <c r="E954" i="4"/>
  <c r="M953" i="4"/>
  <c r="I953" i="4"/>
  <c r="G953" i="4"/>
  <c r="E953" i="4"/>
  <c r="M952" i="4"/>
  <c r="I952" i="4"/>
  <c r="G952" i="4"/>
  <c r="E952" i="4"/>
  <c r="M951" i="4"/>
  <c r="I951" i="4"/>
  <c r="G951" i="4"/>
  <c r="E951" i="4"/>
  <c r="M950" i="4"/>
  <c r="I950" i="4"/>
  <c r="G950" i="4"/>
  <c r="E950" i="4"/>
  <c r="M949" i="4"/>
  <c r="I949" i="4"/>
  <c r="G949" i="4"/>
  <c r="E949" i="4"/>
  <c r="M948" i="4"/>
  <c r="I948" i="4"/>
  <c r="G948" i="4"/>
  <c r="E948" i="4"/>
  <c r="M947" i="4"/>
  <c r="I947" i="4"/>
  <c r="G947" i="4"/>
  <c r="E947" i="4"/>
  <c r="M946" i="4"/>
  <c r="I946" i="4"/>
  <c r="G946" i="4"/>
  <c r="E946" i="4"/>
  <c r="M945" i="4"/>
  <c r="I945" i="4"/>
  <c r="G945" i="4"/>
  <c r="E945" i="4"/>
  <c r="M944" i="4"/>
  <c r="I944" i="4"/>
  <c r="G944" i="4"/>
  <c r="E944" i="4"/>
  <c r="M943" i="4"/>
  <c r="I943" i="4"/>
  <c r="G943" i="4"/>
  <c r="E943" i="4"/>
  <c r="M942" i="4"/>
  <c r="I942" i="4"/>
  <c r="G942" i="4"/>
  <c r="E942" i="4"/>
  <c r="M941" i="4"/>
  <c r="I941" i="4"/>
  <c r="G941" i="4"/>
  <c r="E941" i="4"/>
  <c r="M940" i="4"/>
  <c r="I940" i="4"/>
  <c r="G940" i="4"/>
  <c r="E940" i="4"/>
  <c r="M939" i="4"/>
  <c r="I939" i="4"/>
  <c r="G939" i="4"/>
  <c r="E939" i="4"/>
  <c r="M938" i="4"/>
  <c r="I938" i="4"/>
  <c r="G938" i="4"/>
  <c r="E938" i="4"/>
  <c r="M937" i="4"/>
  <c r="I937" i="4"/>
  <c r="G937" i="4"/>
  <c r="E937" i="4"/>
  <c r="M936" i="4"/>
  <c r="I936" i="4"/>
  <c r="G936" i="4"/>
  <c r="E936" i="4"/>
  <c r="M935" i="4"/>
  <c r="I935" i="4"/>
  <c r="G935" i="4"/>
  <c r="E935" i="4"/>
  <c r="M934" i="4"/>
  <c r="I934" i="4"/>
  <c r="G934" i="4"/>
  <c r="E934" i="4"/>
  <c r="M933" i="4"/>
  <c r="I933" i="4"/>
  <c r="G933" i="4"/>
  <c r="E933" i="4"/>
  <c r="M932" i="4"/>
  <c r="I932" i="4"/>
  <c r="G932" i="4"/>
  <c r="E932" i="4"/>
  <c r="M931" i="4"/>
  <c r="I931" i="4"/>
  <c r="G931" i="4"/>
  <c r="E931" i="4"/>
  <c r="M930" i="4"/>
  <c r="I930" i="4"/>
  <c r="G930" i="4"/>
  <c r="E930" i="4"/>
  <c r="M929" i="4"/>
  <c r="I929" i="4"/>
  <c r="G929" i="4"/>
  <c r="E929" i="4"/>
  <c r="M928" i="4"/>
  <c r="I928" i="4"/>
  <c r="G928" i="4"/>
  <c r="E928" i="4"/>
  <c r="M927" i="4"/>
  <c r="I927" i="4"/>
  <c r="G927" i="4"/>
  <c r="E927" i="4"/>
  <c r="M926" i="4"/>
  <c r="I926" i="4"/>
  <c r="G926" i="4"/>
  <c r="E926" i="4"/>
  <c r="M925" i="4"/>
  <c r="I925" i="4"/>
  <c r="G925" i="4"/>
  <c r="E925" i="4"/>
  <c r="M924" i="4"/>
  <c r="I924" i="4"/>
  <c r="G924" i="4"/>
  <c r="E924" i="4"/>
  <c r="M923" i="4"/>
  <c r="I923" i="4"/>
  <c r="G923" i="4"/>
  <c r="E923" i="4"/>
  <c r="M922" i="4"/>
  <c r="I922" i="4"/>
  <c r="G922" i="4"/>
  <c r="E922" i="4"/>
  <c r="M921" i="4"/>
  <c r="I921" i="4"/>
  <c r="G921" i="4"/>
  <c r="E921" i="4"/>
  <c r="M920" i="4"/>
  <c r="I920" i="4"/>
  <c r="G920" i="4"/>
  <c r="E920" i="4"/>
  <c r="M919" i="4"/>
  <c r="I919" i="4"/>
  <c r="G919" i="4"/>
  <c r="E919" i="4"/>
  <c r="M918" i="4"/>
  <c r="I918" i="4"/>
  <c r="G918" i="4"/>
  <c r="E918" i="4"/>
  <c r="M917" i="4"/>
  <c r="I917" i="4"/>
  <c r="G917" i="4"/>
  <c r="E917" i="4"/>
  <c r="M916" i="4"/>
  <c r="I916" i="4"/>
  <c r="G916" i="4"/>
  <c r="E916" i="4"/>
  <c r="M915" i="4"/>
  <c r="I915" i="4"/>
  <c r="G915" i="4"/>
  <c r="E915" i="4"/>
  <c r="M914" i="4"/>
  <c r="I914" i="4"/>
  <c r="G914" i="4"/>
  <c r="E914" i="4"/>
  <c r="M913" i="4"/>
  <c r="I913" i="4"/>
  <c r="G913" i="4"/>
  <c r="E913" i="4"/>
  <c r="M912" i="4"/>
  <c r="I912" i="4"/>
  <c r="G912" i="4"/>
  <c r="E912" i="4"/>
  <c r="M911" i="4"/>
  <c r="I911" i="4"/>
  <c r="G911" i="4"/>
  <c r="E911" i="4"/>
  <c r="M910" i="4"/>
  <c r="I910" i="4"/>
  <c r="G910" i="4"/>
  <c r="E910" i="4"/>
  <c r="M909" i="4"/>
  <c r="I909" i="4"/>
  <c r="G909" i="4"/>
  <c r="E909" i="4"/>
  <c r="M908" i="4"/>
  <c r="I908" i="4"/>
  <c r="G908" i="4"/>
  <c r="E908" i="4"/>
  <c r="M907" i="4"/>
  <c r="I907" i="4"/>
  <c r="G907" i="4"/>
  <c r="E907" i="4"/>
  <c r="M906" i="4"/>
  <c r="I906" i="4"/>
  <c r="G906" i="4"/>
  <c r="E906" i="4"/>
  <c r="M905" i="4"/>
  <c r="I905" i="4"/>
  <c r="G905" i="4"/>
  <c r="E905" i="4"/>
  <c r="M904" i="4"/>
  <c r="I904" i="4"/>
  <c r="G904" i="4"/>
  <c r="E904" i="4"/>
  <c r="M903" i="4"/>
  <c r="I903" i="4"/>
  <c r="G903" i="4"/>
  <c r="E903" i="4"/>
  <c r="M902" i="4"/>
  <c r="I902" i="4"/>
  <c r="G902" i="4"/>
  <c r="E902" i="4"/>
  <c r="M901" i="4"/>
  <c r="I901" i="4"/>
  <c r="G901" i="4"/>
  <c r="E901" i="4"/>
  <c r="M900" i="4"/>
  <c r="I900" i="4"/>
  <c r="G900" i="4"/>
  <c r="E900" i="4"/>
  <c r="M899" i="4"/>
  <c r="I899" i="4"/>
  <c r="G899" i="4"/>
  <c r="E899" i="4"/>
  <c r="M898" i="4"/>
  <c r="I898" i="4"/>
  <c r="G898" i="4"/>
  <c r="E898" i="4"/>
  <c r="M897" i="4"/>
  <c r="I897" i="4"/>
  <c r="G897" i="4"/>
  <c r="E897" i="4"/>
  <c r="M896" i="4"/>
  <c r="I896" i="4"/>
  <c r="G896" i="4"/>
  <c r="E896" i="4"/>
  <c r="M895" i="4"/>
  <c r="I895" i="4"/>
  <c r="G895" i="4"/>
  <c r="E895" i="4"/>
  <c r="M894" i="4"/>
  <c r="I894" i="4"/>
  <c r="G894" i="4"/>
  <c r="E894" i="4"/>
  <c r="M893" i="4"/>
  <c r="I893" i="4"/>
  <c r="G893" i="4"/>
  <c r="E893" i="4"/>
  <c r="M892" i="4"/>
  <c r="I892" i="4"/>
  <c r="G892" i="4"/>
  <c r="E892" i="4"/>
  <c r="M891" i="4"/>
  <c r="I891" i="4"/>
  <c r="G891" i="4"/>
  <c r="E891" i="4"/>
  <c r="M890" i="4"/>
  <c r="I890" i="4"/>
  <c r="G890" i="4"/>
  <c r="E890" i="4"/>
  <c r="M889" i="4"/>
  <c r="I889" i="4"/>
  <c r="G889" i="4"/>
  <c r="E889" i="4"/>
  <c r="M888" i="4"/>
  <c r="I888" i="4"/>
  <c r="G888" i="4"/>
  <c r="E888" i="4"/>
  <c r="M887" i="4"/>
  <c r="I887" i="4"/>
  <c r="G887" i="4"/>
  <c r="E887" i="4"/>
  <c r="M886" i="4"/>
  <c r="I886" i="4"/>
  <c r="G886" i="4"/>
  <c r="E886" i="4"/>
  <c r="M885" i="4"/>
  <c r="I885" i="4"/>
  <c r="G885" i="4"/>
  <c r="E885" i="4"/>
  <c r="M884" i="4"/>
  <c r="I884" i="4"/>
  <c r="G884" i="4"/>
  <c r="E884" i="4"/>
  <c r="M883" i="4"/>
  <c r="I883" i="4"/>
  <c r="G883" i="4"/>
  <c r="E883" i="4"/>
  <c r="M882" i="4"/>
  <c r="I882" i="4"/>
  <c r="G882" i="4"/>
  <c r="E882" i="4"/>
  <c r="M881" i="4"/>
  <c r="I881" i="4"/>
  <c r="G881" i="4"/>
  <c r="E881" i="4"/>
  <c r="M880" i="4"/>
  <c r="I880" i="4"/>
  <c r="G880" i="4"/>
  <c r="E880" i="4"/>
  <c r="M879" i="4"/>
  <c r="I879" i="4"/>
  <c r="G879" i="4"/>
  <c r="E879" i="4"/>
  <c r="M878" i="4"/>
  <c r="I878" i="4"/>
  <c r="G878" i="4"/>
  <c r="E878" i="4"/>
  <c r="M877" i="4"/>
  <c r="I877" i="4"/>
  <c r="G877" i="4"/>
  <c r="E877" i="4"/>
  <c r="M876" i="4"/>
  <c r="I876" i="4"/>
  <c r="G876" i="4"/>
  <c r="E876" i="4"/>
  <c r="M875" i="4"/>
  <c r="I875" i="4"/>
  <c r="G875" i="4"/>
  <c r="E875" i="4"/>
  <c r="M874" i="4"/>
  <c r="I874" i="4"/>
  <c r="G874" i="4"/>
  <c r="E874" i="4"/>
  <c r="M873" i="4"/>
  <c r="I873" i="4"/>
  <c r="G873" i="4"/>
  <c r="E873" i="4"/>
  <c r="M872" i="4"/>
  <c r="I872" i="4"/>
  <c r="G872" i="4"/>
  <c r="E872" i="4"/>
  <c r="M871" i="4"/>
  <c r="I871" i="4"/>
  <c r="G871" i="4"/>
  <c r="E871" i="4"/>
  <c r="M870" i="4"/>
  <c r="I870" i="4"/>
  <c r="G870" i="4"/>
  <c r="E870" i="4"/>
  <c r="M869" i="4"/>
  <c r="I869" i="4"/>
  <c r="G869" i="4"/>
  <c r="E869" i="4"/>
  <c r="M868" i="4"/>
  <c r="I868" i="4"/>
  <c r="G868" i="4"/>
  <c r="E868" i="4"/>
  <c r="M867" i="4"/>
  <c r="I867" i="4"/>
  <c r="G867" i="4"/>
  <c r="E867" i="4"/>
  <c r="M866" i="4"/>
  <c r="I866" i="4"/>
  <c r="G866" i="4"/>
  <c r="E866" i="4"/>
  <c r="M865" i="4"/>
  <c r="I865" i="4"/>
  <c r="G865" i="4"/>
  <c r="E865" i="4"/>
  <c r="M864" i="4"/>
  <c r="I864" i="4"/>
  <c r="G864" i="4"/>
  <c r="E864" i="4"/>
  <c r="M863" i="4"/>
  <c r="I863" i="4"/>
  <c r="G863" i="4"/>
  <c r="E863" i="4"/>
  <c r="M862" i="4"/>
  <c r="I862" i="4"/>
  <c r="G862" i="4"/>
  <c r="E862" i="4"/>
  <c r="M861" i="4"/>
  <c r="I861" i="4"/>
  <c r="G861" i="4"/>
  <c r="E861" i="4"/>
  <c r="M860" i="4"/>
  <c r="I860" i="4"/>
  <c r="G860" i="4"/>
  <c r="E860" i="4"/>
  <c r="M859" i="4"/>
  <c r="I859" i="4"/>
  <c r="G859" i="4"/>
  <c r="E859" i="4"/>
  <c r="M858" i="4"/>
  <c r="I858" i="4"/>
  <c r="G858" i="4"/>
  <c r="E858" i="4"/>
  <c r="M857" i="4"/>
  <c r="I857" i="4"/>
  <c r="G857" i="4"/>
  <c r="E857" i="4"/>
  <c r="M856" i="4"/>
  <c r="I856" i="4"/>
  <c r="G856" i="4"/>
  <c r="E856" i="4"/>
  <c r="M855" i="4"/>
  <c r="I855" i="4"/>
  <c r="G855" i="4"/>
  <c r="E855" i="4"/>
  <c r="M854" i="4"/>
  <c r="I854" i="4"/>
  <c r="G854" i="4"/>
  <c r="E854" i="4"/>
  <c r="M853" i="4"/>
  <c r="I853" i="4"/>
  <c r="G853" i="4"/>
  <c r="E853" i="4"/>
  <c r="M852" i="4"/>
  <c r="I852" i="4"/>
  <c r="G852" i="4"/>
  <c r="E852" i="4"/>
  <c r="M851" i="4"/>
  <c r="I851" i="4"/>
  <c r="G851" i="4"/>
  <c r="E851" i="4"/>
  <c r="M850" i="4"/>
  <c r="I850" i="4"/>
  <c r="G850" i="4"/>
  <c r="E850" i="4"/>
  <c r="M849" i="4"/>
  <c r="I849" i="4"/>
  <c r="G849" i="4"/>
  <c r="E849" i="4"/>
  <c r="M848" i="4"/>
  <c r="I848" i="4"/>
  <c r="G848" i="4"/>
  <c r="E848" i="4"/>
  <c r="M847" i="4"/>
  <c r="I847" i="4"/>
  <c r="G847" i="4"/>
  <c r="E847" i="4"/>
  <c r="M846" i="4"/>
  <c r="I846" i="4"/>
  <c r="G846" i="4"/>
  <c r="E846" i="4"/>
  <c r="M845" i="4"/>
  <c r="I845" i="4"/>
  <c r="G845" i="4"/>
  <c r="E845" i="4"/>
  <c r="M844" i="4"/>
  <c r="I844" i="4"/>
  <c r="G844" i="4"/>
  <c r="E844" i="4"/>
  <c r="M843" i="4"/>
  <c r="I843" i="4"/>
  <c r="G843" i="4"/>
  <c r="E843" i="4"/>
  <c r="M842" i="4"/>
  <c r="I842" i="4"/>
  <c r="G842" i="4"/>
  <c r="E842" i="4"/>
  <c r="M841" i="4"/>
  <c r="I841" i="4"/>
  <c r="G841" i="4"/>
  <c r="E841" i="4"/>
  <c r="M840" i="4"/>
  <c r="I840" i="4"/>
  <c r="G840" i="4"/>
  <c r="E840" i="4"/>
  <c r="M839" i="4"/>
  <c r="I839" i="4"/>
  <c r="G839" i="4"/>
  <c r="E839" i="4"/>
  <c r="M838" i="4"/>
  <c r="I838" i="4"/>
  <c r="G838" i="4"/>
  <c r="E838" i="4"/>
  <c r="M837" i="4"/>
  <c r="I837" i="4"/>
  <c r="G837" i="4"/>
  <c r="E837" i="4"/>
  <c r="M836" i="4"/>
  <c r="I836" i="4"/>
  <c r="G836" i="4"/>
  <c r="E836" i="4"/>
  <c r="M835" i="4"/>
  <c r="I835" i="4"/>
  <c r="G835" i="4"/>
  <c r="E835" i="4"/>
  <c r="M834" i="4"/>
  <c r="I834" i="4"/>
  <c r="G834" i="4"/>
  <c r="E834" i="4"/>
  <c r="M833" i="4"/>
  <c r="I833" i="4"/>
  <c r="G833" i="4"/>
  <c r="E833" i="4"/>
  <c r="M832" i="4"/>
  <c r="I832" i="4"/>
  <c r="G832" i="4"/>
  <c r="E832" i="4"/>
  <c r="M831" i="4"/>
  <c r="I831" i="4"/>
  <c r="G831" i="4"/>
  <c r="E831" i="4"/>
  <c r="M830" i="4"/>
  <c r="I830" i="4"/>
  <c r="G830" i="4"/>
  <c r="E830" i="4"/>
  <c r="M829" i="4"/>
  <c r="I829" i="4"/>
  <c r="G829" i="4"/>
  <c r="E829" i="4"/>
  <c r="M828" i="4"/>
  <c r="I828" i="4"/>
  <c r="G828" i="4"/>
  <c r="E828" i="4"/>
  <c r="M827" i="4"/>
  <c r="I827" i="4"/>
  <c r="G827" i="4"/>
  <c r="E827" i="4"/>
  <c r="M826" i="4"/>
  <c r="I826" i="4"/>
  <c r="G826" i="4"/>
  <c r="E826" i="4"/>
  <c r="M825" i="4"/>
  <c r="I825" i="4"/>
  <c r="G825" i="4"/>
  <c r="E825" i="4"/>
  <c r="M824" i="4"/>
  <c r="I824" i="4"/>
  <c r="G824" i="4"/>
  <c r="E824" i="4"/>
  <c r="M823" i="4"/>
  <c r="I823" i="4"/>
  <c r="G823" i="4"/>
  <c r="E823" i="4"/>
  <c r="M822" i="4"/>
  <c r="I822" i="4"/>
  <c r="G822" i="4"/>
  <c r="E822" i="4"/>
  <c r="M821" i="4"/>
  <c r="I821" i="4"/>
  <c r="G821" i="4"/>
  <c r="E821" i="4"/>
  <c r="M820" i="4"/>
  <c r="I820" i="4"/>
  <c r="G820" i="4"/>
  <c r="E820" i="4"/>
  <c r="M819" i="4"/>
  <c r="I819" i="4"/>
  <c r="G819" i="4"/>
  <c r="E819" i="4"/>
  <c r="M818" i="4"/>
  <c r="I818" i="4"/>
  <c r="G818" i="4"/>
  <c r="E818" i="4"/>
  <c r="M817" i="4"/>
  <c r="I817" i="4"/>
  <c r="G817" i="4"/>
  <c r="E817" i="4"/>
  <c r="M816" i="4"/>
  <c r="I816" i="4"/>
  <c r="G816" i="4"/>
  <c r="E816" i="4"/>
  <c r="M815" i="4"/>
  <c r="I815" i="4"/>
  <c r="G815" i="4"/>
  <c r="E815" i="4"/>
  <c r="M814" i="4"/>
  <c r="I814" i="4"/>
  <c r="G814" i="4"/>
  <c r="E814" i="4"/>
  <c r="M813" i="4"/>
  <c r="I813" i="4"/>
  <c r="G813" i="4"/>
  <c r="E813" i="4"/>
  <c r="M812" i="4"/>
  <c r="I812" i="4"/>
  <c r="G812" i="4"/>
  <c r="E812" i="4"/>
  <c r="M811" i="4"/>
  <c r="I811" i="4"/>
  <c r="G811" i="4"/>
  <c r="E811" i="4"/>
  <c r="M810" i="4"/>
  <c r="I810" i="4"/>
  <c r="G810" i="4"/>
  <c r="E810" i="4"/>
  <c r="M809" i="4"/>
  <c r="I809" i="4"/>
  <c r="G809" i="4"/>
  <c r="E809" i="4"/>
  <c r="M808" i="4"/>
  <c r="I808" i="4"/>
  <c r="G808" i="4"/>
  <c r="E808" i="4"/>
  <c r="M807" i="4"/>
  <c r="I807" i="4"/>
  <c r="G807" i="4"/>
  <c r="E807" i="4"/>
  <c r="M806" i="4"/>
  <c r="I806" i="4"/>
  <c r="G806" i="4"/>
  <c r="E806" i="4"/>
  <c r="M805" i="4"/>
  <c r="I805" i="4"/>
  <c r="G805" i="4"/>
  <c r="E805" i="4"/>
  <c r="M804" i="4"/>
  <c r="I804" i="4"/>
  <c r="G804" i="4"/>
  <c r="E804" i="4"/>
  <c r="M803" i="4"/>
  <c r="I803" i="4"/>
  <c r="G803" i="4"/>
  <c r="E803" i="4"/>
  <c r="M802" i="4"/>
  <c r="I802" i="4"/>
  <c r="G802" i="4"/>
  <c r="E802" i="4"/>
  <c r="M801" i="4"/>
  <c r="I801" i="4"/>
  <c r="G801" i="4"/>
  <c r="E801" i="4"/>
  <c r="M800" i="4"/>
  <c r="I800" i="4"/>
  <c r="G800" i="4"/>
  <c r="E800" i="4"/>
  <c r="M799" i="4"/>
  <c r="I799" i="4"/>
  <c r="G799" i="4"/>
  <c r="E799" i="4"/>
  <c r="M798" i="4"/>
  <c r="I798" i="4"/>
  <c r="G798" i="4"/>
  <c r="E798" i="4"/>
  <c r="M797" i="4"/>
  <c r="I797" i="4"/>
  <c r="G797" i="4"/>
  <c r="E797" i="4"/>
  <c r="M796" i="4"/>
  <c r="I796" i="4"/>
  <c r="G796" i="4"/>
  <c r="E796" i="4"/>
  <c r="M795" i="4"/>
  <c r="I795" i="4"/>
  <c r="G795" i="4"/>
  <c r="E795" i="4"/>
  <c r="M794" i="4"/>
  <c r="I794" i="4"/>
  <c r="G794" i="4"/>
  <c r="E794" i="4"/>
  <c r="M793" i="4"/>
  <c r="I793" i="4"/>
  <c r="G793" i="4"/>
  <c r="E793" i="4"/>
  <c r="M792" i="4"/>
  <c r="I792" i="4"/>
  <c r="G792" i="4"/>
  <c r="E792" i="4"/>
  <c r="M791" i="4"/>
  <c r="I791" i="4"/>
  <c r="G791" i="4"/>
  <c r="E791" i="4"/>
  <c r="M790" i="4"/>
  <c r="I790" i="4"/>
  <c r="G790" i="4"/>
  <c r="E790" i="4"/>
  <c r="M789" i="4"/>
  <c r="I789" i="4"/>
  <c r="G789" i="4"/>
  <c r="E789" i="4"/>
  <c r="M788" i="4"/>
  <c r="I788" i="4"/>
  <c r="G788" i="4"/>
  <c r="E788" i="4"/>
  <c r="M787" i="4"/>
  <c r="I787" i="4"/>
  <c r="G787" i="4"/>
  <c r="E787" i="4"/>
  <c r="M786" i="4"/>
  <c r="I786" i="4"/>
  <c r="G786" i="4"/>
  <c r="E786" i="4"/>
  <c r="M785" i="4"/>
  <c r="I785" i="4"/>
  <c r="G785" i="4"/>
  <c r="E785" i="4"/>
  <c r="M784" i="4"/>
  <c r="I784" i="4"/>
  <c r="G784" i="4"/>
  <c r="E784" i="4"/>
  <c r="M783" i="4"/>
  <c r="I783" i="4"/>
  <c r="G783" i="4"/>
  <c r="E783" i="4"/>
  <c r="M782" i="4"/>
  <c r="I782" i="4"/>
  <c r="G782" i="4"/>
  <c r="E782" i="4"/>
  <c r="M781" i="4"/>
  <c r="I781" i="4"/>
  <c r="G781" i="4"/>
  <c r="E781" i="4"/>
  <c r="M780" i="4"/>
  <c r="I780" i="4"/>
  <c r="G780" i="4"/>
  <c r="E780" i="4"/>
  <c r="M779" i="4"/>
  <c r="I779" i="4"/>
  <c r="G779" i="4"/>
  <c r="E779" i="4"/>
  <c r="M778" i="4"/>
  <c r="I778" i="4"/>
  <c r="G778" i="4"/>
  <c r="E778" i="4"/>
  <c r="M777" i="4"/>
  <c r="I777" i="4"/>
  <c r="G777" i="4"/>
  <c r="E777" i="4"/>
  <c r="M776" i="4"/>
  <c r="I776" i="4"/>
  <c r="G776" i="4"/>
  <c r="E776" i="4"/>
  <c r="M775" i="4"/>
  <c r="I775" i="4"/>
  <c r="G775" i="4"/>
  <c r="E775" i="4"/>
  <c r="M774" i="4"/>
  <c r="I774" i="4"/>
  <c r="G774" i="4"/>
  <c r="E774" i="4"/>
  <c r="M773" i="4"/>
  <c r="I773" i="4"/>
  <c r="G773" i="4"/>
  <c r="E773" i="4"/>
  <c r="M772" i="4"/>
  <c r="I772" i="4"/>
  <c r="G772" i="4"/>
  <c r="E772" i="4"/>
  <c r="M771" i="4"/>
  <c r="I771" i="4"/>
  <c r="G771" i="4"/>
  <c r="E771" i="4"/>
  <c r="M770" i="4"/>
  <c r="I770" i="4"/>
  <c r="G770" i="4"/>
  <c r="E770" i="4"/>
  <c r="M769" i="4"/>
  <c r="I769" i="4"/>
  <c r="G769" i="4"/>
  <c r="E769" i="4"/>
  <c r="M768" i="4"/>
  <c r="I768" i="4"/>
  <c r="G768" i="4"/>
  <c r="E768" i="4"/>
  <c r="M767" i="4"/>
  <c r="I767" i="4"/>
  <c r="G767" i="4"/>
  <c r="E767" i="4"/>
  <c r="M766" i="4"/>
  <c r="I766" i="4"/>
  <c r="G766" i="4"/>
  <c r="E766" i="4"/>
  <c r="M765" i="4"/>
  <c r="I765" i="4"/>
  <c r="G765" i="4"/>
  <c r="E765" i="4"/>
  <c r="M764" i="4"/>
  <c r="I764" i="4"/>
  <c r="G764" i="4"/>
  <c r="E764" i="4"/>
  <c r="M763" i="4"/>
  <c r="I763" i="4"/>
  <c r="G763" i="4"/>
  <c r="E763" i="4"/>
  <c r="M762" i="4"/>
  <c r="I762" i="4"/>
  <c r="G762" i="4"/>
  <c r="E762" i="4"/>
  <c r="M761" i="4"/>
  <c r="I761" i="4"/>
  <c r="G761" i="4"/>
  <c r="E761" i="4"/>
  <c r="M760" i="4"/>
  <c r="I760" i="4"/>
  <c r="G760" i="4"/>
  <c r="E760" i="4"/>
  <c r="M759" i="4"/>
  <c r="I759" i="4"/>
  <c r="G759" i="4"/>
  <c r="E759" i="4"/>
  <c r="M758" i="4"/>
  <c r="I758" i="4"/>
  <c r="G758" i="4"/>
  <c r="E758" i="4"/>
  <c r="M757" i="4"/>
  <c r="I757" i="4"/>
  <c r="G757" i="4"/>
  <c r="E757" i="4"/>
  <c r="M756" i="4"/>
  <c r="I756" i="4"/>
  <c r="G756" i="4"/>
  <c r="E756" i="4"/>
  <c r="M755" i="4"/>
  <c r="I755" i="4"/>
  <c r="G755" i="4"/>
  <c r="E755" i="4"/>
  <c r="M754" i="4"/>
  <c r="I754" i="4"/>
  <c r="G754" i="4"/>
  <c r="E754" i="4"/>
  <c r="M753" i="4"/>
  <c r="I753" i="4"/>
  <c r="G753" i="4"/>
  <c r="E753" i="4"/>
  <c r="M752" i="4"/>
  <c r="I752" i="4"/>
  <c r="G752" i="4"/>
  <c r="E752" i="4"/>
  <c r="M751" i="4"/>
  <c r="I751" i="4"/>
  <c r="G751" i="4"/>
  <c r="E751" i="4"/>
  <c r="M750" i="4"/>
  <c r="I750" i="4"/>
  <c r="G750" i="4"/>
  <c r="E750" i="4"/>
  <c r="M749" i="4"/>
  <c r="I749" i="4"/>
  <c r="G749" i="4"/>
  <c r="E749" i="4"/>
  <c r="M748" i="4"/>
  <c r="I748" i="4"/>
  <c r="G748" i="4"/>
  <c r="E748" i="4"/>
  <c r="M747" i="4"/>
  <c r="I747" i="4"/>
  <c r="G747" i="4"/>
  <c r="E747" i="4"/>
  <c r="M746" i="4"/>
  <c r="I746" i="4"/>
  <c r="G746" i="4"/>
  <c r="E746" i="4"/>
  <c r="M745" i="4"/>
  <c r="I745" i="4"/>
  <c r="G745" i="4"/>
  <c r="E745" i="4"/>
  <c r="M744" i="4"/>
  <c r="I744" i="4"/>
  <c r="G744" i="4"/>
  <c r="E744" i="4"/>
  <c r="M743" i="4"/>
  <c r="I743" i="4"/>
  <c r="G743" i="4"/>
  <c r="E743" i="4"/>
  <c r="M742" i="4"/>
  <c r="I742" i="4"/>
  <c r="G742" i="4"/>
  <c r="E742" i="4"/>
  <c r="M741" i="4"/>
  <c r="I741" i="4"/>
  <c r="G741" i="4"/>
  <c r="E741" i="4"/>
  <c r="M740" i="4"/>
  <c r="I740" i="4"/>
  <c r="G740" i="4"/>
  <c r="E740" i="4"/>
  <c r="M739" i="4"/>
  <c r="I739" i="4"/>
  <c r="G739" i="4"/>
  <c r="E739" i="4"/>
  <c r="M738" i="4"/>
  <c r="I738" i="4"/>
  <c r="G738" i="4"/>
  <c r="E738" i="4"/>
  <c r="M737" i="4"/>
  <c r="I737" i="4"/>
  <c r="G737" i="4"/>
  <c r="E737" i="4"/>
  <c r="M736" i="4"/>
  <c r="I736" i="4"/>
  <c r="G736" i="4"/>
  <c r="E736" i="4"/>
  <c r="M735" i="4"/>
  <c r="I735" i="4"/>
  <c r="G735" i="4"/>
  <c r="E735" i="4"/>
  <c r="M734" i="4"/>
  <c r="I734" i="4"/>
  <c r="G734" i="4"/>
  <c r="E734" i="4"/>
  <c r="M733" i="4"/>
  <c r="I733" i="4"/>
  <c r="G733" i="4"/>
  <c r="E733" i="4"/>
  <c r="M732" i="4"/>
  <c r="I732" i="4"/>
  <c r="G732" i="4"/>
  <c r="E732" i="4"/>
  <c r="M731" i="4"/>
  <c r="I731" i="4"/>
  <c r="G731" i="4"/>
  <c r="E731" i="4"/>
  <c r="M730" i="4"/>
  <c r="I730" i="4"/>
  <c r="G730" i="4"/>
  <c r="E730" i="4"/>
  <c r="M729" i="4"/>
  <c r="I729" i="4"/>
  <c r="G729" i="4"/>
  <c r="E729" i="4"/>
  <c r="M728" i="4"/>
  <c r="I728" i="4"/>
  <c r="G728" i="4"/>
  <c r="E728" i="4"/>
  <c r="M727" i="4"/>
  <c r="I727" i="4"/>
  <c r="G727" i="4"/>
  <c r="E727" i="4"/>
  <c r="M726" i="4"/>
  <c r="I726" i="4"/>
  <c r="G726" i="4"/>
  <c r="E726" i="4"/>
  <c r="M725" i="4"/>
  <c r="I725" i="4"/>
  <c r="G725" i="4"/>
  <c r="E725" i="4"/>
  <c r="M724" i="4"/>
  <c r="I724" i="4"/>
  <c r="G724" i="4"/>
  <c r="E724" i="4"/>
  <c r="M723" i="4"/>
  <c r="I723" i="4"/>
  <c r="G723" i="4"/>
  <c r="E723" i="4"/>
  <c r="M722" i="4"/>
  <c r="I722" i="4"/>
  <c r="G722" i="4"/>
  <c r="E722" i="4"/>
  <c r="M721" i="4"/>
  <c r="I721" i="4"/>
  <c r="G721" i="4"/>
  <c r="E721" i="4"/>
  <c r="M720" i="4"/>
  <c r="I720" i="4"/>
  <c r="G720" i="4"/>
  <c r="E720" i="4"/>
  <c r="M719" i="4"/>
  <c r="I719" i="4"/>
  <c r="G719" i="4"/>
  <c r="E719" i="4"/>
  <c r="M718" i="4"/>
  <c r="I718" i="4"/>
  <c r="G718" i="4"/>
  <c r="E718" i="4"/>
  <c r="M717" i="4"/>
  <c r="I717" i="4"/>
  <c r="G717" i="4"/>
  <c r="E717" i="4"/>
  <c r="M716" i="4"/>
  <c r="I716" i="4"/>
  <c r="G716" i="4"/>
  <c r="E716" i="4"/>
  <c r="M715" i="4"/>
  <c r="I715" i="4"/>
  <c r="G715" i="4"/>
  <c r="E715" i="4"/>
  <c r="M714" i="4"/>
  <c r="I714" i="4"/>
  <c r="G714" i="4"/>
  <c r="E714" i="4"/>
  <c r="M713" i="4"/>
  <c r="I713" i="4"/>
  <c r="G713" i="4"/>
  <c r="E713" i="4"/>
  <c r="M712" i="4"/>
  <c r="I712" i="4"/>
  <c r="G712" i="4"/>
  <c r="E712" i="4"/>
  <c r="M711" i="4"/>
  <c r="I711" i="4"/>
  <c r="G711" i="4"/>
  <c r="E711" i="4"/>
  <c r="M710" i="4"/>
  <c r="I710" i="4"/>
  <c r="G710" i="4"/>
  <c r="E710" i="4"/>
  <c r="M709" i="4"/>
  <c r="I709" i="4"/>
  <c r="G709" i="4"/>
  <c r="E709" i="4"/>
  <c r="M708" i="4"/>
  <c r="I708" i="4"/>
  <c r="G708" i="4"/>
  <c r="E708" i="4"/>
  <c r="M707" i="4"/>
  <c r="I707" i="4"/>
  <c r="G707" i="4"/>
  <c r="E707" i="4"/>
  <c r="M706" i="4"/>
  <c r="I706" i="4"/>
  <c r="G706" i="4"/>
  <c r="E706" i="4"/>
  <c r="M705" i="4"/>
  <c r="I705" i="4"/>
  <c r="G705" i="4"/>
  <c r="E705" i="4"/>
  <c r="M704" i="4"/>
  <c r="I704" i="4"/>
  <c r="G704" i="4"/>
  <c r="E704" i="4"/>
  <c r="M703" i="4"/>
  <c r="I703" i="4"/>
  <c r="G703" i="4"/>
  <c r="E703" i="4"/>
  <c r="M702" i="4"/>
  <c r="I702" i="4"/>
  <c r="G702" i="4"/>
  <c r="E702" i="4"/>
  <c r="M701" i="4"/>
  <c r="I701" i="4"/>
  <c r="G701" i="4"/>
  <c r="E701" i="4"/>
  <c r="M700" i="4"/>
  <c r="I700" i="4"/>
  <c r="G700" i="4"/>
  <c r="E700" i="4"/>
  <c r="M699" i="4"/>
  <c r="I699" i="4"/>
  <c r="G699" i="4"/>
  <c r="E699" i="4"/>
  <c r="M698" i="4"/>
  <c r="I698" i="4"/>
  <c r="G698" i="4"/>
  <c r="E698" i="4"/>
  <c r="M697" i="4"/>
  <c r="I697" i="4"/>
  <c r="G697" i="4"/>
  <c r="E697" i="4"/>
  <c r="M696" i="4"/>
  <c r="I696" i="4"/>
  <c r="G696" i="4"/>
  <c r="E696" i="4"/>
  <c r="M695" i="4"/>
  <c r="I695" i="4"/>
  <c r="G695" i="4"/>
  <c r="E695" i="4"/>
  <c r="M694" i="4"/>
  <c r="I694" i="4"/>
  <c r="G694" i="4"/>
  <c r="E694" i="4"/>
  <c r="M693" i="4"/>
  <c r="I693" i="4"/>
  <c r="G693" i="4"/>
  <c r="E693" i="4"/>
  <c r="M692" i="4"/>
  <c r="I692" i="4"/>
  <c r="G692" i="4"/>
  <c r="E692" i="4"/>
  <c r="M691" i="4"/>
  <c r="I691" i="4"/>
  <c r="G691" i="4"/>
  <c r="E691" i="4"/>
  <c r="M690" i="4"/>
  <c r="I690" i="4"/>
  <c r="G690" i="4"/>
  <c r="E690" i="4"/>
  <c r="M689" i="4"/>
  <c r="I689" i="4"/>
  <c r="G689" i="4"/>
  <c r="E689" i="4"/>
  <c r="M688" i="4"/>
  <c r="I688" i="4"/>
  <c r="G688" i="4"/>
  <c r="E688" i="4"/>
  <c r="M687" i="4"/>
  <c r="I687" i="4"/>
  <c r="G687" i="4"/>
  <c r="E687" i="4"/>
  <c r="M686" i="4"/>
  <c r="I686" i="4"/>
  <c r="G686" i="4"/>
  <c r="E686" i="4"/>
  <c r="M685" i="4"/>
  <c r="I685" i="4"/>
  <c r="G685" i="4"/>
  <c r="E685" i="4"/>
  <c r="M684" i="4"/>
  <c r="I684" i="4"/>
  <c r="G684" i="4"/>
  <c r="E684" i="4"/>
  <c r="M683" i="4"/>
  <c r="I683" i="4"/>
  <c r="G683" i="4"/>
  <c r="E683" i="4"/>
  <c r="M682" i="4"/>
  <c r="I682" i="4"/>
  <c r="G682" i="4"/>
  <c r="E682" i="4"/>
  <c r="M681" i="4"/>
  <c r="I681" i="4"/>
  <c r="G681" i="4"/>
  <c r="E681" i="4"/>
  <c r="M680" i="4"/>
  <c r="I680" i="4"/>
  <c r="G680" i="4"/>
  <c r="E680" i="4"/>
  <c r="M679" i="4"/>
  <c r="I679" i="4"/>
  <c r="G679" i="4"/>
  <c r="E679" i="4"/>
  <c r="M678" i="4"/>
  <c r="I678" i="4"/>
  <c r="G678" i="4"/>
  <c r="E678" i="4"/>
  <c r="M677" i="4"/>
  <c r="I677" i="4"/>
  <c r="G677" i="4"/>
  <c r="E677" i="4"/>
  <c r="M676" i="4"/>
  <c r="I676" i="4"/>
  <c r="G676" i="4"/>
  <c r="E676" i="4"/>
  <c r="M675" i="4"/>
  <c r="I675" i="4"/>
  <c r="G675" i="4"/>
  <c r="E675" i="4"/>
  <c r="M674" i="4"/>
  <c r="I674" i="4"/>
  <c r="G674" i="4"/>
  <c r="E674" i="4"/>
  <c r="M673" i="4"/>
  <c r="I673" i="4"/>
  <c r="G673" i="4"/>
  <c r="E673" i="4"/>
  <c r="M672" i="4"/>
  <c r="I672" i="4"/>
  <c r="G672" i="4"/>
  <c r="E672" i="4"/>
  <c r="M671" i="4"/>
  <c r="I671" i="4"/>
  <c r="G671" i="4"/>
  <c r="E671" i="4"/>
  <c r="M670" i="4"/>
  <c r="I670" i="4"/>
  <c r="G670" i="4"/>
  <c r="E670" i="4"/>
  <c r="M669" i="4"/>
  <c r="I669" i="4"/>
  <c r="G669" i="4"/>
  <c r="E669" i="4"/>
  <c r="M668" i="4"/>
  <c r="I668" i="4"/>
  <c r="G668" i="4"/>
  <c r="E668" i="4"/>
  <c r="M667" i="4"/>
  <c r="I667" i="4"/>
  <c r="G667" i="4"/>
  <c r="E667" i="4"/>
  <c r="M666" i="4"/>
  <c r="I666" i="4"/>
  <c r="G666" i="4"/>
  <c r="E666" i="4"/>
  <c r="M665" i="4"/>
  <c r="I665" i="4"/>
  <c r="G665" i="4"/>
  <c r="E665" i="4"/>
  <c r="M664" i="4"/>
  <c r="I664" i="4"/>
  <c r="G664" i="4"/>
  <c r="E664" i="4"/>
  <c r="M663" i="4"/>
  <c r="I663" i="4"/>
  <c r="G663" i="4"/>
  <c r="E663" i="4"/>
  <c r="M662" i="4"/>
  <c r="I662" i="4"/>
  <c r="G662" i="4"/>
  <c r="E662" i="4"/>
  <c r="M661" i="4"/>
  <c r="I661" i="4"/>
  <c r="G661" i="4"/>
  <c r="E661" i="4"/>
  <c r="M660" i="4"/>
  <c r="I660" i="4"/>
  <c r="G660" i="4"/>
  <c r="E660" i="4"/>
  <c r="M659" i="4"/>
  <c r="I659" i="4"/>
  <c r="G659" i="4"/>
  <c r="E659" i="4"/>
  <c r="M658" i="4"/>
  <c r="I658" i="4"/>
  <c r="G658" i="4"/>
  <c r="E658" i="4"/>
  <c r="M657" i="4"/>
  <c r="I657" i="4"/>
  <c r="G657" i="4"/>
  <c r="E657" i="4"/>
  <c r="M656" i="4"/>
  <c r="I656" i="4"/>
  <c r="G656" i="4"/>
  <c r="E656" i="4"/>
  <c r="M655" i="4"/>
  <c r="I655" i="4"/>
  <c r="G655" i="4"/>
  <c r="E655" i="4"/>
  <c r="M654" i="4"/>
  <c r="I654" i="4"/>
  <c r="G654" i="4"/>
  <c r="E654" i="4"/>
  <c r="M653" i="4"/>
  <c r="I653" i="4"/>
  <c r="G653" i="4"/>
  <c r="E653" i="4"/>
  <c r="M652" i="4"/>
  <c r="I652" i="4"/>
  <c r="G652" i="4"/>
  <c r="E652" i="4"/>
  <c r="M651" i="4"/>
  <c r="I651" i="4"/>
  <c r="G651" i="4"/>
  <c r="E651" i="4"/>
  <c r="M650" i="4"/>
  <c r="I650" i="4"/>
  <c r="G650" i="4"/>
  <c r="E650" i="4"/>
  <c r="M649" i="4"/>
  <c r="I649" i="4"/>
  <c r="G649" i="4"/>
  <c r="E649" i="4"/>
  <c r="M648" i="4"/>
  <c r="I648" i="4"/>
  <c r="G648" i="4"/>
  <c r="E648" i="4"/>
  <c r="M647" i="4"/>
  <c r="I647" i="4"/>
  <c r="G647" i="4"/>
  <c r="E647" i="4"/>
  <c r="M646" i="4"/>
  <c r="I646" i="4"/>
  <c r="G646" i="4"/>
  <c r="E646" i="4"/>
  <c r="M645" i="4"/>
  <c r="I645" i="4"/>
  <c r="G645" i="4"/>
  <c r="E645" i="4"/>
  <c r="M644" i="4"/>
  <c r="I644" i="4"/>
  <c r="G644" i="4"/>
  <c r="E644" i="4"/>
  <c r="M643" i="4"/>
  <c r="I643" i="4"/>
  <c r="G643" i="4"/>
  <c r="E643" i="4"/>
  <c r="M642" i="4"/>
  <c r="I642" i="4"/>
  <c r="G642" i="4"/>
  <c r="E642" i="4"/>
  <c r="M641" i="4"/>
  <c r="I641" i="4"/>
  <c r="G641" i="4"/>
  <c r="E641" i="4"/>
  <c r="M640" i="4"/>
  <c r="I640" i="4"/>
  <c r="G640" i="4"/>
  <c r="E640" i="4"/>
  <c r="M639" i="4"/>
  <c r="I639" i="4"/>
  <c r="G639" i="4"/>
  <c r="E639" i="4"/>
  <c r="M638" i="4"/>
  <c r="I638" i="4"/>
  <c r="G638" i="4"/>
  <c r="E638" i="4"/>
  <c r="M637" i="4"/>
  <c r="I637" i="4"/>
  <c r="G637" i="4"/>
  <c r="E637" i="4"/>
  <c r="M636" i="4"/>
  <c r="I636" i="4"/>
  <c r="G636" i="4"/>
  <c r="E636" i="4"/>
  <c r="M635" i="4"/>
  <c r="I635" i="4"/>
  <c r="G635" i="4"/>
  <c r="E635" i="4"/>
  <c r="M634" i="4"/>
  <c r="I634" i="4"/>
  <c r="G634" i="4"/>
  <c r="E634" i="4"/>
  <c r="M633" i="4"/>
  <c r="I633" i="4"/>
  <c r="G633" i="4"/>
  <c r="E633" i="4"/>
  <c r="M632" i="4"/>
  <c r="I632" i="4"/>
  <c r="G632" i="4"/>
  <c r="E632" i="4"/>
  <c r="M631" i="4"/>
  <c r="I631" i="4"/>
  <c r="G631" i="4"/>
  <c r="E631" i="4"/>
  <c r="M630" i="4"/>
  <c r="I630" i="4"/>
  <c r="G630" i="4"/>
  <c r="E630" i="4"/>
  <c r="M629" i="4"/>
  <c r="I629" i="4"/>
  <c r="G629" i="4"/>
  <c r="E629" i="4"/>
  <c r="M628" i="4"/>
  <c r="I628" i="4"/>
  <c r="G628" i="4"/>
  <c r="E628" i="4"/>
  <c r="M627" i="4"/>
  <c r="I627" i="4"/>
  <c r="G627" i="4"/>
  <c r="E627" i="4"/>
  <c r="M626" i="4"/>
  <c r="I626" i="4"/>
  <c r="G626" i="4"/>
  <c r="E626" i="4"/>
  <c r="M625" i="4"/>
  <c r="I625" i="4"/>
  <c r="G625" i="4"/>
  <c r="E625" i="4"/>
  <c r="M624" i="4"/>
  <c r="I624" i="4"/>
  <c r="G624" i="4"/>
  <c r="E624" i="4"/>
  <c r="M623" i="4"/>
  <c r="I623" i="4"/>
  <c r="G623" i="4"/>
  <c r="E623" i="4"/>
  <c r="M622" i="4"/>
  <c r="I622" i="4"/>
  <c r="G622" i="4"/>
  <c r="E622" i="4"/>
  <c r="M621" i="4"/>
  <c r="I621" i="4"/>
  <c r="G621" i="4"/>
  <c r="E621" i="4"/>
  <c r="M620" i="4"/>
  <c r="I620" i="4"/>
  <c r="G620" i="4"/>
  <c r="E620" i="4"/>
  <c r="M619" i="4"/>
  <c r="I619" i="4"/>
  <c r="G619" i="4"/>
  <c r="E619" i="4"/>
  <c r="M618" i="4"/>
  <c r="I618" i="4"/>
  <c r="G618" i="4"/>
  <c r="E618" i="4"/>
  <c r="M617" i="4"/>
  <c r="I617" i="4"/>
  <c r="G617" i="4"/>
  <c r="E617" i="4"/>
  <c r="M616" i="4"/>
  <c r="I616" i="4"/>
  <c r="G616" i="4"/>
  <c r="E616" i="4"/>
  <c r="M615" i="4"/>
  <c r="I615" i="4"/>
  <c r="G615" i="4"/>
  <c r="E615" i="4"/>
  <c r="M614" i="4"/>
  <c r="I614" i="4"/>
  <c r="G614" i="4"/>
  <c r="E614" i="4"/>
  <c r="M613" i="4"/>
  <c r="I613" i="4"/>
  <c r="G613" i="4"/>
  <c r="E613" i="4"/>
  <c r="M612" i="4"/>
  <c r="I612" i="4"/>
  <c r="G612" i="4"/>
  <c r="E612" i="4"/>
  <c r="M611" i="4"/>
  <c r="I611" i="4"/>
  <c r="G611" i="4"/>
  <c r="E611" i="4"/>
  <c r="M610" i="4"/>
  <c r="I610" i="4"/>
  <c r="G610" i="4"/>
  <c r="E610" i="4"/>
  <c r="M609" i="4"/>
  <c r="I609" i="4"/>
  <c r="G609" i="4"/>
  <c r="E609" i="4"/>
  <c r="M608" i="4"/>
  <c r="I608" i="4"/>
  <c r="G608" i="4"/>
  <c r="E608" i="4"/>
  <c r="M607" i="4"/>
  <c r="I607" i="4"/>
  <c r="G607" i="4"/>
  <c r="E607" i="4"/>
  <c r="M606" i="4"/>
  <c r="I606" i="4"/>
  <c r="G606" i="4"/>
  <c r="E606" i="4"/>
  <c r="M605" i="4"/>
  <c r="I605" i="4"/>
  <c r="G605" i="4"/>
  <c r="E605" i="4"/>
  <c r="M604" i="4"/>
  <c r="I604" i="4"/>
  <c r="G604" i="4"/>
  <c r="E604" i="4"/>
  <c r="M603" i="4"/>
  <c r="I603" i="4"/>
  <c r="G603" i="4"/>
  <c r="E603" i="4"/>
  <c r="M602" i="4"/>
  <c r="I602" i="4"/>
  <c r="G602" i="4"/>
  <c r="E602" i="4"/>
  <c r="M601" i="4"/>
  <c r="I601" i="4"/>
  <c r="G601" i="4"/>
  <c r="E601" i="4"/>
  <c r="M600" i="4"/>
  <c r="I600" i="4"/>
  <c r="G600" i="4"/>
  <c r="E600" i="4"/>
  <c r="M599" i="4"/>
  <c r="I599" i="4"/>
  <c r="G599" i="4"/>
  <c r="E599" i="4"/>
  <c r="M598" i="4"/>
  <c r="I598" i="4"/>
  <c r="G598" i="4"/>
  <c r="E598" i="4"/>
  <c r="M597" i="4"/>
  <c r="I597" i="4"/>
  <c r="G597" i="4"/>
  <c r="E597" i="4"/>
  <c r="M596" i="4"/>
  <c r="I596" i="4"/>
  <c r="G596" i="4"/>
  <c r="E596" i="4"/>
  <c r="M595" i="4"/>
  <c r="I595" i="4"/>
  <c r="G595" i="4"/>
  <c r="E595" i="4"/>
  <c r="M594" i="4"/>
  <c r="I594" i="4"/>
  <c r="G594" i="4"/>
  <c r="E594" i="4"/>
  <c r="M593" i="4"/>
  <c r="I593" i="4"/>
  <c r="G593" i="4"/>
  <c r="E593" i="4"/>
  <c r="M592" i="4"/>
  <c r="I592" i="4"/>
  <c r="G592" i="4"/>
  <c r="E592" i="4"/>
  <c r="M591" i="4"/>
  <c r="I591" i="4"/>
  <c r="G591" i="4"/>
  <c r="E591" i="4"/>
  <c r="M590" i="4"/>
  <c r="I590" i="4"/>
  <c r="G590" i="4"/>
  <c r="E590" i="4"/>
  <c r="M589" i="4"/>
  <c r="I589" i="4"/>
  <c r="G589" i="4"/>
  <c r="E589" i="4"/>
  <c r="M588" i="4"/>
  <c r="I588" i="4"/>
  <c r="G588" i="4"/>
  <c r="E588" i="4"/>
  <c r="M587" i="4"/>
  <c r="I587" i="4"/>
  <c r="G587" i="4"/>
  <c r="E587" i="4"/>
  <c r="M586" i="4"/>
  <c r="I586" i="4"/>
  <c r="G586" i="4"/>
  <c r="E586" i="4"/>
  <c r="M585" i="4"/>
  <c r="I585" i="4"/>
  <c r="G585" i="4"/>
  <c r="E585" i="4"/>
  <c r="M584" i="4"/>
  <c r="I584" i="4"/>
  <c r="G584" i="4"/>
  <c r="E584" i="4"/>
  <c r="M583" i="4"/>
  <c r="I583" i="4"/>
  <c r="G583" i="4"/>
  <c r="E583" i="4"/>
  <c r="M582" i="4"/>
  <c r="I582" i="4"/>
  <c r="G582" i="4"/>
  <c r="E582" i="4"/>
  <c r="M581" i="4"/>
  <c r="I581" i="4"/>
  <c r="G581" i="4"/>
  <c r="E581" i="4"/>
  <c r="M580" i="4"/>
  <c r="I580" i="4"/>
  <c r="G580" i="4"/>
  <c r="E580" i="4"/>
  <c r="M579" i="4"/>
  <c r="I579" i="4"/>
  <c r="G579" i="4"/>
  <c r="E579" i="4"/>
  <c r="M578" i="4"/>
  <c r="I578" i="4"/>
  <c r="G578" i="4"/>
  <c r="E578" i="4"/>
  <c r="M577" i="4"/>
  <c r="I577" i="4"/>
  <c r="G577" i="4"/>
  <c r="E577" i="4"/>
  <c r="M576" i="4"/>
  <c r="I576" i="4"/>
  <c r="G576" i="4"/>
  <c r="E576" i="4"/>
  <c r="M575" i="4"/>
  <c r="I575" i="4"/>
  <c r="G575" i="4"/>
  <c r="E575" i="4"/>
  <c r="M574" i="4"/>
  <c r="I574" i="4"/>
  <c r="G574" i="4"/>
  <c r="E574" i="4"/>
  <c r="M573" i="4"/>
  <c r="I573" i="4"/>
  <c r="G573" i="4"/>
  <c r="E573" i="4"/>
  <c r="M572" i="4"/>
  <c r="I572" i="4"/>
  <c r="G572" i="4"/>
  <c r="E572" i="4"/>
  <c r="M571" i="4"/>
  <c r="I571" i="4"/>
  <c r="G571" i="4"/>
  <c r="E571" i="4"/>
  <c r="M570" i="4"/>
  <c r="I570" i="4"/>
  <c r="G570" i="4"/>
  <c r="E570" i="4"/>
  <c r="M569" i="4"/>
  <c r="I569" i="4"/>
  <c r="G569" i="4"/>
  <c r="E569" i="4"/>
  <c r="M568" i="4"/>
  <c r="I568" i="4"/>
  <c r="G568" i="4"/>
  <c r="E568" i="4"/>
  <c r="M567" i="4"/>
  <c r="I567" i="4"/>
  <c r="G567" i="4"/>
  <c r="E567" i="4"/>
  <c r="M566" i="4"/>
  <c r="I566" i="4"/>
  <c r="G566" i="4"/>
  <c r="E566" i="4"/>
  <c r="M565" i="4"/>
  <c r="I565" i="4"/>
  <c r="G565" i="4"/>
  <c r="E565" i="4"/>
  <c r="M564" i="4"/>
  <c r="I564" i="4"/>
  <c r="G564" i="4"/>
  <c r="E564" i="4"/>
  <c r="M563" i="4"/>
  <c r="I563" i="4"/>
  <c r="G563" i="4"/>
  <c r="E563" i="4"/>
  <c r="M562" i="4"/>
  <c r="I562" i="4"/>
  <c r="G562" i="4"/>
  <c r="E562" i="4"/>
  <c r="M561" i="4"/>
  <c r="I561" i="4"/>
  <c r="G561" i="4"/>
  <c r="E561" i="4"/>
  <c r="M560" i="4"/>
  <c r="I560" i="4"/>
  <c r="G560" i="4"/>
  <c r="E560" i="4"/>
  <c r="M559" i="4"/>
  <c r="I559" i="4"/>
  <c r="G559" i="4"/>
  <c r="E559" i="4"/>
  <c r="M558" i="4"/>
  <c r="I558" i="4"/>
  <c r="G558" i="4"/>
  <c r="E558" i="4"/>
  <c r="M557" i="4"/>
  <c r="I557" i="4"/>
  <c r="G557" i="4"/>
  <c r="E557" i="4"/>
  <c r="M556" i="4"/>
  <c r="I556" i="4"/>
  <c r="G556" i="4"/>
  <c r="E556" i="4"/>
  <c r="M555" i="4"/>
  <c r="I555" i="4"/>
  <c r="G555" i="4"/>
  <c r="E555" i="4"/>
  <c r="M554" i="4"/>
  <c r="I554" i="4"/>
  <c r="G554" i="4"/>
  <c r="E554" i="4"/>
  <c r="M553" i="4"/>
  <c r="I553" i="4"/>
  <c r="G553" i="4"/>
  <c r="E553" i="4"/>
  <c r="M552" i="4"/>
  <c r="I552" i="4"/>
  <c r="G552" i="4"/>
  <c r="E552" i="4"/>
  <c r="M551" i="4"/>
  <c r="I551" i="4"/>
  <c r="G551" i="4"/>
  <c r="E551" i="4"/>
  <c r="M550" i="4"/>
  <c r="I550" i="4"/>
  <c r="G550" i="4"/>
  <c r="E550" i="4"/>
  <c r="M549" i="4"/>
  <c r="I549" i="4"/>
  <c r="G549" i="4"/>
  <c r="E549" i="4"/>
  <c r="M548" i="4"/>
  <c r="I548" i="4"/>
  <c r="G548" i="4"/>
  <c r="E548" i="4"/>
  <c r="M547" i="4"/>
  <c r="I547" i="4"/>
  <c r="G547" i="4"/>
  <c r="E547" i="4"/>
  <c r="M546" i="4"/>
  <c r="I546" i="4"/>
  <c r="G546" i="4"/>
  <c r="E546" i="4"/>
  <c r="M545" i="4"/>
  <c r="I545" i="4"/>
  <c r="G545" i="4"/>
  <c r="E545" i="4"/>
  <c r="M544" i="4"/>
  <c r="I544" i="4"/>
  <c r="G544" i="4"/>
  <c r="E544" i="4"/>
  <c r="M543" i="4"/>
  <c r="I543" i="4"/>
  <c r="G543" i="4"/>
  <c r="E543" i="4"/>
  <c r="M542" i="4"/>
  <c r="I542" i="4"/>
  <c r="G542" i="4"/>
  <c r="E542" i="4"/>
  <c r="M541" i="4"/>
  <c r="I541" i="4"/>
  <c r="G541" i="4"/>
  <c r="E541" i="4"/>
  <c r="M540" i="4"/>
  <c r="I540" i="4"/>
  <c r="G540" i="4"/>
  <c r="E540" i="4"/>
  <c r="M539" i="4"/>
  <c r="I539" i="4"/>
  <c r="G539" i="4"/>
  <c r="E539" i="4"/>
  <c r="M538" i="4"/>
  <c r="I538" i="4"/>
  <c r="G538" i="4"/>
  <c r="E538" i="4"/>
  <c r="M537" i="4"/>
  <c r="I537" i="4"/>
  <c r="G537" i="4"/>
  <c r="E537" i="4"/>
  <c r="M536" i="4"/>
  <c r="I536" i="4"/>
  <c r="G536" i="4"/>
  <c r="E536" i="4"/>
  <c r="M535" i="4"/>
  <c r="I535" i="4"/>
  <c r="G535" i="4"/>
  <c r="E535" i="4"/>
  <c r="M534" i="4"/>
  <c r="I534" i="4"/>
  <c r="G534" i="4"/>
  <c r="E534" i="4"/>
  <c r="M533" i="4"/>
  <c r="I533" i="4"/>
  <c r="G533" i="4"/>
  <c r="E533" i="4"/>
  <c r="M532" i="4"/>
  <c r="I532" i="4"/>
  <c r="G532" i="4"/>
  <c r="E532" i="4"/>
  <c r="M531" i="4"/>
  <c r="I531" i="4"/>
  <c r="G531" i="4"/>
  <c r="E531" i="4"/>
  <c r="M530" i="4"/>
  <c r="I530" i="4"/>
  <c r="G530" i="4"/>
  <c r="E530" i="4"/>
  <c r="M529" i="4"/>
  <c r="I529" i="4"/>
  <c r="G529" i="4"/>
  <c r="E529" i="4"/>
  <c r="M528" i="4"/>
  <c r="I528" i="4"/>
  <c r="G528" i="4"/>
  <c r="E528" i="4"/>
  <c r="M527" i="4"/>
  <c r="I527" i="4"/>
  <c r="G527" i="4"/>
  <c r="E527" i="4"/>
  <c r="M526" i="4"/>
  <c r="I526" i="4"/>
  <c r="G526" i="4"/>
  <c r="E526" i="4"/>
  <c r="M525" i="4"/>
  <c r="I525" i="4"/>
  <c r="G525" i="4"/>
  <c r="E525" i="4"/>
  <c r="M524" i="4"/>
  <c r="I524" i="4"/>
  <c r="G524" i="4"/>
  <c r="E524" i="4"/>
  <c r="M523" i="4"/>
  <c r="I523" i="4"/>
  <c r="G523" i="4"/>
  <c r="E523" i="4"/>
  <c r="M522" i="4"/>
  <c r="I522" i="4"/>
  <c r="G522" i="4"/>
  <c r="E522" i="4"/>
  <c r="M521" i="4"/>
  <c r="I521" i="4"/>
  <c r="G521" i="4"/>
  <c r="E521" i="4"/>
  <c r="M520" i="4"/>
  <c r="I520" i="4"/>
  <c r="G520" i="4"/>
  <c r="E520" i="4"/>
  <c r="M519" i="4"/>
  <c r="I519" i="4"/>
  <c r="G519" i="4"/>
  <c r="E519" i="4"/>
  <c r="M518" i="4"/>
  <c r="I518" i="4"/>
  <c r="G518" i="4"/>
  <c r="E518" i="4"/>
  <c r="M517" i="4"/>
  <c r="I517" i="4"/>
  <c r="G517" i="4"/>
  <c r="E517" i="4"/>
  <c r="M516" i="4"/>
  <c r="I516" i="4"/>
  <c r="G516" i="4"/>
  <c r="E516" i="4"/>
  <c r="M515" i="4"/>
  <c r="I515" i="4"/>
  <c r="G515" i="4"/>
  <c r="E515" i="4"/>
  <c r="M514" i="4"/>
  <c r="I514" i="4"/>
  <c r="G514" i="4"/>
  <c r="E514" i="4"/>
  <c r="M513" i="4"/>
  <c r="I513" i="4"/>
  <c r="G513" i="4"/>
  <c r="E513" i="4"/>
  <c r="M512" i="4"/>
  <c r="I512" i="4"/>
  <c r="G512" i="4"/>
  <c r="E512" i="4"/>
  <c r="M511" i="4"/>
  <c r="I511" i="4"/>
  <c r="G511" i="4"/>
  <c r="E511" i="4"/>
  <c r="M510" i="4"/>
  <c r="I510" i="4"/>
  <c r="G510" i="4"/>
  <c r="E510" i="4"/>
  <c r="M509" i="4"/>
  <c r="I509" i="4"/>
  <c r="G509" i="4"/>
  <c r="E509" i="4"/>
  <c r="M508" i="4"/>
  <c r="I508" i="4"/>
  <c r="G508" i="4"/>
  <c r="E508" i="4"/>
  <c r="M507" i="4"/>
  <c r="I507" i="4"/>
  <c r="G507" i="4"/>
  <c r="E507" i="4"/>
  <c r="M506" i="4"/>
  <c r="I506" i="4"/>
  <c r="G506" i="4"/>
  <c r="E506" i="4"/>
  <c r="M505" i="4"/>
  <c r="I505" i="4"/>
  <c r="G505" i="4"/>
  <c r="E505" i="4"/>
  <c r="M504" i="4"/>
  <c r="I504" i="4"/>
  <c r="G504" i="4"/>
  <c r="E504" i="4"/>
  <c r="M503" i="4"/>
  <c r="I503" i="4"/>
  <c r="G503" i="4"/>
  <c r="E503" i="4"/>
  <c r="M502" i="4"/>
  <c r="I502" i="4"/>
  <c r="G502" i="4"/>
  <c r="E502" i="4"/>
  <c r="M501" i="4"/>
  <c r="I501" i="4"/>
  <c r="G501" i="4"/>
  <c r="E501" i="4"/>
  <c r="M500" i="4"/>
  <c r="I500" i="4"/>
  <c r="G500" i="4"/>
  <c r="E500" i="4"/>
  <c r="M499" i="4"/>
  <c r="I499" i="4"/>
  <c r="G499" i="4"/>
  <c r="E499" i="4"/>
  <c r="M498" i="4"/>
  <c r="I498" i="4"/>
  <c r="G498" i="4"/>
  <c r="E498" i="4"/>
  <c r="M497" i="4"/>
  <c r="I497" i="4"/>
  <c r="G497" i="4"/>
  <c r="E497" i="4"/>
  <c r="M496" i="4"/>
  <c r="I496" i="4"/>
  <c r="G496" i="4"/>
  <c r="E496" i="4"/>
  <c r="M495" i="4"/>
  <c r="I495" i="4"/>
  <c r="G495" i="4"/>
  <c r="E495" i="4"/>
  <c r="M494" i="4"/>
  <c r="I494" i="4"/>
  <c r="G494" i="4"/>
  <c r="E494" i="4"/>
  <c r="M493" i="4"/>
  <c r="I493" i="4"/>
  <c r="G493" i="4"/>
  <c r="E493" i="4"/>
  <c r="M492" i="4"/>
  <c r="I492" i="4"/>
  <c r="G492" i="4"/>
  <c r="E492" i="4"/>
  <c r="M491" i="4"/>
  <c r="I491" i="4"/>
  <c r="G491" i="4"/>
  <c r="E491" i="4"/>
  <c r="M490" i="4"/>
  <c r="I490" i="4"/>
  <c r="G490" i="4"/>
  <c r="E490" i="4"/>
  <c r="M489" i="4"/>
  <c r="I489" i="4"/>
  <c r="G489" i="4"/>
  <c r="E489" i="4"/>
  <c r="M488" i="4"/>
  <c r="I488" i="4"/>
  <c r="G488" i="4"/>
  <c r="E488" i="4"/>
  <c r="M487" i="4"/>
  <c r="I487" i="4"/>
  <c r="G487" i="4"/>
  <c r="E487" i="4"/>
  <c r="M486" i="4"/>
  <c r="I486" i="4"/>
  <c r="G486" i="4"/>
  <c r="E486" i="4"/>
  <c r="M485" i="4"/>
  <c r="I485" i="4"/>
  <c r="G485" i="4"/>
  <c r="E485" i="4"/>
  <c r="M484" i="4"/>
  <c r="I484" i="4"/>
  <c r="G484" i="4"/>
  <c r="E484" i="4"/>
  <c r="M483" i="4"/>
  <c r="I483" i="4"/>
  <c r="G483" i="4"/>
  <c r="E483" i="4"/>
  <c r="M482" i="4"/>
  <c r="I482" i="4"/>
  <c r="G482" i="4"/>
  <c r="E482" i="4"/>
  <c r="M481" i="4"/>
  <c r="I481" i="4"/>
  <c r="G481" i="4"/>
  <c r="E481" i="4"/>
  <c r="M480" i="4"/>
  <c r="I480" i="4"/>
  <c r="G480" i="4"/>
  <c r="E480" i="4"/>
  <c r="M479" i="4"/>
  <c r="I479" i="4"/>
  <c r="G479" i="4"/>
  <c r="E479" i="4"/>
  <c r="M478" i="4"/>
  <c r="I478" i="4"/>
  <c r="G478" i="4"/>
  <c r="E478" i="4"/>
  <c r="M477" i="4"/>
  <c r="I477" i="4"/>
  <c r="G477" i="4"/>
  <c r="E477" i="4"/>
  <c r="M476" i="4"/>
  <c r="I476" i="4"/>
  <c r="G476" i="4"/>
  <c r="E476" i="4"/>
  <c r="M475" i="4"/>
  <c r="I475" i="4"/>
  <c r="G475" i="4"/>
  <c r="E475" i="4"/>
  <c r="M474" i="4"/>
  <c r="I474" i="4"/>
  <c r="G474" i="4"/>
  <c r="E474" i="4"/>
  <c r="M473" i="4"/>
  <c r="I473" i="4"/>
  <c r="G473" i="4"/>
  <c r="E473" i="4"/>
  <c r="M472" i="4"/>
  <c r="I472" i="4"/>
  <c r="G472" i="4"/>
  <c r="E472" i="4"/>
  <c r="M471" i="4"/>
  <c r="I471" i="4"/>
  <c r="G471" i="4"/>
  <c r="E471" i="4"/>
  <c r="M470" i="4"/>
  <c r="I470" i="4"/>
  <c r="G470" i="4"/>
  <c r="E470" i="4"/>
  <c r="M469" i="4"/>
  <c r="I469" i="4"/>
  <c r="G469" i="4"/>
  <c r="E469" i="4"/>
  <c r="M468" i="4"/>
  <c r="I468" i="4"/>
  <c r="G468" i="4"/>
  <c r="E468" i="4"/>
  <c r="M467" i="4"/>
  <c r="I467" i="4"/>
  <c r="G467" i="4"/>
  <c r="E467" i="4"/>
  <c r="M466" i="4"/>
  <c r="I466" i="4"/>
  <c r="G466" i="4"/>
  <c r="E466" i="4"/>
  <c r="M465" i="4"/>
  <c r="I465" i="4"/>
  <c r="G465" i="4"/>
  <c r="E465" i="4"/>
  <c r="M464" i="4"/>
  <c r="I464" i="4"/>
  <c r="G464" i="4"/>
  <c r="E464" i="4"/>
  <c r="M463" i="4"/>
  <c r="I463" i="4"/>
  <c r="G463" i="4"/>
  <c r="E463" i="4"/>
  <c r="M462" i="4"/>
  <c r="I462" i="4"/>
  <c r="G462" i="4"/>
  <c r="E462" i="4"/>
  <c r="M461" i="4"/>
  <c r="I461" i="4"/>
  <c r="G461" i="4"/>
  <c r="E461" i="4"/>
  <c r="M460" i="4"/>
  <c r="I460" i="4"/>
  <c r="G460" i="4"/>
  <c r="E460" i="4"/>
  <c r="M459" i="4"/>
  <c r="I459" i="4"/>
  <c r="G459" i="4"/>
  <c r="E459" i="4"/>
  <c r="M458" i="4"/>
  <c r="I458" i="4"/>
  <c r="G458" i="4"/>
  <c r="E458" i="4"/>
  <c r="M457" i="4"/>
  <c r="I457" i="4"/>
  <c r="G457" i="4"/>
  <c r="E457" i="4"/>
  <c r="M456" i="4"/>
  <c r="I456" i="4"/>
  <c r="G456" i="4"/>
  <c r="E456" i="4"/>
  <c r="M455" i="4"/>
  <c r="I455" i="4"/>
  <c r="G455" i="4"/>
  <c r="E455" i="4"/>
  <c r="M454" i="4"/>
  <c r="I454" i="4"/>
  <c r="G454" i="4"/>
  <c r="E454" i="4"/>
  <c r="M453" i="4"/>
  <c r="I453" i="4"/>
  <c r="G453" i="4"/>
  <c r="E453" i="4"/>
  <c r="M452" i="4"/>
  <c r="I452" i="4"/>
  <c r="G452" i="4"/>
  <c r="E452" i="4"/>
  <c r="M451" i="4"/>
  <c r="I451" i="4"/>
  <c r="G451" i="4"/>
  <c r="E451" i="4"/>
  <c r="M450" i="4"/>
  <c r="I450" i="4"/>
  <c r="G450" i="4"/>
  <c r="E450" i="4"/>
  <c r="M449" i="4"/>
  <c r="I449" i="4"/>
  <c r="G449" i="4"/>
  <c r="E449" i="4"/>
  <c r="M448" i="4"/>
  <c r="I448" i="4"/>
  <c r="G448" i="4"/>
  <c r="E448" i="4"/>
  <c r="M447" i="4"/>
  <c r="I447" i="4"/>
  <c r="G447" i="4"/>
  <c r="E447" i="4"/>
  <c r="M446" i="4"/>
  <c r="I446" i="4"/>
  <c r="G446" i="4"/>
  <c r="E446" i="4"/>
  <c r="M445" i="4"/>
  <c r="I445" i="4"/>
  <c r="G445" i="4"/>
  <c r="E445" i="4"/>
  <c r="M444" i="4"/>
  <c r="I444" i="4"/>
  <c r="G444" i="4"/>
  <c r="E444" i="4"/>
  <c r="M443" i="4"/>
  <c r="I443" i="4"/>
  <c r="G443" i="4"/>
  <c r="E443" i="4"/>
  <c r="M442" i="4"/>
  <c r="I442" i="4"/>
  <c r="G442" i="4"/>
  <c r="E442" i="4"/>
  <c r="M441" i="4"/>
  <c r="I441" i="4"/>
  <c r="G441" i="4"/>
  <c r="E441" i="4"/>
  <c r="M440" i="4"/>
  <c r="I440" i="4"/>
  <c r="G440" i="4"/>
  <c r="E440" i="4"/>
  <c r="M439" i="4"/>
  <c r="I439" i="4"/>
  <c r="G439" i="4"/>
  <c r="E439" i="4"/>
  <c r="M438" i="4"/>
  <c r="I438" i="4"/>
  <c r="G438" i="4"/>
  <c r="E438" i="4"/>
  <c r="M437" i="4"/>
  <c r="I437" i="4"/>
  <c r="G437" i="4"/>
  <c r="E437" i="4"/>
  <c r="M436" i="4"/>
  <c r="I436" i="4"/>
  <c r="G436" i="4"/>
  <c r="E436" i="4"/>
  <c r="M435" i="4"/>
  <c r="I435" i="4"/>
  <c r="G435" i="4"/>
  <c r="E435" i="4"/>
  <c r="M434" i="4"/>
  <c r="I434" i="4"/>
  <c r="G434" i="4"/>
  <c r="E434" i="4"/>
  <c r="M433" i="4"/>
  <c r="I433" i="4"/>
  <c r="G433" i="4"/>
  <c r="E433" i="4"/>
  <c r="M432" i="4"/>
  <c r="I432" i="4"/>
  <c r="G432" i="4"/>
  <c r="E432" i="4"/>
  <c r="M431" i="4"/>
  <c r="I431" i="4"/>
  <c r="G431" i="4"/>
  <c r="E431" i="4"/>
  <c r="M430" i="4"/>
  <c r="I430" i="4"/>
  <c r="G430" i="4"/>
  <c r="E430" i="4"/>
  <c r="M429" i="4"/>
  <c r="I429" i="4"/>
  <c r="G429" i="4"/>
  <c r="E429" i="4"/>
  <c r="M428" i="4"/>
  <c r="I428" i="4"/>
  <c r="G428" i="4"/>
  <c r="E428" i="4"/>
  <c r="M427" i="4"/>
  <c r="I427" i="4"/>
  <c r="G427" i="4"/>
  <c r="E427" i="4"/>
  <c r="M426" i="4"/>
  <c r="I426" i="4"/>
  <c r="G426" i="4"/>
  <c r="E426" i="4"/>
  <c r="M425" i="4"/>
  <c r="I425" i="4"/>
  <c r="G425" i="4"/>
  <c r="E425" i="4"/>
  <c r="M424" i="4"/>
  <c r="I424" i="4"/>
  <c r="G424" i="4"/>
  <c r="E424" i="4"/>
  <c r="M423" i="4"/>
  <c r="I423" i="4"/>
  <c r="G423" i="4"/>
  <c r="E423" i="4"/>
  <c r="M422" i="4"/>
  <c r="I422" i="4"/>
  <c r="G422" i="4"/>
  <c r="E422" i="4"/>
  <c r="M421" i="4"/>
  <c r="I421" i="4"/>
  <c r="G421" i="4"/>
  <c r="E421" i="4"/>
  <c r="M420" i="4"/>
  <c r="I420" i="4"/>
  <c r="G420" i="4"/>
  <c r="E420" i="4"/>
  <c r="M419" i="4"/>
  <c r="I419" i="4"/>
  <c r="G419" i="4"/>
  <c r="E419" i="4"/>
  <c r="M418" i="4"/>
  <c r="I418" i="4"/>
  <c r="G418" i="4"/>
  <c r="E418" i="4"/>
  <c r="M417" i="4"/>
  <c r="I417" i="4"/>
  <c r="G417" i="4"/>
  <c r="E417" i="4"/>
  <c r="M416" i="4"/>
  <c r="I416" i="4"/>
  <c r="G416" i="4"/>
  <c r="E416" i="4"/>
  <c r="M415" i="4"/>
  <c r="I415" i="4"/>
  <c r="G415" i="4"/>
  <c r="E415" i="4"/>
  <c r="M414" i="4"/>
  <c r="I414" i="4"/>
  <c r="G414" i="4"/>
  <c r="E414" i="4"/>
  <c r="M413" i="4"/>
  <c r="I413" i="4"/>
  <c r="G413" i="4"/>
  <c r="E413" i="4"/>
  <c r="M412" i="4"/>
  <c r="I412" i="4"/>
  <c r="G412" i="4"/>
  <c r="E412" i="4"/>
  <c r="M411" i="4"/>
  <c r="I411" i="4"/>
  <c r="G411" i="4"/>
  <c r="E411" i="4"/>
  <c r="M410" i="4"/>
  <c r="I410" i="4"/>
  <c r="G410" i="4"/>
  <c r="E410" i="4"/>
  <c r="M409" i="4"/>
  <c r="I409" i="4"/>
  <c r="G409" i="4"/>
  <c r="E409" i="4"/>
  <c r="M408" i="4"/>
  <c r="I408" i="4"/>
  <c r="G408" i="4"/>
  <c r="E408" i="4"/>
  <c r="M407" i="4"/>
  <c r="I407" i="4"/>
  <c r="G407" i="4"/>
  <c r="E407" i="4"/>
  <c r="M406" i="4"/>
  <c r="I406" i="4"/>
  <c r="G406" i="4"/>
  <c r="E406" i="4"/>
  <c r="M405" i="4"/>
  <c r="I405" i="4"/>
  <c r="G405" i="4"/>
  <c r="E405" i="4"/>
  <c r="M404" i="4"/>
  <c r="I404" i="4"/>
  <c r="G404" i="4"/>
  <c r="E404" i="4"/>
  <c r="M403" i="4"/>
  <c r="I403" i="4"/>
  <c r="G403" i="4"/>
  <c r="E403" i="4"/>
  <c r="M402" i="4"/>
  <c r="I402" i="4"/>
  <c r="G402" i="4"/>
  <c r="E402" i="4"/>
  <c r="M401" i="4"/>
  <c r="I401" i="4"/>
  <c r="G401" i="4"/>
  <c r="E401" i="4"/>
  <c r="M400" i="4"/>
  <c r="I400" i="4"/>
  <c r="G400" i="4"/>
  <c r="E400" i="4"/>
  <c r="M399" i="4"/>
  <c r="I399" i="4"/>
  <c r="G399" i="4"/>
  <c r="E399" i="4"/>
  <c r="M398" i="4"/>
  <c r="I398" i="4"/>
  <c r="G398" i="4"/>
  <c r="E398" i="4"/>
  <c r="M397" i="4"/>
  <c r="I397" i="4"/>
  <c r="G397" i="4"/>
  <c r="E397" i="4"/>
  <c r="M396" i="4"/>
  <c r="I396" i="4"/>
  <c r="G396" i="4"/>
  <c r="E396" i="4"/>
  <c r="M395" i="4"/>
  <c r="I395" i="4"/>
  <c r="G395" i="4"/>
  <c r="E395" i="4"/>
  <c r="M394" i="4"/>
  <c r="I394" i="4"/>
  <c r="G394" i="4"/>
  <c r="E394" i="4"/>
  <c r="M393" i="4"/>
  <c r="I393" i="4"/>
  <c r="G393" i="4"/>
  <c r="E393" i="4"/>
  <c r="M392" i="4"/>
  <c r="I392" i="4"/>
  <c r="G392" i="4"/>
  <c r="E392" i="4"/>
  <c r="M391" i="4"/>
  <c r="I391" i="4"/>
  <c r="G391" i="4"/>
  <c r="E391" i="4"/>
  <c r="M390" i="4"/>
  <c r="I390" i="4"/>
  <c r="G390" i="4"/>
  <c r="E390" i="4"/>
  <c r="M389" i="4"/>
  <c r="I389" i="4"/>
  <c r="G389" i="4"/>
  <c r="E389" i="4"/>
  <c r="M388" i="4"/>
  <c r="I388" i="4"/>
  <c r="G388" i="4"/>
  <c r="E388" i="4"/>
  <c r="M387" i="4"/>
  <c r="I387" i="4"/>
  <c r="G387" i="4"/>
  <c r="E387" i="4"/>
  <c r="M386" i="4"/>
  <c r="I386" i="4"/>
  <c r="G386" i="4"/>
  <c r="E386" i="4"/>
  <c r="M385" i="4"/>
  <c r="I385" i="4"/>
  <c r="G385" i="4"/>
  <c r="E385" i="4"/>
  <c r="M384" i="4"/>
  <c r="I384" i="4"/>
  <c r="G384" i="4"/>
  <c r="E384" i="4"/>
  <c r="M383" i="4"/>
  <c r="I383" i="4"/>
  <c r="G383" i="4"/>
  <c r="E383" i="4"/>
  <c r="M382" i="4"/>
  <c r="I382" i="4"/>
  <c r="G382" i="4"/>
  <c r="E382" i="4"/>
  <c r="M381" i="4"/>
  <c r="I381" i="4"/>
  <c r="G381" i="4"/>
  <c r="E381" i="4"/>
  <c r="M380" i="4"/>
  <c r="I380" i="4"/>
  <c r="G380" i="4"/>
  <c r="E380" i="4"/>
  <c r="M379" i="4"/>
  <c r="I379" i="4"/>
  <c r="G379" i="4"/>
  <c r="E379" i="4"/>
  <c r="M378" i="4"/>
  <c r="I378" i="4"/>
  <c r="G378" i="4"/>
  <c r="E378" i="4"/>
  <c r="M377" i="4"/>
  <c r="I377" i="4"/>
  <c r="G377" i="4"/>
  <c r="E377" i="4"/>
  <c r="M376" i="4"/>
  <c r="I376" i="4"/>
  <c r="G376" i="4"/>
  <c r="E376" i="4"/>
  <c r="M375" i="4"/>
  <c r="I375" i="4"/>
  <c r="G375" i="4"/>
  <c r="E375" i="4"/>
  <c r="M374" i="4"/>
  <c r="I374" i="4"/>
  <c r="G374" i="4"/>
  <c r="E374" i="4"/>
  <c r="M373" i="4"/>
  <c r="I373" i="4"/>
  <c r="G373" i="4"/>
  <c r="E373" i="4"/>
  <c r="M372" i="4"/>
  <c r="I372" i="4"/>
  <c r="G372" i="4"/>
  <c r="E372" i="4"/>
  <c r="M371" i="4"/>
  <c r="I371" i="4"/>
  <c r="G371" i="4"/>
  <c r="E371" i="4"/>
  <c r="M370" i="4"/>
  <c r="I370" i="4"/>
  <c r="G370" i="4"/>
  <c r="E370" i="4"/>
  <c r="M369" i="4"/>
  <c r="I369" i="4"/>
  <c r="G369" i="4"/>
  <c r="E369" i="4"/>
  <c r="M368" i="4"/>
  <c r="I368" i="4"/>
  <c r="G368" i="4"/>
  <c r="E368" i="4"/>
  <c r="M367" i="4"/>
  <c r="I367" i="4"/>
  <c r="G367" i="4"/>
  <c r="E367" i="4"/>
  <c r="M366" i="4"/>
  <c r="I366" i="4"/>
  <c r="G366" i="4"/>
  <c r="E366" i="4"/>
  <c r="M365" i="4"/>
  <c r="I365" i="4"/>
  <c r="G365" i="4"/>
  <c r="E365" i="4"/>
  <c r="M364" i="4"/>
  <c r="I364" i="4"/>
  <c r="G364" i="4"/>
  <c r="E364" i="4"/>
  <c r="M363" i="4"/>
  <c r="I363" i="4"/>
  <c r="G363" i="4"/>
  <c r="E363" i="4"/>
  <c r="M362" i="4"/>
  <c r="I362" i="4"/>
  <c r="G362" i="4"/>
  <c r="E362" i="4"/>
  <c r="M361" i="4"/>
  <c r="I361" i="4"/>
  <c r="G361" i="4"/>
  <c r="E361" i="4"/>
  <c r="M360" i="4"/>
  <c r="I360" i="4"/>
  <c r="G360" i="4"/>
  <c r="E360" i="4"/>
  <c r="M359" i="4"/>
  <c r="I359" i="4"/>
  <c r="G359" i="4"/>
  <c r="E359" i="4"/>
  <c r="M358" i="4"/>
  <c r="I358" i="4"/>
  <c r="G358" i="4"/>
  <c r="E358" i="4"/>
  <c r="M357" i="4"/>
  <c r="I357" i="4"/>
  <c r="G357" i="4"/>
  <c r="E357" i="4"/>
  <c r="M356" i="4"/>
  <c r="I356" i="4"/>
  <c r="G356" i="4"/>
  <c r="E356" i="4"/>
  <c r="M355" i="4"/>
  <c r="I355" i="4"/>
  <c r="G355" i="4"/>
  <c r="E355" i="4"/>
  <c r="M354" i="4"/>
  <c r="I354" i="4"/>
  <c r="G354" i="4"/>
  <c r="E354" i="4"/>
  <c r="M353" i="4"/>
  <c r="I353" i="4"/>
  <c r="G353" i="4"/>
  <c r="E353" i="4"/>
  <c r="M352" i="4"/>
  <c r="I352" i="4"/>
  <c r="G352" i="4"/>
  <c r="E352" i="4"/>
  <c r="M351" i="4"/>
  <c r="I351" i="4"/>
  <c r="G351" i="4"/>
  <c r="E351" i="4"/>
  <c r="M350" i="4"/>
  <c r="I350" i="4"/>
  <c r="G350" i="4"/>
  <c r="E350" i="4"/>
  <c r="M349" i="4"/>
  <c r="I349" i="4"/>
  <c r="G349" i="4"/>
  <c r="E349" i="4"/>
  <c r="M348" i="4"/>
  <c r="I348" i="4"/>
  <c r="G348" i="4"/>
  <c r="E348" i="4"/>
  <c r="M347" i="4"/>
  <c r="I347" i="4"/>
  <c r="G347" i="4"/>
  <c r="E347" i="4"/>
  <c r="M346" i="4"/>
  <c r="I346" i="4"/>
  <c r="G346" i="4"/>
  <c r="E346" i="4"/>
  <c r="M345" i="4"/>
  <c r="I345" i="4"/>
  <c r="G345" i="4"/>
  <c r="E345" i="4"/>
  <c r="M344" i="4"/>
  <c r="I344" i="4"/>
  <c r="G344" i="4"/>
  <c r="E344" i="4"/>
  <c r="M343" i="4"/>
  <c r="I343" i="4"/>
  <c r="G343" i="4"/>
  <c r="E343" i="4"/>
  <c r="M342" i="4"/>
  <c r="I342" i="4"/>
  <c r="G342" i="4"/>
  <c r="E342" i="4"/>
  <c r="M341" i="4"/>
  <c r="I341" i="4"/>
  <c r="G341" i="4"/>
  <c r="E341" i="4"/>
  <c r="M340" i="4"/>
  <c r="I340" i="4"/>
  <c r="G340" i="4"/>
  <c r="E340" i="4"/>
  <c r="M339" i="4"/>
  <c r="I339" i="4"/>
  <c r="G339" i="4"/>
  <c r="E339" i="4"/>
  <c r="M338" i="4"/>
  <c r="I338" i="4"/>
  <c r="G338" i="4"/>
  <c r="E338" i="4"/>
  <c r="M337" i="4"/>
  <c r="I337" i="4"/>
  <c r="G337" i="4"/>
  <c r="E337" i="4"/>
  <c r="M336" i="4"/>
  <c r="I336" i="4"/>
  <c r="G336" i="4"/>
  <c r="E336" i="4"/>
  <c r="M335" i="4"/>
  <c r="I335" i="4"/>
  <c r="G335" i="4"/>
  <c r="E335" i="4"/>
  <c r="M334" i="4"/>
  <c r="I334" i="4"/>
  <c r="G334" i="4"/>
  <c r="E334" i="4"/>
  <c r="M333" i="4"/>
  <c r="I333" i="4"/>
  <c r="G333" i="4"/>
  <c r="E333" i="4"/>
  <c r="M332" i="4"/>
  <c r="I332" i="4"/>
  <c r="G332" i="4"/>
  <c r="E332" i="4"/>
  <c r="M331" i="4"/>
  <c r="I331" i="4"/>
  <c r="G331" i="4"/>
  <c r="E331" i="4"/>
  <c r="M330" i="4"/>
  <c r="I330" i="4"/>
  <c r="G330" i="4"/>
  <c r="E330" i="4"/>
  <c r="M329" i="4"/>
  <c r="I329" i="4"/>
  <c r="G329" i="4"/>
  <c r="E329" i="4"/>
  <c r="M328" i="4"/>
  <c r="I328" i="4"/>
  <c r="G328" i="4"/>
  <c r="E328" i="4"/>
  <c r="M327" i="4"/>
  <c r="I327" i="4"/>
  <c r="G327" i="4"/>
  <c r="E327" i="4"/>
  <c r="M326" i="4"/>
  <c r="I326" i="4"/>
  <c r="G326" i="4"/>
  <c r="E326" i="4"/>
  <c r="M325" i="4"/>
  <c r="I325" i="4"/>
  <c r="G325" i="4"/>
  <c r="E325" i="4"/>
  <c r="M324" i="4"/>
  <c r="I324" i="4"/>
  <c r="G324" i="4"/>
  <c r="E324" i="4"/>
  <c r="M323" i="4"/>
  <c r="I323" i="4"/>
  <c r="G323" i="4"/>
  <c r="E323" i="4"/>
  <c r="M322" i="4"/>
  <c r="I322" i="4"/>
  <c r="G322" i="4"/>
  <c r="E322" i="4"/>
  <c r="M321" i="4"/>
  <c r="I321" i="4"/>
  <c r="G321" i="4"/>
  <c r="E321" i="4"/>
  <c r="M320" i="4"/>
  <c r="I320" i="4"/>
  <c r="G320" i="4"/>
  <c r="E320" i="4"/>
  <c r="M319" i="4"/>
  <c r="I319" i="4"/>
  <c r="G319" i="4"/>
  <c r="E319" i="4"/>
  <c r="M318" i="4"/>
  <c r="I318" i="4"/>
  <c r="G318" i="4"/>
  <c r="E318" i="4"/>
  <c r="M317" i="4"/>
  <c r="I317" i="4"/>
  <c r="G317" i="4"/>
  <c r="E317" i="4"/>
  <c r="M316" i="4"/>
  <c r="I316" i="4"/>
  <c r="G316" i="4"/>
  <c r="E316" i="4"/>
  <c r="M315" i="4"/>
  <c r="I315" i="4"/>
  <c r="G315" i="4"/>
  <c r="E315" i="4"/>
  <c r="M314" i="4"/>
  <c r="I314" i="4"/>
  <c r="G314" i="4"/>
  <c r="E314" i="4"/>
  <c r="M313" i="4"/>
  <c r="I313" i="4"/>
  <c r="G313" i="4"/>
  <c r="E313" i="4"/>
  <c r="M312" i="4"/>
  <c r="I312" i="4"/>
  <c r="G312" i="4"/>
  <c r="E312" i="4"/>
  <c r="M311" i="4"/>
  <c r="I311" i="4"/>
  <c r="G311" i="4"/>
  <c r="E311" i="4"/>
  <c r="M310" i="4"/>
  <c r="I310" i="4"/>
  <c r="G310" i="4"/>
  <c r="E310" i="4"/>
  <c r="M309" i="4"/>
  <c r="I309" i="4"/>
  <c r="G309" i="4"/>
  <c r="E309" i="4"/>
  <c r="M308" i="4"/>
  <c r="I308" i="4"/>
  <c r="G308" i="4"/>
  <c r="E308" i="4"/>
  <c r="M307" i="4"/>
  <c r="I307" i="4"/>
  <c r="G307" i="4"/>
  <c r="E307" i="4"/>
  <c r="M306" i="4"/>
  <c r="I306" i="4"/>
  <c r="G306" i="4"/>
  <c r="E306" i="4"/>
  <c r="M305" i="4"/>
  <c r="I305" i="4"/>
  <c r="G305" i="4"/>
  <c r="E305" i="4"/>
  <c r="M304" i="4"/>
  <c r="I304" i="4"/>
  <c r="G304" i="4"/>
  <c r="E304" i="4"/>
  <c r="M303" i="4"/>
  <c r="I303" i="4"/>
  <c r="G303" i="4"/>
  <c r="E303" i="4"/>
  <c r="M302" i="4"/>
  <c r="I302" i="4"/>
  <c r="G302" i="4"/>
  <c r="E302" i="4"/>
  <c r="M301" i="4"/>
  <c r="I301" i="4"/>
  <c r="G301" i="4"/>
  <c r="E301" i="4"/>
  <c r="M300" i="4"/>
  <c r="I300" i="4"/>
  <c r="G300" i="4"/>
  <c r="E300" i="4"/>
  <c r="M299" i="4"/>
  <c r="I299" i="4"/>
  <c r="G299" i="4"/>
  <c r="E299" i="4"/>
  <c r="M298" i="4"/>
  <c r="I298" i="4"/>
  <c r="G298" i="4"/>
  <c r="E298" i="4"/>
  <c r="M297" i="4"/>
  <c r="I297" i="4"/>
  <c r="G297" i="4"/>
  <c r="E297" i="4"/>
  <c r="M296" i="4"/>
  <c r="I296" i="4"/>
  <c r="G296" i="4"/>
  <c r="E296" i="4"/>
  <c r="M295" i="4"/>
  <c r="I295" i="4"/>
  <c r="G295" i="4"/>
  <c r="E295" i="4"/>
  <c r="M294" i="4"/>
  <c r="I294" i="4"/>
  <c r="G294" i="4"/>
  <c r="E294" i="4"/>
  <c r="M293" i="4"/>
  <c r="I293" i="4"/>
  <c r="G293" i="4"/>
  <c r="E293" i="4"/>
  <c r="M292" i="4"/>
  <c r="I292" i="4"/>
  <c r="G292" i="4"/>
  <c r="E292" i="4"/>
  <c r="M291" i="4"/>
  <c r="I291" i="4"/>
  <c r="G291" i="4"/>
  <c r="E291" i="4"/>
  <c r="M290" i="4"/>
  <c r="I290" i="4"/>
  <c r="G290" i="4"/>
  <c r="E290" i="4"/>
  <c r="M289" i="4"/>
  <c r="I289" i="4"/>
  <c r="G289" i="4"/>
  <c r="E289" i="4"/>
  <c r="M288" i="4"/>
  <c r="I288" i="4"/>
  <c r="G288" i="4"/>
  <c r="E288" i="4"/>
  <c r="M287" i="4"/>
  <c r="I287" i="4"/>
  <c r="G287" i="4"/>
  <c r="E287" i="4"/>
  <c r="M286" i="4"/>
  <c r="I286" i="4"/>
  <c r="G286" i="4"/>
  <c r="E286" i="4"/>
  <c r="M285" i="4"/>
  <c r="I285" i="4"/>
  <c r="G285" i="4"/>
  <c r="E285" i="4"/>
  <c r="M284" i="4"/>
  <c r="I284" i="4"/>
  <c r="G284" i="4"/>
  <c r="E284" i="4"/>
  <c r="M283" i="4"/>
  <c r="I283" i="4"/>
  <c r="G283" i="4"/>
  <c r="E283" i="4"/>
  <c r="M282" i="4"/>
  <c r="I282" i="4"/>
  <c r="G282" i="4"/>
  <c r="E282" i="4"/>
  <c r="M281" i="4"/>
  <c r="I281" i="4"/>
  <c r="G281" i="4"/>
  <c r="E281" i="4"/>
  <c r="M280" i="4"/>
  <c r="I280" i="4"/>
  <c r="G280" i="4"/>
  <c r="E280" i="4"/>
  <c r="M279" i="4"/>
  <c r="I279" i="4"/>
  <c r="G279" i="4"/>
  <c r="E279" i="4"/>
  <c r="M278" i="4"/>
  <c r="I278" i="4"/>
  <c r="G278" i="4"/>
  <c r="E278" i="4"/>
  <c r="M277" i="4"/>
  <c r="I277" i="4"/>
  <c r="G277" i="4"/>
  <c r="E277" i="4"/>
  <c r="M276" i="4"/>
  <c r="I276" i="4"/>
  <c r="G276" i="4"/>
  <c r="E276" i="4"/>
  <c r="M275" i="4"/>
  <c r="I275" i="4"/>
  <c r="G275" i="4"/>
  <c r="E275" i="4"/>
  <c r="M274" i="4"/>
  <c r="I274" i="4"/>
  <c r="G274" i="4"/>
  <c r="E274" i="4"/>
  <c r="M273" i="4"/>
  <c r="I273" i="4"/>
  <c r="G273" i="4"/>
  <c r="E273" i="4"/>
  <c r="M272" i="4"/>
  <c r="I272" i="4"/>
  <c r="G272" i="4"/>
  <c r="E272" i="4"/>
  <c r="M271" i="4"/>
  <c r="I271" i="4"/>
  <c r="G271" i="4"/>
  <c r="E271" i="4"/>
  <c r="M270" i="4"/>
  <c r="I270" i="4"/>
  <c r="G270" i="4"/>
  <c r="E270" i="4"/>
  <c r="M269" i="4"/>
  <c r="I269" i="4"/>
  <c r="G269" i="4"/>
  <c r="E269" i="4"/>
  <c r="M268" i="4"/>
  <c r="I268" i="4"/>
  <c r="G268" i="4"/>
  <c r="E268" i="4"/>
  <c r="M267" i="4"/>
  <c r="I267" i="4"/>
  <c r="G267" i="4"/>
  <c r="E267" i="4"/>
  <c r="M266" i="4"/>
  <c r="I266" i="4"/>
  <c r="G266" i="4"/>
  <c r="E266" i="4"/>
  <c r="M265" i="4"/>
  <c r="I265" i="4"/>
  <c r="G265" i="4"/>
  <c r="E265" i="4"/>
  <c r="M264" i="4"/>
  <c r="I264" i="4"/>
  <c r="G264" i="4"/>
  <c r="E264" i="4"/>
  <c r="M263" i="4"/>
  <c r="I263" i="4"/>
  <c r="G263" i="4"/>
  <c r="E263" i="4"/>
  <c r="M262" i="4"/>
  <c r="I262" i="4"/>
  <c r="G262" i="4"/>
  <c r="E262" i="4"/>
  <c r="M261" i="4"/>
  <c r="I261" i="4"/>
  <c r="G261" i="4"/>
  <c r="E261" i="4"/>
  <c r="M260" i="4"/>
  <c r="I260" i="4"/>
  <c r="G260" i="4"/>
  <c r="E260" i="4"/>
  <c r="M259" i="4"/>
  <c r="I259" i="4"/>
  <c r="G259" i="4"/>
  <c r="E259" i="4"/>
  <c r="M258" i="4"/>
  <c r="I258" i="4"/>
  <c r="G258" i="4"/>
  <c r="E258" i="4"/>
  <c r="M257" i="4"/>
  <c r="I257" i="4"/>
  <c r="G257" i="4"/>
  <c r="E257" i="4"/>
  <c r="M256" i="4"/>
  <c r="I256" i="4"/>
  <c r="G256" i="4"/>
  <c r="E256" i="4"/>
  <c r="M255" i="4"/>
  <c r="I255" i="4"/>
  <c r="G255" i="4"/>
  <c r="E255" i="4"/>
  <c r="M254" i="4"/>
  <c r="I254" i="4"/>
  <c r="G254" i="4"/>
  <c r="E254" i="4"/>
  <c r="M253" i="4"/>
  <c r="I253" i="4"/>
  <c r="G253" i="4"/>
  <c r="E253" i="4"/>
  <c r="M252" i="4"/>
  <c r="I252" i="4"/>
  <c r="G252" i="4"/>
  <c r="E252" i="4"/>
  <c r="M251" i="4"/>
  <c r="I251" i="4"/>
  <c r="G251" i="4"/>
  <c r="E251" i="4"/>
  <c r="M250" i="4"/>
  <c r="I250" i="4"/>
  <c r="G250" i="4"/>
  <c r="E250" i="4"/>
  <c r="M249" i="4"/>
  <c r="I249" i="4"/>
  <c r="G249" i="4"/>
  <c r="E249" i="4"/>
  <c r="M248" i="4"/>
  <c r="I248" i="4"/>
  <c r="G248" i="4"/>
  <c r="E248" i="4"/>
  <c r="M247" i="4"/>
  <c r="I247" i="4"/>
  <c r="G247" i="4"/>
  <c r="E247" i="4"/>
  <c r="M246" i="4"/>
  <c r="I246" i="4"/>
  <c r="G246" i="4"/>
  <c r="E246" i="4"/>
  <c r="M245" i="4"/>
  <c r="I245" i="4"/>
  <c r="G245" i="4"/>
  <c r="E245" i="4"/>
  <c r="M244" i="4"/>
  <c r="I244" i="4"/>
  <c r="G244" i="4"/>
  <c r="E244" i="4"/>
  <c r="M243" i="4"/>
  <c r="I243" i="4"/>
  <c r="G243" i="4"/>
  <c r="E243" i="4"/>
  <c r="M242" i="4"/>
  <c r="I242" i="4"/>
  <c r="G242" i="4"/>
  <c r="E242" i="4"/>
  <c r="M241" i="4"/>
  <c r="I241" i="4"/>
  <c r="G241" i="4"/>
  <c r="E241" i="4"/>
  <c r="M240" i="4"/>
  <c r="I240" i="4"/>
  <c r="G240" i="4"/>
  <c r="E240" i="4"/>
  <c r="M239" i="4"/>
  <c r="I239" i="4"/>
  <c r="G239" i="4"/>
  <c r="E239" i="4"/>
  <c r="M238" i="4"/>
  <c r="I238" i="4"/>
  <c r="G238" i="4"/>
  <c r="E238" i="4"/>
  <c r="M237" i="4"/>
  <c r="I237" i="4"/>
  <c r="G237" i="4"/>
  <c r="E237" i="4"/>
  <c r="M236" i="4"/>
  <c r="I236" i="4"/>
  <c r="G236" i="4"/>
  <c r="E236" i="4"/>
  <c r="M235" i="4"/>
  <c r="I235" i="4"/>
  <c r="G235" i="4"/>
  <c r="E235" i="4"/>
  <c r="M234" i="4"/>
  <c r="I234" i="4"/>
  <c r="G234" i="4"/>
  <c r="E234" i="4"/>
  <c r="M233" i="4"/>
  <c r="I233" i="4"/>
  <c r="G233" i="4"/>
  <c r="E233" i="4"/>
  <c r="M232" i="4"/>
  <c r="I232" i="4"/>
  <c r="G232" i="4"/>
  <c r="E232" i="4"/>
  <c r="M231" i="4"/>
  <c r="I231" i="4"/>
  <c r="G231" i="4"/>
  <c r="E231" i="4"/>
  <c r="M230" i="4"/>
  <c r="I230" i="4"/>
  <c r="G230" i="4"/>
  <c r="E230" i="4"/>
  <c r="M229" i="4"/>
  <c r="I229" i="4"/>
  <c r="G229" i="4"/>
  <c r="E229" i="4"/>
  <c r="M228" i="4"/>
  <c r="I228" i="4"/>
  <c r="G228" i="4"/>
  <c r="E228" i="4"/>
  <c r="M227" i="4"/>
  <c r="I227" i="4"/>
  <c r="G227" i="4"/>
  <c r="E227" i="4"/>
  <c r="M226" i="4"/>
  <c r="I226" i="4"/>
  <c r="G226" i="4"/>
  <c r="E226" i="4"/>
  <c r="M225" i="4"/>
  <c r="I225" i="4"/>
  <c r="G225" i="4"/>
  <c r="E225" i="4"/>
  <c r="M224" i="4"/>
  <c r="I224" i="4"/>
  <c r="G224" i="4"/>
  <c r="E224" i="4"/>
  <c r="M223" i="4"/>
  <c r="I223" i="4"/>
  <c r="G223" i="4"/>
  <c r="E223" i="4"/>
  <c r="M222" i="4"/>
  <c r="I222" i="4"/>
  <c r="G222" i="4"/>
  <c r="E222" i="4"/>
  <c r="M221" i="4"/>
  <c r="I221" i="4"/>
  <c r="G221" i="4"/>
  <c r="E221" i="4"/>
  <c r="M220" i="4"/>
  <c r="I220" i="4"/>
  <c r="G220" i="4"/>
  <c r="E220" i="4"/>
  <c r="M219" i="4"/>
  <c r="I219" i="4"/>
  <c r="G219" i="4"/>
  <c r="E219" i="4"/>
  <c r="M218" i="4"/>
  <c r="I218" i="4"/>
  <c r="G218" i="4"/>
  <c r="E218" i="4"/>
  <c r="M217" i="4"/>
  <c r="I217" i="4"/>
  <c r="G217" i="4"/>
  <c r="E217" i="4"/>
  <c r="M216" i="4"/>
  <c r="I216" i="4"/>
  <c r="G216" i="4"/>
  <c r="E216" i="4"/>
  <c r="M215" i="4"/>
  <c r="I215" i="4"/>
  <c r="G215" i="4"/>
  <c r="E215" i="4"/>
  <c r="M214" i="4"/>
  <c r="I214" i="4"/>
  <c r="G214" i="4"/>
  <c r="E214" i="4"/>
  <c r="M213" i="4"/>
  <c r="I213" i="4"/>
  <c r="G213" i="4"/>
  <c r="E213" i="4"/>
  <c r="M212" i="4"/>
  <c r="I212" i="4"/>
  <c r="G212" i="4"/>
  <c r="E212" i="4"/>
  <c r="M211" i="4"/>
  <c r="I211" i="4"/>
  <c r="G211" i="4"/>
  <c r="E211" i="4"/>
  <c r="M210" i="4"/>
  <c r="I210" i="4"/>
  <c r="G210" i="4"/>
  <c r="E210" i="4"/>
  <c r="M209" i="4"/>
  <c r="I209" i="4"/>
  <c r="G209" i="4"/>
  <c r="E209" i="4"/>
  <c r="M208" i="4"/>
  <c r="I208" i="4"/>
  <c r="G208" i="4"/>
  <c r="E208" i="4"/>
  <c r="M207" i="4"/>
  <c r="I207" i="4"/>
  <c r="G207" i="4"/>
  <c r="E207" i="4"/>
  <c r="M206" i="4"/>
  <c r="I206" i="4"/>
  <c r="G206" i="4"/>
  <c r="E206" i="4"/>
  <c r="M205" i="4"/>
  <c r="I205" i="4"/>
  <c r="G205" i="4"/>
  <c r="E205" i="4"/>
  <c r="M204" i="4"/>
  <c r="I204" i="4"/>
  <c r="G204" i="4"/>
  <c r="E204" i="4"/>
  <c r="M203" i="4"/>
  <c r="I203" i="4"/>
  <c r="G203" i="4"/>
  <c r="E203" i="4"/>
  <c r="M202" i="4"/>
  <c r="I202" i="4"/>
  <c r="G202" i="4"/>
  <c r="E202" i="4"/>
  <c r="M201" i="4"/>
  <c r="I201" i="4"/>
  <c r="G201" i="4"/>
  <c r="E201" i="4"/>
  <c r="M200" i="4"/>
  <c r="I200" i="4"/>
  <c r="G200" i="4"/>
  <c r="E200" i="4"/>
  <c r="M199" i="4"/>
  <c r="I199" i="4"/>
  <c r="G199" i="4"/>
  <c r="E199" i="4"/>
  <c r="M198" i="4"/>
  <c r="I198" i="4"/>
  <c r="G198" i="4"/>
  <c r="E198" i="4"/>
  <c r="M197" i="4"/>
  <c r="I197" i="4"/>
  <c r="G197" i="4"/>
  <c r="E197" i="4"/>
  <c r="M196" i="4"/>
  <c r="I196" i="4"/>
  <c r="G196" i="4"/>
  <c r="E196" i="4"/>
  <c r="M195" i="4"/>
  <c r="I195" i="4"/>
  <c r="G195" i="4"/>
  <c r="E195" i="4"/>
  <c r="M194" i="4"/>
  <c r="I194" i="4"/>
  <c r="G194" i="4"/>
  <c r="E194" i="4"/>
  <c r="M193" i="4"/>
  <c r="I193" i="4"/>
  <c r="G193" i="4"/>
  <c r="E193" i="4"/>
  <c r="M192" i="4"/>
  <c r="I192" i="4"/>
  <c r="G192" i="4"/>
  <c r="E192" i="4"/>
  <c r="M191" i="4"/>
  <c r="I191" i="4"/>
  <c r="G191" i="4"/>
  <c r="E191" i="4"/>
  <c r="M190" i="4"/>
  <c r="I190" i="4"/>
  <c r="G190" i="4"/>
  <c r="E190" i="4"/>
  <c r="M189" i="4"/>
  <c r="I189" i="4"/>
  <c r="G189" i="4"/>
  <c r="E189" i="4"/>
  <c r="M188" i="4"/>
  <c r="I188" i="4"/>
  <c r="G188" i="4"/>
  <c r="E188" i="4"/>
  <c r="M187" i="4"/>
  <c r="I187" i="4"/>
  <c r="G187" i="4"/>
  <c r="E187" i="4"/>
  <c r="M186" i="4"/>
  <c r="I186" i="4"/>
  <c r="G186" i="4"/>
  <c r="E186" i="4"/>
  <c r="M185" i="4"/>
  <c r="I185" i="4"/>
  <c r="G185" i="4"/>
  <c r="E185" i="4"/>
  <c r="M184" i="4"/>
  <c r="I184" i="4"/>
  <c r="G184" i="4"/>
  <c r="E184" i="4"/>
  <c r="M183" i="4"/>
  <c r="I183" i="4"/>
  <c r="G183" i="4"/>
  <c r="E183" i="4"/>
  <c r="M182" i="4"/>
  <c r="I182" i="4"/>
  <c r="G182" i="4"/>
  <c r="E182" i="4"/>
  <c r="M181" i="4"/>
  <c r="I181" i="4"/>
  <c r="G181" i="4"/>
  <c r="E181" i="4"/>
  <c r="M180" i="4"/>
  <c r="I180" i="4"/>
  <c r="G180" i="4"/>
  <c r="E180" i="4"/>
  <c r="M179" i="4"/>
  <c r="I179" i="4"/>
  <c r="G179" i="4"/>
  <c r="E179" i="4"/>
  <c r="M178" i="4"/>
  <c r="I178" i="4"/>
  <c r="G178" i="4"/>
  <c r="E178" i="4"/>
  <c r="M177" i="4"/>
  <c r="I177" i="4"/>
  <c r="G177" i="4"/>
  <c r="E177" i="4"/>
  <c r="M176" i="4"/>
  <c r="I176" i="4"/>
  <c r="G176" i="4"/>
  <c r="E176" i="4"/>
  <c r="M175" i="4"/>
  <c r="I175" i="4"/>
  <c r="G175" i="4"/>
  <c r="E175" i="4"/>
  <c r="M174" i="4"/>
  <c r="I174" i="4"/>
  <c r="G174" i="4"/>
  <c r="E174" i="4"/>
  <c r="M173" i="4"/>
  <c r="I173" i="4"/>
  <c r="G173" i="4"/>
  <c r="E173" i="4"/>
  <c r="M172" i="4"/>
  <c r="I172" i="4"/>
  <c r="G172" i="4"/>
  <c r="E172" i="4"/>
  <c r="M171" i="4"/>
  <c r="I171" i="4"/>
  <c r="G171" i="4"/>
  <c r="E171" i="4"/>
  <c r="M170" i="4"/>
  <c r="I170" i="4"/>
  <c r="G170" i="4"/>
  <c r="E170" i="4"/>
  <c r="M169" i="4"/>
  <c r="I169" i="4"/>
  <c r="G169" i="4"/>
  <c r="E169" i="4"/>
  <c r="M168" i="4"/>
  <c r="I168" i="4"/>
  <c r="G168" i="4"/>
  <c r="E168" i="4"/>
  <c r="M167" i="4"/>
  <c r="I167" i="4"/>
  <c r="G167" i="4"/>
  <c r="E167" i="4"/>
  <c r="M166" i="4"/>
  <c r="I166" i="4"/>
  <c r="G166" i="4"/>
  <c r="E166" i="4"/>
  <c r="M165" i="4"/>
  <c r="I165" i="4"/>
  <c r="G165" i="4"/>
  <c r="E165" i="4"/>
  <c r="M164" i="4"/>
  <c r="I164" i="4"/>
  <c r="G164" i="4"/>
  <c r="E164" i="4"/>
  <c r="M163" i="4"/>
  <c r="I163" i="4"/>
  <c r="G163" i="4"/>
  <c r="E163" i="4"/>
  <c r="M162" i="4"/>
  <c r="I162" i="4"/>
  <c r="G162" i="4"/>
  <c r="E162" i="4"/>
  <c r="M161" i="4"/>
  <c r="I161" i="4"/>
  <c r="G161" i="4"/>
  <c r="E161" i="4"/>
  <c r="M160" i="4"/>
  <c r="I160" i="4"/>
  <c r="G160" i="4"/>
  <c r="E160" i="4"/>
  <c r="M159" i="4"/>
  <c r="I159" i="4"/>
  <c r="G159" i="4"/>
  <c r="E159" i="4"/>
  <c r="M158" i="4"/>
  <c r="I158" i="4"/>
  <c r="G158" i="4"/>
  <c r="E158" i="4"/>
  <c r="M157" i="4"/>
  <c r="I157" i="4"/>
  <c r="G157" i="4"/>
  <c r="E157" i="4"/>
  <c r="M156" i="4"/>
  <c r="I156" i="4"/>
  <c r="G156" i="4"/>
  <c r="E156" i="4"/>
  <c r="M155" i="4"/>
  <c r="I155" i="4"/>
  <c r="G155" i="4"/>
  <c r="E155" i="4"/>
  <c r="M154" i="4"/>
  <c r="I154" i="4"/>
  <c r="G154" i="4"/>
  <c r="E154" i="4"/>
  <c r="M153" i="4"/>
  <c r="I153" i="4"/>
  <c r="G153" i="4"/>
  <c r="E153" i="4"/>
  <c r="M152" i="4"/>
  <c r="I152" i="4"/>
  <c r="G152" i="4"/>
  <c r="E152" i="4"/>
  <c r="M151" i="4"/>
  <c r="I151" i="4"/>
  <c r="G151" i="4"/>
  <c r="E151" i="4"/>
  <c r="M150" i="4"/>
  <c r="I150" i="4"/>
  <c r="G150" i="4"/>
  <c r="E150" i="4"/>
  <c r="M149" i="4"/>
  <c r="I149" i="4"/>
  <c r="G149" i="4"/>
  <c r="E149" i="4"/>
  <c r="M148" i="4"/>
  <c r="I148" i="4"/>
  <c r="G148" i="4"/>
  <c r="E148" i="4"/>
  <c r="M147" i="4"/>
  <c r="I147" i="4"/>
  <c r="G147" i="4"/>
  <c r="E147" i="4"/>
  <c r="M146" i="4"/>
  <c r="I146" i="4"/>
  <c r="G146" i="4"/>
  <c r="E146" i="4"/>
  <c r="M145" i="4"/>
  <c r="I145" i="4"/>
  <c r="G145" i="4"/>
  <c r="E145" i="4"/>
  <c r="M144" i="4"/>
  <c r="I144" i="4"/>
  <c r="G144" i="4"/>
  <c r="E144" i="4"/>
  <c r="M143" i="4"/>
  <c r="I143" i="4"/>
  <c r="G143" i="4"/>
  <c r="E143" i="4"/>
  <c r="M142" i="4"/>
  <c r="I142" i="4"/>
  <c r="G142" i="4"/>
  <c r="E142" i="4"/>
  <c r="M141" i="4"/>
  <c r="I141" i="4"/>
  <c r="G141" i="4"/>
  <c r="E141" i="4"/>
  <c r="M140" i="4"/>
  <c r="I140" i="4"/>
  <c r="G140" i="4"/>
  <c r="E140" i="4"/>
  <c r="M139" i="4"/>
  <c r="I139" i="4"/>
  <c r="G139" i="4"/>
  <c r="E139" i="4"/>
  <c r="M138" i="4"/>
  <c r="I138" i="4"/>
  <c r="G138" i="4"/>
  <c r="E138" i="4"/>
  <c r="M137" i="4"/>
  <c r="I137" i="4"/>
  <c r="G137" i="4"/>
  <c r="E137" i="4"/>
  <c r="M136" i="4"/>
  <c r="I136" i="4"/>
  <c r="G136" i="4"/>
  <c r="E136" i="4"/>
  <c r="M135" i="4"/>
  <c r="I135" i="4"/>
  <c r="G135" i="4"/>
  <c r="E135" i="4"/>
  <c r="M134" i="4"/>
  <c r="I134" i="4"/>
  <c r="G134" i="4"/>
  <c r="E134" i="4"/>
  <c r="M133" i="4"/>
  <c r="I133" i="4"/>
  <c r="G133" i="4"/>
  <c r="E133" i="4"/>
  <c r="M132" i="4"/>
  <c r="I132" i="4"/>
  <c r="G132" i="4"/>
  <c r="E132" i="4"/>
  <c r="M131" i="4"/>
  <c r="I131" i="4"/>
  <c r="G131" i="4"/>
  <c r="E131" i="4"/>
  <c r="M130" i="4"/>
  <c r="I130" i="4"/>
  <c r="G130" i="4"/>
  <c r="E130" i="4"/>
  <c r="M129" i="4"/>
  <c r="I129" i="4"/>
  <c r="G129" i="4"/>
  <c r="E129" i="4"/>
  <c r="M128" i="4"/>
  <c r="I128" i="4"/>
  <c r="G128" i="4"/>
  <c r="E128" i="4"/>
  <c r="M127" i="4"/>
  <c r="I127" i="4"/>
  <c r="G127" i="4"/>
  <c r="E127" i="4"/>
  <c r="M126" i="4"/>
  <c r="I126" i="4"/>
  <c r="G126" i="4"/>
  <c r="E126" i="4"/>
  <c r="M125" i="4"/>
  <c r="I125" i="4"/>
  <c r="G125" i="4"/>
  <c r="E125" i="4"/>
  <c r="M124" i="4"/>
  <c r="I124" i="4"/>
  <c r="G124" i="4"/>
  <c r="E124" i="4"/>
  <c r="M123" i="4"/>
  <c r="I123" i="4"/>
  <c r="G123" i="4"/>
  <c r="E123" i="4"/>
  <c r="M122" i="4"/>
  <c r="I122" i="4"/>
  <c r="G122" i="4"/>
  <c r="E122" i="4"/>
  <c r="M121" i="4"/>
  <c r="I121" i="4"/>
  <c r="G121" i="4"/>
  <c r="E121" i="4"/>
  <c r="M120" i="4"/>
  <c r="I120" i="4"/>
  <c r="G120" i="4"/>
  <c r="E120" i="4"/>
  <c r="M119" i="4"/>
  <c r="I119" i="4"/>
  <c r="G119" i="4"/>
  <c r="E119" i="4"/>
  <c r="M118" i="4"/>
  <c r="I118" i="4"/>
  <c r="G118" i="4"/>
  <c r="E118" i="4"/>
  <c r="M117" i="4"/>
  <c r="I117" i="4"/>
  <c r="G117" i="4"/>
  <c r="E117" i="4"/>
  <c r="M116" i="4"/>
  <c r="I116" i="4"/>
  <c r="G116" i="4"/>
  <c r="E116" i="4"/>
  <c r="M115" i="4"/>
  <c r="I115" i="4"/>
  <c r="G115" i="4"/>
  <c r="E115" i="4"/>
  <c r="M114" i="4"/>
  <c r="I114" i="4"/>
  <c r="G114" i="4"/>
  <c r="E114" i="4"/>
  <c r="M113" i="4"/>
  <c r="I113" i="4"/>
  <c r="G113" i="4"/>
  <c r="E113" i="4"/>
  <c r="M112" i="4"/>
  <c r="I112" i="4"/>
  <c r="G112" i="4"/>
  <c r="E112" i="4"/>
  <c r="M111" i="4"/>
  <c r="I111" i="4"/>
  <c r="G111" i="4"/>
  <c r="E111" i="4"/>
  <c r="M110" i="4"/>
  <c r="I110" i="4"/>
  <c r="G110" i="4"/>
  <c r="E110" i="4"/>
  <c r="M109" i="4"/>
  <c r="I109" i="4"/>
  <c r="G109" i="4"/>
  <c r="E109" i="4"/>
  <c r="M108" i="4"/>
  <c r="I108" i="4"/>
  <c r="G108" i="4"/>
  <c r="E108" i="4"/>
  <c r="M107" i="4"/>
  <c r="I107" i="4"/>
  <c r="G107" i="4"/>
  <c r="E107" i="4"/>
  <c r="M106" i="4"/>
  <c r="I106" i="4"/>
  <c r="G106" i="4"/>
  <c r="E106" i="4"/>
  <c r="M105" i="4"/>
  <c r="I105" i="4"/>
  <c r="G105" i="4"/>
  <c r="E105" i="4"/>
  <c r="M104" i="4"/>
  <c r="I104" i="4"/>
  <c r="G104" i="4"/>
  <c r="E104" i="4"/>
  <c r="M103" i="4"/>
  <c r="I103" i="4"/>
  <c r="G103" i="4"/>
  <c r="E103" i="4"/>
  <c r="M102" i="4"/>
  <c r="I102" i="4"/>
  <c r="G102" i="4"/>
  <c r="E102" i="4"/>
  <c r="M101" i="4"/>
  <c r="I101" i="4"/>
  <c r="G101" i="4"/>
  <c r="E101" i="4"/>
  <c r="M100" i="4"/>
  <c r="I100" i="4"/>
  <c r="G100" i="4"/>
  <c r="E100" i="4"/>
  <c r="M99" i="4"/>
  <c r="I99" i="4"/>
  <c r="G99" i="4"/>
  <c r="E99" i="4"/>
  <c r="M98" i="4"/>
  <c r="I98" i="4"/>
  <c r="G98" i="4"/>
  <c r="E98" i="4"/>
  <c r="M97" i="4"/>
  <c r="I97" i="4"/>
  <c r="G97" i="4"/>
  <c r="E97" i="4"/>
  <c r="M96" i="4"/>
  <c r="I96" i="4"/>
  <c r="G96" i="4"/>
  <c r="E96" i="4"/>
  <c r="M95" i="4"/>
  <c r="I95" i="4"/>
  <c r="F95" i="4"/>
  <c r="G95" i="4" s="1"/>
  <c r="E95" i="4"/>
  <c r="M94" i="4"/>
  <c r="I94" i="4"/>
  <c r="G94" i="4"/>
  <c r="E94" i="4"/>
  <c r="M93" i="4"/>
  <c r="I93" i="4"/>
  <c r="G93" i="4"/>
  <c r="E93" i="4"/>
  <c r="M92" i="4"/>
  <c r="I92" i="4"/>
  <c r="G92" i="4"/>
  <c r="E92" i="4"/>
  <c r="M91" i="4"/>
  <c r="I91" i="4"/>
  <c r="G91" i="4"/>
  <c r="E91" i="4"/>
  <c r="M90" i="4"/>
  <c r="I90" i="4"/>
  <c r="G90" i="4"/>
  <c r="E90" i="4"/>
  <c r="M89" i="4"/>
  <c r="I89" i="4"/>
  <c r="G89" i="4"/>
  <c r="E89" i="4"/>
  <c r="M88" i="4"/>
  <c r="I88" i="4"/>
  <c r="G88" i="4"/>
  <c r="E88" i="4"/>
  <c r="M87" i="4"/>
  <c r="I87" i="4"/>
  <c r="G87" i="4"/>
  <c r="E87" i="4"/>
  <c r="M86" i="4"/>
  <c r="I86" i="4"/>
  <c r="G86" i="4"/>
  <c r="E86" i="4"/>
  <c r="M85" i="4"/>
  <c r="I85" i="4"/>
  <c r="G85" i="4"/>
  <c r="E85" i="4"/>
  <c r="D84" i="4"/>
  <c r="D83" i="4"/>
  <c r="AU82" i="4"/>
  <c r="AS82" i="4"/>
  <c r="AI82" i="4"/>
  <c r="W82" i="4"/>
  <c r="U82" i="4"/>
  <c r="S82" i="4"/>
  <c r="M82" i="4"/>
  <c r="I82" i="4"/>
  <c r="O82" i="4" s="1"/>
  <c r="Y82" i="4" s="1"/>
  <c r="G82" i="4"/>
  <c r="E82" i="4"/>
  <c r="BQ81" i="4"/>
  <c r="BP81" i="4"/>
  <c r="BO81" i="4"/>
  <c r="BO82" i="4" s="1"/>
  <c r="BN81" i="4"/>
  <c r="BM81" i="4"/>
  <c r="BM82" i="4" s="1"/>
  <c r="BL81" i="4"/>
  <c r="BK81" i="4"/>
  <c r="BK82" i="4" s="1"/>
  <c r="BJ81" i="4"/>
  <c r="BI81" i="4"/>
  <c r="BI82" i="4" s="1"/>
  <c r="BH81" i="4"/>
  <c r="BG81" i="4"/>
  <c r="BF81" i="4"/>
  <c r="BE81" i="4"/>
  <c r="BE82" i="4" s="1"/>
  <c r="BD81" i="4"/>
  <c r="BC81" i="4"/>
  <c r="BC82" i="4" s="1"/>
  <c r="BB81" i="4"/>
  <c r="BA81" i="4"/>
  <c r="BA82" i="4" s="1"/>
  <c r="AZ81" i="4"/>
  <c r="AY81" i="4"/>
  <c r="AY82" i="4" s="1"/>
  <c r="BG82" i="4" s="1"/>
  <c r="AX81" i="4"/>
  <c r="AW81" i="4"/>
  <c r="AV81" i="4"/>
  <c r="AU81" i="4"/>
  <c r="AT81" i="4"/>
  <c r="AS81" i="4"/>
  <c r="AR81" i="4"/>
  <c r="AQ81" i="4"/>
  <c r="AQ82" i="4" s="1"/>
  <c r="AP81" i="4"/>
  <c r="AO81" i="4"/>
  <c r="AO82" i="4" s="1"/>
  <c r="AW82" i="4" s="1"/>
  <c r="AN81" i="4"/>
  <c r="AM81" i="4"/>
  <c r="AM82" i="4" s="1"/>
  <c r="AL81" i="4"/>
  <c r="AK81" i="4"/>
  <c r="AJ81" i="4"/>
  <c r="AI81" i="4"/>
  <c r="AH81" i="4"/>
  <c r="AG81" i="4"/>
  <c r="AG82" i="4" s="1"/>
  <c r="AF81" i="4"/>
  <c r="AE81" i="4"/>
  <c r="AE82" i="4" s="1"/>
  <c r="AD81" i="4"/>
  <c r="AA81" i="4"/>
  <c r="AA82" i="4" s="1"/>
  <c r="AK82" i="4" s="1"/>
  <c r="Z81" i="4"/>
  <c r="Y81" i="4"/>
  <c r="X81" i="4"/>
  <c r="W81" i="4"/>
  <c r="V81" i="4"/>
  <c r="U81" i="4"/>
  <c r="T81" i="4"/>
  <c r="S81" i="4"/>
  <c r="R81" i="4"/>
  <c r="Q81" i="4"/>
  <c r="Q82" i="4" s="1"/>
  <c r="P81" i="4"/>
  <c r="O81" i="4"/>
  <c r="N81" i="4"/>
  <c r="M81" i="4"/>
  <c r="L81" i="4"/>
  <c r="K81" i="4"/>
  <c r="K82" i="4" s="1"/>
  <c r="J81" i="4"/>
  <c r="I81" i="4"/>
  <c r="H81" i="4"/>
  <c r="G81" i="4"/>
  <c r="F81" i="4"/>
  <c r="D81" i="4"/>
  <c r="E81" i="4" s="1"/>
  <c r="M80" i="4"/>
  <c r="I80" i="4"/>
  <c r="G80" i="4"/>
  <c r="E80" i="4"/>
  <c r="M79" i="4"/>
  <c r="I79" i="4"/>
  <c r="G79" i="4"/>
  <c r="E79" i="4"/>
  <c r="M78" i="4"/>
  <c r="I78" i="4"/>
  <c r="G78" i="4"/>
  <c r="E78" i="4"/>
  <c r="M77" i="4"/>
  <c r="I77" i="4"/>
  <c r="G77" i="4"/>
  <c r="E77" i="4"/>
  <c r="M76" i="4"/>
  <c r="I76" i="4"/>
  <c r="G76" i="4"/>
  <c r="E76" i="4"/>
  <c r="M75" i="4"/>
  <c r="I75" i="4"/>
  <c r="G75" i="4"/>
  <c r="E75" i="4"/>
  <c r="M74" i="4"/>
  <c r="I74" i="4"/>
  <c r="G74" i="4"/>
  <c r="E74" i="4"/>
  <c r="M73" i="4"/>
  <c r="I73" i="4"/>
  <c r="G73" i="4"/>
  <c r="E73" i="4"/>
  <c r="M72" i="4"/>
  <c r="I72" i="4"/>
  <c r="G72" i="4"/>
  <c r="E72" i="4"/>
  <c r="M71" i="4"/>
  <c r="I71" i="4"/>
  <c r="G71" i="4"/>
  <c r="E71" i="4"/>
  <c r="M70" i="4"/>
  <c r="I70" i="4"/>
  <c r="G70" i="4"/>
  <c r="E70" i="4"/>
  <c r="M69" i="4"/>
  <c r="I69" i="4"/>
  <c r="G69" i="4"/>
  <c r="E69" i="4"/>
  <c r="M68" i="4"/>
  <c r="I68" i="4"/>
  <c r="G68" i="4"/>
  <c r="E68" i="4"/>
  <c r="M67" i="4"/>
  <c r="I67" i="4"/>
  <c r="G67" i="4"/>
  <c r="E67" i="4"/>
  <c r="M66" i="4"/>
  <c r="I66" i="4"/>
  <c r="G66" i="4"/>
  <c r="E66" i="4"/>
  <c r="M65" i="4"/>
  <c r="I65" i="4"/>
  <c r="G65" i="4"/>
  <c r="E65" i="4"/>
  <c r="M64" i="4"/>
  <c r="I64" i="4"/>
  <c r="G64" i="4"/>
  <c r="E64" i="4"/>
  <c r="M63" i="4"/>
  <c r="I63" i="4"/>
  <c r="G63" i="4"/>
  <c r="E63" i="4"/>
  <c r="M62" i="4"/>
  <c r="I62" i="4"/>
  <c r="G62" i="4"/>
  <c r="E62" i="4"/>
  <c r="M61" i="4"/>
  <c r="I61" i="4"/>
  <c r="G61" i="4"/>
  <c r="E61" i="4"/>
  <c r="M60" i="4"/>
  <c r="I60" i="4"/>
  <c r="G60" i="4"/>
  <c r="E60" i="4"/>
  <c r="M59" i="4"/>
  <c r="I59" i="4"/>
  <c r="G59" i="4"/>
  <c r="E59" i="4"/>
  <c r="M58" i="4"/>
  <c r="I58" i="4"/>
  <c r="G58" i="4"/>
  <c r="E58" i="4"/>
  <c r="M57" i="4"/>
  <c r="I57" i="4"/>
  <c r="G57" i="4"/>
  <c r="E57" i="4"/>
  <c r="M56" i="4"/>
  <c r="I56" i="4"/>
  <c r="G56" i="4"/>
  <c r="E56" i="4"/>
  <c r="M55" i="4"/>
  <c r="I55" i="4"/>
  <c r="G55" i="4"/>
  <c r="E55" i="4"/>
  <c r="M54" i="4"/>
  <c r="I54" i="4"/>
  <c r="G54" i="4"/>
  <c r="E54" i="4"/>
  <c r="M53" i="4"/>
  <c r="I53" i="4"/>
  <c r="G53" i="4"/>
  <c r="E53" i="4"/>
  <c r="M52" i="4"/>
  <c r="I52" i="4"/>
  <c r="G52" i="4"/>
  <c r="E52" i="4"/>
  <c r="M51" i="4"/>
  <c r="I51" i="4"/>
  <c r="G51" i="4"/>
  <c r="E51" i="4"/>
  <c r="M50" i="4"/>
  <c r="I50" i="4"/>
  <c r="G50" i="4"/>
  <c r="E50" i="4"/>
  <c r="M49" i="4"/>
  <c r="I49" i="4"/>
  <c r="G49" i="4"/>
  <c r="E49" i="4"/>
  <c r="M48" i="4"/>
  <c r="I48" i="4"/>
  <c r="G48" i="4"/>
  <c r="E48" i="4"/>
  <c r="M47" i="4"/>
  <c r="I47" i="4"/>
  <c r="G47" i="4"/>
  <c r="E47" i="4"/>
  <c r="M46" i="4"/>
  <c r="I46" i="4"/>
  <c r="G46" i="4"/>
  <c r="E46" i="4"/>
  <c r="M45" i="4"/>
  <c r="I45" i="4"/>
  <c r="G45" i="4"/>
  <c r="E45" i="4"/>
  <c r="M44" i="4"/>
  <c r="I44" i="4"/>
  <c r="G44" i="4"/>
  <c r="E44" i="4"/>
  <c r="M43" i="4"/>
  <c r="I43" i="4"/>
  <c r="G43" i="4"/>
  <c r="E43" i="4"/>
  <c r="M42" i="4"/>
  <c r="I42" i="4"/>
  <c r="G42" i="4"/>
  <c r="E42" i="4"/>
  <c r="M41" i="4"/>
  <c r="I41" i="4"/>
  <c r="G41" i="4"/>
  <c r="E41" i="4"/>
  <c r="M40" i="4"/>
  <c r="I40" i="4"/>
  <c r="G40" i="4"/>
  <c r="E40" i="4"/>
  <c r="M39" i="4"/>
  <c r="I39" i="4"/>
  <c r="G39" i="4"/>
  <c r="E39" i="4"/>
  <c r="M38" i="4"/>
  <c r="I38" i="4"/>
  <c r="G38" i="4"/>
  <c r="E38" i="4"/>
  <c r="M37" i="4"/>
  <c r="I37" i="4"/>
  <c r="G37" i="4"/>
  <c r="E37" i="4"/>
  <c r="M36" i="4"/>
  <c r="I36" i="4"/>
  <c r="G36" i="4"/>
  <c r="E36" i="4"/>
  <c r="M35" i="4"/>
  <c r="I35" i="4"/>
  <c r="G35" i="4"/>
  <c r="E35" i="4"/>
  <c r="M34" i="4"/>
  <c r="I34" i="4"/>
  <c r="G34" i="4"/>
  <c r="E34" i="4"/>
  <c r="M33" i="4"/>
  <c r="I33" i="4"/>
  <c r="G33" i="4"/>
  <c r="E33" i="4"/>
  <c r="M32" i="4"/>
  <c r="I32" i="4"/>
  <c r="G32" i="4"/>
  <c r="E32" i="4"/>
  <c r="M31" i="4"/>
  <c r="I31" i="4"/>
  <c r="G31" i="4"/>
  <c r="E31" i="4"/>
  <c r="M30" i="4"/>
  <c r="I30" i="4"/>
  <c r="G30" i="4"/>
  <c r="E30" i="4"/>
  <c r="M29" i="4"/>
  <c r="I29" i="4"/>
  <c r="G29" i="4"/>
  <c r="E29" i="4"/>
  <c r="M28" i="4"/>
  <c r="I28" i="4"/>
  <c r="G28" i="4"/>
  <c r="E28" i="4"/>
  <c r="M27" i="4"/>
  <c r="I27" i="4"/>
  <c r="G27" i="4"/>
  <c r="E27" i="4"/>
  <c r="M26" i="4"/>
  <c r="I26" i="4"/>
  <c r="G26" i="4"/>
  <c r="E26" i="4"/>
  <c r="M25" i="4"/>
  <c r="I25" i="4"/>
  <c r="G25" i="4"/>
  <c r="E25" i="4"/>
  <c r="M24" i="4"/>
  <c r="I24" i="4"/>
  <c r="G24" i="4"/>
  <c r="E24" i="4"/>
  <c r="M23" i="4"/>
  <c r="I23" i="4"/>
  <c r="G23" i="4"/>
  <c r="E23" i="4"/>
  <c r="M22" i="4"/>
  <c r="I22" i="4"/>
  <c r="G22" i="4"/>
  <c r="E22" i="4"/>
  <c r="M21" i="4"/>
  <c r="I21" i="4"/>
  <c r="G21" i="4"/>
  <c r="E21" i="4"/>
  <c r="M20" i="4"/>
  <c r="I20" i="4"/>
  <c r="G20" i="4"/>
  <c r="E20" i="4"/>
  <c r="M19" i="4"/>
  <c r="I19" i="4"/>
  <c r="G19" i="4"/>
  <c r="E19" i="4"/>
  <c r="M18" i="4"/>
  <c r="I18" i="4"/>
  <c r="G18" i="4"/>
  <c r="E18" i="4"/>
  <c r="M17" i="4"/>
  <c r="I17" i="4"/>
  <c r="G17" i="4"/>
  <c r="E17" i="4"/>
  <c r="M16" i="4"/>
  <c r="I16" i="4"/>
  <c r="G16" i="4"/>
  <c r="E16" i="4"/>
  <c r="M15" i="4"/>
  <c r="I15" i="4"/>
  <c r="G15" i="4"/>
  <c r="E15" i="4"/>
  <c r="M14" i="4"/>
  <c r="I14" i="4"/>
  <c r="G14" i="4"/>
  <c r="M13" i="4"/>
  <c r="I13" i="4"/>
  <c r="G13" i="4"/>
  <c r="E13" i="4"/>
  <c r="M12" i="4"/>
  <c r="I12" i="4"/>
  <c r="G12" i="4"/>
  <c r="E12" i="4"/>
  <c r="R15" i="2"/>
  <c r="R14" i="2"/>
  <c r="R13" i="2"/>
  <c r="R12" i="2"/>
  <c r="R11" i="2"/>
  <c r="R10" i="2"/>
  <c r="R9" i="2"/>
  <c r="BQ82" i="4" l="1"/>
  <c r="K21" i="6"/>
  <c r="AK21" i="6"/>
  <c r="AI21" i="6"/>
  <c r="AG21" i="6"/>
  <c r="Q21" i="6"/>
  <c r="M21" i="6"/>
  <c r="S22" i="6"/>
  <c r="Q22" i="6"/>
  <c r="O22" i="6"/>
  <c r="M22" i="6"/>
  <c r="K22" i="6"/>
  <c r="AM22" i="6"/>
  <c r="AK22" i="6"/>
  <c r="AI22" i="6"/>
  <c r="AG22" i="6"/>
  <c r="AA22" i="6"/>
  <c r="AA23" i="6"/>
  <c r="Q23" i="6"/>
  <c r="O23" i="6"/>
  <c r="M23" i="6"/>
  <c r="K23" i="6"/>
  <c r="AM23" i="6"/>
  <c r="AK23" i="6"/>
  <c r="AI23" i="6"/>
  <c r="AG23" i="6"/>
  <c r="K20" i="6"/>
  <c r="S20" i="6" s="1"/>
  <c r="AM20" i="6"/>
  <c r="AK20" i="6"/>
  <c r="AI20" i="6"/>
  <c r="AG20" i="6"/>
  <c r="AE20" i="6"/>
  <c r="AE25" i="6" s="1"/>
  <c r="AA20" i="6"/>
  <c r="AA25" i="6" s="1"/>
  <c r="O20" i="6"/>
  <c r="M20" i="6"/>
  <c r="AK19" i="6"/>
  <c r="AK25" i="6" s="1"/>
  <c r="AI19" i="6"/>
  <c r="AG19" i="6"/>
  <c r="Q19" i="6"/>
  <c r="O19" i="6"/>
  <c r="M19" i="6"/>
  <c r="K19" i="6"/>
  <c r="AK24" i="6"/>
  <c r="K24" i="6"/>
  <c r="M24" i="6"/>
  <c r="Q24" i="6"/>
  <c r="S24" i="6"/>
  <c r="AG24" i="6"/>
  <c r="K25" i="6" l="1"/>
  <c r="O25" i="6"/>
  <c r="AM25" i="6"/>
  <c r="Q25" i="6"/>
  <c r="S25" i="6"/>
  <c r="AG25" i="6"/>
  <c r="M25" i="6"/>
  <c r="AI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7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ID#AAABBHt-fQg
HOD-COMP    (2023-03-28 05:51:06)
values from CO internal attainment</t>
        </r>
      </text>
    </comment>
    <comment ref="G17" authorId="0" shapeId="0" xr:uid="{00000000-0006-0000-0500-000002000000}">
      <text>
        <r>
          <rPr>
            <sz val="11"/>
            <color rgb="FF000000"/>
            <rFont val="Calibri"/>
            <scheme val="minor"/>
          </rPr>
          <t>======
ID#AAABBHt-fQc
HOD-COMP    (2023-03-28 05:51:06)
Students scored in SPPU exam more than or equal to Avg Marks. From sheet PO PSO SPPU ATT</t>
        </r>
      </text>
    </comment>
  </commentList>
</comments>
</file>

<file path=xl/sharedStrings.xml><?xml version="1.0" encoding="utf-8"?>
<sst xmlns="http://schemas.openxmlformats.org/spreadsheetml/2006/main" count="783" uniqueCount="280">
  <si>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</si>
  <si>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</si>
  <si>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</si>
  <si>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</si>
  <si>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</si>
  <si>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</si>
  <si>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</si>
  <si>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</si>
  <si>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</si>
  <si>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</si>
  <si>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</si>
  <si>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</si>
  <si>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</si>
  <si>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</si>
  <si>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</si>
  <si>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</si>
  <si>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</si>
  <si>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</si>
  <si>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</si>
  <si>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</si>
  <si>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</si>
  <si>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</si>
  <si>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</si>
  <si>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</si>
  <si>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</si>
  <si>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</si>
  <si>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</si>
  <si>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</si>
  <si>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</si>
  <si>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</si>
  <si>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</si>
  <si>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</si>
  <si>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</si>
  <si>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</si>
  <si>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</si>
  <si>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</si>
  <si>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</si>
  <si>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</si>
  <si>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</si>
  <si>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</si>
  <si>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</si>
  <si>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</si>
  <si>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</si>
  <si>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</si>
  <si>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</si>
  <si>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</si>
  <si>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</si>
  <si>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</si>
  <si>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</si>
  <si>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</si>
  <si>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</si>
  <si>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</si>
  <si>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</si>
  <si>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</si>
  <si>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</si>
  <si>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</si>
  <si>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</si>
  <si>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</si>
  <si>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r>
      <rPr>
        <sz val="14"/>
        <color rgb="FF000000"/>
        <rFont val="Calibri"/>
      </rPr>
      <t>COs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</si>
  <si>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Assessment tool</t>
    </r>
    <r>
      <rPr>
        <sz val="12"/>
        <color rgb="FF000000"/>
        <rFont val="Calibri"/>
      </rPr>
      <t xml:space="preserve"> </t>
    </r>
  </si>
  <si>
    <t>Threshold level and  Target set</t>
  </si>
  <si>
    <r>
      <rPr>
        <sz val="14"/>
        <color rgb="FF000000"/>
        <rFont val="Calibri"/>
      </rPr>
      <t>Attainment levels (AL)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</si>
  <si>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C201.1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</si>
  <si>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Theory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</si>
  <si>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average marks or 40% whiever is greater as threshold value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</si>
  <si>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No. of students achieving target = 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</si>
  <si>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Total No. of students = S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</si>
  <si>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Assignment</t>
    </r>
    <r>
      <rPr>
        <sz val="12"/>
        <color rgb="FF000000"/>
        <rFont val="Calibri"/>
      </rPr>
      <t xml:space="preserve"> </t>
    </r>
  </si>
  <si>
    <t>Lab experiment</t>
  </si>
  <si>
    <r>
      <rPr>
        <sz val="14"/>
        <color rgb="FF000000"/>
        <rFont val="Calibri"/>
      </rPr>
      <t>Course End survey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</si>
  <si>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40 ≤ AL1 &lt; 50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</si>
  <si>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C201.2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</si>
  <si>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50 ≤  AL2 &lt; 60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</si>
  <si>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Online test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</si>
  <si>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60 ≤  AL3 ≤ 100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</si>
  <si>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C201.3</t>
    </r>
    <r>
      <rPr>
        <sz val="12"/>
        <color rgb="FF000000"/>
        <rFont val="Calibri"/>
      </rPr>
      <t xml:space="preserve"> </t>
    </r>
  </si>
  <si>
    <t>Target set = 60%</t>
  </si>
  <si>
    <r>
      <rPr>
        <sz val="14"/>
        <color rgb="FF000000"/>
        <rFont val="Calibri"/>
      </rPr>
      <t>C201.4</t>
    </r>
    <r>
      <rPr>
        <sz val="12"/>
        <color rgb="FF000000"/>
        <rFont val="Calibri"/>
      </rPr>
      <t xml:space="preserve"> </t>
    </r>
  </si>
  <si>
    <r>
      <rPr>
        <sz val="14"/>
        <color rgb="FF000000"/>
        <rFont val="Calibri"/>
      </rPr>
      <t>C201.5</t>
    </r>
    <r>
      <rPr>
        <sz val="12"/>
        <color rgb="FF000000"/>
        <rFont val="Calibri"/>
      </rPr>
      <t xml:space="preserve"> </t>
    </r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</si>
  <si>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</si>
  <si>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</si>
  <si>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</si>
  <si>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</si>
  <si>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</si>
  <si>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</si>
  <si>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</si>
  <si>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</si>
  <si>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</si>
  <si>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</si>
  <si>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</si>
  <si>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</si>
  <si>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</si>
  <si>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</si>
  <si>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</si>
  <si>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</si>
  <si>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</si>
  <si>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</si>
  <si>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</si>
  <si>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</si>
  <si>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</si>
  <si>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</si>
  <si>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</si>
  <si>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</si>
  <si>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</si>
  <si>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</si>
  <si>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</si>
  <si>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</si>
  <si>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</si>
  <si>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</si>
  <si>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</si>
  <si>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</si>
  <si>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</si>
  <si>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</si>
  <si>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</si>
  <si>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</si>
  <si>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</si>
  <si>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</si>
  <si>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</si>
  <si>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</si>
  <si>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</si>
  <si>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</si>
  <si>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</si>
  <si>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</si>
  <si>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</si>
  <si>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</si>
  <si>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</si>
  <si>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</si>
  <si>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</si>
  <si>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</si>
  <si>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</si>
  <si>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</si>
  <si>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</si>
  <si>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</si>
  <si>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</si>
  <si>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</si>
  <si>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</si>
  <si>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</si>
  <si>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</si>
  <si>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</si>
  <si>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</si>
  <si>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</si>
  <si>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</si>
  <si>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</si>
  <si>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</si>
  <si>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</si>
  <si>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</si>
  <si>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</si>
  <si>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</si>
  <si>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</si>
  <si>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</si>
  <si>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</si>
  <si>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</si>
  <si>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</si>
  <si>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</si>
  <si>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</si>
  <si>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</si>
  <si>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</si>
  <si>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</si>
  <si>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</si>
  <si>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</si>
  <si>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</si>
  <si>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</si>
  <si>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</si>
  <si>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</si>
  <si>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</si>
  <si>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</si>
  <si>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</si>
  <si>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</si>
  <si>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</si>
  <si>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</si>
  <si>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</si>
  <si>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</si>
  <si>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</si>
  <si>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</si>
  <si>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</si>
  <si>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</si>
  <si>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</si>
  <si>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</si>
  <si>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</si>
  <si>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</si>
  <si>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</si>
  <si>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</si>
  <si>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</si>
  <si>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</si>
  <si>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</si>
  <si>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</si>
  <si>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</si>
  <si>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</si>
  <si>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</si>
  <si>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</si>
  <si>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</si>
  <si>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</si>
  <si>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</si>
  <si>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</si>
  <si>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</si>
  <si>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</si>
  <si>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</si>
  <si>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</si>
  <si>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</si>
  <si>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</si>
  <si>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</si>
  <si>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</si>
  <si>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</si>
  <si>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</si>
  <si>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</si>
  <si>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</si>
  <si>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</si>
  <si>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</si>
  <si>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</si>
  <si>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</si>
  <si>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</si>
  <si>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</si>
  <si>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</si>
  <si>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</si>
  <si>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</si>
  <si>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</si>
  <si>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CO2  Attainment-87</t>
  </si>
  <si>
    <t>CO3  Attainment-71.44</t>
  </si>
  <si>
    <t>CO4  Attainment-81.39</t>
  </si>
  <si>
    <t>CO5 Attainment-79.90</t>
  </si>
  <si>
    <t>CO6 Attainment-89.42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</si>
  <si>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</si>
  <si>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</si>
  <si>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</si>
  <si>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</si>
  <si>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</si>
  <si>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</si>
  <si>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</si>
  <si>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</si>
  <si>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</si>
  <si>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</si>
  <si>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</si>
  <si>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</si>
  <si>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</si>
  <si>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</si>
  <si>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</si>
  <si>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</si>
  <si>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</si>
  <si>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</si>
  <si>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</si>
  <si>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</si>
  <si>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</si>
  <si>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</si>
  <si>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</si>
  <si>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</si>
  <si>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</si>
  <si>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</si>
  <si>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</si>
  <si>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</si>
  <si>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</si>
  <si>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</si>
  <si>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</si>
  <si>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</si>
  <si>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</si>
  <si>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</si>
  <si>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</si>
  <si>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</si>
  <si>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</si>
  <si>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</si>
  <si>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</si>
  <si>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</si>
  <si>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</si>
  <si>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</si>
  <si>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</si>
  <si>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</si>
  <si>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</si>
  <si>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</si>
  <si>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</si>
  <si>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</si>
  <si>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</si>
  <si>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</si>
  <si>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</si>
  <si>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Basket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</si>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</sst>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5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mbria"/>
    </font>
    <font>
      <sz val="11"/>
      <color rgb="FF000000"/>
      <name val="Calibri"/>
      <scheme val="minor"/>
    </font>
    <font>
      <sz val="14"/>
      <color theme="1"/>
      <name val="Cambria"/>
    </font>
    <font>
      <sz val="11"/>
      <color rgb="FF000000"/>
      <name val="Cambria"/>
    </font>
    <font>
      <b/>
      <sz val="11"/>
      <color theme="1"/>
      <name val="Cambria"/>
    </font>
    <font>
      <sz val="11"/>
      <color theme="1"/>
      <name val="Cambria"/>
    </font>
    <font>
      <sz val="11"/>
      <name val="Calibri"/>
    </font>
    <font>
      <sz val="10"/>
      <color theme="1"/>
      <name val="Cambria"/>
    </font>
    <font>
      <sz val="14"/>
      <color rgb="FF000000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8"/>
      <color rgb="FF000000"/>
      <name val="Arial Black"/>
    </font>
    <font>
      <sz val="14"/>
      <color rgb="FF000000"/>
      <name val="Arial Black"/>
    </font>
    <font>
      <sz val="18"/>
      <color rgb="FF000000"/>
      <name val="Arial Black"/>
    </font>
    <font>
      <b/>
      <sz val="14"/>
      <color theme="1"/>
      <name val="Calibri"/>
    </font>
    <font>
      <b/>
      <sz val="14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b/>
      <sz val="9"/>
      <color theme="1"/>
      <name val="Times New Roman"/>
    </font>
    <font>
      <sz val="9"/>
      <color theme="1"/>
      <name val="Times New Roman"/>
    </font>
    <font>
      <b/>
      <sz val="12"/>
      <color theme="1"/>
      <name val="Cambria"/>
    </font>
    <font>
      <sz val="9"/>
      <color theme="1"/>
      <name val="Calibri"/>
    </font>
    <font>
      <b/>
      <sz val="12"/>
      <color rgb="FF000000"/>
      <name val="Cambria"/>
    </font>
    <font>
      <b/>
      <sz val="12"/>
      <color theme="1"/>
      <name val="Arial"/>
    </font>
    <font>
      <sz val="9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b/>
      <sz val="10"/>
      <color theme="1"/>
      <name val="Times New Roman"/>
    </font>
    <font>
      <sz val="12"/>
      <color rgb="FF000000"/>
      <name val="Calibri"/>
    </font>
    <font>
      <sz val="11"/>
      <color theme="1"/>
      <name val="Arial"/>
    </font>
    <font>
      <sz val="12"/>
      <color theme="1"/>
      <name val="Calibri"/>
    </font>
    <font>
      <sz val="11"/>
      <color theme="0"/>
      <name val="Calibri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1"/>
      <color rgb="FF000000"/>
      <name val="Times New Roman"/>
    </font>
    <font>
      <sz val="26"/>
      <color rgb="FF000000"/>
      <name val="Calibri"/>
    </font>
    <font>
      <sz val="12"/>
      <color theme="0"/>
      <name val="Calibri"/>
    </font>
    <font>
      <b/>
      <sz val="12"/>
      <color rgb="FF000000"/>
      <name val="Calibri"/>
    </font>
    <font>
      <sz val="22"/>
      <color theme="1"/>
      <name val="Calibri"/>
    </font>
    <font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2" fillId="0" borderId="0" xfId="0" applyFont="1" applyAlignment="1">
      <alignment vertical="center"/>
    </xf>
    <xf numFmtId="0" fontId="2" fillId="0" borderId="7" xfId="0" applyFont="1" applyBorder="1"/>
    <xf numFmtId="0" fontId="10" fillId="0" borderId="8" xfId="0" applyFont="1" applyBorder="1" applyAlignment="1">
      <alignment horizontal="left" vertical="top" wrapText="1" readingOrder="1"/>
    </xf>
    <xf numFmtId="0" fontId="10" fillId="0" borderId="9" xfId="0" applyFont="1" applyBorder="1" applyAlignment="1">
      <alignment horizontal="left" vertical="top" wrapText="1" readingOrder="1"/>
    </xf>
    <xf numFmtId="0" fontId="10" fillId="0" borderId="5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wrapText="1" readingOrder="1"/>
    </xf>
    <xf numFmtId="0" fontId="10" fillId="0" borderId="11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readingOrder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1" xfId="0" applyFont="1" applyBorder="1"/>
    <xf numFmtId="0" fontId="1" fillId="0" borderId="6" xfId="0" applyFont="1" applyBorder="1"/>
    <xf numFmtId="0" fontId="12" fillId="0" borderId="0" xfId="0" applyFont="1"/>
    <xf numFmtId="0" fontId="13" fillId="7" borderId="15" xfId="0" applyFont="1" applyFill="1" applyBorder="1"/>
    <xf numFmtId="0" fontId="14" fillId="7" borderId="16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8" fillId="0" borderId="0" xfId="0" applyFont="1"/>
    <xf numFmtId="0" fontId="17" fillId="8" borderId="3" xfId="0" applyFont="1" applyFill="1" applyBorder="1" applyAlignment="1">
      <alignment horizontal="center" wrapText="1"/>
    </xf>
    <xf numFmtId="0" fontId="17" fillId="8" borderId="2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20" fillId="9" borderId="18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9" borderId="22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vertical="center" wrapText="1"/>
    </xf>
    <xf numFmtId="0" fontId="20" fillId="9" borderId="22" xfId="0" applyFont="1" applyFill="1" applyBorder="1" applyAlignment="1">
      <alignment horizontal="center"/>
    </xf>
    <xf numFmtId="0" fontId="20" fillId="9" borderId="22" xfId="0" applyFont="1" applyFill="1" applyBorder="1" applyAlignment="1">
      <alignment horizontal="center" wrapText="1"/>
    </xf>
    <xf numFmtId="0" fontId="20" fillId="9" borderId="18" xfId="0" applyFont="1" applyFill="1" applyBorder="1" applyAlignment="1">
      <alignment horizontal="center" wrapText="1"/>
    </xf>
    <xf numFmtId="0" fontId="19" fillId="0" borderId="6" xfId="0" applyFont="1" applyBorder="1" applyAlignment="1">
      <alignment horizontal="center"/>
    </xf>
    <xf numFmtId="0" fontId="20" fillId="9" borderId="27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0" borderId="1" xfId="0" applyFont="1" applyBorder="1"/>
    <xf numFmtId="0" fontId="22" fillId="7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9" fillId="0" borderId="1" xfId="0" applyFont="1" applyBorder="1"/>
    <xf numFmtId="2" fontId="23" fillId="10" borderId="1" xfId="0" applyNumberFormat="1" applyFont="1" applyFill="1" applyBorder="1" applyAlignment="1">
      <alignment horizontal="right"/>
    </xf>
    <xf numFmtId="0" fontId="24" fillId="7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10" borderId="1" xfId="0" applyFont="1" applyFill="1" applyBorder="1"/>
    <xf numFmtId="0" fontId="12" fillId="0" borderId="1" xfId="0" applyFont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9" fillId="7" borderId="1" xfId="0" applyFont="1" applyFill="1" applyBorder="1"/>
    <xf numFmtId="0" fontId="22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vertical="center"/>
    </xf>
    <xf numFmtId="0" fontId="19" fillId="10" borderId="6" xfId="0" applyFont="1" applyFill="1" applyBorder="1" applyAlignment="1">
      <alignment vertical="center"/>
    </xf>
    <xf numFmtId="0" fontId="19" fillId="6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wrapText="1"/>
    </xf>
    <xf numFmtId="0" fontId="12" fillId="0" borderId="0" xfId="0" applyFont="1" applyAlignment="1">
      <alignment horizontal="right"/>
    </xf>
    <xf numFmtId="0" fontId="19" fillId="6" borderId="0" xfId="0" applyFont="1" applyFill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wrapText="1"/>
    </xf>
    <xf numFmtId="0" fontId="19" fillId="6" borderId="2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wrapText="1"/>
    </xf>
    <xf numFmtId="0" fontId="23" fillId="6" borderId="6" xfId="0" applyFont="1" applyFill="1" applyBorder="1" applyAlignment="1">
      <alignment horizontal="center" wrapText="1"/>
    </xf>
    <xf numFmtId="0" fontId="19" fillId="0" borderId="0" xfId="0" applyFont="1"/>
    <xf numFmtId="0" fontId="19" fillId="6" borderId="6" xfId="0" applyFont="1" applyFill="1" applyBorder="1" applyAlignment="1">
      <alignment horizontal="center" vertical="center" wrapText="1"/>
    </xf>
    <xf numFmtId="0" fontId="19" fillId="6" borderId="30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vertical="center"/>
    </xf>
    <xf numFmtId="164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2" fontId="19" fillId="6" borderId="2" xfId="0" applyNumberFormat="1" applyFont="1" applyFill="1" applyBorder="1" applyAlignment="1">
      <alignment horizontal="center" vertical="center" wrapText="1"/>
    </xf>
    <xf numFmtId="1" fontId="19" fillId="6" borderId="1" xfId="0" applyNumberFormat="1" applyFont="1" applyFill="1" applyBorder="1" applyAlignment="1">
      <alignment horizontal="center" vertical="center" wrapText="1"/>
    </xf>
    <xf numFmtId="164" fontId="19" fillId="6" borderId="3" xfId="0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2" fontId="19" fillId="6" borderId="1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wrapText="1"/>
    </xf>
    <xf numFmtId="1" fontId="26" fillId="6" borderId="1" xfId="0" applyNumberFormat="1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wrapText="1"/>
    </xf>
    <xf numFmtId="2" fontId="23" fillId="6" borderId="16" xfId="0" applyNumberFormat="1" applyFont="1" applyFill="1" applyBorder="1" applyAlignment="1">
      <alignment horizontal="right"/>
    </xf>
    <xf numFmtId="0" fontId="19" fillId="6" borderId="1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10" borderId="0" xfId="0" applyFont="1" applyFill="1" applyAlignment="1">
      <alignment horizontal="center" vertical="center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wrapText="1"/>
    </xf>
    <xf numFmtId="0" fontId="12" fillId="0" borderId="1" xfId="0" applyFont="1" applyBorder="1"/>
    <xf numFmtId="0" fontId="27" fillId="0" borderId="0" xfId="0" applyFont="1"/>
    <xf numFmtId="0" fontId="12" fillId="0" borderId="1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8" fillId="6" borderId="30" xfId="0" applyFont="1" applyFill="1" applyBorder="1"/>
    <xf numFmtId="0" fontId="28" fillId="6" borderId="0" xfId="0" applyFont="1" applyFill="1" applyAlignment="1">
      <alignment horizontal="center"/>
    </xf>
    <xf numFmtId="0" fontId="20" fillId="0" borderId="5" xfId="0" applyFont="1" applyBorder="1"/>
    <xf numFmtId="0" fontId="20" fillId="0" borderId="12" xfId="0" applyFont="1" applyBorder="1"/>
    <xf numFmtId="0" fontId="2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30" fillId="9" borderId="0" xfId="0" applyNumberFormat="1" applyFont="1" applyFill="1" applyAlignment="1">
      <alignment horizontal="center" vertical="center" wrapText="1"/>
    </xf>
    <xf numFmtId="0" fontId="24" fillId="7" borderId="9" xfId="0" applyFont="1" applyFill="1" applyBorder="1" applyAlignment="1">
      <alignment horizontal="center" wrapText="1"/>
    </xf>
    <xf numFmtId="0" fontId="31" fillId="7" borderId="1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/>
    <xf numFmtId="1" fontId="32" fillId="9" borderId="1" xfId="0" applyNumberFormat="1" applyFont="1" applyFill="1" applyBorder="1" applyAlignment="1">
      <alignment horizontal="center" wrapText="1"/>
    </xf>
    <xf numFmtId="1" fontId="32" fillId="9" borderId="3" xfId="0" applyNumberFormat="1" applyFont="1" applyFill="1" applyBorder="1" applyAlignment="1">
      <alignment horizontal="center" wrapText="1"/>
    </xf>
    <xf numFmtId="1" fontId="32" fillId="9" borderId="32" xfId="0" applyNumberFormat="1" applyFont="1" applyFill="1" applyBorder="1" applyAlignment="1">
      <alignment horizontal="center" wrapText="1"/>
    </xf>
    <xf numFmtId="0" fontId="24" fillId="7" borderId="33" xfId="0" applyFont="1" applyFill="1" applyBorder="1" applyAlignment="1">
      <alignment horizontal="center" wrapText="1"/>
    </xf>
    <xf numFmtId="2" fontId="12" fillId="6" borderId="1" xfId="0" applyNumberFormat="1" applyFont="1" applyFill="1" applyBorder="1"/>
    <xf numFmtId="0" fontId="12" fillId="12" borderId="0" xfId="0" applyFont="1" applyFill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2" fontId="28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2" fillId="6" borderId="5" xfId="0" applyFont="1" applyFill="1" applyBorder="1" applyAlignment="1">
      <alignment horizontal="center"/>
    </xf>
    <xf numFmtId="165" fontId="12" fillId="6" borderId="5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8" fillId="6" borderId="0" xfId="0" applyFont="1" applyFill="1"/>
    <xf numFmtId="0" fontId="38" fillId="0" borderId="0" xfId="0" applyFont="1"/>
    <xf numFmtId="0" fontId="30" fillId="0" borderId="0" xfId="0" applyFont="1"/>
    <xf numFmtId="1" fontId="30" fillId="0" borderId="5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1" fontId="32" fillId="9" borderId="1" xfId="0" applyNumberFormat="1" applyFont="1" applyFill="1" applyBorder="1" applyAlignment="1">
      <alignment horizontal="center" vertical="center" wrapText="1"/>
    </xf>
    <xf numFmtId="1" fontId="32" fillId="9" borderId="5" xfId="0" applyNumberFormat="1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 wrapText="1"/>
    </xf>
    <xf numFmtId="0" fontId="42" fillId="14" borderId="3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2" fillId="10" borderId="0" xfId="0" applyFont="1" applyFill="1"/>
    <xf numFmtId="0" fontId="42" fillId="15" borderId="6" xfId="0" applyFont="1" applyFill="1" applyBorder="1" applyAlignment="1">
      <alignment horizontal="center" wrapText="1"/>
    </xf>
    <xf numFmtId="0" fontId="42" fillId="15" borderId="29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6" xfId="0" applyFont="1" applyFill="1" applyBorder="1" applyAlignment="1">
      <alignment horizontal="center" wrapText="1"/>
    </xf>
    <xf numFmtId="0" fontId="42" fillId="14" borderId="29" xfId="0" applyFont="1" applyFill="1" applyBorder="1" applyAlignment="1">
      <alignment horizontal="center" wrapText="1"/>
    </xf>
    <xf numFmtId="0" fontId="32" fillId="9" borderId="1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2" fillId="16" borderId="6" xfId="0" applyFont="1" applyFill="1" applyBorder="1" applyAlignment="1">
      <alignment horizontal="center" vertical="center" wrapText="1"/>
    </xf>
    <xf numFmtId="2" fontId="32" fillId="9" borderId="6" xfId="0" applyNumberFormat="1" applyFont="1" applyFill="1" applyBorder="1" applyAlignment="1">
      <alignment horizontal="center" vertical="center" wrapText="1"/>
    </xf>
    <xf numFmtId="2" fontId="12" fillId="10" borderId="0" xfId="0" applyNumberFormat="1" applyFont="1" applyFill="1"/>
    <xf numFmtId="2" fontId="32" fillId="9" borderId="2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3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29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29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2" fillId="0" borderId="2" xfId="0" applyFont="1" applyBorder="1"/>
    <xf numFmtId="0" fontId="12" fillId="6" borderId="2" xfId="0" applyFont="1" applyFill="1" applyBorder="1"/>
    <xf numFmtId="2" fontId="12" fillId="6" borderId="1" xfId="0" applyNumberFormat="1" applyFont="1" applyFill="1" applyBorder="1" applyAlignment="1">
      <alignment horizontal="center"/>
    </xf>
    <xf numFmtId="0" fontId="12" fillId="0" borderId="6" xfId="0" applyFont="1" applyBorder="1"/>
    <xf numFmtId="0" fontId="36" fillId="7" borderId="0" xfId="0" applyFont="1" applyFill="1"/>
    <xf numFmtId="0" fontId="1" fillId="10" borderId="0" xfId="0" applyFont="1" applyFill="1"/>
    <xf numFmtId="0" fontId="10" fillId="9" borderId="1" xfId="0" applyFont="1" applyFill="1" applyBorder="1" applyAlignment="1">
      <alignment horizontal="center" vertical="center" wrapText="1" readingOrder="1"/>
    </xf>
    <xf numFmtId="0" fontId="10" fillId="9" borderId="13" xfId="0" applyFont="1" applyFill="1" applyBorder="1" applyAlignment="1">
      <alignment horizontal="center" vertical="center" wrapText="1" readingOrder="1"/>
    </xf>
    <xf numFmtId="0" fontId="10" fillId="17" borderId="1" xfId="0" applyFont="1" applyFill="1" applyBorder="1" applyAlignment="1">
      <alignment horizontal="center" vertical="center" wrapText="1" readingOrder="1"/>
    </xf>
    <xf numFmtId="2" fontId="10" fillId="17" borderId="2" xfId="0" applyNumberFormat="1" applyFont="1" applyFill="1" applyBorder="1" applyAlignment="1">
      <alignment horizontal="center" vertical="center" wrapText="1" readingOrder="1"/>
    </xf>
    <xf numFmtId="2" fontId="1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8" fillId="0" borderId="6" xfId="0" applyFont="1" applyBorder="1"/>
    <xf numFmtId="0" fontId="7" fillId="3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7" xfId="0" applyFont="1" applyBorder="1"/>
    <xf numFmtId="0" fontId="10" fillId="0" borderId="5" xfId="0" applyFont="1" applyBorder="1" applyAlignment="1">
      <alignment horizontal="left" vertical="top" wrapText="1" readingOrder="1"/>
    </xf>
    <xf numFmtId="0" fontId="8" fillId="0" borderId="11" xfId="0" applyFont="1" applyBorder="1"/>
    <xf numFmtId="0" fontId="10" fillId="0" borderId="10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top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8" fillId="0" borderId="13" xfId="0" applyFont="1" applyBorder="1"/>
    <xf numFmtId="0" fontId="8" fillId="0" borderId="14" xfId="0" applyFont="1" applyBorder="1"/>
    <xf numFmtId="0" fontId="10" fillId="0" borderId="5" xfId="0" applyFont="1" applyBorder="1" applyAlignment="1">
      <alignment horizontal="center" vertical="center" wrapText="1" readingOrder="1"/>
    </xf>
    <xf numFmtId="0" fontId="11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8" fillId="0" borderId="17" xfId="0" applyFont="1" applyBorder="1"/>
    <xf numFmtId="0" fontId="17" fillId="8" borderId="4" xfId="0" applyFont="1" applyFill="1" applyBorder="1" applyAlignment="1">
      <alignment horizontal="center" wrapText="1"/>
    </xf>
    <xf numFmtId="0" fontId="20" fillId="9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20" xfId="0" applyFont="1" applyBorder="1"/>
    <xf numFmtId="0" fontId="20" fillId="9" borderId="21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20" fillId="9" borderId="2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 textRotation="90"/>
    </xf>
    <xf numFmtId="0" fontId="8" fillId="0" borderId="22" xfId="0" applyFont="1" applyBorder="1"/>
    <xf numFmtId="0" fontId="8" fillId="0" borderId="29" xfId="0" applyFont="1" applyBorder="1"/>
    <xf numFmtId="0" fontId="20" fillId="9" borderId="5" xfId="0" applyFont="1" applyFill="1" applyBorder="1" applyAlignment="1">
      <alignment horizontal="center" vertical="center" textRotation="90" wrapText="1"/>
    </xf>
    <xf numFmtId="0" fontId="20" fillId="9" borderId="5" xfId="0" applyFont="1" applyFill="1" applyBorder="1" applyAlignment="1">
      <alignment horizontal="center" vertical="center" textRotation="90"/>
    </xf>
    <xf numFmtId="0" fontId="20" fillId="9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vertical="center" textRotation="90" wrapText="1"/>
    </xf>
    <xf numFmtId="0" fontId="20" fillId="9" borderId="12" xfId="0" applyFont="1" applyFill="1" applyBorder="1" applyAlignment="1">
      <alignment horizontal="center" vertical="center" textRotation="90"/>
    </xf>
    <xf numFmtId="0" fontId="20" fillId="9" borderId="23" xfId="0" applyFont="1" applyFill="1" applyBorder="1" applyAlignment="1">
      <alignment horizontal="center" vertical="center" textRotation="90"/>
    </xf>
    <xf numFmtId="0" fontId="8" fillId="0" borderId="0" xfId="0" applyFont="1"/>
    <xf numFmtId="0" fontId="8" fillId="0" borderId="30" xfId="0" applyFont="1" applyBorder="1"/>
    <xf numFmtId="0" fontId="20" fillId="9" borderId="24" xfId="0" applyFont="1" applyFill="1" applyBorder="1" applyAlignment="1">
      <alignment vertical="center" textRotation="90"/>
    </xf>
    <xf numFmtId="0" fontId="8" fillId="0" borderId="31" xfId="0" applyFont="1" applyBorder="1"/>
    <xf numFmtId="2" fontId="20" fillId="9" borderId="24" xfId="0" applyNumberFormat="1" applyFont="1" applyFill="1" applyBorder="1" applyAlignment="1">
      <alignment horizontal="center" vertical="center" textRotation="90"/>
    </xf>
    <xf numFmtId="0" fontId="20" fillId="9" borderId="24" xfId="0" applyFont="1" applyFill="1" applyBorder="1" applyAlignment="1">
      <alignment horizontal="center" vertical="center" textRotation="90"/>
    </xf>
    <xf numFmtId="0" fontId="20" fillId="9" borderId="11" xfId="0" applyFont="1" applyFill="1" applyBorder="1" applyAlignment="1">
      <alignment horizontal="center" vertical="center" textRotation="90"/>
    </xf>
    <xf numFmtId="0" fontId="20" fillId="9" borderId="11" xfId="0" applyFont="1" applyFill="1" applyBorder="1" applyAlignment="1">
      <alignment horizontal="center" vertical="center" textRotation="90" wrapText="1"/>
    </xf>
    <xf numFmtId="0" fontId="20" fillId="9" borderId="11" xfId="0" applyFont="1" applyFill="1" applyBorder="1" applyAlignment="1">
      <alignment vertical="center" textRotation="90"/>
    </xf>
    <xf numFmtId="2" fontId="20" fillId="9" borderId="11" xfId="0" applyNumberFormat="1" applyFont="1" applyFill="1" applyBorder="1" applyAlignment="1">
      <alignment horizontal="center" vertical="center" textRotation="90"/>
    </xf>
    <xf numFmtId="0" fontId="20" fillId="9" borderId="25" xfId="0" applyFont="1" applyFill="1" applyBorder="1" applyAlignment="1">
      <alignment horizontal="center" vertical="center" textRotation="90"/>
    </xf>
    <xf numFmtId="0" fontId="8" fillId="0" borderId="26" xfId="0" applyFont="1" applyBorder="1"/>
    <xf numFmtId="0" fontId="20" fillId="9" borderId="5" xfId="0" applyFont="1" applyFill="1" applyBorder="1" applyAlignment="1">
      <alignment horizontal="center" wrapText="1"/>
    </xf>
    <xf numFmtId="0" fontId="8" fillId="0" borderId="28" xfId="0" applyFont="1" applyBorder="1"/>
    <xf numFmtId="0" fontId="19" fillId="6" borderId="11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1" fontId="30" fillId="9" borderId="4" xfId="0" applyNumberFormat="1" applyFont="1" applyFill="1" applyBorder="1" applyAlignment="1">
      <alignment horizontal="center" vertical="center" wrapText="1"/>
    </xf>
    <xf numFmtId="1" fontId="30" fillId="9" borderId="2" xfId="0" applyNumberFormat="1" applyFont="1" applyFill="1" applyBorder="1" applyAlignment="1">
      <alignment horizontal="center" vertical="center" wrapText="1"/>
    </xf>
    <xf numFmtId="0" fontId="33" fillId="5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1" fontId="39" fillId="5" borderId="2" xfId="0" applyNumberFormat="1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32" fillId="9" borderId="5" xfId="0" applyFont="1" applyFill="1" applyBorder="1" applyAlignment="1">
      <alignment horizontal="center" vertical="center" wrapText="1"/>
    </xf>
    <xf numFmtId="0" fontId="32" fillId="9" borderId="5" xfId="0" applyFont="1" applyFill="1" applyBorder="1" applyAlignment="1">
      <alignment horizontal="center" wrapText="1"/>
    </xf>
    <xf numFmtId="0" fontId="41" fillId="9" borderId="5" xfId="0" applyFont="1" applyFill="1" applyBorder="1" applyAlignment="1">
      <alignment horizontal="center" vertical="center" wrapText="1"/>
    </xf>
    <xf numFmtId="1" fontId="32" fillId="9" borderId="2" xfId="0" applyNumberFormat="1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 readingOrder="1"/>
    </xf>
    <xf numFmtId="0" fontId="8" fillId="0" borderId="18" xfId="0" applyFont="1" applyBorder="1"/>
    <xf numFmtId="0" fontId="8" fillId="0" borderId="23" xfId="0" applyFont="1" applyBorder="1"/>
    <xf numFmtId="0" fontId="10" fillId="9" borderId="5" xfId="0" applyFont="1" applyFill="1" applyBorder="1" applyAlignment="1">
      <alignment horizontal="center" vertical="center" wrapText="1" readingOrder="1"/>
    </xf>
    <xf numFmtId="0" fontId="12" fillId="9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996"/>
  <sheetViews>
    <sheetView zoomScaleNormal="100" workbookViewId="0"/>
  </sheetViews>
  <sheetFormatPr defaultColWidth="14.44140625" defaultRowHeight="14.4"/>
  <cols>
    <col min="1" max="3" width="8" customWidth="1"/>
    <col min="4" max="4" width="38" customWidth="1"/>
    <col min="5" max="6" width="8" customWidth="1"/>
  </cols>
  <sheetData>
    <row r="5" spans="3:4" ht="14.4" customHeight="1">
      <c r="C5" s="1" t="s">
        <v>0</v>
      </c>
      <c r="D5" s="1" t="s">
        <v>1</v>
      </c>
    </row>
    <row r="6" spans="3:4" ht="14.4" customHeight="1">
      <c r="C6" s="2">
        <v>1</v>
      </c>
      <c r="D6" s="1" t="s">
        <v>2</v>
      </c>
    </row>
    <row r="7" spans="3:4" ht="14.4" customHeight="1">
      <c r="C7" s="2">
        <v>2</v>
      </c>
      <c r="D7" s="1" t="s">
        <v>3</v>
      </c>
    </row>
    <row r="8" spans="3:4" ht="14.4" customHeight="1">
      <c r="C8" s="2">
        <v>3</v>
      </c>
      <c r="D8" s="1" t="s">
        <v>4</v>
      </c>
    </row>
    <row r="9" spans="3:4" ht="14.4" customHeight="1">
      <c r="C9" s="2">
        <v>4</v>
      </c>
      <c r="D9" s="1" t="s">
        <v>5</v>
      </c>
    </row>
    <row r="10" spans="3:4" ht="14.4" customHeight="1">
      <c r="C10" s="2">
        <v>5</v>
      </c>
      <c r="D10" s="1" t="s">
        <v>6</v>
      </c>
    </row>
    <row r="11" spans="3:4" ht="14.4" customHeight="1">
      <c r="C11" s="2">
        <v>6</v>
      </c>
      <c r="D11" s="1" t="s">
        <v>7</v>
      </c>
    </row>
    <row r="12" spans="3:4" ht="14.4" customHeight="1">
      <c r="C12" s="2">
        <v>7</v>
      </c>
      <c r="D12" s="1" t="s">
        <v>8</v>
      </c>
    </row>
    <row r="13" spans="3:4" ht="14.4" customHeight="1">
      <c r="C13" s="2">
        <v>8</v>
      </c>
      <c r="D13" s="1" t="s">
        <v>9</v>
      </c>
    </row>
    <row r="14" spans="3:4" ht="14.4" customHeight="1">
      <c r="C14" s="2">
        <v>9</v>
      </c>
      <c r="D14" s="1" t="s">
        <v>10</v>
      </c>
    </row>
    <row r="15" spans="3:4" ht="14.4" customHeight="1">
      <c r="C15" s="2">
        <v>10</v>
      </c>
      <c r="D15" s="1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00"/>
  <sheetViews>
    <sheetView zoomScaleNormal="100" workbookViewId="0"/>
  </sheetViews>
  <sheetFormatPr defaultColWidth="14.44140625" defaultRowHeight="14.4"/>
  <cols>
    <col min="1" max="5" width="8" customWidth="1"/>
    <col min="6" max="6" width="9.33203125" customWidth="1"/>
    <col min="7" max="7" width="8" customWidth="1"/>
    <col min="8" max="8" width="9.5546875" customWidth="1"/>
    <col min="9" max="9" width="8" customWidth="1"/>
    <col min="10" max="10" width="7.109375" customWidth="1"/>
    <col min="11" max="12" width="6.6640625" customWidth="1"/>
    <col min="13" max="13" width="6" customWidth="1"/>
    <col min="14" max="14" width="6.6640625" customWidth="1"/>
    <col min="15" max="23" width="8" customWidth="1"/>
  </cols>
  <sheetData>
    <row r="1" spans="2:23" ht="18" customHeight="1">
      <c r="B1" s="3"/>
      <c r="C1" s="194" t="s">
        <v>12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4"/>
      <c r="W1" s="4"/>
    </row>
    <row r="2" spans="2:23" ht="18" customHeight="1">
      <c r="B2" s="3"/>
      <c r="C2" s="196" t="s">
        <v>13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5"/>
      <c r="W2" s="5"/>
    </row>
    <row r="3" spans="2:23" ht="18" customHeight="1">
      <c r="B3" s="3"/>
      <c r="C3" s="197" t="s">
        <v>14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7"/>
      <c r="W3" s="7"/>
    </row>
    <row r="4" spans="2:23" ht="18" customHeight="1"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 ht="14.4" customHeight="1">
      <c r="B5" s="3"/>
      <c r="C5" s="198" t="s">
        <v>15</v>
      </c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3"/>
      <c r="W5" s="3"/>
    </row>
    <row r="7" spans="2:23" ht="42.75" customHeight="1">
      <c r="B7" s="9" t="s">
        <v>16</v>
      </c>
      <c r="C7" s="9" t="s">
        <v>17</v>
      </c>
      <c r="D7" s="10" t="s">
        <v>18</v>
      </c>
      <c r="E7" s="199" t="s">
        <v>19</v>
      </c>
      <c r="F7" s="200"/>
      <c r="G7" s="10"/>
      <c r="H7" s="10"/>
      <c r="I7" s="199" t="s">
        <v>20</v>
      </c>
      <c r="J7" s="201"/>
      <c r="K7" s="201"/>
      <c r="L7" s="201"/>
      <c r="M7" s="201"/>
      <c r="N7" s="200"/>
      <c r="O7" s="11" t="s">
        <v>21</v>
      </c>
      <c r="P7" s="12" t="s">
        <v>22</v>
      </c>
      <c r="Q7" s="203" t="s">
        <v>23</v>
      </c>
      <c r="R7" s="10" t="s">
        <v>24</v>
      </c>
      <c r="S7" s="202"/>
      <c r="T7" s="200"/>
      <c r="U7" s="13" t="s">
        <v>24</v>
      </c>
      <c r="V7" s="14"/>
      <c r="W7" s="14"/>
    </row>
    <row r="8" spans="2:23" ht="52.5" customHeight="1">
      <c r="B8" s="9"/>
      <c r="C8" s="9"/>
      <c r="D8" s="9"/>
      <c r="E8" s="10" t="s">
        <v>25</v>
      </c>
      <c r="F8" s="10" t="s">
        <v>26</v>
      </c>
      <c r="G8" s="10" t="s">
        <v>27</v>
      </c>
      <c r="H8" s="10" t="s">
        <v>28</v>
      </c>
      <c r="I8" s="10" t="s">
        <v>29</v>
      </c>
      <c r="J8" s="10" t="s">
        <v>30</v>
      </c>
      <c r="K8" s="10" t="s">
        <v>31</v>
      </c>
      <c r="L8" s="10" t="s">
        <v>32</v>
      </c>
      <c r="M8" s="10" t="s">
        <v>33</v>
      </c>
      <c r="N8" s="10" t="s">
        <v>34</v>
      </c>
      <c r="O8" s="10">
        <v>5</v>
      </c>
      <c r="P8" s="10">
        <v>180</v>
      </c>
      <c r="Q8" s="204"/>
      <c r="R8" s="10">
        <v>238</v>
      </c>
      <c r="S8" s="15" t="s">
        <v>35</v>
      </c>
      <c r="T8" s="15" t="s">
        <v>36</v>
      </c>
      <c r="U8" s="13">
        <v>100</v>
      </c>
      <c r="V8" s="14"/>
      <c r="W8" s="14"/>
    </row>
    <row r="9" spans="2:23" ht="14.4" customHeight="1">
      <c r="B9" s="16" t="s">
        <v>37</v>
      </c>
      <c r="C9" s="16" t="s">
        <v>38</v>
      </c>
      <c r="D9" s="16">
        <v>15</v>
      </c>
      <c r="E9" s="16">
        <v>20</v>
      </c>
      <c r="F9" s="16">
        <v>15</v>
      </c>
      <c r="G9" s="16"/>
      <c r="H9" s="16"/>
      <c r="I9" s="16">
        <v>5</v>
      </c>
      <c r="J9" s="16"/>
      <c r="K9" s="16"/>
      <c r="L9" s="16"/>
      <c r="M9" s="16"/>
      <c r="N9" s="16"/>
      <c r="O9" s="16"/>
      <c r="P9" s="16">
        <v>40</v>
      </c>
      <c r="Q9" s="16">
        <v>3</v>
      </c>
      <c r="R9" s="16">
        <f t="shared" ref="R9:R14" si="0">SUM(E9:Q9)</f>
        <v>83</v>
      </c>
      <c r="S9" s="16">
        <v>15</v>
      </c>
      <c r="T9" s="16"/>
      <c r="U9" s="16">
        <v>15</v>
      </c>
      <c r="V9" s="3"/>
      <c r="W9" s="3"/>
    </row>
    <row r="10" spans="2:23" ht="14.4" customHeight="1">
      <c r="B10" s="16" t="s">
        <v>39</v>
      </c>
      <c r="C10" s="16" t="s">
        <v>40</v>
      </c>
      <c r="D10" s="16">
        <v>15</v>
      </c>
      <c r="E10" s="16"/>
      <c r="F10" s="16">
        <v>15</v>
      </c>
      <c r="G10" s="16"/>
      <c r="H10" s="16"/>
      <c r="I10" s="16"/>
      <c r="J10" s="16">
        <v>5</v>
      </c>
      <c r="K10" s="16"/>
      <c r="L10" s="16"/>
      <c r="M10" s="16"/>
      <c r="N10" s="16"/>
      <c r="O10" s="16"/>
      <c r="P10" s="16">
        <v>40</v>
      </c>
      <c r="Q10" s="16">
        <v>3</v>
      </c>
      <c r="R10" s="16">
        <f t="shared" si="0"/>
        <v>63</v>
      </c>
      <c r="S10" s="16">
        <v>15</v>
      </c>
      <c r="T10" s="16"/>
      <c r="U10" s="16">
        <v>15</v>
      </c>
      <c r="V10" s="3"/>
      <c r="W10" s="3"/>
    </row>
    <row r="11" spans="2:23" ht="14.4" customHeight="1">
      <c r="B11" s="16" t="s">
        <v>41</v>
      </c>
      <c r="C11" s="17" t="s">
        <v>42</v>
      </c>
      <c r="D11" s="16">
        <v>18</v>
      </c>
      <c r="E11" s="16"/>
      <c r="F11" s="16"/>
      <c r="G11" s="16"/>
      <c r="H11" s="16">
        <v>17.5</v>
      </c>
      <c r="I11" s="16"/>
      <c r="J11" s="16"/>
      <c r="K11" s="16">
        <v>20</v>
      </c>
      <c r="L11" s="16"/>
      <c r="M11" s="16"/>
      <c r="N11" s="16"/>
      <c r="O11" s="16">
        <v>5</v>
      </c>
      <c r="P11" s="16"/>
      <c r="Q11" s="16">
        <v>3</v>
      </c>
      <c r="R11" s="16">
        <f t="shared" si="0"/>
        <v>45.5</v>
      </c>
      <c r="S11" s="16"/>
      <c r="T11" s="16">
        <v>18</v>
      </c>
      <c r="U11" s="16">
        <v>19</v>
      </c>
      <c r="V11" s="3"/>
      <c r="W11" s="3"/>
    </row>
    <row r="12" spans="2:23" ht="14.4" customHeight="1">
      <c r="B12" s="16" t="s">
        <v>43</v>
      </c>
      <c r="C12" s="16" t="s">
        <v>44</v>
      </c>
      <c r="D12" s="16">
        <v>17</v>
      </c>
      <c r="E12" s="16"/>
      <c r="F12" s="16"/>
      <c r="G12" s="16">
        <v>20</v>
      </c>
      <c r="H12" s="16">
        <v>17.5</v>
      </c>
      <c r="I12" s="16"/>
      <c r="J12" s="16"/>
      <c r="K12" s="16"/>
      <c r="L12" s="16">
        <v>20</v>
      </c>
      <c r="M12" s="16"/>
      <c r="N12" s="16"/>
      <c r="O12" s="16"/>
      <c r="P12" s="16">
        <v>40</v>
      </c>
      <c r="Q12" s="16">
        <v>3</v>
      </c>
      <c r="R12" s="16">
        <f t="shared" si="0"/>
        <v>100.5</v>
      </c>
      <c r="S12" s="16"/>
      <c r="T12" s="16">
        <v>17</v>
      </c>
      <c r="U12" s="16">
        <v>17</v>
      </c>
      <c r="V12" s="3"/>
      <c r="W12" s="3"/>
    </row>
    <row r="13" spans="2:23" ht="14.4" customHeight="1">
      <c r="B13" s="16" t="s">
        <v>45</v>
      </c>
      <c r="C13" s="16" t="s">
        <v>46</v>
      </c>
      <c r="D13" s="16">
        <v>18</v>
      </c>
      <c r="E13" s="16"/>
      <c r="F13" s="16"/>
      <c r="G13" s="16">
        <v>20</v>
      </c>
      <c r="H13" s="16">
        <v>17.5</v>
      </c>
      <c r="I13" s="16"/>
      <c r="J13" s="16"/>
      <c r="K13" s="16"/>
      <c r="L13" s="16"/>
      <c r="M13" s="16">
        <v>20</v>
      </c>
      <c r="N13" s="16"/>
      <c r="O13" s="16"/>
      <c r="P13" s="16"/>
      <c r="Q13" s="16">
        <v>3</v>
      </c>
      <c r="R13" s="16">
        <f t="shared" si="0"/>
        <v>60.5</v>
      </c>
      <c r="S13" s="16"/>
      <c r="T13" s="16">
        <v>18</v>
      </c>
      <c r="U13" s="16">
        <v>18</v>
      </c>
      <c r="V13" s="3"/>
      <c r="W13" s="3"/>
    </row>
    <row r="14" spans="2:23" ht="14.4" customHeight="1">
      <c r="B14" s="16" t="s">
        <v>47</v>
      </c>
      <c r="C14" s="17" t="s">
        <v>48</v>
      </c>
      <c r="D14" s="16">
        <v>17</v>
      </c>
      <c r="E14" s="16"/>
      <c r="F14" s="16"/>
      <c r="G14" s="16"/>
      <c r="H14" s="16">
        <v>17.5</v>
      </c>
      <c r="I14" s="16"/>
      <c r="J14" s="16"/>
      <c r="K14" s="16"/>
      <c r="L14" s="16"/>
      <c r="M14" s="16"/>
      <c r="N14" s="16">
        <v>20</v>
      </c>
      <c r="O14" s="16"/>
      <c r="P14" s="16">
        <v>60</v>
      </c>
      <c r="Q14" s="16">
        <v>3</v>
      </c>
      <c r="R14" s="16">
        <f t="shared" si="0"/>
        <v>100.5</v>
      </c>
      <c r="S14" s="16"/>
      <c r="T14" s="16">
        <v>17</v>
      </c>
      <c r="U14" s="16">
        <v>17</v>
      </c>
      <c r="V14" s="3"/>
      <c r="W14" s="3"/>
    </row>
    <row r="15" spans="2:23" ht="14.4" customHeight="1">
      <c r="B15" s="16"/>
      <c r="C15" s="16"/>
      <c r="D15" s="16">
        <v>100</v>
      </c>
      <c r="E15" s="16">
        <v>20</v>
      </c>
      <c r="F15" s="16">
        <v>30</v>
      </c>
      <c r="G15" s="16">
        <v>40</v>
      </c>
      <c r="H15" s="16">
        <v>70</v>
      </c>
      <c r="I15" s="16">
        <v>5</v>
      </c>
      <c r="J15" s="16">
        <v>5</v>
      </c>
      <c r="K15" s="16">
        <v>20</v>
      </c>
      <c r="L15" s="16">
        <v>20</v>
      </c>
      <c r="M15" s="16">
        <v>20</v>
      </c>
      <c r="N15" s="16">
        <v>20</v>
      </c>
      <c r="O15" s="16">
        <v>5</v>
      </c>
      <c r="P15" s="16">
        <v>180</v>
      </c>
      <c r="Q15" s="16">
        <v>18</v>
      </c>
      <c r="R15" s="16">
        <f>SUM(R9:R14)</f>
        <v>453</v>
      </c>
      <c r="S15" s="16">
        <v>30</v>
      </c>
      <c r="T15" s="16">
        <v>70</v>
      </c>
      <c r="U15" s="16">
        <v>100</v>
      </c>
      <c r="V15" s="3"/>
      <c r="W15" s="3"/>
    </row>
    <row r="16" spans="2:23" ht="29.25" customHeight="1">
      <c r="B16" s="205" t="s">
        <v>49</v>
      </c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0"/>
      <c r="O16" s="205" t="s">
        <v>50</v>
      </c>
      <c r="P16" s="200"/>
      <c r="Q16" s="18" t="s">
        <v>51</v>
      </c>
      <c r="R16" s="19" t="s">
        <v>24</v>
      </c>
      <c r="S16" s="206"/>
      <c r="T16" s="201"/>
      <c r="U16" s="201"/>
      <c r="V16" s="3"/>
      <c r="W16" s="3"/>
    </row>
    <row r="17" spans="2:21" ht="14.4" customHeight="1">
      <c r="B17" s="207" t="s">
        <v>52</v>
      </c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0"/>
      <c r="S17" s="208" t="s">
        <v>53</v>
      </c>
      <c r="T17" s="201"/>
      <c r="U17" s="200"/>
    </row>
    <row r="18" spans="2:21" ht="14.4" customHeight="1">
      <c r="B18" s="209" t="s">
        <v>54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0"/>
    </row>
    <row r="19" spans="2:21" ht="14.4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spans="2:21" ht="15.75" customHeight="1"/>
    <row r="22" spans="2:21" ht="15.75" customHeight="1"/>
    <row r="23" spans="2:21" ht="15.75" customHeight="1">
      <c r="B23" s="3"/>
      <c r="C23" s="210" t="s">
        <v>55</v>
      </c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</row>
    <row r="24" spans="2:21" ht="15.75" customHeight="1"/>
    <row r="25" spans="2:21" ht="15.75" customHeight="1"/>
    <row r="26" spans="2:21" ht="15.75" customHeight="1"/>
    <row r="27" spans="2:21" ht="15.75" customHeight="1"/>
    <row r="28" spans="2:21" ht="15.75" customHeight="1"/>
    <row r="29" spans="2:21" ht="15.75" customHeight="1"/>
    <row r="30" spans="2:21" ht="15.75" customHeight="1"/>
    <row r="31" spans="2:21" ht="15.75" customHeight="1"/>
    <row r="32" spans="2:2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8:U18"/>
    <mergeCell ref="C23:U23"/>
    <mergeCell ref="B16:N16"/>
    <mergeCell ref="O16:P16"/>
    <mergeCell ref="S16:U16"/>
    <mergeCell ref="B17:R17"/>
    <mergeCell ref="S17:U17"/>
    <mergeCell ref="C1:U1"/>
    <mergeCell ref="C2:U2"/>
    <mergeCell ref="C3:U3"/>
    <mergeCell ref="C5:U5"/>
    <mergeCell ref="E7:F7"/>
    <mergeCell ref="I7:N7"/>
    <mergeCell ref="S7:T7"/>
    <mergeCell ref="Q7:Q8"/>
  </mergeCells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zoomScaleNormal="100" workbookViewId="0"/>
  </sheetViews>
  <sheetFormatPr defaultColWidth="14.44140625" defaultRowHeight="14.4"/>
  <cols>
    <col min="1" max="2" width="8" customWidth="1"/>
    <col min="3" max="3" width="41.5546875" customWidth="1"/>
    <col min="4" max="4" width="15.5546875" customWidth="1"/>
    <col min="5" max="5" width="32.5546875" customWidth="1"/>
    <col min="6" max="20" width="8" customWidth="1"/>
  </cols>
  <sheetData>
    <row r="1" spans="1:20" ht="18" customHeight="1">
      <c r="A1" s="17"/>
      <c r="B1" s="194" t="s">
        <v>12</v>
      </c>
      <c r="C1" s="195"/>
      <c r="D1" s="195"/>
      <c r="E1" s="19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" customHeight="1">
      <c r="A2" s="17"/>
      <c r="B2" s="196" t="s">
        <v>13</v>
      </c>
      <c r="C2" s="195"/>
      <c r="D2" s="195"/>
      <c r="E2" s="19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>
      <c r="A3" s="197" t="s">
        <v>56</v>
      </c>
      <c r="B3" s="195"/>
      <c r="C3" s="195"/>
      <c r="D3" s="195"/>
      <c r="E3" s="195"/>
      <c r="F3" s="6"/>
      <c r="G3" s="6"/>
      <c r="H3" s="6"/>
      <c r="I3" s="6"/>
      <c r="J3" s="6"/>
      <c r="K3" s="6"/>
      <c r="L3" s="6"/>
      <c r="M3" s="6"/>
      <c r="N3" s="6"/>
      <c r="O3" s="6"/>
      <c r="P3" s="20"/>
      <c r="Q3" s="20"/>
      <c r="R3" s="20"/>
      <c r="S3" s="7"/>
      <c r="T3" s="7"/>
    </row>
    <row r="4" spans="1:20" ht="14.4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customHeight="1">
      <c r="A5" s="3"/>
      <c r="B5" s="211" t="s">
        <v>57</v>
      </c>
      <c r="C5" s="212"/>
      <c r="D5" s="212"/>
      <c r="E5" s="212"/>
      <c r="F5" s="21"/>
      <c r="G5" s="21"/>
      <c r="H5" s="21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57" customHeight="1">
      <c r="A7" s="3"/>
      <c r="B7" s="22" t="s">
        <v>58</v>
      </c>
      <c r="C7" s="22" t="s">
        <v>59</v>
      </c>
      <c r="D7" s="23" t="s">
        <v>60</v>
      </c>
      <c r="E7" s="22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7.5" customHeight="1">
      <c r="A8" s="3"/>
      <c r="B8" s="213" t="s">
        <v>62</v>
      </c>
      <c r="C8" s="25" t="s">
        <v>63</v>
      </c>
      <c r="D8" s="215" t="s">
        <v>64</v>
      </c>
      <c r="E8" s="24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3"/>
      <c r="B9" s="214"/>
      <c r="C9" s="25"/>
      <c r="D9" s="195"/>
      <c r="E9" s="26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>
      <c r="A10" s="3"/>
      <c r="B10" s="214"/>
      <c r="C10" s="25" t="s">
        <v>67</v>
      </c>
      <c r="D10" s="195"/>
      <c r="E10" s="2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customHeight="1">
      <c r="A11" s="3"/>
      <c r="B11" s="214"/>
      <c r="C11" s="27" t="s">
        <v>68</v>
      </c>
      <c r="D11" s="195"/>
      <c r="E11" s="2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customHeight="1">
      <c r="A12" s="3"/>
      <c r="B12" s="204"/>
      <c r="C12" s="25" t="s">
        <v>69</v>
      </c>
      <c r="D12" s="195"/>
      <c r="E12" s="26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customHeight="1">
      <c r="A13" s="3"/>
      <c r="B13" s="213" t="s">
        <v>71</v>
      </c>
      <c r="C13" s="25" t="s">
        <v>63</v>
      </c>
      <c r="D13" s="195"/>
      <c r="E13" s="26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customHeight="1">
      <c r="A14" s="3"/>
      <c r="B14" s="214"/>
      <c r="C14" s="25" t="s">
        <v>73</v>
      </c>
      <c r="D14" s="195"/>
      <c r="E14" s="26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customHeight="1">
      <c r="A15" s="3"/>
      <c r="B15" s="214"/>
      <c r="C15" s="25" t="s">
        <v>67</v>
      </c>
      <c r="D15" s="195"/>
      <c r="E15" s="2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customHeight="1">
      <c r="B16" s="214"/>
      <c r="C16" s="27" t="s">
        <v>68</v>
      </c>
      <c r="D16" s="195"/>
      <c r="E16" s="26"/>
    </row>
    <row r="17" spans="2:5" ht="18.75" customHeight="1">
      <c r="B17" s="204"/>
      <c r="C17" s="25" t="s">
        <v>69</v>
      </c>
      <c r="D17" s="195"/>
      <c r="E17" s="28"/>
    </row>
    <row r="18" spans="2:5" ht="18.75" customHeight="1">
      <c r="B18" s="216" t="s">
        <v>75</v>
      </c>
      <c r="C18" s="25" t="s">
        <v>63</v>
      </c>
      <c r="D18" s="217" t="s">
        <v>76</v>
      </c>
      <c r="E18" s="28"/>
    </row>
    <row r="19" spans="2:5" ht="18.75" customHeight="1">
      <c r="B19" s="214"/>
      <c r="C19" s="25" t="s">
        <v>73</v>
      </c>
      <c r="D19" s="218"/>
      <c r="E19" s="28"/>
    </row>
    <row r="20" spans="2:5" ht="18.75" customHeight="1">
      <c r="B20" s="214"/>
      <c r="C20" s="25" t="s">
        <v>67</v>
      </c>
      <c r="D20" s="218"/>
      <c r="E20" s="28"/>
    </row>
    <row r="21" spans="2:5" ht="18.75" customHeight="1">
      <c r="B21" s="214"/>
      <c r="C21" s="27" t="s">
        <v>68</v>
      </c>
      <c r="D21" s="218"/>
      <c r="E21" s="26"/>
    </row>
    <row r="22" spans="2:5" ht="18.75" customHeight="1">
      <c r="B22" s="204"/>
      <c r="C22" s="25" t="s">
        <v>69</v>
      </c>
      <c r="D22" s="218"/>
      <c r="E22" s="28"/>
    </row>
    <row r="23" spans="2:5" ht="18.75" customHeight="1">
      <c r="B23" s="216" t="s">
        <v>77</v>
      </c>
      <c r="C23" s="25" t="s">
        <v>63</v>
      </c>
      <c r="D23" s="218"/>
      <c r="E23" s="28"/>
    </row>
    <row r="24" spans="2:5" ht="18.75" customHeight="1">
      <c r="B24" s="214"/>
      <c r="C24" s="25" t="s">
        <v>73</v>
      </c>
      <c r="D24" s="218"/>
      <c r="E24" s="28"/>
    </row>
    <row r="25" spans="2:5" ht="18.75" customHeight="1">
      <c r="B25" s="214"/>
      <c r="C25" s="27" t="s">
        <v>68</v>
      </c>
      <c r="D25" s="218"/>
      <c r="E25" s="26"/>
    </row>
    <row r="26" spans="2:5" ht="18.75" customHeight="1">
      <c r="B26" s="214"/>
      <c r="C26" s="25" t="s">
        <v>67</v>
      </c>
      <c r="D26" s="218"/>
      <c r="E26" s="28"/>
    </row>
    <row r="27" spans="2:5" ht="18.75" customHeight="1">
      <c r="B27" s="204"/>
      <c r="C27" s="25" t="s">
        <v>69</v>
      </c>
      <c r="D27" s="218"/>
      <c r="E27" s="28"/>
    </row>
    <row r="28" spans="2:5" ht="18.75" customHeight="1">
      <c r="B28" s="220" t="s">
        <v>78</v>
      </c>
      <c r="C28" s="25" t="s">
        <v>63</v>
      </c>
      <c r="D28" s="218"/>
      <c r="E28" s="28"/>
    </row>
    <row r="29" spans="2:5" ht="18.75" customHeight="1">
      <c r="B29" s="214"/>
      <c r="C29" s="25" t="s">
        <v>73</v>
      </c>
      <c r="D29" s="218"/>
      <c r="E29" s="28"/>
    </row>
    <row r="30" spans="2:5" ht="18.75" customHeight="1">
      <c r="B30" s="214"/>
      <c r="C30" s="25" t="s">
        <v>67</v>
      </c>
      <c r="D30" s="218"/>
      <c r="E30" s="28"/>
    </row>
    <row r="31" spans="2:5" ht="18.75" customHeight="1">
      <c r="B31" s="204"/>
      <c r="C31" s="25" t="s">
        <v>69</v>
      </c>
      <c r="D31" s="218"/>
      <c r="E31" s="29"/>
    </row>
    <row r="32" spans="2:5" ht="18.75" customHeight="1">
      <c r="B32" s="221" t="s">
        <v>79</v>
      </c>
      <c r="C32" s="25" t="s">
        <v>63</v>
      </c>
      <c r="D32" s="218"/>
      <c r="E32" s="28"/>
    </row>
    <row r="33" spans="2:5" ht="18.75" customHeight="1">
      <c r="B33" s="214"/>
      <c r="C33" s="25" t="s">
        <v>73</v>
      </c>
      <c r="D33" s="218"/>
      <c r="E33" s="28"/>
    </row>
    <row r="34" spans="2:5" ht="18.75" customHeight="1">
      <c r="B34" s="214"/>
      <c r="C34" s="25" t="s">
        <v>67</v>
      </c>
      <c r="D34" s="218"/>
      <c r="E34" s="30"/>
    </row>
    <row r="35" spans="2:5" ht="18.75" customHeight="1">
      <c r="B35" s="214"/>
      <c r="C35" s="25" t="s">
        <v>68</v>
      </c>
      <c r="D35" s="218"/>
      <c r="E35" s="30"/>
    </row>
    <row r="36" spans="2:5" ht="18.75" customHeight="1">
      <c r="B36" s="204"/>
      <c r="C36" s="25" t="s">
        <v>69</v>
      </c>
      <c r="D36" s="219"/>
      <c r="E36" s="31"/>
    </row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8:B22"/>
    <mergeCell ref="D18:D36"/>
    <mergeCell ref="B23:B27"/>
    <mergeCell ref="B28:B31"/>
    <mergeCell ref="B32:B36"/>
    <mergeCell ref="B1:E1"/>
    <mergeCell ref="B2:E2"/>
    <mergeCell ref="A3:E3"/>
    <mergeCell ref="B5:E5"/>
    <mergeCell ref="B8:B12"/>
    <mergeCell ref="D8:D17"/>
    <mergeCell ref="B13:B17"/>
  </mergeCells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990"/>
  <sheetViews>
    <sheetView tabSelected="1" zoomScaleNormal="100" workbookViewId="0">
      <pane xSplit="3" topLeftCell="D1" activePane="topRight" state="frozen"/>
      <selection pane="topRight" activeCell="E14" sqref="E14"/>
    </sheetView>
  </sheetViews>
  <sheetFormatPr defaultColWidth="14.44140625" defaultRowHeight="14.4"/>
  <cols>
    <col min="1" max="1" width="3.5546875" customWidth="1"/>
    <col min="2" max="2" width="7" customWidth="1"/>
    <col min="3" max="3" width="27.6640625" customWidth="1"/>
    <col min="4" max="4" width="9.88671875" customWidth="1"/>
    <col min="5" max="5" width="8" customWidth="1"/>
    <col min="6" max="6" width="9.33203125" customWidth="1"/>
    <col min="7" max="7" width="5.88671875" customWidth="1"/>
    <col min="8" max="8" width="4.33203125" customWidth="1"/>
    <col min="9" max="9" width="6.5546875" customWidth="1"/>
    <col min="10" max="10" width="5.6640625" customWidth="1"/>
    <col min="11" max="11" width="7.5546875" customWidth="1"/>
    <col min="12" max="12" width="5.44140625" customWidth="1"/>
    <col min="13" max="13" width="6" customWidth="1"/>
    <col min="14" max="14" width="8.88671875" customWidth="1"/>
    <col min="15" max="25" width="4.6640625" customWidth="1"/>
    <col min="26" max="26" width="9.5546875" customWidth="1"/>
    <col min="27" max="27" width="7.5546875" customWidth="1"/>
    <col min="28" max="30" width="5" customWidth="1"/>
    <col min="31" max="31" width="4.88671875" customWidth="1"/>
    <col min="32" max="32" width="4.6640625" customWidth="1"/>
    <col min="33" max="33" width="4.109375" customWidth="1"/>
    <col min="34" max="34" width="6.109375" customWidth="1"/>
    <col min="35" max="35" width="5.88671875" customWidth="1"/>
    <col min="36" max="36" width="6.33203125" customWidth="1"/>
    <col min="37" max="37" width="5.109375" customWidth="1"/>
    <col min="38" max="38" width="6.5546875" customWidth="1"/>
    <col min="39" max="39" width="5.44140625" customWidth="1"/>
    <col min="40" max="40" width="6" customWidth="1"/>
    <col min="41" max="41" width="5.88671875" customWidth="1"/>
    <col min="42" max="42" width="5.5546875" customWidth="1"/>
    <col min="43" max="43" width="5.33203125" customWidth="1"/>
    <col min="44" max="44" width="4.5546875" customWidth="1"/>
    <col min="45" max="45" width="5.33203125" customWidth="1"/>
    <col min="46" max="46" width="5" customWidth="1"/>
    <col min="47" max="47" width="7.5546875" customWidth="1"/>
    <col min="48" max="49" width="8.5546875" customWidth="1"/>
    <col min="50" max="50" width="5.44140625" customWidth="1"/>
    <col min="51" max="51" width="5.5546875" customWidth="1"/>
    <col min="52" max="52" width="5.6640625" customWidth="1"/>
    <col min="53" max="53" width="5.5546875" customWidth="1"/>
    <col min="54" max="54" width="6.44140625" customWidth="1"/>
    <col min="55" max="55" width="5.33203125" customWidth="1"/>
    <col min="56" max="56" width="5.109375" customWidth="1"/>
    <col min="57" max="57" width="7.44140625" customWidth="1"/>
    <col min="58" max="58" width="7.33203125" customWidth="1"/>
    <col min="59" max="59" width="5" customWidth="1"/>
    <col min="60" max="60" width="8.44140625" customWidth="1"/>
    <col min="61" max="61" width="6.6640625" customWidth="1"/>
    <col min="62" max="62" width="5.5546875" customWidth="1"/>
    <col min="63" max="63" width="7.33203125" customWidth="1"/>
    <col min="64" max="64" width="6" customWidth="1"/>
    <col min="65" max="65" width="6.5546875" customWidth="1"/>
    <col min="66" max="66" width="6" customWidth="1"/>
    <col min="67" max="67" width="6.109375" customWidth="1"/>
    <col min="68" max="68" width="7" customWidth="1"/>
    <col min="69" max="69" width="7.109375" customWidth="1"/>
  </cols>
  <sheetData>
    <row r="1" spans="1:69" ht="27.6" customHeight="1">
      <c r="A1" s="32"/>
      <c r="B1" s="33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</row>
    <row r="2" spans="1:69" ht="27.6" customHeight="1">
      <c r="A2" s="36" t="s">
        <v>80</v>
      </c>
      <c r="B2" s="222" t="s">
        <v>81</v>
      </c>
      <c r="C2" s="22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</row>
    <row r="3" spans="1:69" ht="44.25" customHeight="1">
      <c r="A3" s="37"/>
      <c r="B3" s="224" t="s">
        <v>82</v>
      </c>
      <c r="C3" s="201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</row>
    <row r="4" spans="1:69" ht="24.75" customHeight="1">
      <c r="A4" s="37"/>
      <c r="B4" s="39"/>
      <c r="C4" s="40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</row>
    <row r="5" spans="1:69" ht="40.5" customHeight="1">
      <c r="A5" s="41"/>
      <c r="B5" s="42"/>
      <c r="C5" s="43" t="s">
        <v>83</v>
      </c>
      <c r="D5" s="225" t="s">
        <v>84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  <c r="P5" s="228" t="s">
        <v>85</v>
      </c>
      <c r="Q5" s="229"/>
      <c r="R5" s="229"/>
      <c r="S5" s="229"/>
      <c r="T5" s="229"/>
      <c r="U5" s="229"/>
      <c r="V5" s="229"/>
      <c r="W5" s="229"/>
      <c r="X5" s="229"/>
      <c r="Y5" s="229"/>
      <c r="Z5" s="228" t="s">
        <v>86</v>
      </c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8" t="s">
        <v>87</v>
      </c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30" t="s">
        <v>88</v>
      </c>
      <c r="AY5" s="201"/>
      <c r="AZ5" s="201"/>
      <c r="BA5" s="201"/>
      <c r="BB5" s="201"/>
      <c r="BC5" s="201"/>
      <c r="BD5" s="201"/>
      <c r="BE5" s="201"/>
      <c r="BF5" s="201"/>
      <c r="BG5" s="200"/>
      <c r="BH5" s="231" t="s">
        <v>89</v>
      </c>
      <c r="BI5" s="229"/>
      <c r="BJ5" s="229"/>
      <c r="BK5" s="229"/>
      <c r="BL5" s="229"/>
      <c r="BM5" s="229"/>
      <c r="BN5" s="229"/>
      <c r="BO5" s="229"/>
      <c r="BP5" s="229"/>
      <c r="BQ5" s="229"/>
    </row>
    <row r="6" spans="1:69" ht="60" customHeight="1">
      <c r="A6" s="44"/>
      <c r="B6" s="45"/>
      <c r="C6" s="232" t="s">
        <v>90</v>
      </c>
      <c r="D6" s="233" t="s">
        <v>91</v>
      </c>
      <c r="E6" s="234" t="s">
        <v>92</v>
      </c>
      <c r="F6" s="237" t="s">
        <v>93</v>
      </c>
      <c r="G6" s="238" t="s">
        <v>94</v>
      </c>
      <c r="H6" s="237" t="s">
        <v>95</v>
      </c>
      <c r="I6" s="237" t="s">
        <v>96</v>
      </c>
      <c r="J6" s="239" t="s">
        <v>97</v>
      </c>
      <c r="K6" s="237" t="s">
        <v>98</v>
      </c>
      <c r="L6" s="240" t="s">
        <v>11</v>
      </c>
      <c r="M6" s="237" t="s">
        <v>99</v>
      </c>
      <c r="N6" s="237" t="s">
        <v>100</v>
      </c>
      <c r="O6" s="241" t="s">
        <v>101</v>
      </c>
      <c r="P6" s="237" t="s">
        <v>93</v>
      </c>
      <c r="Q6" s="238" t="s">
        <v>94</v>
      </c>
      <c r="R6" s="237" t="s">
        <v>102</v>
      </c>
      <c r="S6" s="237" t="s">
        <v>103</v>
      </c>
      <c r="T6" s="239" t="s">
        <v>104</v>
      </c>
      <c r="U6" s="237" t="s">
        <v>105</v>
      </c>
      <c r="V6" s="240" t="s">
        <v>11</v>
      </c>
      <c r="W6" s="237" t="s">
        <v>106</v>
      </c>
      <c r="X6" s="237" t="s">
        <v>100</v>
      </c>
      <c r="Y6" s="241" t="s">
        <v>101</v>
      </c>
      <c r="Z6" s="46" t="s">
        <v>107</v>
      </c>
      <c r="AA6" s="242" t="s">
        <v>108</v>
      </c>
      <c r="AB6" s="239" t="s">
        <v>109</v>
      </c>
      <c r="AC6" s="234" t="s">
        <v>110</v>
      </c>
      <c r="AD6" s="237" t="s">
        <v>111</v>
      </c>
      <c r="AE6" s="238" t="s">
        <v>112</v>
      </c>
      <c r="AF6" s="245" t="s">
        <v>11</v>
      </c>
      <c r="AG6" s="247" t="s">
        <v>113</v>
      </c>
      <c r="AH6" s="248" t="s">
        <v>114</v>
      </c>
      <c r="AI6" s="238" t="s">
        <v>115</v>
      </c>
      <c r="AJ6" s="248" t="s">
        <v>100</v>
      </c>
      <c r="AK6" s="241" t="s">
        <v>101</v>
      </c>
      <c r="AL6" s="46" t="s">
        <v>107</v>
      </c>
      <c r="AM6" s="242" t="s">
        <v>116</v>
      </c>
      <c r="AN6" s="239" t="s">
        <v>117</v>
      </c>
      <c r="AO6" s="234" t="s">
        <v>118</v>
      </c>
      <c r="AP6" s="237" t="s">
        <v>119</v>
      </c>
      <c r="AQ6" s="238" t="s">
        <v>120</v>
      </c>
      <c r="AR6" s="239" t="s">
        <v>121</v>
      </c>
      <c r="AS6" s="238" t="s">
        <v>122</v>
      </c>
      <c r="AT6" s="245" t="s">
        <v>11</v>
      </c>
      <c r="AU6" s="247" t="s">
        <v>123</v>
      </c>
      <c r="AV6" s="248" t="s">
        <v>100</v>
      </c>
      <c r="AW6" s="241" t="s">
        <v>101</v>
      </c>
      <c r="AX6" s="47" t="s">
        <v>107</v>
      </c>
      <c r="AY6" s="249" t="s">
        <v>124</v>
      </c>
      <c r="AZ6" s="48" t="s">
        <v>125</v>
      </c>
      <c r="BA6" s="249" t="s">
        <v>126</v>
      </c>
      <c r="BB6" s="250" t="s">
        <v>127</v>
      </c>
      <c r="BC6" s="249" t="s">
        <v>128</v>
      </c>
      <c r="BD6" s="251" t="s">
        <v>11</v>
      </c>
      <c r="BE6" s="252" t="s">
        <v>129</v>
      </c>
      <c r="BF6" s="249" t="s">
        <v>100</v>
      </c>
      <c r="BG6" s="241" t="s">
        <v>101</v>
      </c>
      <c r="BH6" s="46" t="s">
        <v>107</v>
      </c>
      <c r="BI6" s="242" t="s">
        <v>130</v>
      </c>
      <c r="BJ6" s="237" t="s">
        <v>131</v>
      </c>
      <c r="BK6" s="238" t="s">
        <v>132</v>
      </c>
      <c r="BL6" s="239" t="s">
        <v>133</v>
      </c>
      <c r="BM6" s="238" t="s">
        <v>134</v>
      </c>
      <c r="BN6" s="245" t="s">
        <v>11</v>
      </c>
      <c r="BO6" s="247" t="s">
        <v>135</v>
      </c>
      <c r="BP6" s="248" t="s">
        <v>100</v>
      </c>
      <c r="BQ6" s="253" t="s">
        <v>136</v>
      </c>
    </row>
    <row r="7" spans="1:69" ht="36" customHeight="1">
      <c r="A7" s="41"/>
      <c r="B7" s="49"/>
      <c r="C7" s="218"/>
      <c r="D7" s="214"/>
      <c r="E7" s="235"/>
      <c r="F7" s="214"/>
      <c r="G7" s="214"/>
      <c r="H7" s="214"/>
      <c r="I7" s="214"/>
      <c r="J7" s="214"/>
      <c r="K7" s="214"/>
      <c r="L7" s="214"/>
      <c r="M7" s="214"/>
      <c r="N7" s="214"/>
      <c r="O7" s="218"/>
      <c r="P7" s="214"/>
      <c r="Q7" s="214"/>
      <c r="R7" s="214"/>
      <c r="S7" s="214"/>
      <c r="T7" s="214"/>
      <c r="U7" s="214"/>
      <c r="V7" s="214"/>
      <c r="W7" s="214"/>
      <c r="X7" s="214"/>
      <c r="Y7" s="218"/>
      <c r="Z7" s="255">
        <v>17.5</v>
      </c>
      <c r="AA7" s="243"/>
      <c r="AB7" s="214"/>
      <c r="AC7" s="235"/>
      <c r="AD7" s="214"/>
      <c r="AE7" s="214"/>
      <c r="AF7" s="214"/>
      <c r="AG7" s="214"/>
      <c r="AH7" s="214"/>
      <c r="AI7" s="214"/>
      <c r="AJ7" s="214"/>
      <c r="AK7" s="218"/>
      <c r="AL7" s="255">
        <v>17.5</v>
      </c>
      <c r="AM7" s="243"/>
      <c r="AN7" s="214"/>
      <c r="AO7" s="235"/>
      <c r="AP7" s="214"/>
      <c r="AQ7" s="214"/>
      <c r="AR7" s="214"/>
      <c r="AS7" s="214"/>
      <c r="AT7" s="214"/>
      <c r="AU7" s="214"/>
      <c r="AV7" s="214"/>
      <c r="AW7" s="218"/>
      <c r="AX7" s="255">
        <v>17.5</v>
      </c>
      <c r="AY7" s="214"/>
      <c r="AZ7" s="255">
        <v>20</v>
      </c>
      <c r="BA7" s="214"/>
      <c r="BB7" s="214"/>
      <c r="BC7" s="214"/>
      <c r="BD7" s="214"/>
      <c r="BE7" s="214"/>
      <c r="BF7" s="214"/>
      <c r="BG7" s="218"/>
      <c r="BH7" s="255">
        <v>17.5</v>
      </c>
      <c r="BI7" s="243"/>
      <c r="BJ7" s="214"/>
      <c r="BK7" s="214"/>
      <c r="BL7" s="214"/>
      <c r="BM7" s="214"/>
      <c r="BN7" s="214"/>
      <c r="BO7" s="214"/>
      <c r="BP7" s="214"/>
      <c r="BQ7" s="254"/>
    </row>
    <row r="8" spans="1:69" ht="14.4" customHeight="1">
      <c r="A8" s="41"/>
      <c r="B8" s="50"/>
      <c r="C8" s="219"/>
      <c r="D8" s="204"/>
      <c r="E8" s="235"/>
      <c r="F8" s="204"/>
      <c r="G8" s="214"/>
      <c r="H8" s="204"/>
      <c r="I8" s="214"/>
      <c r="J8" s="204"/>
      <c r="K8" s="214"/>
      <c r="L8" s="214"/>
      <c r="M8" s="214"/>
      <c r="N8" s="214"/>
      <c r="O8" s="218"/>
      <c r="P8" s="204"/>
      <c r="Q8" s="214"/>
      <c r="R8" s="204"/>
      <c r="S8" s="214"/>
      <c r="T8" s="204"/>
      <c r="U8" s="214"/>
      <c r="V8" s="214"/>
      <c r="W8" s="214"/>
      <c r="X8" s="214"/>
      <c r="Y8" s="218"/>
      <c r="Z8" s="214"/>
      <c r="AA8" s="243"/>
      <c r="AB8" s="214"/>
      <c r="AC8" s="235"/>
      <c r="AD8" s="204"/>
      <c r="AE8" s="214"/>
      <c r="AF8" s="214"/>
      <c r="AG8" s="214"/>
      <c r="AH8" s="214"/>
      <c r="AI8" s="214"/>
      <c r="AJ8" s="214"/>
      <c r="AK8" s="218"/>
      <c r="AL8" s="214"/>
      <c r="AM8" s="243"/>
      <c r="AN8" s="214"/>
      <c r="AO8" s="235"/>
      <c r="AP8" s="204"/>
      <c r="AQ8" s="214"/>
      <c r="AR8" s="204"/>
      <c r="AS8" s="214"/>
      <c r="AT8" s="214"/>
      <c r="AU8" s="214"/>
      <c r="AV8" s="214"/>
      <c r="AW8" s="218"/>
      <c r="AX8" s="214"/>
      <c r="AY8" s="214"/>
      <c r="AZ8" s="214"/>
      <c r="BA8" s="214"/>
      <c r="BB8" s="204"/>
      <c r="BC8" s="214"/>
      <c r="BD8" s="214"/>
      <c r="BE8" s="214"/>
      <c r="BF8" s="214"/>
      <c r="BG8" s="218"/>
      <c r="BH8" s="214"/>
      <c r="BI8" s="243"/>
      <c r="BJ8" s="204"/>
      <c r="BK8" s="214"/>
      <c r="BL8" s="204"/>
      <c r="BM8" s="214"/>
      <c r="BN8" s="214"/>
      <c r="BO8" s="214"/>
      <c r="BP8" s="214"/>
      <c r="BQ8" s="254"/>
    </row>
    <row r="9" spans="1:69" ht="14.4" customHeight="1">
      <c r="A9" s="41"/>
      <c r="B9" s="51" t="s">
        <v>137</v>
      </c>
      <c r="C9" s="232" t="s">
        <v>138</v>
      </c>
      <c r="D9" s="233">
        <v>20</v>
      </c>
      <c r="E9" s="235"/>
      <c r="F9" s="233">
        <v>15</v>
      </c>
      <c r="G9" s="214"/>
      <c r="H9" s="233">
        <v>20</v>
      </c>
      <c r="I9" s="214"/>
      <c r="J9" s="239">
        <v>40</v>
      </c>
      <c r="K9" s="214"/>
      <c r="L9" s="214"/>
      <c r="M9" s="214"/>
      <c r="N9" s="214"/>
      <c r="O9" s="218"/>
      <c r="P9" s="233">
        <v>15</v>
      </c>
      <c r="Q9" s="214"/>
      <c r="R9" s="233">
        <v>20</v>
      </c>
      <c r="S9" s="214"/>
      <c r="T9" s="239">
        <v>40</v>
      </c>
      <c r="U9" s="214"/>
      <c r="V9" s="214"/>
      <c r="W9" s="214"/>
      <c r="X9" s="214"/>
      <c r="Y9" s="218"/>
      <c r="Z9" s="214"/>
      <c r="AA9" s="243"/>
      <c r="AB9" s="214"/>
      <c r="AC9" s="235"/>
      <c r="AD9" s="233">
        <v>20</v>
      </c>
      <c r="AE9" s="214"/>
      <c r="AF9" s="214"/>
      <c r="AG9" s="214"/>
      <c r="AH9" s="214"/>
      <c r="AI9" s="214"/>
      <c r="AJ9" s="214"/>
      <c r="AK9" s="218"/>
      <c r="AL9" s="214"/>
      <c r="AM9" s="243"/>
      <c r="AN9" s="214"/>
      <c r="AO9" s="235"/>
      <c r="AP9" s="233">
        <v>20</v>
      </c>
      <c r="AQ9" s="214"/>
      <c r="AR9" s="239">
        <v>80</v>
      </c>
      <c r="AS9" s="214"/>
      <c r="AT9" s="214"/>
      <c r="AU9" s="214"/>
      <c r="AV9" s="214"/>
      <c r="AW9" s="218"/>
      <c r="AX9" s="214"/>
      <c r="AY9" s="214"/>
      <c r="AZ9" s="214"/>
      <c r="BA9" s="214"/>
      <c r="BB9" s="233">
        <v>20</v>
      </c>
      <c r="BC9" s="214"/>
      <c r="BD9" s="214"/>
      <c r="BE9" s="214"/>
      <c r="BF9" s="214"/>
      <c r="BG9" s="218"/>
      <c r="BH9" s="214"/>
      <c r="BI9" s="243"/>
      <c r="BJ9" s="233">
        <v>20</v>
      </c>
      <c r="BK9" s="214"/>
      <c r="BL9" s="239">
        <v>60</v>
      </c>
      <c r="BM9" s="214"/>
      <c r="BN9" s="214"/>
      <c r="BO9" s="214"/>
      <c r="BP9" s="214"/>
      <c r="BQ9" s="254"/>
    </row>
    <row r="10" spans="1:69" ht="14.4" customHeight="1">
      <c r="A10" s="41"/>
      <c r="B10" s="50"/>
      <c r="C10" s="218"/>
      <c r="D10" s="214"/>
      <c r="E10" s="235"/>
      <c r="F10" s="214"/>
      <c r="G10" s="214"/>
      <c r="H10" s="214"/>
      <c r="I10" s="214"/>
      <c r="J10" s="214"/>
      <c r="K10" s="214"/>
      <c r="L10" s="214"/>
      <c r="M10" s="214"/>
      <c r="N10" s="214"/>
      <c r="O10" s="218"/>
      <c r="P10" s="214"/>
      <c r="Q10" s="214"/>
      <c r="R10" s="214"/>
      <c r="S10" s="214"/>
      <c r="T10" s="214"/>
      <c r="U10" s="214"/>
      <c r="V10" s="214"/>
      <c r="W10" s="214"/>
      <c r="X10" s="214"/>
      <c r="Y10" s="218"/>
      <c r="Z10" s="214"/>
      <c r="AA10" s="243"/>
      <c r="AB10" s="214"/>
      <c r="AC10" s="235"/>
      <c r="AD10" s="214"/>
      <c r="AE10" s="214"/>
      <c r="AF10" s="214"/>
      <c r="AG10" s="214"/>
      <c r="AH10" s="214"/>
      <c r="AI10" s="214"/>
      <c r="AJ10" s="214"/>
      <c r="AK10" s="218"/>
      <c r="AL10" s="214"/>
      <c r="AM10" s="243"/>
      <c r="AN10" s="214"/>
      <c r="AO10" s="235"/>
      <c r="AP10" s="214"/>
      <c r="AQ10" s="214"/>
      <c r="AR10" s="214"/>
      <c r="AS10" s="214"/>
      <c r="AT10" s="214"/>
      <c r="AU10" s="214"/>
      <c r="AV10" s="214"/>
      <c r="AW10" s="218"/>
      <c r="AX10" s="214"/>
      <c r="AY10" s="214"/>
      <c r="AZ10" s="214"/>
      <c r="BA10" s="214"/>
      <c r="BB10" s="214"/>
      <c r="BC10" s="214"/>
      <c r="BD10" s="214"/>
      <c r="BE10" s="214"/>
      <c r="BF10" s="214"/>
      <c r="BG10" s="218"/>
      <c r="BH10" s="214"/>
      <c r="BI10" s="243"/>
      <c r="BJ10" s="214"/>
      <c r="BK10" s="214"/>
      <c r="BL10" s="214"/>
      <c r="BM10" s="214"/>
      <c r="BN10" s="214"/>
      <c r="BO10" s="214"/>
      <c r="BP10" s="214"/>
      <c r="BQ10" s="254"/>
    </row>
    <row r="11" spans="1:69" ht="39" customHeight="1">
      <c r="A11" s="52"/>
      <c r="B11" s="53"/>
      <c r="C11" s="256"/>
      <c r="D11" s="204"/>
      <c r="E11" s="236"/>
      <c r="F11" s="204"/>
      <c r="G11" s="204"/>
      <c r="H11" s="204"/>
      <c r="I11" s="204"/>
      <c r="J11" s="204"/>
      <c r="K11" s="204"/>
      <c r="L11" s="204"/>
      <c r="M11" s="204"/>
      <c r="N11" s="204"/>
      <c r="O11" s="219"/>
      <c r="P11" s="204"/>
      <c r="Q11" s="204"/>
      <c r="R11" s="204"/>
      <c r="S11" s="204"/>
      <c r="T11" s="204"/>
      <c r="U11" s="204"/>
      <c r="V11" s="204"/>
      <c r="W11" s="204"/>
      <c r="X11" s="204"/>
      <c r="Y11" s="219"/>
      <c r="Z11" s="204"/>
      <c r="AA11" s="244"/>
      <c r="AB11" s="204"/>
      <c r="AC11" s="235"/>
      <c r="AD11" s="204"/>
      <c r="AE11" s="204"/>
      <c r="AF11" s="246"/>
      <c r="AG11" s="246"/>
      <c r="AH11" s="246"/>
      <c r="AI11" s="204"/>
      <c r="AJ11" s="246"/>
      <c r="AK11" s="219"/>
      <c r="AL11" s="204"/>
      <c r="AM11" s="244"/>
      <c r="AN11" s="204"/>
      <c r="AO11" s="235"/>
      <c r="AP11" s="204"/>
      <c r="AQ11" s="204"/>
      <c r="AR11" s="204"/>
      <c r="AS11" s="204"/>
      <c r="AT11" s="246"/>
      <c r="AU11" s="246"/>
      <c r="AV11" s="246"/>
      <c r="AW11" s="219"/>
      <c r="AX11" s="204"/>
      <c r="AY11" s="204"/>
      <c r="AZ11" s="204"/>
      <c r="BA11" s="204"/>
      <c r="BB11" s="204"/>
      <c r="BC11" s="204"/>
      <c r="BD11" s="246"/>
      <c r="BE11" s="246"/>
      <c r="BF11" s="246"/>
      <c r="BG11" s="219"/>
      <c r="BH11" s="204"/>
      <c r="BI11" s="244"/>
      <c r="BJ11" s="204"/>
      <c r="BK11" s="204"/>
      <c r="BL11" s="204"/>
      <c r="BM11" s="204"/>
      <c r="BN11" s="246"/>
      <c r="BO11" s="246"/>
      <c r="BP11" s="246"/>
      <c r="BQ11" s="254"/>
    </row>
    <row r="12" spans="1:69" ht="31.5" customHeight="1">
      <c r="A12" s="54">
        <v>1</v>
      </c>
      <c r="B12" s="55">
        <v>3201</v>
      </c>
      <c r="C12" s="56" t="s">
        <v>139</v>
      </c>
      <c r="D12" s="57">
        <v>13</v>
      </c>
      <c r="E12" s="58" t="str">
        <f t="shared" ref="E12:E43" si="0">IF(VALUE(D12)&gt;=8,"Y","N")</f>
        <v>Y</v>
      </c>
      <c r="F12" s="59">
        <v>6</v>
      </c>
      <c r="G12" s="58" t="str">
        <f t="shared" ref="G12:G43" si="1">IF(VALUE(F12)&gt;=7,"Y","N")</f>
        <v>N</v>
      </c>
      <c r="H12" s="60">
        <v>20</v>
      </c>
      <c r="I12" s="58" t="str">
        <f t="shared" ref="I12:I43" si="2">IF(VALUE(H12)&gt;=18,"Y","N")</f>
        <v>Y</v>
      </c>
      <c r="J12" s="58">
        <v>35</v>
      </c>
      <c r="K12" s="58"/>
      <c r="L12" s="58">
        <v>3</v>
      </c>
      <c r="M12" s="58" t="str">
        <f t="shared" ref="M12:M43" si="3">IF(VALUE(L12)&gt;=2,"Y","N")</f>
        <v>Y</v>
      </c>
      <c r="N12" s="61"/>
      <c r="O12" s="60"/>
      <c r="P12" s="59">
        <v>6</v>
      </c>
      <c r="Q12" s="58"/>
      <c r="R12" s="60">
        <v>20</v>
      </c>
      <c r="S12" s="58"/>
      <c r="T12" s="60">
        <v>30</v>
      </c>
      <c r="U12" s="58"/>
      <c r="V12" s="60">
        <v>3</v>
      </c>
      <c r="W12" s="58"/>
      <c r="X12" s="61"/>
      <c r="Y12" s="60"/>
      <c r="Z12" s="62">
        <v>8</v>
      </c>
      <c r="AA12" s="58"/>
      <c r="AB12" s="63">
        <v>0</v>
      </c>
      <c r="AC12" s="64"/>
      <c r="AD12" s="60">
        <v>17</v>
      </c>
      <c r="AE12" s="58"/>
      <c r="AF12" s="58">
        <v>2</v>
      </c>
      <c r="AG12" s="58"/>
      <c r="AH12" s="61">
        <v>2</v>
      </c>
      <c r="AI12" s="58"/>
      <c r="AJ12" s="61"/>
      <c r="AK12" s="65"/>
      <c r="AL12" s="59">
        <v>7</v>
      </c>
      <c r="AM12" s="58"/>
      <c r="AN12" s="66">
        <v>0</v>
      </c>
      <c r="AO12" s="58"/>
      <c r="AP12" s="60">
        <v>16</v>
      </c>
      <c r="AQ12" s="58"/>
      <c r="AR12" s="58">
        <v>70</v>
      </c>
      <c r="AS12" s="58"/>
      <c r="AT12" s="58">
        <v>3</v>
      </c>
      <c r="AU12" s="58"/>
      <c r="AV12" s="61"/>
      <c r="AW12" s="65"/>
      <c r="AX12" s="59">
        <v>7</v>
      </c>
      <c r="AY12" s="58"/>
      <c r="AZ12" s="66">
        <v>0</v>
      </c>
      <c r="BA12" s="58"/>
      <c r="BB12" s="60">
        <v>19</v>
      </c>
      <c r="BC12" s="58"/>
      <c r="BD12" s="58">
        <v>3</v>
      </c>
      <c r="BE12" s="58"/>
      <c r="BF12" s="61"/>
      <c r="BG12" s="65"/>
      <c r="BH12" s="59">
        <v>7</v>
      </c>
      <c r="BI12" s="58"/>
      <c r="BJ12" s="60">
        <v>16</v>
      </c>
      <c r="BK12" s="58"/>
      <c r="BL12" s="58">
        <v>50</v>
      </c>
      <c r="BM12" s="58"/>
      <c r="BN12" s="58">
        <v>2</v>
      </c>
      <c r="BO12" s="58"/>
      <c r="BP12" s="61"/>
      <c r="BQ12" s="65"/>
    </row>
    <row r="13" spans="1:69" ht="31.5" customHeight="1">
      <c r="A13" s="54">
        <v>2</v>
      </c>
      <c r="B13" s="67">
        <v>3202</v>
      </c>
      <c r="C13" s="56" t="s">
        <v>140</v>
      </c>
      <c r="D13" s="57">
        <v>15</v>
      </c>
      <c r="E13" s="58" t="str">
        <f t="shared" si="0"/>
        <v>Y</v>
      </c>
      <c r="F13" s="59">
        <v>6.5</v>
      </c>
      <c r="G13" s="58" t="str">
        <f t="shared" si="1"/>
        <v>N</v>
      </c>
      <c r="H13" s="60">
        <v>20</v>
      </c>
      <c r="I13" s="58" t="str">
        <f t="shared" si="2"/>
        <v>Y</v>
      </c>
      <c r="J13" s="58">
        <v>40</v>
      </c>
      <c r="K13" s="58"/>
      <c r="L13" s="58">
        <v>3</v>
      </c>
      <c r="M13" s="58" t="str">
        <f t="shared" si="3"/>
        <v>Y</v>
      </c>
      <c r="N13" s="61"/>
      <c r="O13" s="60"/>
      <c r="P13" s="59">
        <v>6.5</v>
      </c>
      <c r="Q13" s="58"/>
      <c r="R13" s="60">
        <v>20</v>
      </c>
      <c r="S13" s="58"/>
      <c r="T13" s="60">
        <v>40</v>
      </c>
      <c r="U13" s="58"/>
      <c r="V13" s="60">
        <v>3</v>
      </c>
      <c r="W13" s="58"/>
      <c r="X13" s="61"/>
      <c r="Y13" s="60"/>
      <c r="Z13" s="62">
        <v>7</v>
      </c>
      <c r="AA13" s="58"/>
      <c r="AB13" s="63">
        <v>0</v>
      </c>
      <c r="AC13" s="64"/>
      <c r="AD13" s="60">
        <v>18</v>
      </c>
      <c r="AE13" s="58"/>
      <c r="AF13" s="58">
        <v>3</v>
      </c>
      <c r="AG13" s="58"/>
      <c r="AH13" s="61">
        <v>2</v>
      </c>
      <c r="AI13" s="58"/>
      <c r="AJ13" s="61"/>
      <c r="AK13" s="65"/>
      <c r="AL13" s="59">
        <v>7</v>
      </c>
      <c r="AM13" s="58"/>
      <c r="AN13" s="66">
        <v>0</v>
      </c>
      <c r="AO13" s="58"/>
      <c r="AP13" s="60">
        <v>16</v>
      </c>
      <c r="AQ13" s="58"/>
      <c r="AR13" s="58">
        <v>80</v>
      </c>
      <c r="AS13" s="58"/>
      <c r="AT13" s="58">
        <v>2</v>
      </c>
      <c r="AU13" s="58"/>
      <c r="AV13" s="61"/>
      <c r="AW13" s="65"/>
      <c r="AX13" s="59">
        <v>7</v>
      </c>
      <c r="AY13" s="58"/>
      <c r="AZ13" s="66">
        <v>0</v>
      </c>
      <c r="BA13" s="58"/>
      <c r="BB13" s="60">
        <v>20</v>
      </c>
      <c r="BC13" s="58"/>
      <c r="BD13" s="58">
        <v>3</v>
      </c>
      <c r="BE13" s="58"/>
      <c r="BF13" s="61"/>
      <c r="BG13" s="65"/>
      <c r="BH13" s="59">
        <v>7</v>
      </c>
      <c r="BI13" s="58"/>
      <c r="BJ13" s="60">
        <v>16</v>
      </c>
      <c r="BK13" s="58"/>
      <c r="BL13" s="58">
        <v>60</v>
      </c>
      <c r="BM13" s="58"/>
      <c r="BN13" s="58">
        <v>3</v>
      </c>
      <c r="BO13" s="58"/>
      <c r="BP13" s="61"/>
      <c r="BQ13" s="65"/>
    </row>
    <row r="14" spans="1:69" ht="31.5" customHeight="1">
      <c r="A14" s="54">
        <v>3</v>
      </c>
      <c r="B14" s="67">
        <v>3203</v>
      </c>
      <c r="C14" s="56" t="s">
        <v>141</v>
      </c>
      <c r="D14" s="57">
        <v>11</v>
      </c>
      <c r="E14" s="58" t="str">
        <f>IF(VALUE(D14)&gt;=8,"Y",'CO internal ATTAINMENT'!K1)</f>
        <v>Y</v>
      </c>
      <c r="F14" s="59">
        <v>7</v>
      </c>
      <c r="G14" s="58" t="str">
        <f t="shared" si="1"/>
        <v>Y</v>
      </c>
      <c r="H14" s="60">
        <v>20</v>
      </c>
      <c r="I14" s="58" t="str">
        <f t="shared" si="2"/>
        <v>Y</v>
      </c>
      <c r="J14" s="58">
        <v>40</v>
      </c>
      <c r="K14" s="58"/>
      <c r="L14" s="58">
        <v>3</v>
      </c>
      <c r="M14" s="58" t="str">
        <f t="shared" si="3"/>
        <v>Y</v>
      </c>
      <c r="N14" s="61"/>
      <c r="O14" s="60"/>
      <c r="P14" s="59">
        <v>7</v>
      </c>
      <c r="Q14" s="58"/>
      <c r="R14" s="60">
        <v>20</v>
      </c>
      <c r="S14" s="58"/>
      <c r="T14" s="60">
        <v>40</v>
      </c>
      <c r="U14" s="58"/>
      <c r="V14" s="60">
        <v>3</v>
      </c>
      <c r="W14" s="58"/>
      <c r="X14" s="61"/>
      <c r="Y14" s="60"/>
      <c r="Z14" s="62">
        <v>9.25</v>
      </c>
      <c r="AA14" s="58"/>
      <c r="AB14" s="63">
        <v>12</v>
      </c>
      <c r="AC14" s="64"/>
      <c r="AD14" s="60">
        <v>15</v>
      </c>
      <c r="AE14" s="58"/>
      <c r="AF14" s="58">
        <v>2</v>
      </c>
      <c r="AG14" s="58"/>
      <c r="AH14" s="61">
        <v>2</v>
      </c>
      <c r="AI14" s="58"/>
      <c r="AJ14" s="61"/>
      <c r="AK14" s="65"/>
      <c r="AL14" s="59">
        <v>8.5</v>
      </c>
      <c r="AM14" s="58"/>
      <c r="AN14" s="59">
        <v>12</v>
      </c>
      <c r="AO14" s="58"/>
      <c r="AP14" s="60">
        <v>18</v>
      </c>
      <c r="AQ14" s="58"/>
      <c r="AR14" s="58">
        <v>80</v>
      </c>
      <c r="AS14" s="58"/>
      <c r="AT14" s="58">
        <v>3</v>
      </c>
      <c r="AU14" s="58"/>
      <c r="AV14" s="61"/>
      <c r="AW14" s="65"/>
      <c r="AX14" s="59">
        <v>8.5</v>
      </c>
      <c r="AY14" s="58"/>
      <c r="AZ14" s="59">
        <v>12</v>
      </c>
      <c r="BA14" s="58"/>
      <c r="BB14" s="60">
        <v>18</v>
      </c>
      <c r="BC14" s="58"/>
      <c r="BD14" s="58">
        <v>3</v>
      </c>
      <c r="BE14" s="58"/>
      <c r="BF14" s="61"/>
      <c r="BG14" s="65"/>
      <c r="BH14" s="59">
        <v>8.5</v>
      </c>
      <c r="BI14" s="58"/>
      <c r="BJ14" s="60">
        <v>18</v>
      </c>
      <c r="BK14" s="58"/>
      <c r="BL14" s="58">
        <v>60</v>
      </c>
      <c r="BM14" s="58"/>
      <c r="BN14" s="58">
        <v>2</v>
      </c>
      <c r="BO14" s="58"/>
      <c r="BP14" s="61"/>
      <c r="BQ14" s="65"/>
    </row>
    <row r="15" spans="1:69" ht="31.5" customHeight="1">
      <c r="A15" s="54">
        <v>4</v>
      </c>
      <c r="B15" s="67">
        <v>3204</v>
      </c>
      <c r="C15" s="56" t="s">
        <v>142</v>
      </c>
      <c r="D15" s="57">
        <v>13</v>
      </c>
      <c r="E15" s="58" t="str">
        <f t="shared" si="0"/>
        <v>Y</v>
      </c>
      <c r="F15" s="59">
        <v>6.5</v>
      </c>
      <c r="G15" s="58" t="str">
        <f t="shared" si="1"/>
        <v>N</v>
      </c>
      <c r="H15" s="60">
        <v>20</v>
      </c>
      <c r="I15" s="58" t="str">
        <f t="shared" si="2"/>
        <v>Y</v>
      </c>
      <c r="J15" s="58">
        <v>40</v>
      </c>
      <c r="K15" s="58"/>
      <c r="L15" s="58">
        <v>3</v>
      </c>
      <c r="M15" s="58" t="str">
        <f t="shared" si="3"/>
        <v>Y</v>
      </c>
      <c r="N15" s="61"/>
      <c r="O15" s="60"/>
      <c r="P15" s="59">
        <v>6.5</v>
      </c>
      <c r="Q15" s="58"/>
      <c r="R15" s="60">
        <v>20</v>
      </c>
      <c r="S15" s="58"/>
      <c r="T15" s="60">
        <v>40</v>
      </c>
      <c r="U15" s="58"/>
      <c r="V15" s="60">
        <v>3</v>
      </c>
      <c r="W15" s="58"/>
      <c r="X15" s="61"/>
      <c r="Y15" s="60"/>
      <c r="Z15" s="62">
        <v>9</v>
      </c>
      <c r="AA15" s="58"/>
      <c r="AB15" s="63">
        <v>10</v>
      </c>
      <c r="AC15" s="64"/>
      <c r="AD15" s="60">
        <v>15</v>
      </c>
      <c r="AE15" s="58"/>
      <c r="AF15" s="58">
        <v>2</v>
      </c>
      <c r="AG15" s="58"/>
      <c r="AH15" s="61">
        <v>2</v>
      </c>
      <c r="AI15" s="58"/>
      <c r="AJ15" s="61"/>
      <c r="AK15" s="65"/>
      <c r="AL15" s="59">
        <v>8.25</v>
      </c>
      <c r="AM15" s="58"/>
      <c r="AN15" s="59">
        <v>10</v>
      </c>
      <c r="AO15" s="58"/>
      <c r="AP15" s="60">
        <v>15</v>
      </c>
      <c r="AQ15" s="58"/>
      <c r="AR15" s="58">
        <v>80</v>
      </c>
      <c r="AS15" s="58"/>
      <c r="AT15" s="58">
        <v>2</v>
      </c>
      <c r="AU15" s="58"/>
      <c r="AV15" s="61"/>
      <c r="AW15" s="65"/>
      <c r="AX15" s="59">
        <v>8.25</v>
      </c>
      <c r="AY15" s="58"/>
      <c r="AZ15" s="59">
        <v>10</v>
      </c>
      <c r="BA15" s="58"/>
      <c r="BB15" s="60">
        <v>19</v>
      </c>
      <c r="BC15" s="58"/>
      <c r="BD15" s="58">
        <v>3</v>
      </c>
      <c r="BE15" s="58"/>
      <c r="BF15" s="61"/>
      <c r="BG15" s="65"/>
      <c r="BH15" s="59">
        <v>8.25</v>
      </c>
      <c r="BI15" s="58"/>
      <c r="BJ15" s="60">
        <v>15</v>
      </c>
      <c r="BK15" s="58"/>
      <c r="BL15" s="58">
        <v>60</v>
      </c>
      <c r="BM15" s="58"/>
      <c r="BN15" s="58">
        <v>3</v>
      </c>
      <c r="BO15" s="58"/>
      <c r="BP15" s="61"/>
      <c r="BQ15" s="65"/>
    </row>
    <row r="16" spans="1:69" ht="16.5" customHeight="1">
      <c r="A16" s="54">
        <v>5</v>
      </c>
      <c r="B16" s="67">
        <v>3205</v>
      </c>
      <c r="C16" s="56" t="s">
        <v>143</v>
      </c>
      <c r="D16" s="57">
        <v>16</v>
      </c>
      <c r="E16" s="58" t="str">
        <f t="shared" si="0"/>
        <v>Y</v>
      </c>
      <c r="F16" s="59">
        <v>6</v>
      </c>
      <c r="G16" s="58" t="str">
        <f t="shared" si="1"/>
        <v>N</v>
      </c>
      <c r="H16" s="60">
        <v>20</v>
      </c>
      <c r="I16" s="58" t="str">
        <f t="shared" si="2"/>
        <v>Y</v>
      </c>
      <c r="J16" s="58">
        <v>40</v>
      </c>
      <c r="K16" s="58"/>
      <c r="L16" s="58">
        <v>3</v>
      </c>
      <c r="M16" s="58" t="str">
        <f t="shared" si="3"/>
        <v>Y</v>
      </c>
      <c r="N16" s="61"/>
      <c r="O16" s="60"/>
      <c r="P16" s="59">
        <v>6</v>
      </c>
      <c r="Q16" s="58"/>
      <c r="R16" s="60">
        <v>20</v>
      </c>
      <c r="S16" s="58"/>
      <c r="T16" s="60">
        <v>40</v>
      </c>
      <c r="U16" s="58"/>
      <c r="V16" s="60">
        <v>3</v>
      </c>
      <c r="W16" s="58"/>
      <c r="X16" s="61"/>
      <c r="Y16" s="60"/>
      <c r="Z16" s="62">
        <v>7</v>
      </c>
      <c r="AA16" s="58"/>
      <c r="AB16" s="63">
        <v>11</v>
      </c>
      <c r="AC16" s="64"/>
      <c r="AD16" s="60">
        <v>16</v>
      </c>
      <c r="AE16" s="58"/>
      <c r="AF16" s="58">
        <v>3</v>
      </c>
      <c r="AG16" s="58"/>
      <c r="AH16" s="61">
        <v>5</v>
      </c>
      <c r="AI16" s="58"/>
      <c r="AJ16" s="61"/>
      <c r="AK16" s="65"/>
      <c r="AL16" s="59">
        <v>8.75</v>
      </c>
      <c r="AM16" s="58"/>
      <c r="AN16" s="59">
        <v>11</v>
      </c>
      <c r="AO16" s="58"/>
      <c r="AP16" s="60">
        <v>19</v>
      </c>
      <c r="AQ16" s="58"/>
      <c r="AR16" s="58">
        <v>80</v>
      </c>
      <c r="AS16" s="58"/>
      <c r="AT16" s="58">
        <v>2</v>
      </c>
      <c r="AU16" s="58"/>
      <c r="AV16" s="61"/>
      <c r="AW16" s="65"/>
      <c r="AX16" s="59">
        <v>8.75</v>
      </c>
      <c r="AY16" s="58"/>
      <c r="AZ16" s="59">
        <v>11</v>
      </c>
      <c r="BA16" s="58"/>
      <c r="BB16" s="60">
        <v>18</v>
      </c>
      <c r="BC16" s="58"/>
      <c r="BD16" s="58">
        <v>3</v>
      </c>
      <c r="BE16" s="58"/>
      <c r="BF16" s="61"/>
      <c r="BG16" s="65"/>
      <c r="BH16" s="59">
        <v>8.75</v>
      </c>
      <c r="BI16" s="58"/>
      <c r="BJ16" s="60">
        <v>19</v>
      </c>
      <c r="BK16" s="58"/>
      <c r="BL16" s="58">
        <v>60</v>
      </c>
      <c r="BM16" s="58"/>
      <c r="BN16" s="58">
        <v>2</v>
      </c>
      <c r="BO16" s="58"/>
      <c r="BP16" s="61"/>
      <c r="BQ16" s="65"/>
    </row>
    <row r="17" spans="1:69" ht="31.5" customHeight="1">
      <c r="A17" s="54">
        <v>6</v>
      </c>
      <c r="B17" s="67">
        <v>3206</v>
      </c>
      <c r="C17" s="56" t="s">
        <v>144</v>
      </c>
      <c r="D17" s="57">
        <v>14</v>
      </c>
      <c r="E17" s="58" t="str">
        <f t="shared" si="0"/>
        <v>Y</v>
      </c>
      <c r="F17" s="59">
        <v>8.5</v>
      </c>
      <c r="G17" s="58" t="str">
        <f t="shared" si="1"/>
        <v>Y</v>
      </c>
      <c r="H17" s="60">
        <v>20</v>
      </c>
      <c r="I17" s="58" t="str">
        <f t="shared" si="2"/>
        <v>Y</v>
      </c>
      <c r="J17" s="58">
        <v>35</v>
      </c>
      <c r="K17" s="58"/>
      <c r="L17" s="58">
        <v>2</v>
      </c>
      <c r="M17" s="58" t="str">
        <f t="shared" si="3"/>
        <v>Y</v>
      </c>
      <c r="N17" s="61"/>
      <c r="O17" s="60"/>
      <c r="P17" s="59">
        <v>8.5</v>
      </c>
      <c r="Q17" s="58"/>
      <c r="R17" s="60">
        <v>20</v>
      </c>
      <c r="S17" s="58"/>
      <c r="T17" s="60">
        <v>40</v>
      </c>
      <c r="U17" s="58"/>
      <c r="V17" s="60">
        <v>3</v>
      </c>
      <c r="W17" s="58"/>
      <c r="X17" s="61"/>
      <c r="Y17" s="60"/>
      <c r="Z17" s="62">
        <v>10.5</v>
      </c>
      <c r="AA17" s="58"/>
      <c r="AB17" s="63">
        <v>8</v>
      </c>
      <c r="AC17" s="64"/>
      <c r="AD17" s="60">
        <v>16</v>
      </c>
      <c r="AE17" s="58"/>
      <c r="AF17" s="58">
        <v>2</v>
      </c>
      <c r="AG17" s="58"/>
      <c r="AH17" s="61">
        <v>2</v>
      </c>
      <c r="AI17" s="58"/>
      <c r="AJ17" s="61"/>
      <c r="AK17" s="65"/>
      <c r="AL17" s="59">
        <v>8.5</v>
      </c>
      <c r="AM17" s="58"/>
      <c r="AN17" s="59">
        <v>8</v>
      </c>
      <c r="AO17" s="58"/>
      <c r="AP17" s="60">
        <v>19</v>
      </c>
      <c r="AQ17" s="58"/>
      <c r="AR17" s="58">
        <v>65</v>
      </c>
      <c r="AS17" s="58"/>
      <c r="AT17" s="58">
        <v>3</v>
      </c>
      <c r="AU17" s="58"/>
      <c r="AV17" s="61"/>
      <c r="AW17" s="65"/>
      <c r="AX17" s="59">
        <v>8.5</v>
      </c>
      <c r="AY17" s="58"/>
      <c r="AZ17" s="59">
        <v>8</v>
      </c>
      <c r="BA17" s="58"/>
      <c r="BB17" s="60">
        <v>20</v>
      </c>
      <c r="BC17" s="58"/>
      <c r="BD17" s="58">
        <v>3</v>
      </c>
      <c r="BE17" s="58"/>
      <c r="BF17" s="61"/>
      <c r="BG17" s="65"/>
      <c r="BH17" s="59">
        <v>8.5</v>
      </c>
      <c r="BI17" s="58"/>
      <c r="BJ17" s="60">
        <v>19</v>
      </c>
      <c r="BK17" s="58"/>
      <c r="BL17" s="58">
        <v>60</v>
      </c>
      <c r="BM17" s="58"/>
      <c r="BN17" s="58">
        <v>3</v>
      </c>
      <c r="BO17" s="58"/>
      <c r="BP17" s="61"/>
      <c r="BQ17" s="65"/>
    </row>
    <row r="18" spans="1:69" ht="31.5" customHeight="1">
      <c r="A18" s="54">
        <v>7</v>
      </c>
      <c r="B18" s="67">
        <v>3207</v>
      </c>
      <c r="C18" s="56" t="s">
        <v>145</v>
      </c>
      <c r="D18" s="57">
        <v>17</v>
      </c>
      <c r="E18" s="58" t="str">
        <f t="shared" si="0"/>
        <v>Y</v>
      </c>
      <c r="F18" s="59">
        <v>8.5</v>
      </c>
      <c r="G18" s="58" t="str">
        <f t="shared" si="1"/>
        <v>Y</v>
      </c>
      <c r="H18" s="60">
        <v>20</v>
      </c>
      <c r="I18" s="58" t="str">
        <f t="shared" si="2"/>
        <v>Y</v>
      </c>
      <c r="J18" s="58">
        <v>40</v>
      </c>
      <c r="K18" s="58"/>
      <c r="L18" s="58">
        <v>2</v>
      </c>
      <c r="M18" s="58" t="str">
        <f t="shared" si="3"/>
        <v>Y</v>
      </c>
      <c r="N18" s="61"/>
      <c r="O18" s="60"/>
      <c r="P18" s="59">
        <v>8.5</v>
      </c>
      <c r="Q18" s="58"/>
      <c r="R18" s="60">
        <v>20</v>
      </c>
      <c r="S18" s="58"/>
      <c r="T18" s="60">
        <v>40</v>
      </c>
      <c r="U18" s="58"/>
      <c r="V18" s="60">
        <v>3</v>
      </c>
      <c r="W18" s="58"/>
      <c r="X18" s="61"/>
      <c r="Y18" s="60"/>
      <c r="Z18" s="62">
        <v>7</v>
      </c>
      <c r="AA18" s="58"/>
      <c r="AB18" s="63">
        <v>11.5</v>
      </c>
      <c r="AC18" s="64"/>
      <c r="AD18" s="60">
        <v>18</v>
      </c>
      <c r="AE18" s="58"/>
      <c r="AF18" s="58">
        <v>2</v>
      </c>
      <c r="AG18" s="58"/>
      <c r="AH18" s="61">
        <v>2</v>
      </c>
      <c r="AI18" s="58"/>
      <c r="AJ18" s="61"/>
      <c r="AK18" s="65"/>
      <c r="AL18" s="59">
        <v>7</v>
      </c>
      <c r="AM18" s="58"/>
      <c r="AN18" s="59">
        <v>11.5</v>
      </c>
      <c r="AO18" s="58"/>
      <c r="AP18" s="60">
        <v>16</v>
      </c>
      <c r="AQ18" s="58"/>
      <c r="AR18" s="58">
        <v>80</v>
      </c>
      <c r="AS18" s="58"/>
      <c r="AT18" s="58">
        <v>3</v>
      </c>
      <c r="AU18" s="58"/>
      <c r="AV18" s="61"/>
      <c r="AW18" s="65"/>
      <c r="AX18" s="59">
        <v>7</v>
      </c>
      <c r="AY18" s="58"/>
      <c r="AZ18" s="59">
        <v>11.5</v>
      </c>
      <c r="BA18" s="58"/>
      <c r="BB18" s="60">
        <v>18</v>
      </c>
      <c r="BC18" s="58"/>
      <c r="BD18" s="58">
        <v>3</v>
      </c>
      <c r="BE18" s="58"/>
      <c r="BF18" s="61"/>
      <c r="BG18" s="65"/>
      <c r="BH18" s="59">
        <v>7</v>
      </c>
      <c r="BI18" s="58"/>
      <c r="BJ18" s="60">
        <v>16</v>
      </c>
      <c r="BK18" s="58"/>
      <c r="BL18" s="58">
        <v>60</v>
      </c>
      <c r="BM18" s="58"/>
      <c r="BN18" s="58">
        <v>3</v>
      </c>
      <c r="BO18" s="58"/>
      <c r="BP18" s="61"/>
      <c r="BQ18" s="65"/>
    </row>
    <row r="19" spans="1:69" ht="31.5" customHeight="1">
      <c r="A19" s="54">
        <v>8</v>
      </c>
      <c r="B19" s="67">
        <v>3208</v>
      </c>
      <c r="C19" s="56" t="s">
        <v>146</v>
      </c>
      <c r="D19" s="57">
        <v>19</v>
      </c>
      <c r="E19" s="58" t="str">
        <f t="shared" si="0"/>
        <v>Y</v>
      </c>
      <c r="F19" s="59">
        <v>9.5</v>
      </c>
      <c r="G19" s="58" t="str">
        <f t="shared" si="1"/>
        <v>Y</v>
      </c>
      <c r="H19" s="60">
        <v>20</v>
      </c>
      <c r="I19" s="58" t="str">
        <f t="shared" si="2"/>
        <v>Y</v>
      </c>
      <c r="J19" s="58">
        <v>40</v>
      </c>
      <c r="K19" s="58"/>
      <c r="L19" s="58">
        <v>3</v>
      </c>
      <c r="M19" s="58" t="str">
        <f t="shared" si="3"/>
        <v>Y</v>
      </c>
      <c r="N19" s="61"/>
      <c r="O19" s="60"/>
      <c r="P19" s="59">
        <v>9.5</v>
      </c>
      <c r="Q19" s="58"/>
      <c r="R19" s="60">
        <v>20</v>
      </c>
      <c r="S19" s="58"/>
      <c r="T19" s="60">
        <v>40</v>
      </c>
      <c r="U19" s="58"/>
      <c r="V19" s="60">
        <v>3</v>
      </c>
      <c r="W19" s="58"/>
      <c r="X19" s="61"/>
      <c r="Y19" s="60"/>
      <c r="Z19" s="62">
        <v>9</v>
      </c>
      <c r="AA19" s="58"/>
      <c r="AB19" s="63">
        <v>12</v>
      </c>
      <c r="AC19" s="64"/>
      <c r="AD19" s="60">
        <v>16</v>
      </c>
      <c r="AE19" s="58"/>
      <c r="AF19" s="58">
        <v>3</v>
      </c>
      <c r="AG19" s="58"/>
      <c r="AH19" s="61">
        <v>2</v>
      </c>
      <c r="AI19" s="58"/>
      <c r="AJ19" s="61"/>
      <c r="AK19" s="65"/>
      <c r="AL19" s="59">
        <v>13.75</v>
      </c>
      <c r="AM19" s="58"/>
      <c r="AN19" s="59">
        <v>12</v>
      </c>
      <c r="AO19" s="58"/>
      <c r="AP19" s="60">
        <v>18</v>
      </c>
      <c r="AQ19" s="58"/>
      <c r="AR19" s="58">
        <v>80</v>
      </c>
      <c r="AS19" s="58"/>
      <c r="AT19" s="58">
        <v>3</v>
      </c>
      <c r="AU19" s="58"/>
      <c r="AV19" s="61"/>
      <c r="AW19" s="65"/>
      <c r="AX19" s="59">
        <v>13.75</v>
      </c>
      <c r="AY19" s="58"/>
      <c r="AZ19" s="59">
        <v>12</v>
      </c>
      <c r="BA19" s="58"/>
      <c r="BB19" s="60">
        <v>19</v>
      </c>
      <c r="BC19" s="58"/>
      <c r="BD19" s="58">
        <v>3</v>
      </c>
      <c r="BE19" s="58"/>
      <c r="BF19" s="61"/>
      <c r="BG19" s="65"/>
      <c r="BH19" s="59">
        <v>13.75</v>
      </c>
      <c r="BI19" s="58"/>
      <c r="BJ19" s="60">
        <v>18</v>
      </c>
      <c r="BK19" s="58"/>
      <c r="BL19" s="58">
        <v>60</v>
      </c>
      <c r="BM19" s="58"/>
      <c r="BN19" s="58">
        <v>3</v>
      </c>
      <c r="BO19" s="58"/>
      <c r="BP19" s="61"/>
      <c r="BQ19" s="65"/>
    </row>
    <row r="20" spans="1:69" ht="31.5" customHeight="1">
      <c r="A20" s="54">
        <v>9</v>
      </c>
      <c r="B20" s="67">
        <v>3209</v>
      </c>
      <c r="C20" s="56" t="s">
        <v>147</v>
      </c>
      <c r="D20" s="57">
        <v>13</v>
      </c>
      <c r="E20" s="58" t="str">
        <f t="shared" si="0"/>
        <v>Y</v>
      </c>
      <c r="F20" s="59">
        <v>6</v>
      </c>
      <c r="G20" s="58" t="str">
        <f t="shared" si="1"/>
        <v>N</v>
      </c>
      <c r="H20" s="60">
        <v>20</v>
      </c>
      <c r="I20" s="58" t="str">
        <f t="shared" si="2"/>
        <v>Y</v>
      </c>
      <c r="J20" s="58">
        <v>35</v>
      </c>
      <c r="K20" s="58"/>
      <c r="L20" s="58">
        <v>3</v>
      </c>
      <c r="M20" s="58" t="str">
        <f t="shared" si="3"/>
        <v>Y</v>
      </c>
      <c r="N20" s="61"/>
      <c r="O20" s="60"/>
      <c r="P20" s="59">
        <v>6</v>
      </c>
      <c r="Q20" s="58"/>
      <c r="R20" s="60">
        <v>20</v>
      </c>
      <c r="S20" s="58"/>
      <c r="T20" s="60">
        <v>40</v>
      </c>
      <c r="U20" s="58"/>
      <c r="V20" s="60">
        <v>3</v>
      </c>
      <c r="W20" s="58"/>
      <c r="X20" s="61"/>
      <c r="Y20" s="60"/>
      <c r="Z20" s="62">
        <v>10</v>
      </c>
      <c r="AA20" s="58"/>
      <c r="AB20" s="63">
        <v>0</v>
      </c>
      <c r="AC20" s="64"/>
      <c r="AD20" s="60">
        <v>16</v>
      </c>
      <c r="AE20" s="58"/>
      <c r="AF20" s="58">
        <v>2</v>
      </c>
      <c r="AG20" s="58"/>
      <c r="AH20" s="61">
        <v>2</v>
      </c>
      <c r="AI20" s="58"/>
      <c r="AJ20" s="61"/>
      <c r="AK20" s="65"/>
      <c r="AL20" s="59">
        <v>8.75</v>
      </c>
      <c r="AM20" s="58"/>
      <c r="AN20" s="66">
        <v>0</v>
      </c>
      <c r="AO20" s="58"/>
      <c r="AP20" s="60">
        <v>16</v>
      </c>
      <c r="AQ20" s="58"/>
      <c r="AR20" s="58">
        <v>80</v>
      </c>
      <c r="AS20" s="58"/>
      <c r="AT20" s="58">
        <v>2</v>
      </c>
      <c r="AU20" s="58"/>
      <c r="AV20" s="61"/>
      <c r="AW20" s="65"/>
      <c r="AX20" s="59">
        <v>8.75</v>
      </c>
      <c r="AY20" s="58"/>
      <c r="AZ20" s="66">
        <v>0</v>
      </c>
      <c r="BA20" s="58"/>
      <c r="BB20" s="60">
        <v>19</v>
      </c>
      <c r="BC20" s="58"/>
      <c r="BD20" s="58">
        <v>2</v>
      </c>
      <c r="BE20" s="58"/>
      <c r="BF20" s="61"/>
      <c r="BG20" s="65"/>
      <c r="BH20" s="59">
        <v>8.75</v>
      </c>
      <c r="BI20" s="58"/>
      <c r="BJ20" s="60">
        <v>16</v>
      </c>
      <c r="BK20" s="58"/>
      <c r="BL20" s="58">
        <v>60</v>
      </c>
      <c r="BM20" s="58"/>
      <c r="BN20" s="58">
        <v>3</v>
      </c>
      <c r="BO20" s="58"/>
      <c r="BP20" s="61"/>
      <c r="BQ20" s="65"/>
    </row>
    <row r="21" spans="1:69" ht="31.5" customHeight="1">
      <c r="A21" s="54">
        <v>10</v>
      </c>
      <c r="B21" s="67">
        <v>3211</v>
      </c>
      <c r="C21" s="56" t="s">
        <v>148</v>
      </c>
      <c r="D21" s="57">
        <v>12</v>
      </c>
      <c r="E21" s="58" t="str">
        <f t="shared" si="0"/>
        <v>Y</v>
      </c>
      <c r="F21" s="59">
        <v>7.5</v>
      </c>
      <c r="G21" s="58" t="str">
        <f t="shared" si="1"/>
        <v>Y</v>
      </c>
      <c r="H21" s="60">
        <v>20</v>
      </c>
      <c r="I21" s="58" t="str">
        <f t="shared" si="2"/>
        <v>Y</v>
      </c>
      <c r="J21" s="58">
        <v>40</v>
      </c>
      <c r="K21" s="58"/>
      <c r="L21" s="58">
        <v>2</v>
      </c>
      <c r="M21" s="58" t="str">
        <f t="shared" si="3"/>
        <v>Y</v>
      </c>
      <c r="N21" s="61"/>
      <c r="O21" s="60"/>
      <c r="P21" s="59">
        <v>7.5</v>
      </c>
      <c r="Q21" s="58"/>
      <c r="R21" s="60">
        <v>20</v>
      </c>
      <c r="S21" s="58"/>
      <c r="T21" s="60">
        <v>40</v>
      </c>
      <c r="U21" s="58"/>
      <c r="V21" s="60">
        <v>3</v>
      </c>
      <c r="W21" s="58"/>
      <c r="X21" s="61"/>
      <c r="Y21" s="60"/>
      <c r="Z21" s="62">
        <v>8</v>
      </c>
      <c r="AA21" s="58"/>
      <c r="AB21" s="63">
        <v>0</v>
      </c>
      <c r="AC21" s="64"/>
      <c r="AD21" s="60">
        <v>18</v>
      </c>
      <c r="AE21" s="58"/>
      <c r="AF21" s="58">
        <v>2</v>
      </c>
      <c r="AG21" s="58"/>
      <c r="AH21" s="61">
        <v>2</v>
      </c>
      <c r="AI21" s="58"/>
      <c r="AJ21" s="61"/>
      <c r="AK21" s="65"/>
      <c r="AL21" s="59">
        <v>0</v>
      </c>
      <c r="AM21" s="58"/>
      <c r="AN21" s="59">
        <v>0</v>
      </c>
      <c r="AO21" s="58"/>
      <c r="AP21" s="60">
        <v>18</v>
      </c>
      <c r="AQ21" s="58"/>
      <c r="AR21" s="58">
        <v>80</v>
      </c>
      <c r="AS21" s="58"/>
      <c r="AT21" s="58">
        <v>2</v>
      </c>
      <c r="AU21" s="58"/>
      <c r="AV21" s="61"/>
      <c r="AW21" s="65"/>
      <c r="AX21" s="59">
        <v>0</v>
      </c>
      <c r="AY21" s="58"/>
      <c r="AZ21" s="59">
        <v>0</v>
      </c>
      <c r="BA21" s="58"/>
      <c r="BB21" s="60">
        <v>20</v>
      </c>
      <c r="BC21" s="58"/>
      <c r="BD21" s="58">
        <v>2</v>
      </c>
      <c r="BE21" s="58"/>
      <c r="BF21" s="61"/>
      <c r="BG21" s="65"/>
      <c r="BH21" s="59">
        <v>0</v>
      </c>
      <c r="BI21" s="58"/>
      <c r="BJ21" s="60">
        <v>18</v>
      </c>
      <c r="BK21" s="58"/>
      <c r="BL21" s="58">
        <v>60</v>
      </c>
      <c r="BM21" s="58"/>
      <c r="BN21" s="58">
        <v>3</v>
      </c>
      <c r="BO21" s="58"/>
      <c r="BP21" s="61"/>
      <c r="BQ21" s="65"/>
    </row>
    <row r="22" spans="1:69" ht="31.5" customHeight="1">
      <c r="A22" s="54">
        <v>11</v>
      </c>
      <c r="B22" s="67">
        <v>3212</v>
      </c>
      <c r="C22" s="56" t="s">
        <v>149</v>
      </c>
      <c r="D22" s="57">
        <v>18</v>
      </c>
      <c r="E22" s="58" t="str">
        <f t="shared" si="0"/>
        <v>Y</v>
      </c>
      <c r="F22" s="68">
        <v>8</v>
      </c>
      <c r="G22" s="58" t="str">
        <f t="shared" si="1"/>
        <v>Y</v>
      </c>
      <c r="H22" s="60">
        <v>20</v>
      </c>
      <c r="I22" s="58" t="str">
        <f t="shared" si="2"/>
        <v>Y</v>
      </c>
      <c r="J22" s="58">
        <v>40</v>
      </c>
      <c r="K22" s="58"/>
      <c r="L22" s="58">
        <v>3</v>
      </c>
      <c r="M22" s="58" t="str">
        <f t="shared" si="3"/>
        <v>Y</v>
      </c>
      <c r="N22" s="61"/>
      <c r="O22" s="60"/>
      <c r="P22" s="68">
        <v>8</v>
      </c>
      <c r="Q22" s="58"/>
      <c r="R22" s="60">
        <v>20</v>
      </c>
      <c r="S22" s="58"/>
      <c r="T22" s="60">
        <v>40</v>
      </c>
      <c r="U22" s="58"/>
      <c r="V22" s="60">
        <v>3</v>
      </c>
      <c r="W22" s="58"/>
      <c r="X22" s="61"/>
      <c r="Y22" s="60"/>
      <c r="Z22" s="62">
        <v>9.75</v>
      </c>
      <c r="AA22" s="58"/>
      <c r="AB22" s="63">
        <v>0</v>
      </c>
      <c r="AC22" s="64"/>
      <c r="AD22" s="60">
        <v>15</v>
      </c>
      <c r="AE22" s="58"/>
      <c r="AF22" s="58">
        <v>3</v>
      </c>
      <c r="AG22" s="58"/>
      <c r="AH22" s="61">
        <v>5</v>
      </c>
      <c r="AI22" s="58"/>
      <c r="AJ22" s="61"/>
      <c r="AK22" s="65"/>
      <c r="AL22" s="59">
        <v>8.5</v>
      </c>
      <c r="AM22" s="58"/>
      <c r="AN22" s="66">
        <v>0</v>
      </c>
      <c r="AO22" s="58"/>
      <c r="AP22" s="60">
        <v>15</v>
      </c>
      <c r="AQ22" s="58"/>
      <c r="AR22" s="58">
        <v>80</v>
      </c>
      <c r="AS22" s="58"/>
      <c r="AT22" s="58">
        <v>3</v>
      </c>
      <c r="AU22" s="58"/>
      <c r="AV22" s="61"/>
      <c r="AW22" s="65"/>
      <c r="AX22" s="59">
        <v>8.5</v>
      </c>
      <c r="AY22" s="58"/>
      <c r="AZ22" s="66">
        <v>0</v>
      </c>
      <c r="BA22" s="58"/>
      <c r="BB22" s="60">
        <v>18</v>
      </c>
      <c r="BC22" s="58"/>
      <c r="BD22" s="58">
        <v>3</v>
      </c>
      <c r="BE22" s="58"/>
      <c r="BF22" s="61"/>
      <c r="BG22" s="65"/>
      <c r="BH22" s="59">
        <v>8.5</v>
      </c>
      <c r="BI22" s="58"/>
      <c r="BJ22" s="60">
        <v>15</v>
      </c>
      <c r="BK22" s="58"/>
      <c r="BL22" s="58">
        <v>60</v>
      </c>
      <c r="BM22" s="58"/>
      <c r="BN22" s="58">
        <v>3</v>
      </c>
      <c r="BO22" s="58"/>
      <c r="BP22" s="61"/>
      <c r="BQ22" s="65"/>
    </row>
    <row r="23" spans="1:69" ht="31.5" customHeight="1">
      <c r="A23" s="54">
        <v>12</v>
      </c>
      <c r="B23" s="67">
        <v>3213</v>
      </c>
      <c r="C23" s="56" t="s">
        <v>150</v>
      </c>
      <c r="D23" s="57">
        <v>15</v>
      </c>
      <c r="E23" s="58" t="str">
        <f t="shared" si="0"/>
        <v>Y</v>
      </c>
      <c r="F23" s="59">
        <v>11.5</v>
      </c>
      <c r="G23" s="58" t="str">
        <f t="shared" si="1"/>
        <v>Y</v>
      </c>
      <c r="H23" s="60">
        <v>20</v>
      </c>
      <c r="I23" s="58" t="str">
        <f t="shared" si="2"/>
        <v>Y</v>
      </c>
      <c r="J23" s="58">
        <v>40</v>
      </c>
      <c r="K23" s="58"/>
      <c r="L23" s="58">
        <v>2</v>
      </c>
      <c r="M23" s="58" t="str">
        <f t="shared" si="3"/>
        <v>Y</v>
      </c>
      <c r="N23" s="61"/>
      <c r="O23" s="60"/>
      <c r="P23" s="59">
        <v>11.5</v>
      </c>
      <c r="Q23" s="58"/>
      <c r="R23" s="60">
        <v>20</v>
      </c>
      <c r="S23" s="58"/>
      <c r="T23" s="60">
        <v>40</v>
      </c>
      <c r="U23" s="58"/>
      <c r="V23" s="60">
        <v>3</v>
      </c>
      <c r="W23" s="58"/>
      <c r="X23" s="61"/>
      <c r="Y23" s="60"/>
      <c r="Z23" s="62">
        <v>16</v>
      </c>
      <c r="AA23" s="58"/>
      <c r="AB23" s="63">
        <v>0</v>
      </c>
      <c r="AC23" s="64"/>
      <c r="AD23" s="60">
        <v>19</v>
      </c>
      <c r="AE23" s="58"/>
      <c r="AF23" s="58">
        <v>2</v>
      </c>
      <c r="AG23" s="58"/>
      <c r="AH23" s="61">
        <v>2</v>
      </c>
      <c r="AI23" s="58"/>
      <c r="AJ23" s="61"/>
      <c r="AK23" s="65"/>
      <c r="AL23" s="59">
        <v>8.5</v>
      </c>
      <c r="AM23" s="58"/>
      <c r="AN23" s="66">
        <v>0</v>
      </c>
      <c r="AO23" s="58"/>
      <c r="AP23" s="60">
        <v>19</v>
      </c>
      <c r="AQ23" s="58"/>
      <c r="AR23" s="58">
        <v>80</v>
      </c>
      <c r="AS23" s="58"/>
      <c r="AT23" s="58">
        <v>3</v>
      </c>
      <c r="AU23" s="58"/>
      <c r="AV23" s="61"/>
      <c r="AW23" s="65"/>
      <c r="AX23" s="59">
        <v>8.5</v>
      </c>
      <c r="AY23" s="58"/>
      <c r="AZ23" s="66">
        <v>0</v>
      </c>
      <c r="BA23" s="58"/>
      <c r="BB23" s="60">
        <v>19</v>
      </c>
      <c r="BC23" s="58"/>
      <c r="BD23" s="58">
        <v>3</v>
      </c>
      <c r="BE23" s="58"/>
      <c r="BF23" s="61"/>
      <c r="BG23" s="65"/>
      <c r="BH23" s="59">
        <v>8.5</v>
      </c>
      <c r="BI23" s="58"/>
      <c r="BJ23" s="60">
        <v>19</v>
      </c>
      <c r="BK23" s="58"/>
      <c r="BL23" s="58">
        <v>60</v>
      </c>
      <c r="BM23" s="58"/>
      <c r="BN23" s="58">
        <v>3</v>
      </c>
      <c r="BO23" s="58"/>
      <c r="BP23" s="61"/>
      <c r="BQ23" s="65"/>
    </row>
    <row r="24" spans="1:69" ht="31.5" customHeight="1">
      <c r="A24" s="54">
        <v>13</v>
      </c>
      <c r="B24" s="67">
        <v>3214</v>
      </c>
      <c r="C24" s="56" t="s">
        <v>151</v>
      </c>
      <c r="D24" s="57">
        <v>11</v>
      </c>
      <c r="E24" s="58" t="str">
        <f t="shared" si="0"/>
        <v>Y</v>
      </c>
      <c r="F24" s="68">
        <v>8</v>
      </c>
      <c r="G24" s="58" t="str">
        <f t="shared" si="1"/>
        <v>Y</v>
      </c>
      <c r="H24" s="60">
        <v>20</v>
      </c>
      <c r="I24" s="58" t="str">
        <f t="shared" si="2"/>
        <v>Y</v>
      </c>
      <c r="J24" s="58">
        <v>40</v>
      </c>
      <c r="K24" s="58"/>
      <c r="L24" s="58">
        <v>3</v>
      </c>
      <c r="M24" s="58" t="str">
        <f t="shared" si="3"/>
        <v>Y</v>
      </c>
      <c r="N24" s="61"/>
      <c r="O24" s="60"/>
      <c r="P24" s="68">
        <v>8</v>
      </c>
      <c r="Q24" s="58"/>
      <c r="R24" s="60">
        <v>20</v>
      </c>
      <c r="S24" s="58"/>
      <c r="T24" s="60">
        <v>40</v>
      </c>
      <c r="U24" s="58"/>
      <c r="V24" s="60">
        <v>3</v>
      </c>
      <c r="W24" s="58"/>
      <c r="X24" s="61"/>
      <c r="Y24" s="60"/>
      <c r="Z24" s="62">
        <v>9</v>
      </c>
      <c r="AA24" s="58"/>
      <c r="AB24" s="63">
        <v>11.5</v>
      </c>
      <c r="AC24" s="64"/>
      <c r="AD24" s="60">
        <v>19</v>
      </c>
      <c r="AE24" s="58"/>
      <c r="AF24" s="58">
        <v>2</v>
      </c>
      <c r="AG24" s="58"/>
      <c r="AH24" s="61">
        <v>2</v>
      </c>
      <c r="AI24" s="58"/>
      <c r="AJ24" s="61"/>
      <c r="AK24" s="65"/>
      <c r="AL24" s="59">
        <v>10.25</v>
      </c>
      <c r="AM24" s="58"/>
      <c r="AN24" s="59">
        <v>11.5</v>
      </c>
      <c r="AO24" s="58"/>
      <c r="AP24" s="60">
        <v>19</v>
      </c>
      <c r="AQ24" s="58"/>
      <c r="AR24" s="58">
        <v>55</v>
      </c>
      <c r="AS24" s="58"/>
      <c r="AT24" s="58">
        <v>2</v>
      </c>
      <c r="AU24" s="58"/>
      <c r="AV24" s="61"/>
      <c r="AW24" s="65"/>
      <c r="AX24" s="59">
        <v>10.25</v>
      </c>
      <c r="AY24" s="58"/>
      <c r="AZ24" s="59">
        <v>11.5</v>
      </c>
      <c r="BA24" s="58"/>
      <c r="BB24" s="60">
        <v>17</v>
      </c>
      <c r="BC24" s="58"/>
      <c r="BD24" s="58">
        <v>2</v>
      </c>
      <c r="BE24" s="58"/>
      <c r="BF24" s="61"/>
      <c r="BG24" s="65"/>
      <c r="BH24" s="59">
        <v>10.25</v>
      </c>
      <c r="BI24" s="58"/>
      <c r="BJ24" s="60">
        <v>19</v>
      </c>
      <c r="BK24" s="58"/>
      <c r="BL24" s="58">
        <v>50</v>
      </c>
      <c r="BM24" s="58"/>
      <c r="BN24" s="58">
        <v>3</v>
      </c>
      <c r="BO24" s="58"/>
      <c r="BP24" s="61"/>
      <c r="BQ24" s="65"/>
    </row>
    <row r="25" spans="1:69" ht="31.5" customHeight="1">
      <c r="A25" s="54">
        <v>14</v>
      </c>
      <c r="B25" s="67">
        <v>3215</v>
      </c>
      <c r="C25" s="56" t="s">
        <v>152</v>
      </c>
      <c r="D25" s="68">
        <v>15</v>
      </c>
      <c r="E25" s="58" t="str">
        <f t="shared" si="0"/>
        <v>Y</v>
      </c>
      <c r="F25" s="59">
        <v>6.5</v>
      </c>
      <c r="G25" s="58" t="str">
        <f t="shared" si="1"/>
        <v>N</v>
      </c>
      <c r="H25" s="60">
        <v>20</v>
      </c>
      <c r="I25" s="58" t="str">
        <f t="shared" si="2"/>
        <v>Y</v>
      </c>
      <c r="J25" s="58">
        <v>40</v>
      </c>
      <c r="K25" s="58"/>
      <c r="L25" s="58">
        <v>2</v>
      </c>
      <c r="M25" s="58" t="str">
        <f t="shared" si="3"/>
        <v>Y</v>
      </c>
      <c r="N25" s="61"/>
      <c r="O25" s="60"/>
      <c r="P25" s="59">
        <v>6.5</v>
      </c>
      <c r="Q25" s="58"/>
      <c r="R25" s="60">
        <v>20</v>
      </c>
      <c r="S25" s="58"/>
      <c r="T25" s="60">
        <v>40</v>
      </c>
      <c r="U25" s="58"/>
      <c r="V25" s="60">
        <v>3</v>
      </c>
      <c r="W25" s="58"/>
      <c r="X25" s="61"/>
      <c r="Y25" s="60"/>
      <c r="Z25" s="62">
        <v>10.25</v>
      </c>
      <c r="AA25" s="58"/>
      <c r="AB25" s="63">
        <v>8</v>
      </c>
      <c r="AC25" s="64"/>
      <c r="AD25" s="60">
        <v>16</v>
      </c>
      <c r="AE25" s="58"/>
      <c r="AF25" s="58">
        <v>3</v>
      </c>
      <c r="AG25" s="58"/>
      <c r="AH25" s="61">
        <v>2</v>
      </c>
      <c r="AI25" s="58"/>
      <c r="AJ25" s="61"/>
      <c r="AK25" s="65"/>
      <c r="AL25" s="59">
        <v>8.5</v>
      </c>
      <c r="AM25" s="58"/>
      <c r="AN25" s="59">
        <v>8</v>
      </c>
      <c r="AO25" s="58"/>
      <c r="AP25" s="60">
        <v>16</v>
      </c>
      <c r="AQ25" s="58"/>
      <c r="AR25" s="58">
        <v>70</v>
      </c>
      <c r="AS25" s="58"/>
      <c r="AT25" s="58">
        <v>3</v>
      </c>
      <c r="AU25" s="58"/>
      <c r="AV25" s="61"/>
      <c r="AW25" s="65"/>
      <c r="AX25" s="59">
        <v>8.5</v>
      </c>
      <c r="AY25" s="58"/>
      <c r="AZ25" s="59">
        <v>8</v>
      </c>
      <c r="BA25" s="58"/>
      <c r="BB25" s="60">
        <v>17</v>
      </c>
      <c r="BC25" s="58"/>
      <c r="BD25" s="58">
        <v>3</v>
      </c>
      <c r="BE25" s="58"/>
      <c r="BF25" s="61"/>
      <c r="BG25" s="65"/>
      <c r="BH25" s="59">
        <v>8.5</v>
      </c>
      <c r="BI25" s="58"/>
      <c r="BJ25" s="60">
        <v>16</v>
      </c>
      <c r="BK25" s="58"/>
      <c r="BL25" s="58">
        <v>50</v>
      </c>
      <c r="BM25" s="58"/>
      <c r="BN25" s="58">
        <v>3</v>
      </c>
      <c r="BO25" s="58"/>
      <c r="BP25" s="61"/>
      <c r="BQ25" s="65"/>
    </row>
    <row r="26" spans="1:69" ht="31.5" customHeight="1">
      <c r="A26" s="54">
        <v>15</v>
      </c>
      <c r="B26" s="67">
        <v>3216</v>
      </c>
      <c r="C26" s="56" t="s">
        <v>153</v>
      </c>
      <c r="D26" s="57">
        <v>10</v>
      </c>
      <c r="E26" s="58" t="str">
        <f t="shared" si="0"/>
        <v>Y</v>
      </c>
      <c r="F26" s="59">
        <v>8</v>
      </c>
      <c r="G26" s="58" t="str">
        <f t="shared" si="1"/>
        <v>Y</v>
      </c>
      <c r="H26" s="60">
        <v>20</v>
      </c>
      <c r="I26" s="58" t="str">
        <f t="shared" si="2"/>
        <v>Y</v>
      </c>
      <c r="J26" s="58">
        <v>40</v>
      </c>
      <c r="K26" s="58"/>
      <c r="L26" s="58">
        <v>3</v>
      </c>
      <c r="M26" s="58" t="str">
        <f t="shared" si="3"/>
        <v>Y</v>
      </c>
      <c r="N26" s="61"/>
      <c r="O26" s="60"/>
      <c r="P26" s="59">
        <v>8</v>
      </c>
      <c r="Q26" s="58"/>
      <c r="R26" s="60">
        <v>20</v>
      </c>
      <c r="S26" s="58"/>
      <c r="T26" s="60">
        <v>30</v>
      </c>
      <c r="U26" s="58"/>
      <c r="V26" s="60">
        <v>3</v>
      </c>
      <c r="W26" s="58"/>
      <c r="X26" s="61"/>
      <c r="Y26" s="60"/>
      <c r="Z26" s="62">
        <v>10</v>
      </c>
      <c r="AA26" s="58"/>
      <c r="AB26" s="63">
        <v>0</v>
      </c>
      <c r="AC26" s="64"/>
      <c r="AD26" s="60">
        <v>18</v>
      </c>
      <c r="AE26" s="58"/>
      <c r="AF26" s="58">
        <v>2</v>
      </c>
      <c r="AG26" s="58"/>
      <c r="AH26" s="61">
        <v>2</v>
      </c>
      <c r="AI26" s="58"/>
      <c r="AJ26" s="61"/>
      <c r="AK26" s="65"/>
      <c r="AL26" s="59">
        <v>7.25</v>
      </c>
      <c r="AM26" s="58"/>
      <c r="AN26" s="66">
        <v>0</v>
      </c>
      <c r="AO26" s="58"/>
      <c r="AP26" s="60">
        <v>18</v>
      </c>
      <c r="AQ26" s="58"/>
      <c r="AR26" s="58">
        <v>60</v>
      </c>
      <c r="AS26" s="58"/>
      <c r="AT26" s="58">
        <v>2</v>
      </c>
      <c r="AU26" s="58"/>
      <c r="AV26" s="61"/>
      <c r="AW26" s="65"/>
      <c r="AX26" s="59">
        <v>7.25</v>
      </c>
      <c r="AY26" s="58"/>
      <c r="AZ26" s="66">
        <v>0</v>
      </c>
      <c r="BA26" s="58"/>
      <c r="BB26" s="60">
        <v>20</v>
      </c>
      <c r="BC26" s="58"/>
      <c r="BD26" s="58">
        <v>2</v>
      </c>
      <c r="BE26" s="58"/>
      <c r="BF26" s="61"/>
      <c r="BG26" s="65"/>
      <c r="BH26" s="59">
        <v>7.25</v>
      </c>
      <c r="BI26" s="58"/>
      <c r="BJ26" s="60">
        <v>18</v>
      </c>
      <c r="BK26" s="58"/>
      <c r="BL26" s="58">
        <v>60</v>
      </c>
      <c r="BM26" s="58"/>
      <c r="BN26" s="58">
        <v>2</v>
      </c>
      <c r="BO26" s="58"/>
      <c r="BP26" s="61"/>
      <c r="BQ26" s="65"/>
    </row>
    <row r="27" spans="1:69" ht="31.5" customHeight="1">
      <c r="A27" s="54">
        <v>16</v>
      </c>
      <c r="B27" s="67">
        <v>3217</v>
      </c>
      <c r="C27" s="56" t="s">
        <v>154</v>
      </c>
      <c r="D27" s="68">
        <v>15</v>
      </c>
      <c r="E27" s="58" t="str">
        <f t="shared" si="0"/>
        <v>Y</v>
      </c>
      <c r="F27" s="59">
        <v>7</v>
      </c>
      <c r="G27" s="58" t="str">
        <f t="shared" si="1"/>
        <v>Y</v>
      </c>
      <c r="H27" s="60">
        <v>20</v>
      </c>
      <c r="I27" s="58" t="str">
        <f t="shared" si="2"/>
        <v>Y</v>
      </c>
      <c r="J27" s="58">
        <v>40</v>
      </c>
      <c r="K27" s="58"/>
      <c r="L27" s="58">
        <v>2</v>
      </c>
      <c r="M27" s="58" t="str">
        <f t="shared" si="3"/>
        <v>Y</v>
      </c>
      <c r="N27" s="61"/>
      <c r="O27" s="60"/>
      <c r="P27" s="59">
        <v>7</v>
      </c>
      <c r="Q27" s="58"/>
      <c r="R27" s="60">
        <v>20</v>
      </c>
      <c r="S27" s="58"/>
      <c r="T27" s="60">
        <v>40</v>
      </c>
      <c r="U27" s="58"/>
      <c r="V27" s="60">
        <v>3</v>
      </c>
      <c r="W27" s="58"/>
      <c r="X27" s="61"/>
      <c r="Y27" s="60"/>
      <c r="Z27" s="62">
        <v>7</v>
      </c>
      <c r="AA27" s="58"/>
      <c r="AB27" s="63">
        <v>0</v>
      </c>
      <c r="AC27" s="64"/>
      <c r="AD27" s="60">
        <v>18</v>
      </c>
      <c r="AE27" s="58"/>
      <c r="AF27" s="58">
        <v>2</v>
      </c>
      <c r="AG27" s="58"/>
      <c r="AH27" s="61">
        <v>2</v>
      </c>
      <c r="AI27" s="58"/>
      <c r="AJ27" s="61"/>
      <c r="AK27" s="65"/>
      <c r="AL27" s="59">
        <v>3.25</v>
      </c>
      <c r="AM27" s="58"/>
      <c r="AN27" s="66">
        <v>0</v>
      </c>
      <c r="AO27" s="58"/>
      <c r="AP27" s="60">
        <v>18</v>
      </c>
      <c r="AQ27" s="58"/>
      <c r="AR27" s="58">
        <v>70</v>
      </c>
      <c r="AS27" s="58"/>
      <c r="AT27" s="58">
        <v>2</v>
      </c>
      <c r="AU27" s="58"/>
      <c r="AV27" s="61"/>
      <c r="AW27" s="65"/>
      <c r="AX27" s="59">
        <v>3.25</v>
      </c>
      <c r="AY27" s="58"/>
      <c r="AZ27" s="66">
        <v>0</v>
      </c>
      <c r="BA27" s="58"/>
      <c r="BB27" s="60">
        <v>18</v>
      </c>
      <c r="BC27" s="58"/>
      <c r="BD27" s="58">
        <v>2</v>
      </c>
      <c r="BE27" s="58"/>
      <c r="BF27" s="61"/>
      <c r="BG27" s="65"/>
      <c r="BH27" s="59">
        <v>3.25</v>
      </c>
      <c r="BI27" s="58"/>
      <c r="BJ27" s="60">
        <v>18</v>
      </c>
      <c r="BK27" s="58"/>
      <c r="BL27" s="58">
        <v>60</v>
      </c>
      <c r="BM27" s="58"/>
      <c r="BN27" s="58">
        <v>2</v>
      </c>
      <c r="BO27" s="58"/>
      <c r="BP27" s="61"/>
      <c r="BQ27" s="65"/>
    </row>
    <row r="28" spans="1:69" ht="31.5" customHeight="1">
      <c r="A28" s="54">
        <v>17</v>
      </c>
      <c r="B28" s="67">
        <v>3218</v>
      </c>
      <c r="C28" s="56" t="s">
        <v>155</v>
      </c>
      <c r="D28" s="57">
        <v>13</v>
      </c>
      <c r="E28" s="58" t="str">
        <f t="shared" si="0"/>
        <v>Y</v>
      </c>
      <c r="F28" s="59">
        <v>6</v>
      </c>
      <c r="G28" s="58" t="str">
        <f t="shared" si="1"/>
        <v>N</v>
      </c>
      <c r="H28" s="60">
        <v>20</v>
      </c>
      <c r="I28" s="58" t="str">
        <f t="shared" si="2"/>
        <v>Y</v>
      </c>
      <c r="J28" s="58">
        <v>40</v>
      </c>
      <c r="K28" s="58"/>
      <c r="L28" s="58">
        <v>2</v>
      </c>
      <c r="M28" s="58" t="str">
        <f t="shared" si="3"/>
        <v>Y</v>
      </c>
      <c r="N28" s="61"/>
      <c r="O28" s="60"/>
      <c r="P28" s="59">
        <v>6</v>
      </c>
      <c r="Q28" s="58"/>
      <c r="R28" s="60">
        <v>20</v>
      </c>
      <c r="S28" s="58"/>
      <c r="T28" s="60">
        <v>40</v>
      </c>
      <c r="U28" s="58"/>
      <c r="V28" s="60">
        <v>3</v>
      </c>
      <c r="W28" s="58"/>
      <c r="X28" s="61"/>
      <c r="Y28" s="60"/>
      <c r="Z28" s="62">
        <v>3.75</v>
      </c>
      <c r="AA28" s="58"/>
      <c r="AB28" s="63">
        <v>11.5</v>
      </c>
      <c r="AC28" s="64"/>
      <c r="AD28" s="60">
        <v>16</v>
      </c>
      <c r="AE28" s="58"/>
      <c r="AF28" s="58">
        <v>3</v>
      </c>
      <c r="AG28" s="58"/>
      <c r="AH28" s="61">
        <v>2</v>
      </c>
      <c r="AI28" s="58"/>
      <c r="AJ28" s="61"/>
      <c r="AK28" s="65"/>
      <c r="AL28" s="59">
        <v>7.5</v>
      </c>
      <c r="AM28" s="58"/>
      <c r="AN28" s="59">
        <v>11.5</v>
      </c>
      <c r="AO28" s="58"/>
      <c r="AP28" s="60">
        <v>16</v>
      </c>
      <c r="AQ28" s="58"/>
      <c r="AR28" s="58">
        <v>75</v>
      </c>
      <c r="AS28" s="58"/>
      <c r="AT28" s="58">
        <v>3</v>
      </c>
      <c r="AU28" s="58"/>
      <c r="AV28" s="61"/>
      <c r="AW28" s="65"/>
      <c r="AX28" s="59">
        <v>7.5</v>
      </c>
      <c r="AY28" s="58"/>
      <c r="AZ28" s="59">
        <v>11.5</v>
      </c>
      <c r="BA28" s="58"/>
      <c r="BB28" s="60">
        <v>20</v>
      </c>
      <c r="BC28" s="58"/>
      <c r="BD28" s="58">
        <v>3</v>
      </c>
      <c r="BE28" s="58"/>
      <c r="BF28" s="61"/>
      <c r="BG28" s="65"/>
      <c r="BH28" s="59">
        <v>7.5</v>
      </c>
      <c r="BI28" s="58"/>
      <c r="BJ28" s="60">
        <v>16</v>
      </c>
      <c r="BK28" s="58"/>
      <c r="BL28" s="58">
        <v>60</v>
      </c>
      <c r="BM28" s="58"/>
      <c r="BN28" s="58">
        <v>3</v>
      </c>
      <c r="BO28" s="58"/>
      <c r="BP28" s="61"/>
      <c r="BQ28" s="65"/>
    </row>
    <row r="29" spans="1:69" ht="31.5" customHeight="1">
      <c r="A29" s="54">
        <v>18</v>
      </c>
      <c r="B29" s="67">
        <v>3219</v>
      </c>
      <c r="C29" s="56" t="s">
        <v>156</v>
      </c>
      <c r="D29" s="57">
        <v>13</v>
      </c>
      <c r="E29" s="58" t="str">
        <f t="shared" si="0"/>
        <v>Y</v>
      </c>
      <c r="F29" s="59">
        <v>8</v>
      </c>
      <c r="G29" s="58" t="str">
        <f t="shared" si="1"/>
        <v>Y</v>
      </c>
      <c r="H29" s="60">
        <v>20</v>
      </c>
      <c r="I29" s="58" t="str">
        <f t="shared" si="2"/>
        <v>Y</v>
      </c>
      <c r="J29" s="58">
        <v>40</v>
      </c>
      <c r="K29" s="58"/>
      <c r="L29" s="58">
        <v>3</v>
      </c>
      <c r="M29" s="58" t="str">
        <f t="shared" si="3"/>
        <v>Y</v>
      </c>
      <c r="N29" s="61"/>
      <c r="O29" s="60"/>
      <c r="P29" s="59">
        <v>8</v>
      </c>
      <c r="Q29" s="58"/>
      <c r="R29" s="60">
        <v>20</v>
      </c>
      <c r="S29" s="58"/>
      <c r="T29" s="60">
        <v>40</v>
      </c>
      <c r="U29" s="58"/>
      <c r="V29" s="60">
        <v>3</v>
      </c>
      <c r="W29" s="58"/>
      <c r="X29" s="61"/>
      <c r="Y29" s="60"/>
      <c r="Z29" s="62">
        <v>7</v>
      </c>
      <c r="AA29" s="58"/>
      <c r="AB29" s="63">
        <v>0</v>
      </c>
      <c r="AC29" s="64"/>
      <c r="AD29" s="60">
        <v>15</v>
      </c>
      <c r="AE29" s="58"/>
      <c r="AF29" s="58">
        <v>2</v>
      </c>
      <c r="AG29" s="58"/>
      <c r="AH29" s="61">
        <v>2</v>
      </c>
      <c r="AI29" s="58"/>
      <c r="AJ29" s="61"/>
      <c r="AK29" s="65"/>
      <c r="AL29" s="59">
        <v>7</v>
      </c>
      <c r="AM29" s="58"/>
      <c r="AN29" s="66">
        <v>0</v>
      </c>
      <c r="AO29" s="58"/>
      <c r="AP29" s="60">
        <v>15</v>
      </c>
      <c r="AQ29" s="58"/>
      <c r="AR29" s="58">
        <v>80</v>
      </c>
      <c r="AS29" s="58"/>
      <c r="AT29" s="58">
        <v>2</v>
      </c>
      <c r="AU29" s="58"/>
      <c r="AV29" s="61"/>
      <c r="AW29" s="65"/>
      <c r="AX29" s="59">
        <v>7</v>
      </c>
      <c r="AY29" s="58"/>
      <c r="AZ29" s="66">
        <v>0</v>
      </c>
      <c r="BA29" s="58"/>
      <c r="BB29" s="60">
        <v>19</v>
      </c>
      <c r="BC29" s="58"/>
      <c r="BD29" s="58">
        <v>2</v>
      </c>
      <c r="BE29" s="58"/>
      <c r="BF29" s="61"/>
      <c r="BG29" s="65"/>
      <c r="BH29" s="59">
        <v>7</v>
      </c>
      <c r="BI29" s="58"/>
      <c r="BJ29" s="60">
        <v>15</v>
      </c>
      <c r="BK29" s="58"/>
      <c r="BL29" s="58">
        <v>60</v>
      </c>
      <c r="BM29" s="58"/>
      <c r="BN29" s="58">
        <v>2</v>
      </c>
      <c r="BO29" s="58"/>
      <c r="BP29" s="61"/>
      <c r="BQ29" s="65"/>
    </row>
    <row r="30" spans="1:69" ht="31.5" customHeight="1">
      <c r="A30" s="54">
        <v>19</v>
      </c>
      <c r="B30" s="67">
        <v>3220</v>
      </c>
      <c r="C30" s="56" t="s">
        <v>157</v>
      </c>
      <c r="D30" s="57">
        <v>15</v>
      </c>
      <c r="E30" s="58" t="str">
        <f t="shared" si="0"/>
        <v>Y</v>
      </c>
      <c r="F30" s="59">
        <v>12.5</v>
      </c>
      <c r="G30" s="58" t="str">
        <f t="shared" si="1"/>
        <v>Y</v>
      </c>
      <c r="H30" s="60">
        <v>20</v>
      </c>
      <c r="I30" s="58" t="str">
        <f t="shared" si="2"/>
        <v>Y</v>
      </c>
      <c r="J30" s="58">
        <v>40</v>
      </c>
      <c r="K30" s="58"/>
      <c r="L30" s="58">
        <v>2</v>
      </c>
      <c r="M30" s="58" t="str">
        <f t="shared" si="3"/>
        <v>Y</v>
      </c>
      <c r="N30" s="61"/>
      <c r="O30" s="60"/>
      <c r="P30" s="59">
        <v>12.5</v>
      </c>
      <c r="Q30" s="58"/>
      <c r="R30" s="60">
        <v>20</v>
      </c>
      <c r="S30" s="58"/>
      <c r="T30" s="60">
        <v>40</v>
      </c>
      <c r="U30" s="58"/>
      <c r="V30" s="60">
        <v>3</v>
      </c>
      <c r="W30" s="58"/>
      <c r="X30" s="61"/>
      <c r="Y30" s="60"/>
      <c r="Z30" s="62">
        <v>11</v>
      </c>
      <c r="AA30" s="58"/>
      <c r="AB30" s="63">
        <v>0</v>
      </c>
      <c r="AC30" s="64"/>
      <c r="AD30" s="60">
        <v>17</v>
      </c>
      <c r="AE30" s="58"/>
      <c r="AF30" s="58">
        <v>2</v>
      </c>
      <c r="AG30" s="58"/>
      <c r="AH30" s="61">
        <v>2</v>
      </c>
      <c r="AI30" s="58"/>
      <c r="AJ30" s="61"/>
      <c r="AK30" s="65"/>
      <c r="AL30" s="59">
        <v>8</v>
      </c>
      <c r="AM30" s="58"/>
      <c r="AN30" s="66">
        <v>0</v>
      </c>
      <c r="AO30" s="58"/>
      <c r="AP30" s="60">
        <v>17</v>
      </c>
      <c r="AQ30" s="58"/>
      <c r="AR30" s="58">
        <v>80</v>
      </c>
      <c r="AS30" s="58"/>
      <c r="AT30" s="58">
        <v>2</v>
      </c>
      <c r="AU30" s="58"/>
      <c r="AV30" s="61"/>
      <c r="AW30" s="65"/>
      <c r="AX30" s="59">
        <v>8</v>
      </c>
      <c r="AY30" s="58"/>
      <c r="AZ30" s="66">
        <v>0</v>
      </c>
      <c r="BA30" s="58"/>
      <c r="BB30" s="60">
        <v>20</v>
      </c>
      <c r="BC30" s="58"/>
      <c r="BD30" s="58">
        <v>2</v>
      </c>
      <c r="BE30" s="58"/>
      <c r="BF30" s="61"/>
      <c r="BG30" s="65"/>
      <c r="BH30" s="59">
        <v>8</v>
      </c>
      <c r="BI30" s="58"/>
      <c r="BJ30" s="60">
        <v>17</v>
      </c>
      <c r="BK30" s="58"/>
      <c r="BL30" s="58">
        <v>60</v>
      </c>
      <c r="BM30" s="58"/>
      <c r="BN30" s="58">
        <v>2</v>
      </c>
      <c r="BO30" s="58"/>
      <c r="BP30" s="61"/>
      <c r="BQ30" s="65"/>
    </row>
    <row r="31" spans="1:69" ht="31.5" customHeight="1">
      <c r="A31" s="54">
        <v>20</v>
      </c>
      <c r="B31" s="67">
        <v>3221</v>
      </c>
      <c r="C31" s="56" t="s">
        <v>158</v>
      </c>
      <c r="D31" s="57">
        <v>16</v>
      </c>
      <c r="E31" s="58" t="str">
        <f t="shared" si="0"/>
        <v>Y</v>
      </c>
      <c r="F31" s="59">
        <v>8.5</v>
      </c>
      <c r="G31" s="58" t="str">
        <f t="shared" si="1"/>
        <v>Y</v>
      </c>
      <c r="H31" s="60">
        <v>20</v>
      </c>
      <c r="I31" s="58" t="str">
        <f t="shared" si="2"/>
        <v>Y</v>
      </c>
      <c r="J31" s="58">
        <v>35</v>
      </c>
      <c r="K31" s="58"/>
      <c r="L31" s="58">
        <v>2</v>
      </c>
      <c r="M31" s="58" t="str">
        <f t="shared" si="3"/>
        <v>Y</v>
      </c>
      <c r="N31" s="61"/>
      <c r="O31" s="60"/>
      <c r="P31" s="59">
        <v>8.5</v>
      </c>
      <c r="Q31" s="58"/>
      <c r="R31" s="60">
        <v>20</v>
      </c>
      <c r="S31" s="58"/>
      <c r="T31" s="60">
        <v>40</v>
      </c>
      <c r="U31" s="58"/>
      <c r="V31" s="60">
        <v>3</v>
      </c>
      <c r="W31" s="58"/>
      <c r="X31" s="61"/>
      <c r="Y31" s="60"/>
      <c r="Z31" s="62">
        <v>9.75</v>
      </c>
      <c r="AA31" s="58"/>
      <c r="AB31" s="63">
        <v>0</v>
      </c>
      <c r="AC31" s="64"/>
      <c r="AD31" s="60">
        <v>16</v>
      </c>
      <c r="AE31" s="58"/>
      <c r="AF31" s="58">
        <v>3</v>
      </c>
      <c r="AG31" s="58"/>
      <c r="AH31" s="61">
        <v>2</v>
      </c>
      <c r="AI31" s="58"/>
      <c r="AJ31" s="61"/>
      <c r="AK31" s="65"/>
      <c r="AL31" s="59">
        <v>8</v>
      </c>
      <c r="AM31" s="58"/>
      <c r="AN31" s="66">
        <v>0</v>
      </c>
      <c r="AO31" s="58"/>
      <c r="AP31" s="60">
        <v>16</v>
      </c>
      <c r="AQ31" s="58"/>
      <c r="AR31" s="58">
        <v>65</v>
      </c>
      <c r="AS31" s="58"/>
      <c r="AT31" s="58">
        <v>3</v>
      </c>
      <c r="AU31" s="58"/>
      <c r="AV31" s="61"/>
      <c r="AW31" s="65"/>
      <c r="AX31" s="59">
        <v>8</v>
      </c>
      <c r="AY31" s="58"/>
      <c r="AZ31" s="66">
        <v>0</v>
      </c>
      <c r="BA31" s="58"/>
      <c r="BB31" s="60">
        <v>18</v>
      </c>
      <c r="BC31" s="58"/>
      <c r="BD31" s="58">
        <v>3</v>
      </c>
      <c r="BE31" s="58"/>
      <c r="BF31" s="61"/>
      <c r="BG31" s="65"/>
      <c r="BH31" s="59">
        <v>8</v>
      </c>
      <c r="BI31" s="58"/>
      <c r="BJ31" s="60">
        <v>16</v>
      </c>
      <c r="BK31" s="58"/>
      <c r="BL31" s="58">
        <v>60</v>
      </c>
      <c r="BM31" s="58"/>
      <c r="BN31" s="58">
        <v>3</v>
      </c>
      <c r="BO31" s="58"/>
      <c r="BP31" s="61"/>
      <c r="BQ31" s="65"/>
    </row>
    <row r="32" spans="1:69" ht="31.5" customHeight="1">
      <c r="A32" s="54">
        <v>21</v>
      </c>
      <c r="B32" s="67">
        <v>3222</v>
      </c>
      <c r="C32" s="56" t="s">
        <v>159</v>
      </c>
      <c r="D32" s="57">
        <v>14</v>
      </c>
      <c r="E32" s="58" t="str">
        <f t="shared" si="0"/>
        <v>Y</v>
      </c>
      <c r="F32" s="59">
        <v>10</v>
      </c>
      <c r="G32" s="58" t="str">
        <f t="shared" si="1"/>
        <v>Y</v>
      </c>
      <c r="H32" s="60">
        <v>20</v>
      </c>
      <c r="I32" s="58" t="str">
        <f t="shared" si="2"/>
        <v>Y</v>
      </c>
      <c r="J32" s="58">
        <v>40</v>
      </c>
      <c r="K32" s="58"/>
      <c r="L32" s="58">
        <v>3</v>
      </c>
      <c r="M32" s="58" t="str">
        <f t="shared" si="3"/>
        <v>Y</v>
      </c>
      <c r="N32" s="61"/>
      <c r="O32" s="60"/>
      <c r="P32" s="59">
        <v>10</v>
      </c>
      <c r="Q32" s="58"/>
      <c r="R32" s="60">
        <v>20</v>
      </c>
      <c r="S32" s="58"/>
      <c r="T32" s="60">
        <v>40</v>
      </c>
      <c r="U32" s="58"/>
      <c r="V32" s="60">
        <v>3</v>
      </c>
      <c r="W32" s="58"/>
      <c r="X32" s="61"/>
      <c r="Y32" s="60"/>
      <c r="Z32" s="62">
        <v>9</v>
      </c>
      <c r="AA32" s="58"/>
      <c r="AB32" s="63">
        <v>0</v>
      </c>
      <c r="AC32" s="64"/>
      <c r="AD32" s="60">
        <v>18</v>
      </c>
      <c r="AE32" s="58"/>
      <c r="AF32" s="58">
        <v>2</v>
      </c>
      <c r="AG32" s="58"/>
      <c r="AH32" s="61">
        <v>2</v>
      </c>
      <c r="AI32" s="58"/>
      <c r="AJ32" s="61"/>
      <c r="AK32" s="65"/>
      <c r="AL32" s="59">
        <v>9</v>
      </c>
      <c r="AM32" s="58"/>
      <c r="AN32" s="66">
        <v>0</v>
      </c>
      <c r="AO32" s="58"/>
      <c r="AP32" s="60">
        <v>18</v>
      </c>
      <c r="AQ32" s="58"/>
      <c r="AR32" s="58">
        <v>80</v>
      </c>
      <c r="AS32" s="58"/>
      <c r="AT32" s="58">
        <v>2</v>
      </c>
      <c r="AU32" s="58"/>
      <c r="AV32" s="61"/>
      <c r="AW32" s="65"/>
      <c r="AX32" s="59">
        <v>9</v>
      </c>
      <c r="AY32" s="58"/>
      <c r="AZ32" s="66">
        <v>0</v>
      </c>
      <c r="BA32" s="58"/>
      <c r="BB32" s="60">
        <v>19</v>
      </c>
      <c r="BC32" s="58"/>
      <c r="BD32" s="58">
        <v>2</v>
      </c>
      <c r="BE32" s="58"/>
      <c r="BF32" s="61"/>
      <c r="BG32" s="65"/>
      <c r="BH32" s="59">
        <v>9</v>
      </c>
      <c r="BI32" s="58"/>
      <c r="BJ32" s="60">
        <v>18</v>
      </c>
      <c r="BK32" s="58"/>
      <c r="BL32" s="58">
        <v>60</v>
      </c>
      <c r="BM32" s="58"/>
      <c r="BN32" s="58">
        <v>2</v>
      </c>
      <c r="BO32" s="58"/>
      <c r="BP32" s="61"/>
      <c r="BQ32" s="65"/>
    </row>
    <row r="33" spans="1:69" ht="16.5" customHeight="1">
      <c r="A33" s="54">
        <v>22</v>
      </c>
      <c r="B33" s="67">
        <v>3223</v>
      </c>
      <c r="C33" s="56" t="s">
        <v>160</v>
      </c>
      <c r="D33" s="68">
        <v>15</v>
      </c>
      <c r="E33" s="58" t="str">
        <f t="shared" si="0"/>
        <v>Y</v>
      </c>
      <c r="F33" s="59">
        <v>5</v>
      </c>
      <c r="G33" s="58" t="str">
        <f t="shared" si="1"/>
        <v>N</v>
      </c>
      <c r="H33" s="60">
        <v>20</v>
      </c>
      <c r="I33" s="58" t="str">
        <f t="shared" si="2"/>
        <v>Y</v>
      </c>
      <c r="J33" s="58">
        <v>40</v>
      </c>
      <c r="K33" s="58"/>
      <c r="L33" s="58">
        <v>2</v>
      </c>
      <c r="M33" s="58" t="str">
        <f t="shared" si="3"/>
        <v>Y</v>
      </c>
      <c r="N33" s="61"/>
      <c r="O33" s="60"/>
      <c r="P33" s="59">
        <v>5</v>
      </c>
      <c r="Q33" s="58"/>
      <c r="R33" s="60">
        <v>20</v>
      </c>
      <c r="S33" s="58"/>
      <c r="T33" s="60">
        <v>40</v>
      </c>
      <c r="U33" s="58"/>
      <c r="V33" s="60">
        <v>3</v>
      </c>
      <c r="W33" s="58"/>
      <c r="X33" s="61"/>
      <c r="Y33" s="60"/>
      <c r="Z33" s="62">
        <v>8.5</v>
      </c>
      <c r="AA33" s="58"/>
      <c r="AB33" s="63">
        <v>0</v>
      </c>
      <c r="AC33" s="64"/>
      <c r="AD33" s="60">
        <v>18</v>
      </c>
      <c r="AE33" s="58"/>
      <c r="AF33" s="58">
        <v>3</v>
      </c>
      <c r="AG33" s="58"/>
      <c r="AH33" s="61">
        <v>2</v>
      </c>
      <c r="AI33" s="58"/>
      <c r="AJ33" s="61"/>
      <c r="AK33" s="65"/>
      <c r="AL33" s="59">
        <v>8</v>
      </c>
      <c r="AM33" s="58"/>
      <c r="AN33" s="66">
        <v>0</v>
      </c>
      <c r="AO33" s="58"/>
      <c r="AP33" s="60">
        <v>18</v>
      </c>
      <c r="AQ33" s="58"/>
      <c r="AR33" s="58">
        <v>80</v>
      </c>
      <c r="AS33" s="58"/>
      <c r="AT33" s="58">
        <v>3</v>
      </c>
      <c r="AU33" s="58"/>
      <c r="AV33" s="61"/>
      <c r="AW33" s="65"/>
      <c r="AX33" s="59">
        <v>8</v>
      </c>
      <c r="AY33" s="58"/>
      <c r="AZ33" s="66">
        <v>0</v>
      </c>
      <c r="BA33" s="58"/>
      <c r="BB33" s="60">
        <v>18</v>
      </c>
      <c r="BC33" s="58"/>
      <c r="BD33" s="58">
        <v>3</v>
      </c>
      <c r="BE33" s="58"/>
      <c r="BF33" s="61"/>
      <c r="BG33" s="65"/>
      <c r="BH33" s="59">
        <v>8</v>
      </c>
      <c r="BI33" s="58"/>
      <c r="BJ33" s="60">
        <v>18</v>
      </c>
      <c r="BK33" s="58"/>
      <c r="BL33" s="58">
        <v>60</v>
      </c>
      <c r="BM33" s="58"/>
      <c r="BN33" s="58">
        <v>3</v>
      </c>
      <c r="BO33" s="58"/>
      <c r="BP33" s="61"/>
      <c r="BQ33" s="65"/>
    </row>
    <row r="34" spans="1:69" ht="31.5" customHeight="1">
      <c r="A34" s="54">
        <v>23</v>
      </c>
      <c r="B34" s="67">
        <v>3224</v>
      </c>
      <c r="C34" s="56" t="s">
        <v>161</v>
      </c>
      <c r="D34" s="57">
        <v>12</v>
      </c>
      <c r="E34" s="58" t="str">
        <f t="shared" si="0"/>
        <v>Y</v>
      </c>
      <c r="F34" s="59">
        <v>6</v>
      </c>
      <c r="G34" s="58" t="str">
        <f t="shared" si="1"/>
        <v>N</v>
      </c>
      <c r="H34" s="60">
        <v>20</v>
      </c>
      <c r="I34" s="58" t="str">
        <f t="shared" si="2"/>
        <v>Y</v>
      </c>
      <c r="J34" s="58">
        <v>30</v>
      </c>
      <c r="K34" s="58"/>
      <c r="L34" s="58">
        <v>3</v>
      </c>
      <c r="M34" s="58" t="str">
        <f t="shared" si="3"/>
        <v>Y</v>
      </c>
      <c r="N34" s="61"/>
      <c r="O34" s="60"/>
      <c r="P34" s="59">
        <v>6</v>
      </c>
      <c r="Q34" s="58"/>
      <c r="R34" s="60">
        <v>20</v>
      </c>
      <c r="S34" s="58"/>
      <c r="T34" s="60">
        <v>40</v>
      </c>
      <c r="U34" s="58"/>
      <c r="V34" s="60">
        <v>3</v>
      </c>
      <c r="W34" s="58"/>
      <c r="X34" s="61"/>
      <c r="Y34" s="60"/>
      <c r="Z34" s="62">
        <v>9.5</v>
      </c>
      <c r="AA34" s="58"/>
      <c r="AB34" s="63">
        <v>0</v>
      </c>
      <c r="AC34" s="64"/>
      <c r="AD34" s="60">
        <v>18</v>
      </c>
      <c r="AE34" s="58"/>
      <c r="AF34" s="58">
        <v>2</v>
      </c>
      <c r="AG34" s="58"/>
      <c r="AH34" s="61">
        <v>2</v>
      </c>
      <c r="AI34" s="58"/>
      <c r="AJ34" s="61"/>
      <c r="AK34" s="65"/>
      <c r="AL34" s="59">
        <v>8</v>
      </c>
      <c r="AM34" s="58"/>
      <c r="AN34" s="66">
        <v>0</v>
      </c>
      <c r="AO34" s="58"/>
      <c r="AP34" s="60">
        <v>18</v>
      </c>
      <c r="AQ34" s="58"/>
      <c r="AR34" s="58">
        <v>50</v>
      </c>
      <c r="AS34" s="58"/>
      <c r="AT34" s="58">
        <v>2</v>
      </c>
      <c r="AU34" s="58"/>
      <c r="AV34" s="61"/>
      <c r="AW34" s="65"/>
      <c r="AX34" s="59">
        <v>8</v>
      </c>
      <c r="AY34" s="58"/>
      <c r="AZ34" s="66">
        <v>0</v>
      </c>
      <c r="BA34" s="58"/>
      <c r="BB34" s="60">
        <v>20</v>
      </c>
      <c r="BC34" s="58"/>
      <c r="BD34" s="58">
        <v>2</v>
      </c>
      <c r="BE34" s="58"/>
      <c r="BF34" s="61"/>
      <c r="BG34" s="65"/>
      <c r="BH34" s="59">
        <v>8</v>
      </c>
      <c r="BI34" s="58"/>
      <c r="BJ34" s="60">
        <v>18</v>
      </c>
      <c r="BK34" s="58"/>
      <c r="BL34" s="58">
        <v>60</v>
      </c>
      <c r="BM34" s="58"/>
      <c r="BN34" s="58">
        <v>2</v>
      </c>
      <c r="BO34" s="58"/>
      <c r="BP34" s="61"/>
      <c r="BQ34" s="65"/>
    </row>
    <row r="35" spans="1:69" ht="31.5" customHeight="1">
      <c r="A35" s="54">
        <v>24</v>
      </c>
      <c r="B35" s="67">
        <v>3225</v>
      </c>
      <c r="C35" s="56" t="s">
        <v>162</v>
      </c>
      <c r="D35" s="57">
        <v>13</v>
      </c>
      <c r="E35" s="58" t="str">
        <f t="shared" si="0"/>
        <v>Y</v>
      </c>
      <c r="F35" s="59">
        <v>8.5</v>
      </c>
      <c r="G35" s="58" t="str">
        <f t="shared" si="1"/>
        <v>Y</v>
      </c>
      <c r="H35" s="60">
        <v>20</v>
      </c>
      <c r="I35" s="58" t="str">
        <f t="shared" si="2"/>
        <v>Y</v>
      </c>
      <c r="J35" s="58">
        <v>40</v>
      </c>
      <c r="K35" s="58"/>
      <c r="L35" s="58">
        <v>3</v>
      </c>
      <c r="M35" s="58" t="str">
        <f t="shared" si="3"/>
        <v>Y</v>
      </c>
      <c r="N35" s="61"/>
      <c r="O35" s="60"/>
      <c r="P35" s="59">
        <v>8.5</v>
      </c>
      <c r="Q35" s="58"/>
      <c r="R35" s="60">
        <v>20</v>
      </c>
      <c r="S35" s="58"/>
      <c r="T35" s="60">
        <v>40</v>
      </c>
      <c r="U35" s="58"/>
      <c r="V35" s="60">
        <v>3</v>
      </c>
      <c r="W35" s="58"/>
      <c r="X35" s="61"/>
      <c r="Y35" s="60"/>
      <c r="Z35" s="62">
        <v>10.5</v>
      </c>
      <c r="AA35" s="58"/>
      <c r="AB35" s="63">
        <v>0</v>
      </c>
      <c r="AC35" s="64"/>
      <c r="AD35" s="60">
        <v>17</v>
      </c>
      <c r="AE35" s="58"/>
      <c r="AF35" s="58">
        <v>3</v>
      </c>
      <c r="AG35" s="58"/>
      <c r="AH35" s="61">
        <v>2</v>
      </c>
      <c r="AI35" s="58"/>
      <c r="AJ35" s="61"/>
      <c r="AK35" s="65"/>
      <c r="AL35" s="59">
        <v>7.5</v>
      </c>
      <c r="AM35" s="58"/>
      <c r="AN35" s="66">
        <v>0</v>
      </c>
      <c r="AO35" s="58"/>
      <c r="AP35" s="60">
        <v>17</v>
      </c>
      <c r="AQ35" s="58"/>
      <c r="AR35" s="58">
        <v>75</v>
      </c>
      <c r="AS35" s="58"/>
      <c r="AT35" s="58">
        <v>3</v>
      </c>
      <c r="AU35" s="58"/>
      <c r="AV35" s="61"/>
      <c r="AW35" s="65"/>
      <c r="AX35" s="59">
        <v>7.5</v>
      </c>
      <c r="AY35" s="58"/>
      <c r="AZ35" s="66">
        <v>0</v>
      </c>
      <c r="BA35" s="58"/>
      <c r="BB35" s="60">
        <v>18</v>
      </c>
      <c r="BC35" s="58"/>
      <c r="BD35" s="58">
        <v>3</v>
      </c>
      <c r="BE35" s="58"/>
      <c r="BF35" s="61"/>
      <c r="BG35" s="65"/>
      <c r="BH35" s="59">
        <v>7.5</v>
      </c>
      <c r="BI35" s="58"/>
      <c r="BJ35" s="60">
        <v>17</v>
      </c>
      <c r="BK35" s="58"/>
      <c r="BL35" s="58">
        <v>60</v>
      </c>
      <c r="BM35" s="58"/>
      <c r="BN35" s="58">
        <v>3</v>
      </c>
      <c r="BO35" s="58"/>
      <c r="BP35" s="61"/>
      <c r="BQ35" s="65"/>
    </row>
    <row r="36" spans="1:69" ht="16.5" customHeight="1">
      <c r="A36" s="54">
        <v>25</v>
      </c>
      <c r="B36" s="67">
        <v>3226</v>
      </c>
      <c r="C36" s="56" t="s">
        <v>163</v>
      </c>
      <c r="D36" s="57">
        <v>14</v>
      </c>
      <c r="E36" s="58" t="str">
        <f t="shared" si="0"/>
        <v>Y</v>
      </c>
      <c r="F36" s="59">
        <v>7</v>
      </c>
      <c r="G36" s="58" t="str">
        <f t="shared" si="1"/>
        <v>Y</v>
      </c>
      <c r="H36" s="60">
        <v>20</v>
      </c>
      <c r="I36" s="58" t="str">
        <f t="shared" si="2"/>
        <v>Y</v>
      </c>
      <c r="J36" s="58">
        <v>40</v>
      </c>
      <c r="K36" s="58"/>
      <c r="L36" s="58">
        <v>3</v>
      </c>
      <c r="M36" s="58" t="str">
        <f t="shared" si="3"/>
        <v>Y</v>
      </c>
      <c r="N36" s="61"/>
      <c r="O36" s="60"/>
      <c r="P36" s="59">
        <v>7</v>
      </c>
      <c r="Q36" s="58"/>
      <c r="R36" s="60">
        <v>20</v>
      </c>
      <c r="S36" s="58"/>
      <c r="T36" s="60">
        <v>40</v>
      </c>
      <c r="U36" s="58"/>
      <c r="V36" s="60">
        <v>3</v>
      </c>
      <c r="W36" s="58"/>
      <c r="X36" s="61"/>
      <c r="Y36" s="60"/>
      <c r="Z36" s="62">
        <v>12.5</v>
      </c>
      <c r="AA36" s="58"/>
      <c r="AB36" s="63">
        <v>11.5</v>
      </c>
      <c r="AC36" s="64"/>
      <c r="AD36" s="60">
        <v>18</v>
      </c>
      <c r="AE36" s="58"/>
      <c r="AF36" s="58">
        <v>2</v>
      </c>
      <c r="AG36" s="58"/>
      <c r="AH36" s="61">
        <v>2</v>
      </c>
      <c r="AI36" s="58"/>
      <c r="AJ36" s="61"/>
      <c r="AK36" s="65"/>
      <c r="AL36" s="59">
        <v>9.75</v>
      </c>
      <c r="AM36" s="58"/>
      <c r="AN36" s="59">
        <v>11.5</v>
      </c>
      <c r="AO36" s="58"/>
      <c r="AP36" s="60">
        <v>18</v>
      </c>
      <c r="AQ36" s="58"/>
      <c r="AR36" s="58">
        <v>80</v>
      </c>
      <c r="AS36" s="58"/>
      <c r="AT36" s="58">
        <v>3</v>
      </c>
      <c r="AU36" s="58"/>
      <c r="AV36" s="61"/>
      <c r="AW36" s="65"/>
      <c r="AX36" s="59">
        <v>9.75</v>
      </c>
      <c r="AY36" s="58"/>
      <c r="AZ36" s="59">
        <v>11.5</v>
      </c>
      <c r="BA36" s="58"/>
      <c r="BB36" s="60">
        <v>19</v>
      </c>
      <c r="BC36" s="58"/>
      <c r="BD36" s="58">
        <v>2</v>
      </c>
      <c r="BE36" s="58"/>
      <c r="BF36" s="61"/>
      <c r="BG36" s="65"/>
      <c r="BH36" s="59">
        <v>9.75</v>
      </c>
      <c r="BI36" s="58"/>
      <c r="BJ36" s="60">
        <v>18</v>
      </c>
      <c r="BK36" s="58"/>
      <c r="BL36" s="58">
        <v>50</v>
      </c>
      <c r="BM36" s="58"/>
      <c r="BN36" s="58">
        <v>3</v>
      </c>
      <c r="BO36" s="58"/>
      <c r="BP36" s="61"/>
      <c r="BQ36" s="65"/>
    </row>
    <row r="37" spans="1:69" ht="31.5" customHeight="1">
      <c r="A37" s="54">
        <v>26</v>
      </c>
      <c r="B37" s="67">
        <v>3227</v>
      </c>
      <c r="C37" s="56" t="s">
        <v>164</v>
      </c>
      <c r="D37" s="68">
        <v>15</v>
      </c>
      <c r="E37" s="58" t="str">
        <f t="shared" si="0"/>
        <v>Y</v>
      </c>
      <c r="F37" s="59">
        <v>9.5</v>
      </c>
      <c r="G37" s="58" t="str">
        <f t="shared" si="1"/>
        <v>Y</v>
      </c>
      <c r="H37" s="60">
        <v>20</v>
      </c>
      <c r="I37" s="58" t="str">
        <f t="shared" si="2"/>
        <v>Y</v>
      </c>
      <c r="J37" s="58">
        <v>40</v>
      </c>
      <c r="K37" s="58"/>
      <c r="L37" s="58">
        <v>2</v>
      </c>
      <c r="M37" s="58" t="str">
        <f t="shared" si="3"/>
        <v>Y</v>
      </c>
      <c r="N37" s="61"/>
      <c r="O37" s="60"/>
      <c r="P37" s="59">
        <v>9.5</v>
      </c>
      <c r="Q37" s="58"/>
      <c r="R37" s="60">
        <v>20</v>
      </c>
      <c r="S37" s="58"/>
      <c r="T37" s="60">
        <v>40</v>
      </c>
      <c r="U37" s="58"/>
      <c r="V37" s="60">
        <v>3</v>
      </c>
      <c r="W37" s="58"/>
      <c r="X37" s="61"/>
      <c r="Y37" s="60"/>
      <c r="Z37" s="62">
        <v>7</v>
      </c>
      <c r="AA37" s="58"/>
      <c r="AB37" s="63">
        <v>13.5</v>
      </c>
      <c r="AC37" s="64"/>
      <c r="AD37" s="60">
        <v>16</v>
      </c>
      <c r="AE37" s="58"/>
      <c r="AF37" s="58">
        <v>2</v>
      </c>
      <c r="AG37" s="58"/>
      <c r="AH37" s="61">
        <v>2</v>
      </c>
      <c r="AI37" s="58"/>
      <c r="AJ37" s="61"/>
      <c r="AK37" s="65"/>
      <c r="AL37" s="59">
        <v>9</v>
      </c>
      <c r="AM37" s="58"/>
      <c r="AN37" s="59">
        <v>13.5</v>
      </c>
      <c r="AO37" s="58"/>
      <c r="AP37" s="60">
        <v>16</v>
      </c>
      <c r="AQ37" s="58"/>
      <c r="AR37" s="58">
        <v>80</v>
      </c>
      <c r="AS37" s="58"/>
      <c r="AT37" s="58">
        <v>3</v>
      </c>
      <c r="AU37" s="58"/>
      <c r="AV37" s="61"/>
      <c r="AW37" s="65"/>
      <c r="AX37" s="59">
        <v>9</v>
      </c>
      <c r="AY37" s="58"/>
      <c r="AZ37" s="59">
        <v>13.5</v>
      </c>
      <c r="BA37" s="58"/>
      <c r="BB37" s="60">
        <v>19</v>
      </c>
      <c r="BC37" s="58"/>
      <c r="BD37" s="58">
        <v>2</v>
      </c>
      <c r="BE37" s="58"/>
      <c r="BF37" s="61"/>
      <c r="BG37" s="65"/>
      <c r="BH37" s="59">
        <v>9</v>
      </c>
      <c r="BI37" s="58"/>
      <c r="BJ37" s="60">
        <v>16</v>
      </c>
      <c r="BK37" s="58"/>
      <c r="BL37" s="58">
        <v>60</v>
      </c>
      <c r="BM37" s="58"/>
      <c r="BN37" s="58">
        <v>3</v>
      </c>
      <c r="BO37" s="58"/>
      <c r="BP37" s="61"/>
      <c r="BQ37" s="65"/>
    </row>
    <row r="38" spans="1:69" ht="31.5" customHeight="1">
      <c r="A38" s="54">
        <v>27</v>
      </c>
      <c r="B38" s="67">
        <v>3228</v>
      </c>
      <c r="C38" s="56" t="s">
        <v>165</v>
      </c>
      <c r="D38" s="57">
        <v>16</v>
      </c>
      <c r="E38" s="58" t="str">
        <f t="shared" si="0"/>
        <v>Y</v>
      </c>
      <c r="F38" s="59">
        <v>7.5</v>
      </c>
      <c r="G38" s="58" t="str">
        <f t="shared" si="1"/>
        <v>Y</v>
      </c>
      <c r="H38" s="60">
        <v>20</v>
      </c>
      <c r="I38" s="58" t="str">
        <f t="shared" si="2"/>
        <v>Y</v>
      </c>
      <c r="J38" s="58">
        <v>40</v>
      </c>
      <c r="K38" s="58"/>
      <c r="L38" s="58">
        <v>3</v>
      </c>
      <c r="M38" s="58" t="str">
        <f t="shared" si="3"/>
        <v>Y</v>
      </c>
      <c r="N38" s="61"/>
      <c r="O38" s="60"/>
      <c r="P38" s="59">
        <v>7.5</v>
      </c>
      <c r="Q38" s="58"/>
      <c r="R38" s="60">
        <v>20</v>
      </c>
      <c r="S38" s="58"/>
      <c r="T38" s="60">
        <v>40</v>
      </c>
      <c r="U38" s="58"/>
      <c r="V38" s="60">
        <v>3</v>
      </c>
      <c r="W38" s="58"/>
      <c r="X38" s="61"/>
      <c r="Y38" s="60"/>
      <c r="Z38" s="62">
        <v>4</v>
      </c>
      <c r="AA38" s="58"/>
      <c r="AB38" s="63">
        <v>0</v>
      </c>
      <c r="AC38" s="64"/>
      <c r="AD38" s="60">
        <v>18</v>
      </c>
      <c r="AE38" s="58"/>
      <c r="AF38" s="58">
        <v>3</v>
      </c>
      <c r="AG38" s="58"/>
      <c r="AH38" s="61">
        <v>2</v>
      </c>
      <c r="AI38" s="58"/>
      <c r="AJ38" s="61"/>
      <c r="AK38" s="65"/>
      <c r="AL38" s="59">
        <v>7</v>
      </c>
      <c r="AM38" s="58"/>
      <c r="AN38" s="66">
        <v>0</v>
      </c>
      <c r="AO38" s="58"/>
      <c r="AP38" s="60">
        <v>18</v>
      </c>
      <c r="AQ38" s="58"/>
      <c r="AR38" s="58">
        <v>75</v>
      </c>
      <c r="AS38" s="58"/>
      <c r="AT38" s="58">
        <v>3</v>
      </c>
      <c r="AU38" s="58"/>
      <c r="AV38" s="61"/>
      <c r="AW38" s="65"/>
      <c r="AX38" s="59">
        <v>7</v>
      </c>
      <c r="AY38" s="58"/>
      <c r="AZ38" s="66">
        <v>0</v>
      </c>
      <c r="BA38" s="58"/>
      <c r="BB38" s="60">
        <v>20</v>
      </c>
      <c r="BC38" s="58"/>
      <c r="BD38" s="58">
        <v>3</v>
      </c>
      <c r="BE38" s="58"/>
      <c r="BF38" s="61"/>
      <c r="BG38" s="65"/>
      <c r="BH38" s="59">
        <v>7</v>
      </c>
      <c r="BI38" s="58"/>
      <c r="BJ38" s="60">
        <v>18</v>
      </c>
      <c r="BK38" s="58"/>
      <c r="BL38" s="58">
        <v>60</v>
      </c>
      <c r="BM38" s="58"/>
      <c r="BN38" s="58">
        <v>3</v>
      </c>
      <c r="BO38" s="58"/>
      <c r="BP38" s="61"/>
      <c r="BQ38" s="65"/>
    </row>
    <row r="39" spans="1:69" ht="31.5" customHeight="1">
      <c r="A39" s="54">
        <v>28</v>
      </c>
      <c r="B39" s="67">
        <v>3230</v>
      </c>
      <c r="C39" s="56" t="s">
        <v>166</v>
      </c>
      <c r="D39" s="57">
        <v>11</v>
      </c>
      <c r="E39" s="58" t="str">
        <f t="shared" si="0"/>
        <v>Y</v>
      </c>
      <c r="F39" s="59">
        <v>6</v>
      </c>
      <c r="G39" s="58" t="str">
        <f t="shared" si="1"/>
        <v>N</v>
      </c>
      <c r="H39" s="60">
        <v>20</v>
      </c>
      <c r="I39" s="58" t="str">
        <f t="shared" si="2"/>
        <v>Y</v>
      </c>
      <c r="J39" s="58">
        <v>40</v>
      </c>
      <c r="K39" s="58"/>
      <c r="L39" s="58">
        <v>2</v>
      </c>
      <c r="M39" s="58" t="str">
        <f t="shared" si="3"/>
        <v>Y</v>
      </c>
      <c r="N39" s="61"/>
      <c r="O39" s="60"/>
      <c r="P39" s="59">
        <v>6</v>
      </c>
      <c r="Q39" s="58"/>
      <c r="R39" s="60">
        <v>20</v>
      </c>
      <c r="S39" s="58"/>
      <c r="T39" s="60">
        <v>40</v>
      </c>
      <c r="U39" s="58"/>
      <c r="V39" s="60">
        <v>3</v>
      </c>
      <c r="W39" s="58"/>
      <c r="X39" s="61"/>
      <c r="Y39" s="60"/>
      <c r="Z39" s="62">
        <v>10.25</v>
      </c>
      <c r="AA39" s="58"/>
      <c r="AB39" s="63">
        <v>0</v>
      </c>
      <c r="AC39" s="64"/>
      <c r="AD39" s="60">
        <v>16</v>
      </c>
      <c r="AE39" s="58"/>
      <c r="AF39" s="58">
        <v>2</v>
      </c>
      <c r="AG39" s="58"/>
      <c r="AH39" s="61">
        <v>2</v>
      </c>
      <c r="AI39" s="58"/>
      <c r="AJ39" s="61"/>
      <c r="AK39" s="65"/>
      <c r="AL39" s="59">
        <v>7</v>
      </c>
      <c r="AM39" s="58"/>
      <c r="AN39" s="66">
        <v>0</v>
      </c>
      <c r="AO39" s="58"/>
      <c r="AP39" s="60">
        <v>14</v>
      </c>
      <c r="AQ39" s="58"/>
      <c r="AR39" s="58">
        <v>80</v>
      </c>
      <c r="AS39" s="58"/>
      <c r="AT39" s="58">
        <v>3</v>
      </c>
      <c r="AU39" s="58"/>
      <c r="AV39" s="61"/>
      <c r="AW39" s="65"/>
      <c r="AX39" s="59">
        <v>7</v>
      </c>
      <c r="AY39" s="58"/>
      <c r="AZ39" s="66">
        <v>0</v>
      </c>
      <c r="BA39" s="58"/>
      <c r="BB39" s="60">
        <v>20</v>
      </c>
      <c r="BC39" s="58"/>
      <c r="BD39" s="58">
        <v>2</v>
      </c>
      <c r="BE39" s="58"/>
      <c r="BF39" s="61"/>
      <c r="BG39" s="65"/>
      <c r="BH39" s="59">
        <v>7</v>
      </c>
      <c r="BI39" s="58"/>
      <c r="BJ39" s="60">
        <v>14</v>
      </c>
      <c r="BK39" s="58"/>
      <c r="BL39" s="58">
        <v>60</v>
      </c>
      <c r="BM39" s="58"/>
      <c r="BN39" s="58">
        <v>3</v>
      </c>
      <c r="BO39" s="58"/>
      <c r="BP39" s="61"/>
      <c r="BQ39" s="65"/>
    </row>
    <row r="40" spans="1:69" ht="16.5" customHeight="1">
      <c r="A40" s="54">
        <v>29</v>
      </c>
      <c r="B40" s="67">
        <v>3231</v>
      </c>
      <c r="C40" s="56" t="s">
        <v>167</v>
      </c>
      <c r="D40" s="57">
        <v>17</v>
      </c>
      <c r="E40" s="58" t="str">
        <f t="shared" si="0"/>
        <v>Y</v>
      </c>
      <c r="F40" s="59">
        <v>6</v>
      </c>
      <c r="G40" s="58" t="str">
        <f t="shared" si="1"/>
        <v>N</v>
      </c>
      <c r="H40" s="60">
        <v>20</v>
      </c>
      <c r="I40" s="58" t="str">
        <f t="shared" si="2"/>
        <v>Y</v>
      </c>
      <c r="J40" s="58">
        <v>40</v>
      </c>
      <c r="K40" s="58"/>
      <c r="L40" s="58">
        <v>3</v>
      </c>
      <c r="M40" s="58" t="str">
        <f t="shared" si="3"/>
        <v>Y</v>
      </c>
      <c r="N40" s="61"/>
      <c r="O40" s="60"/>
      <c r="P40" s="59">
        <v>6</v>
      </c>
      <c r="Q40" s="58"/>
      <c r="R40" s="60">
        <v>20</v>
      </c>
      <c r="S40" s="58"/>
      <c r="T40" s="60">
        <v>40</v>
      </c>
      <c r="U40" s="58"/>
      <c r="V40" s="60">
        <v>3</v>
      </c>
      <c r="W40" s="58"/>
      <c r="X40" s="61"/>
      <c r="Y40" s="60"/>
      <c r="Z40" s="62">
        <v>4</v>
      </c>
      <c r="AA40" s="58"/>
      <c r="AB40" s="63">
        <v>0</v>
      </c>
      <c r="AC40" s="64"/>
      <c r="AD40" s="60">
        <v>16</v>
      </c>
      <c r="AE40" s="58"/>
      <c r="AF40" s="58">
        <v>2</v>
      </c>
      <c r="AG40" s="58"/>
      <c r="AH40" s="61">
        <v>2</v>
      </c>
      <c r="AI40" s="58"/>
      <c r="AJ40" s="61"/>
      <c r="AK40" s="65"/>
      <c r="AL40" s="59">
        <v>0</v>
      </c>
      <c r="AM40" s="58"/>
      <c r="AN40" s="59">
        <v>0</v>
      </c>
      <c r="AO40" s="58"/>
      <c r="AP40" s="60">
        <v>18</v>
      </c>
      <c r="AQ40" s="58"/>
      <c r="AR40" s="58">
        <v>70</v>
      </c>
      <c r="AS40" s="58"/>
      <c r="AT40" s="58">
        <v>3</v>
      </c>
      <c r="AU40" s="58"/>
      <c r="AV40" s="61"/>
      <c r="AW40" s="65"/>
      <c r="AX40" s="59">
        <v>0</v>
      </c>
      <c r="AY40" s="58"/>
      <c r="AZ40" s="59">
        <v>0</v>
      </c>
      <c r="BA40" s="58"/>
      <c r="BB40" s="60">
        <v>20</v>
      </c>
      <c r="BC40" s="58"/>
      <c r="BD40" s="58">
        <v>2</v>
      </c>
      <c r="BE40" s="58"/>
      <c r="BF40" s="61"/>
      <c r="BG40" s="65"/>
      <c r="BH40" s="59">
        <v>0</v>
      </c>
      <c r="BI40" s="58"/>
      <c r="BJ40" s="60">
        <v>18</v>
      </c>
      <c r="BK40" s="58"/>
      <c r="BL40" s="58">
        <v>60</v>
      </c>
      <c r="BM40" s="58"/>
      <c r="BN40" s="58">
        <v>3</v>
      </c>
      <c r="BO40" s="58"/>
      <c r="BP40" s="61"/>
      <c r="BQ40" s="65"/>
    </row>
    <row r="41" spans="1:69" ht="31.5" customHeight="1">
      <c r="A41" s="54">
        <v>30</v>
      </c>
      <c r="B41" s="67">
        <v>3232</v>
      </c>
      <c r="C41" s="56" t="s">
        <v>168</v>
      </c>
      <c r="D41" s="57">
        <v>19</v>
      </c>
      <c r="E41" s="58" t="str">
        <f t="shared" si="0"/>
        <v>Y</v>
      </c>
      <c r="F41" s="59">
        <v>9.5</v>
      </c>
      <c r="G41" s="58" t="str">
        <f t="shared" si="1"/>
        <v>Y</v>
      </c>
      <c r="H41" s="60">
        <v>20</v>
      </c>
      <c r="I41" s="58" t="str">
        <f t="shared" si="2"/>
        <v>Y</v>
      </c>
      <c r="J41" s="58">
        <v>40</v>
      </c>
      <c r="K41" s="58"/>
      <c r="L41" s="58">
        <v>3</v>
      </c>
      <c r="M41" s="58" t="str">
        <f t="shared" si="3"/>
        <v>Y</v>
      </c>
      <c r="N41" s="61"/>
      <c r="O41" s="60"/>
      <c r="P41" s="59">
        <v>9.5</v>
      </c>
      <c r="Q41" s="58"/>
      <c r="R41" s="60">
        <v>20</v>
      </c>
      <c r="S41" s="58"/>
      <c r="T41" s="60">
        <v>40</v>
      </c>
      <c r="U41" s="58"/>
      <c r="V41" s="60">
        <v>3</v>
      </c>
      <c r="W41" s="58"/>
      <c r="X41" s="61"/>
      <c r="Y41" s="60"/>
      <c r="Z41" s="62">
        <v>5</v>
      </c>
      <c r="AA41" s="58"/>
      <c r="AB41" s="63">
        <v>0</v>
      </c>
      <c r="AC41" s="64"/>
      <c r="AD41" s="60">
        <v>16</v>
      </c>
      <c r="AE41" s="58"/>
      <c r="AF41" s="58">
        <v>3</v>
      </c>
      <c r="AG41" s="58"/>
      <c r="AH41" s="61">
        <v>5</v>
      </c>
      <c r="AI41" s="58"/>
      <c r="AJ41" s="61"/>
      <c r="AK41" s="65"/>
      <c r="AL41" s="59">
        <v>7</v>
      </c>
      <c r="AM41" s="58"/>
      <c r="AN41" s="66">
        <v>0</v>
      </c>
      <c r="AO41" s="58"/>
      <c r="AP41" s="60">
        <v>16</v>
      </c>
      <c r="AQ41" s="58"/>
      <c r="AR41" s="58">
        <v>80</v>
      </c>
      <c r="AS41" s="58"/>
      <c r="AT41" s="58">
        <v>3</v>
      </c>
      <c r="AU41" s="58"/>
      <c r="AV41" s="61"/>
      <c r="AW41" s="65"/>
      <c r="AX41" s="59">
        <v>7</v>
      </c>
      <c r="AY41" s="58"/>
      <c r="AZ41" s="66">
        <v>0</v>
      </c>
      <c r="BA41" s="58"/>
      <c r="BB41" s="60">
        <v>20</v>
      </c>
      <c r="BC41" s="58"/>
      <c r="BD41" s="58">
        <v>3</v>
      </c>
      <c r="BE41" s="58"/>
      <c r="BF41" s="61"/>
      <c r="BG41" s="65"/>
      <c r="BH41" s="59">
        <v>7</v>
      </c>
      <c r="BI41" s="58"/>
      <c r="BJ41" s="60">
        <v>16</v>
      </c>
      <c r="BK41" s="58"/>
      <c r="BL41" s="58">
        <v>60</v>
      </c>
      <c r="BM41" s="58"/>
      <c r="BN41" s="58">
        <v>3</v>
      </c>
      <c r="BO41" s="58"/>
      <c r="BP41" s="61"/>
      <c r="BQ41" s="65"/>
    </row>
    <row r="42" spans="1:69" ht="31.5" customHeight="1">
      <c r="A42" s="54">
        <v>31</v>
      </c>
      <c r="B42" s="67">
        <v>3233</v>
      </c>
      <c r="C42" s="56" t="s">
        <v>169</v>
      </c>
      <c r="D42" s="57">
        <v>17</v>
      </c>
      <c r="E42" s="58" t="str">
        <f t="shared" si="0"/>
        <v>Y</v>
      </c>
      <c r="F42" s="68">
        <v>8</v>
      </c>
      <c r="G42" s="58" t="str">
        <f t="shared" si="1"/>
        <v>Y</v>
      </c>
      <c r="H42" s="60">
        <v>20</v>
      </c>
      <c r="I42" s="58" t="str">
        <f t="shared" si="2"/>
        <v>Y</v>
      </c>
      <c r="J42" s="58">
        <v>40</v>
      </c>
      <c r="K42" s="58"/>
      <c r="L42" s="58">
        <v>2</v>
      </c>
      <c r="M42" s="58" t="str">
        <f t="shared" si="3"/>
        <v>Y</v>
      </c>
      <c r="N42" s="61"/>
      <c r="O42" s="60"/>
      <c r="P42" s="68">
        <v>8</v>
      </c>
      <c r="Q42" s="58"/>
      <c r="R42" s="60">
        <v>20</v>
      </c>
      <c r="S42" s="58"/>
      <c r="T42" s="60">
        <v>40</v>
      </c>
      <c r="U42" s="58"/>
      <c r="V42" s="60">
        <v>3</v>
      </c>
      <c r="W42" s="58"/>
      <c r="X42" s="61"/>
      <c r="Y42" s="60"/>
      <c r="Z42" s="62">
        <v>13</v>
      </c>
      <c r="AA42" s="58"/>
      <c r="AB42" s="63">
        <v>9</v>
      </c>
      <c r="AC42" s="64"/>
      <c r="AD42" s="60">
        <v>16</v>
      </c>
      <c r="AE42" s="58"/>
      <c r="AF42" s="58">
        <v>2</v>
      </c>
      <c r="AG42" s="58"/>
      <c r="AH42" s="61">
        <v>2</v>
      </c>
      <c r="AI42" s="58"/>
      <c r="AJ42" s="61"/>
      <c r="AK42" s="65"/>
      <c r="AL42" s="59">
        <v>8.75</v>
      </c>
      <c r="AM42" s="58"/>
      <c r="AN42" s="59">
        <v>9</v>
      </c>
      <c r="AO42" s="58"/>
      <c r="AP42" s="60">
        <v>18</v>
      </c>
      <c r="AQ42" s="58"/>
      <c r="AR42" s="58">
        <v>75</v>
      </c>
      <c r="AS42" s="58"/>
      <c r="AT42" s="58">
        <v>3</v>
      </c>
      <c r="AU42" s="58"/>
      <c r="AV42" s="61"/>
      <c r="AW42" s="65"/>
      <c r="AX42" s="59">
        <v>8.75</v>
      </c>
      <c r="AY42" s="58"/>
      <c r="AZ42" s="59">
        <v>9</v>
      </c>
      <c r="BA42" s="58"/>
      <c r="BB42" s="60">
        <v>20</v>
      </c>
      <c r="BC42" s="58"/>
      <c r="BD42" s="58">
        <v>2</v>
      </c>
      <c r="BE42" s="58"/>
      <c r="BF42" s="61"/>
      <c r="BG42" s="65"/>
      <c r="BH42" s="59">
        <v>8.75</v>
      </c>
      <c r="BI42" s="58"/>
      <c r="BJ42" s="60">
        <v>18</v>
      </c>
      <c r="BK42" s="58"/>
      <c r="BL42" s="58">
        <v>60</v>
      </c>
      <c r="BM42" s="58"/>
      <c r="BN42" s="58">
        <v>3</v>
      </c>
      <c r="BO42" s="58"/>
      <c r="BP42" s="61"/>
      <c r="BQ42" s="65"/>
    </row>
    <row r="43" spans="1:69" ht="31.5" customHeight="1">
      <c r="A43" s="54">
        <v>32</v>
      </c>
      <c r="B43" s="67">
        <v>3235</v>
      </c>
      <c r="C43" s="56" t="s">
        <v>170</v>
      </c>
      <c r="D43" s="68">
        <v>15</v>
      </c>
      <c r="E43" s="58" t="str">
        <f t="shared" si="0"/>
        <v>Y</v>
      </c>
      <c r="F43" s="59">
        <v>0.5</v>
      </c>
      <c r="G43" s="58" t="str">
        <f t="shared" si="1"/>
        <v>N</v>
      </c>
      <c r="H43" s="60">
        <v>10</v>
      </c>
      <c r="I43" s="58" t="str">
        <f t="shared" si="2"/>
        <v>N</v>
      </c>
      <c r="J43" s="58">
        <v>35</v>
      </c>
      <c r="K43" s="58"/>
      <c r="L43" s="58">
        <v>2</v>
      </c>
      <c r="M43" s="58" t="str">
        <f t="shared" si="3"/>
        <v>Y</v>
      </c>
      <c r="N43" s="61"/>
      <c r="O43" s="60"/>
      <c r="P43" s="59">
        <v>0.5</v>
      </c>
      <c r="Q43" s="58"/>
      <c r="R43" s="60">
        <v>10</v>
      </c>
      <c r="S43" s="58"/>
      <c r="T43" s="60">
        <v>40</v>
      </c>
      <c r="U43" s="58"/>
      <c r="V43" s="60">
        <v>3</v>
      </c>
      <c r="W43" s="58"/>
      <c r="X43" s="61"/>
      <c r="Y43" s="60"/>
      <c r="Z43" s="62">
        <v>13.5</v>
      </c>
      <c r="AA43" s="58"/>
      <c r="AB43" s="63">
        <v>11.5</v>
      </c>
      <c r="AC43" s="64"/>
      <c r="AD43" s="60">
        <v>18</v>
      </c>
      <c r="AE43" s="58"/>
      <c r="AF43" s="58">
        <v>2</v>
      </c>
      <c r="AG43" s="58"/>
      <c r="AH43" s="61">
        <v>2</v>
      </c>
      <c r="AI43" s="58"/>
      <c r="AJ43" s="61"/>
      <c r="AK43" s="65"/>
      <c r="AL43" s="59">
        <v>8.75</v>
      </c>
      <c r="AM43" s="58"/>
      <c r="AN43" s="59">
        <v>11.5</v>
      </c>
      <c r="AO43" s="58"/>
      <c r="AP43" s="60">
        <v>16</v>
      </c>
      <c r="AQ43" s="58"/>
      <c r="AR43" s="58">
        <v>65</v>
      </c>
      <c r="AS43" s="58"/>
      <c r="AT43" s="58">
        <v>3</v>
      </c>
      <c r="AU43" s="58"/>
      <c r="AV43" s="61"/>
      <c r="AW43" s="65"/>
      <c r="AX43" s="59">
        <v>8.75</v>
      </c>
      <c r="AY43" s="58"/>
      <c r="AZ43" s="59">
        <v>11.5</v>
      </c>
      <c r="BA43" s="58"/>
      <c r="BB43" s="60">
        <v>20</v>
      </c>
      <c r="BC43" s="58"/>
      <c r="BD43" s="58">
        <v>2</v>
      </c>
      <c r="BE43" s="58"/>
      <c r="BF43" s="61"/>
      <c r="BG43" s="65"/>
      <c r="BH43" s="59">
        <v>8.75</v>
      </c>
      <c r="BI43" s="58"/>
      <c r="BJ43" s="60">
        <v>16</v>
      </c>
      <c r="BK43" s="58"/>
      <c r="BL43" s="58">
        <v>50</v>
      </c>
      <c r="BM43" s="58"/>
      <c r="BN43" s="58">
        <v>3</v>
      </c>
      <c r="BO43" s="58"/>
      <c r="BP43" s="61"/>
      <c r="BQ43" s="65"/>
    </row>
    <row r="44" spans="1:69" ht="31.5" customHeight="1">
      <c r="A44" s="54">
        <v>33</v>
      </c>
      <c r="B44" s="67">
        <v>3236</v>
      </c>
      <c r="C44" s="56" t="s">
        <v>171</v>
      </c>
      <c r="D44" s="68">
        <v>15</v>
      </c>
      <c r="E44" s="58" t="str">
        <f t="shared" ref="E44:E75" si="4">IF(VALUE(D44)&gt;=8,"Y","N")</f>
        <v>Y</v>
      </c>
      <c r="F44" s="68">
        <v>8</v>
      </c>
      <c r="G44" s="58" t="str">
        <f t="shared" ref="G44:G75" si="5">IF(VALUE(F44)&gt;=7,"Y","N")</f>
        <v>Y</v>
      </c>
      <c r="H44" s="60">
        <v>20</v>
      </c>
      <c r="I44" s="58" t="str">
        <f t="shared" ref="I44:I75" si="6">IF(VALUE(H44)&gt;=18,"Y","N")</f>
        <v>Y</v>
      </c>
      <c r="J44" s="58">
        <v>40</v>
      </c>
      <c r="K44" s="58"/>
      <c r="L44" s="58">
        <v>3</v>
      </c>
      <c r="M44" s="58" t="str">
        <f t="shared" ref="M44:M75" si="7">IF(VALUE(L44)&gt;=2,"Y","N")</f>
        <v>Y</v>
      </c>
      <c r="N44" s="61"/>
      <c r="O44" s="60"/>
      <c r="P44" s="68">
        <v>8</v>
      </c>
      <c r="Q44" s="58"/>
      <c r="R44" s="60">
        <v>20</v>
      </c>
      <c r="S44" s="58"/>
      <c r="T44" s="60">
        <v>40</v>
      </c>
      <c r="U44" s="58"/>
      <c r="V44" s="60">
        <v>3</v>
      </c>
      <c r="W44" s="58"/>
      <c r="X44" s="61"/>
      <c r="Y44" s="60"/>
      <c r="Z44" s="62">
        <v>11</v>
      </c>
      <c r="AA44" s="58"/>
      <c r="AB44" s="63">
        <v>8.5</v>
      </c>
      <c r="AC44" s="64"/>
      <c r="AD44" s="60">
        <v>16</v>
      </c>
      <c r="AE44" s="58"/>
      <c r="AF44" s="58">
        <v>3</v>
      </c>
      <c r="AG44" s="58"/>
      <c r="AH44" s="61">
        <v>2</v>
      </c>
      <c r="AI44" s="58"/>
      <c r="AJ44" s="61"/>
      <c r="AK44" s="65"/>
      <c r="AL44" s="59">
        <v>7</v>
      </c>
      <c r="AM44" s="58"/>
      <c r="AN44" s="59">
        <v>8.5</v>
      </c>
      <c r="AO44" s="58"/>
      <c r="AP44" s="60">
        <v>17</v>
      </c>
      <c r="AQ44" s="58"/>
      <c r="AR44" s="58">
        <v>75</v>
      </c>
      <c r="AS44" s="58"/>
      <c r="AT44" s="58">
        <v>3</v>
      </c>
      <c r="AU44" s="58"/>
      <c r="AV44" s="61"/>
      <c r="AW44" s="65"/>
      <c r="AX44" s="59">
        <v>7</v>
      </c>
      <c r="AY44" s="58"/>
      <c r="AZ44" s="59">
        <v>8.5</v>
      </c>
      <c r="BA44" s="58"/>
      <c r="BB44" s="60">
        <v>20</v>
      </c>
      <c r="BC44" s="58"/>
      <c r="BD44" s="58">
        <v>3</v>
      </c>
      <c r="BE44" s="58"/>
      <c r="BF44" s="61"/>
      <c r="BG44" s="65"/>
      <c r="BH44" s="59">
        <v>7</v>
      </c>
      <c r="BI44" s="58"/>
      <c r="BJ44" s="60">
        <v>17</v>
      </c>
      <c r="BK44" s="58"/>
      <c r="BL44" s="58">
        <v>50</v>
      </c>
      <c r="BM44" s="58"/>
      <c r="BN44" s="58">
        <v>3</v>
      </c>
      <c r="BO44" s="58"/>
      <c r="BP44" s="61"/>
      <c r="BQ44" s="65"/>
    </row>
    <row r="45" spans="1:69" ht="16.5" customHeight="1">
      <c r="A45" s="54">
        <v>34</v>
      </c>
      <c r="B45" s="67">
        <v>3237</v>
      </c>
      <c r="C45" s="56" t="s">
        <v>172</v>
      </c>
      <c r="D45" s="57">
        <v>19</v>
      </c>
      <c r="E45" s="58" t="str">
        <f t="shared" si="4"/>
        <v>Y</v>
      </c>
      <c r="F45" s="59">
        <v>9.5</v>
      </c>
      <c r="G45" s="58" t="str">
        <f t="shared" si="5"/>
        <v>Y</v>
      </c>
      <c r="H45" s="60">
        <v>20</v>
      </c>
      <c r="I45" s="58" t="str">
        <f t="shared" si="6"/>
        <v>Y</v>
      </c>
      <c r="J45" s="58">
        <v>40</v>
      </c>
      <c r="K45" s="58"/>
      <c r="L45" s="58">
        <v>2</v>
      </c>
      <c r="M45" s="58" t="str">
        <f t="shared" si="7"/>
        <v>Y</v>
      </c>
      <c r="N45" s="61"/>
      <c r="O45" s="60"/>
      <c r="P45" s="59">
        <v>9.5</v>
      </c>
      <c r="Q45" s="58"/>
      <c r="R45" s="60">
        <v>20</v>
      </c>
      <c r="S45" s="58"/>
      <c r="T45" s="60">
        <v>40</v>
      </c>
      <c r="U45" s="58"/>
      <c r="V45" s="60">
        <v>3</v>
      </c>
      <c r="W45" s="58"/>
      <c r="X45" s="61"/>
      <c r="Y45" s="60"/>
      <c r="Z45" s="62">
        <v>8.25</v>
      </c>
      <c r="AA45" s="58"/>
      <c r="AB45" s="63">
        <v>0</v>
      </c>
      <c r="AC45" s="64"/>
      <c r="AD45" s="60">
        <v>18</v>
      </c>
      <c r="AE45" s="58"/>
      <c r="AF45" s="58">
        <v>3</v>
      </c>
      <c r="AG45" s="58"/>
      <c r="AH45" s="61">
        <v>5</v>
      </c>
      <c r="AI45" s="58"/>
      <c r="AJ45" s="61"/>
      <c r="AK45" s="65"/>
      <c r="AL45" s="59">
        <v>0</v>
      </c>
      <c r="AM45" s="58"/>
      <c r="AN45" s="59">
        <v>0</v>
      </c>
      <c r="AO45" s="58"/>
      <c r="AP45" s="60">
        <v>17</v>
      </c>
      <c r="AQ45" s="58"/>
      <c r="AR45" s="58">
        <v>80</v>
      </c>
      <c r="AS45" s="58"/>
      <c r="AT45" s="58">
        <v>3</v>
      </c>
      <c r="AU45" s="58"/>
      <c r="AV45" s="61"/>
      <c r="AW45" s="65"/>
      <c r="AX45" s="59">
        <v>0</v>
      </c>
      <c r="AY45" s="58"/>
      <c r="AZ45" s="59">
        <v>0</v>
      </c>
      <c r="BA45" s="58"/>
      <c r="BB45" s="60">
        <v>20</v>
      </c>
      <c r="BC45" s="58"/>
      <c r="BD45" s="58">
        <v>3</v>
      </c>
      <c r="BE45" s="58"/>
      <c r="BF45" s="61"/>
      <c r="BG45" s="65"/>
      <c r="BH45" s="59">
        <v>0</v>
      </c>
      <c r="BI45" s="58"/>
      <c r="BJ45" s="60">
        <v>17</v>
      </c>
      <c r="BK45" s="58"/>
      <c r="BL45" s="58">
        <v>60</v>
      </c>
      <c r="BM45" s="58"/>
      <c r="BN45" s="58">
        <v>3</v>
      </c>
      <c r="BO45" s="58"/>
      <c r="BP45" s="61"/>
      <c r="BQ45" s="65"/>
    </row>
    <row r="46" spans="1:69" ht="16.5" customHeight="1">
      <c r="A46" s="54">
        <v>35</v>
      </c>
      <c r="B46" s="67">
        <v>3238</v>
      </c>
      <c r="C46" s="56" t="s">
        <v>173</v>
      </c>
      <c r="D46" s="57">
        <v>15</v>
      </c>
      <c r="E46" s="58" t="str">
        <f t="shared" si="4"/>
        <v>Y</v>
      </c>
      <c r="F46" s="59">
        <v>9.5</v>
      </c>
      <c r="G46" s="58" t="str">
        <f t="shared" si="5"/>
        <v>Y</v>
      </c>
      <c r="H46" s="60">
        <v>20</v>
      </c>
      <c r="I46" s="58" t="str">
        <f t="shared" si="6"/>
        <v>Y</v>
      </c>
      <c r="J46" s="58">
        <v>40</v>
      </c>
      <c r="K46" s="58"/>
      <c r="L46" s="58">
        <v>2</v>
      </c>
      <c r="M46" s="58" t="str">
        <f t="shared" si="7"/>
        <v>Y</v>
      </c>
      <c r="N46" s="61"/>
      <c r="O46" s="60"/>
      <c r="P46" s="59">
        <v>9.5</v>
      </c>
      <c r="Q46" s="58"/>
      <c r="R46" s="60">
        <v>20</v>
      </c>
      <c r="S46" s="58"/>
      <c r="T46" s="60">
        <v>40</v>
      </c>
      <c r="U46" s="58"/>
      <c r="V46" s="60">
        <v>3</v>
      </c>
      <c r="W46" s="58"/>
      <c r="X46" s="61"/>
      <c r="Y46" s="60"/>
      <c r="Z46" s="62">
        <v>7.75</v>
      </c>
      <c r="AA46" s="58"/>
      <c r="AB46" s="63">
        <v>0</v>
      </c>
      <c r="AC46" s="64"/>
      <c r="AD46" s="60">
        <v>18</v>
      </c>
      <c r="AE46" s="58"/>
      <c r="AF46" s="58">
        <v>2</v>
      </c>
      <c r="AG46" s="58"/>
      <c r="AH46" s="61">
        <v>2</v>
      </c>
      <c r="AI46" s="58"/>
      <c r="AJ46" s="61"/>
      <c r="AK46" s="65"/>
      <c r="AL46" s="59">
        <v>8</v>
      </c>
      <c r="AM46" s="58"/>
      <c r="AN46" s="66">
        <v>0</v>
      </c>
      <c r="AO46" s="58"/>
      <c r="AP46" s="60">
        <v>17</v>
      </c>
      <c r="AQ46" s="58"/>
      <c r="AR46" s="58">
        <v>75</v>
      </c>
      <c r="AS46" s="58"/>
      <c r="AT46" s="58">
        <v>3</v>
      </c>
      <c r="AU46" s="58"/>
      <c r="AV46" s="61"/>
      <c r="AW46" s="65"/>
      <c r="AX46" s="59">
        <v>8</v>
      </c>
      <c r="AY46" s="58"/>
      <c r="AZ46" s="66">
        <v>0</v>
      </c>
      <c r="BA46" s="58"/>
      <c r="BB46" s="60">
        <v>20</v>
      </c>
      <c r="BC46" s="58"/>
      <c r="BD46" s="58">
        <v>2</v>
      </c>
      <c r="BE46" s="58"/>
      <c r="BF46" s="61"/>
      <c r="BG46" s="65"/>
      <c r="BH46" s="59">
        <v>8</v>
      </c>
      <c r="BI46" s="58"/>
      <c r="BJ46" s="60">
        <v>17</v>
      </c>
      <c r="BK46" s="58"/>
      <c r="BL46" s="58">
        <v>60</v>
      </c>
      <c r="BM46" s="58"/>
      <c r="BN46" s="58">
        <v>3</v>
      </c>
      <c r="BO46" s="58"/>
      <c r="BP46" s="61"/>
      <c r="BQ46" s="65"/>
    </row>
    <row r="47" spans="1:69" ht="16.5" customHeight="1">
      <c r="A47" s="54">
        <v>36</v>
      </c>
      <c r="B47" s="67">
        <v>3239</v>
      </c>
      <c r="C47" s="56" t="s">
        <v>174</v>
      </c>
      <c r="D47" s="57">
        <v>12</v>
      </c>
      <c r="E47" s="58" t="str">
        <f t="shared" si="4"/>
        <v>Y</v>
      </c>
      <c r="F47" s="59">
        <v>6</v>
      </c>
      <c r="G47" s="58" t="str">
        <f t="shared" si="5"/>
        <v>N</v>
      </c>
      <c r="H47" s="60">
        <v>20</v>
      </c>
      <c r="I47" s="58" t="str">
        <f t="shared" si="6"/>
        <v>Y</v>
      </c>
      <c r="J47" s="58">
        <v>40</v>
      </c>
      <c r="K47" s="58"/>
      <c r="L47" s="58">
        <v>3</v>
      </c>
      <c r="M47" s="58" t="str">
        <f t="shared" si="7"/>
        <v>Y</v>
      </c>
      <c r="N47" s="61"/>
      <c r="O47" s="60"/>
      <c r="P47" s="59">
        <v>6</v>
      </c>
      <c r="Q47" s="58"/>
      <c r="R47" s="60">
        <v>20</v>
      </c>
      <c r="S47" s="58"/>
      <c r="T47" s="60">
        <v>40</v>
      </c>
      <c r="U47" s="58"/>
      <c r="V47" s="60">
        <v>3</v>
      </c>
      <c r="W47" s="58"/>
      <c r="X47" s="61"/>
      <c r="Y47" s="60"/>
      <c r="Z47" s="62">
        <v>10.5</v>
      </c>
      <c r="AA47" s="58"/>
      <c r="AB47" s="63">
        <v>8.5</v>
      </c>
      <c r="AC47" s="64"/>
      <c r="AD47" s="60">
        <v>18</v>
      </c>
      <c r="AE47" s="58"/>
      <c r="AF47" s="58">
        <v>3</v>
      </c>
      <c r="AG47" s="58"/>
      <c r="AH47" s="61">
        <v>2</v>
      </c>
      <c r="AI47" s="58"/>
      <c r="AJ47" s="61"/>
      <c r="AK47" s="65"/>
      <c r="AL47" s="59">
        <v>7</v>
      </c>
      <c r="AM47" s="58"/>
      <c r="AN47" s="59">
        <v>8.5</v>
      </c>
      <c r="AO47" s="58"/>
      <c r="AP47" s="60">
        <v>17</v>
      </c>
      <c r="AQ47" s="58"/>
      <c r="AR47" s="58">
        <v>80</v>
      </c>
      <c r="AS47" s="58"/>
      <c r="AT47" s="58">
        <v>3</v>
      </c>
      <c r="AU47" s="58"/>
      <c r="AV47" s="61"/>
      <c r="AW47" s="65"/>
      <c r="AX47" s="59">
        <v>7</v>
      </c>
      <c r="AY47" s="58"/>
      <c r="AZ47" s="59">
        <v>8.5</v>
      </c>
      <c r="BA47" s="58"/>
      <c r="BB47" s="60">
        <v>20</v>
      </c>
      <c r="BC47" s="58"/>
      <c r="BD47" s="58">
        <v>3</v>
      </c>
      <c r="BE47" s="58"/>
      <c r="BF47" s="61"/>
      <c r="BG47" s="65"/>
      <c r="BH47" s="59">
        <v>7</v>
      </c>
      <c r="BI47" s="58"/>
      <c r="BJ47" s="60">
        <v>17</v>
      </c>
      <c r="BK47" s="58"/>
      <c r="BL47" s="58">
        <v>50</v>
      </c>
      <c r="BM47" s="58"/>
      <c r="BN47" s="58">
        <v>3</v>
      </c>
      <c r="BO47" s="58"/>
      <c r="BP47" s="61"/>
      <c r="BQ47" s="65"/>
    </row>
    <row r="48" spans="1:69" ht="31.5" customHeight="1">
      <c r="A48" s="54">
        <v>37</v>
      </c>
      <c r="B48" s="67">
        <v>3240</v>
      </c>
      <c r="C48" s="56" t="s">
        <v>175</v>
      </c>
      <c r="D48" s="57">
        <v>17</v>
      </c>
      <c r="E48" s="58" t="str">
        <f t="shared" si="4"/>
        <v>Y</v>
      </c>
      <c r="F48" s="59">
        <v>7.5</v>
      </c>
      <c r="G48" s="58" t="str">
        <f t="shared" si="5"/>
        <v>Y</v>
      </c>
      <c r="H48" s="60">
        <v>20</v>
      </c>
      <c r="I48" s="58" t="str">
        <f t="shared" si="6"/>
        <v>Y</v>
      </c>
      <c r="J48" s="58">
        <v>40</v>
      </c>
      <c r="K48" s="58"/>
      <c r="L48" s="58">
        <v>2</v>
      </c>
      <c r="M48" s="58" t="str">
        <f t="shared" si="7"/>
        <v>Y</v>
      </c>
      <c r="N48" s="61"/>
      <c r="O48" s="60"/>
      <c r="P48" s="59">
        <v>7.5</v>
      </c>
      <c r="Q48" s="58"/>
      <c r="R48" s="60">
        <v>20</v>
      </c>
      <c r="S48" s="58"/>
      <c r="T48" s="60">
        <v>40</v>
      </c>
      <c r="U48" s="58"/>
      <c r="V48" s="60">
        <v>3</v>
      </c>
      <c r="W48" s="58"/>
      <c r="X48" s="61"/>
      <c r="Y48" s="60"/>
      <c r="Z48" s="62">
        <v>11</v>
      </c>
      <c r="AA48" s="58"/>
      <c r="AB48" s="63">
        <v>10</v>
      </c>
      <c r="AC48" s="64"/>
      <c r="AD48" s="60">
        <v>16</v>
      </c>
      <c r="AE48" s="58"/>
      <c r="AF48" s="58">
        <v>2</v>
      </c>
      <c r="AG48" s="58"/>
      <c r="AH48" s="61">
        <v>2</v>
      </c>
      <c r="AI48" s="58"/>
      <c r="AJ48" s="61"/>
      <c r="AK48" s="65"/>
      <c r="AL48" s="59">
        <v>9.75</v>
      </c>
      <c r="AM48" s="58"/>
      <c r="AN48" s="59">
        <v>10</v>
      </c>
      <c r="AO48" s="58"/>
      <c r="AP48" s="60">
        <v>17</v>
      </c>
      <c r="AQ48" s="58"/>
      <c r="AR48" s="58">
        <v>80</v>
      </c>
      <c r="AS48" s="58"/>
      <c r="AT48" s="58">
        <v>2</v>
      </c>
      <c r="AU48" s="58"/>
      <c r="AV48" s="61"/>
      <c r="AW48" s="65"/>
      <c r="AX48" s="59">
        <v>9.75</v>
      </c>
      <c r="AY48" s="58"/>
      <c r="AZ48" s="59">
        <v>10</v>
      </c>
      <c r="BA48" s="58"/>
      <c r="BB48" s="60">
        <v>20</v>
      </c>
      <c r="BC48" s="58"/>
      <c r="BD48" s="58">
        <v>2</v>
      </c>
      <c r="BE48" s="58"/>
      <c r="BF48" s="61"/>
      <c r="BG48" s="65"/>
      <c r="BH48" s="59">
        <v>9.75</v>
      </c>
      <c r="BI48" s="58"/>
      <c r="BJ48" s="60">
        <v>17</v>
      </c>
      <c r="BK48" s="58"/>
      <c r="BL48" s="58">
        <v>60</v>
      </c>
      <c r="BM48" s="58"/>
      <c r="BN48" s="58">
        <v>2</v>
      </c>
      <c r="BO48" s="58"/>
      <c r="BP48" s="61"/>
      <c r="BQ48" s="65"/>
    </row>
    <row r="49" spans="1:69" ht="16.5" customHeight="1">
      <c r="A49" s="54">
        <v>38</v>
      </c>
      <c r="B49" s="67">
        <v>3242</v>
      </c>
      <c r="C49" s="56" t="s">
        <v>176</v>
      </c>
      <c r="D49" s="57">
        <v>16</v>
      </c>
      <c r="E49" s="58" t="str">
        <f t="shared" si="4"/>
        <v>Y</v>
      </c>
      <c r="F49" s="59">
        <v>12</v>
      </c>
      <c r="G49" s="58" t="str">
        <f t="shared" si="5"/>
        <v>Y</v>
      </c>
      <c r="H49" s="60">
        <v>20</v>
      </c>
      <c r="I49" s="58" t="str">
        <f t="shared" si="6"/>
        <v>Y</v>
      </c>
      <c r="J49" s="58">
        <v>40</v>
      </c>
      <c r="K49" s="58"/>
      <c r="L49" s="58">
        <v>3</v>
      </c>
      <c r="M49" s="58" t="str">
        <f t="shared" si="7"/>
        <v>Y</v>
      </c>
      <c r="N49" s="61"/>
      <c r="O49" s="60"/>
      <c r="P49" s="59">
        <v>12</v>
      </c>
      <c r="Q49" s="58"/>
      <c r="R49" s="60">
        <v>20</v>
      </c>
      <c r="S49" s="58"/>
      <c r="T49" s="60">
        <v>40</v>
      </c>
      <c r="U49" s="58"/>
      <c r="V49" s="60">
        <v>3</v>
      </c>
      <c r="W49" s="58"/>
      <c r="X49" s="61"/>
      <c r="Y49" s="60"/>
      <c r="Z49" s="62">
        <v>7.75</v>
      </c>
      <c r="AA49" s="58"/>
      <c r="AB49" s="63">
        <v>9.5</v>
      </c>
      <c r="AC49" s="64"/>
      <c r="AD49" s="60">
        <v>18</v>
      </c>
      <c r="AE49" s="58"/>
      <c r="AF49" s="58">
        <v>2</v>
      </c>
      <c r="AG49" s="58"/>
      <c r="AH49" s="61">
        <v>2</v>
      </c>
      <c r="AI49" s="58"/>
      <c r="AJ49" s="61"/>
      <c r="AK49" s="65"/>
      <c r="AL49" s="59">
        <v>10</v>
      </c>
      <c r="AM49" s="58"/>
      <c r="AN49" s="59">
        <v>9.5</v>
      </c>
      <c r="AO49" s="58"/>
      <c r="AP49" s="60">
        <v>17</v>
      </c>
      <c r="AQ49" s="58"/>
      <c r="AR49" s="58">
        <v>80</v>
      </c>
      <c r="AS49" s="58"/>
      <c r="AT49" s="58">
        <v>2</v>
      </c>
      <c r="AU49" s="58"/>
      <c r="AV49" s="61"/>
      <c r="AW49" s="65"/>
      <c r="AX49" s="59">
        <v>10</v>
      </c>
      <c r="AY49" s="58"/>
      <c r="AZ49" s="59">
        <v>9.5</v>
      </c>
      <c r="BA49" s="58"/>
      <c r="BB49" s="60">
        <v>20</v>
      </c>
      <c r="BC49" s="58"/>
      <c r="BD49" s="58">
        <v>2</v>
      </c>
      <c r="BE49" s="58"/>
      <c r="BF49" s="61"/>
      <c r="BG49" s="65"/>
      <c r="BH49" s="59">
        <v>10</v>
      </c>
      <c r="BI49" s="58"/>
      <c r="BJ49" s="60">
        <v>17</v>
      </c>
      <c r="BK49" s="58"/>
      <c r="BL49" s="58">
        <v>60</v>
      </c>
      <c r="BM49" s="58"/>
      <c r="BN49" s="58">
        <v>2</v>
      </c>
      <c r="BO49" s="58"/>
      <c r="BP49" s="61"/>
      <c r="BQ49" s="65"/>
    </row>
    <row r="50" spans="1:69" ht="31.5" customHeight="1">
      <c r="A50" s="54">
        <v>39</v>
      </c>
      <c r="B50" s="67">
        <v>3243</v>
      </c>
      <c r="C50" s="56" t="s">
        <v>177</v>
      </c>
      <c r="D50" s="57">
        <v>17</v>
      </c>
      <c r="E50" s="58" t="str">
        <f t="shared" si="4"/>
        <v>Y</v>
      </c>
      <c r="F50" s="59">
        <v>10.5</v>
      </c>
      <c r="G50" s="58" t="str">
        <f t="shared" si="5"/>
        <v>Y</v>
      </c>
      <c r="H50" s="60">
        <v>20</v>
      </c>
      <c r="I50" s="58" t="str">
        <f t="shared" si="6"/>
        <v>Y</v>
      </c>
      <c r="J50" s="58">
        <v>40</v>
      </c>
      <c r="K50" s="58"/>
      <c r="L50" s="58">
        <v>2</v>
      </c>
      <c r="M50" s="58" t="str">
        <f t="shared" si="7"/>
        <v>Y</v>
      </c>
      <c r="N50" s="61"/>
      <c r="O50" s="60"/>
      <c r="P50" s="59">
        <v>10.5</v>
      </c>
      <c r="Q50" s="58"/>
      <c r="R50" s="60">
        <v>20</v>
      </c>
      <c r="S50" s="58"/>
      <c r="T50" s="60">
        <v>40</v>
      </c>
      <c r="U50" s="58"/>
      <c r="V50" s="60">
        <v>3</v>
      </c>
      <c r="W50" s="58"/>
      <c r="X50" s="61"/>
      <c r="Y50" s="60"/>
      <c r="Z50" s="62">
        <v>7.25</v>
      </c>
      <c r="AA50" s="58"/>
      <c r="AB50" s="63">
        <v>0</v>
      </c>
      <c r="AC50" s="64"/>
      <c r="AD50" s="60">
        <v>18</v>
      </c>
      <c r="AE50" s="58"/>
      <c r="AF50" s="58">
        <v>3</v>
      </c>
      <c r="AG50" s="58"/>
      <c r="AH50" s="61">
        <v>5</v>
      </c>
      <c r="AI50" s="58"/>
      <c r="AJ50" s="61"/>
      <c r="AK50" s="65"/>
      <c r="AL50" s="59">
        <v>7</v>
      </c>
      <c r="AM50" s="58"/>
      <c r="AN50" s="66">
        <v>0</v>
      </c>
      <c r="AO50" s="58"/>
      <c r="AP50" s="60">
        <v>17</v>
      </c>
      <c r="AQ50" s="58"/>
      <c r="AR50" s="58">
        <v>80</v>
      </c>
      <c r="AS50" s="58"/>
      <c r="AT50" s="58">
        <v>3</v>
      </c>
      <c r="AU50" s="58"/>
      <c r="AV50" s="61"/>
      <c r="AW50" s="65"/>
      <c r="AX50" s="59">
        <v>7</v>
      </c>
      <c r="AY50" s="58"/>
      <c r="AZ50" s="66">
        <v>0</v>
      </c>
      <c r="BA50" s="58"/>
      <c r="BB50" s="60">
        <v>20</v>
      </c>
      <c r="BC50" s="58"/>
      <c r="BD50" s="58">
        <v>3</v>
      </c>
      <c r="BE50" s="58"/>
      <c r="BF50" s="61"/>
      <c r="BG50" s="65"/>
      <c r="BH50" s="59">
        <v>7</v>
      </c>
      <c r="BI50" s="58"/>
      <c r="BJ50" s="60">
        <v>17</v>
      </c>
      <c r="BK50" s="58"/>
      <c r="BL50" s="58">
        <v>60</v>
      </c>
      <c r="BM50" s="58"/>
      <c r="BN50" s="58">
        <v>3</v>
      </c>
      <c r="BO50" s="58"/>
      <c r="BP50" s="61"/>
      <c r="BQ50" s="65"/>
    </row>
    <row r="51" spans="1:69" ht="31.5" customHeight="1">
      <c r="A51" s="54">
        <v>40</v>
      </c>
      <c r="B51" s="67">
        <v>3244</v>
      </c>
      <c r="C51" s="56" t="s">
        <v>178</v>
      </c>
      <c r="D51" s="57">
        <v>12</v>
      </c>
      <c r="E51" s="58" t="str">
        <f t="shared" si="4"/>
        <v>Y</v>
      </c>
      <c r="F51" s="59">
        <v>9</v>
      </c>
      <c r="G51" s="58" t="str">
        <f t="shared" si="5"/>
        <v>Y</v>
      </c>
      <c r="H51" s="60">
        <v>20</v>
      </c>
      <c r="I51" s="58" t="str">
        <f t="shared" si="6"/>
        <v>Y</v>
      </c>
      <c r="J51" s="58">
        <v>40</v>
      </c>
      <c r="K51" s="58"/>
      <c r="L51" s="58">
        <v>2</v>
      </c>
      <c r="M51" s="58" t="str">
        <f t="shared" si="7"/>
        <v>Y</v>
      </c>
      <c r="N51" s="61"/>
      <c r="O51" s="60"/>
      <c r="P51" s="59">
        <v>9</v>
      </c>
      <c r="Q51" s="58"/>
      <c r="R51" s="60">
        <v>20</v>
      </c>
      <c r="S51" s="58"/>
      <c r="T51" s="60">
        <v>40</v>
      </c>
      <c r="U51" s="58"/>
      <c r="V51" s="60">
        <v>3</v>
      </c>
      <c r="W51" s="58"/>
      <c r="X51" s="61"/>
      <c r="Y51" s="60"/>
      <c r="Z51" s="62">
        <v>8.25</v>
      </c>
      <c r="AA51" s="58"/>
      <c r="AB51" s="63">
        <v>13</v>
      </c>
      <c r="AC51" s="64"/>
      <c r="AD51" s="60">
        <v>18</v>
      </c>
      <c r="AE51" s="58"/>
      <c r="AF51" s="58">
        <v>2</v>
      </c>
      <c r="AG51" s="58"/>
      <c r="AH51" s="61">
        <v>5</v>
      </c>
      <c r="AI51" s="58"/>
      <c r="AJ51" s="61"/>
      <c r="AK51" s="65"/>
      <c r="AL51" s="59">
        <v>9.25</v>
      </c>
      <c r="AM51" s="58"/>
      <c r="AN51" s="59">
        <v>13</v>
      </c>
      <c r="AO51" s="58"/>
      <c r="AP51" s="54">
        <v>15</v>
      </c>
      <c r="AQ51" s="58"/>
      <c r="AR51" s="58">
        <v>80</v>
      </c>
      <c r="AS51" s="58"/>
      <c r="AT51" s="58">
        <v>2</v>
      </c>
      <c r="AU51" s="58"/>
      <c r="AV51" s="61"/>
      <c r="AW51" s="65"/>
      <c r="AX51" s="59">
        <v>9.25</v>
      </c>
      <c r="AY51" s="58"/>
      <c r="AZ51" s="59">
        <v>13</v>
      </c>
      <c r="BA51" s="58"/>
      <c r="BB51" s="60">
        <v>20</v>
      </c>
      <c r="BC51" s="58"/>
      <c r="BD51" s="58">
        <v>2</v>
      </c>
      <c r="BE51" s="58"/>
      <c r="BF51" s="61"/>
      <c r="BG51" s="65"/>
      <c r="BH51" s="59">
        <v>9.25</v>
      </c>
      <c r="BI51" s="58"/>
      <c r="BJ51" s="54">
        <v>15</v>
      </c>
      <c r="BK51" s="58"/>
      <c r="BL51" s="58">
        <v>60</v>
      </c>
      <c r="BM51" s="58"/>
      <c r="BN51" s="58">
        <v>2</v>
      </c>
      <c r="BO51" s="58"/>
      <c r="BP51" s="61"/>
      <c r="BQ51" s="65"/>
    </row>
    <row r="52" spans="1:69" ht="16.5" customHeight="1">
      <c r="A52" s="54">
        <v>41</v>
      </c>
      <c r="B52" s="67">
        <v>3245</v>
      </c>
      <c r="C52" s="56" t="s">
        <v>179</v>
      </c>
      <c r="D52" s="57">
        <v>11</v>
      </c>
      <c r="E52" s="58" t="str">
        <f t="shared" si="4"/>
        <v>Y</v>
      </c>
      <c r="F52" s="68">
        <v>8</v>
      </c>
      <c r="G52" s="58" t="str">
        <f t="shared" si="5"/>
        <v>Y</v>
      </c>
      <c r="H52" s="60">
        <v>20</v>
      </c>
      <c r="I52" s="58" t="str">
        <f t="shared" si="6"/>
        <v>Y</v>
      </c>
      <c r="J52" s="58">
        <v>40</v>
      </c>
      <c r="K52" s="58"/>
      <c r="L52" s="58">
        <v>3</v>
      </c>
      <c r="M52" s="58" t="str">
        <f t="shared" si="7"/>
        <v>Y</v>
      </c>
      <c r="N52" s="61"/>
      <c r="O52" s="60"/>
      <c r="P52" s="68">
        <v>8</v>
      </c>
      <c r="Q52" s="58"/>
      <c r="R52" s="60">
        <v>20</v>
      </c>
      <c r="S52" s="58"/>
      <c r="T52" s="60">
        <v>40</v>
      </c>
      <c r="U52" s="58"/>
      <c r="V52" s="60">
        <v>3</v>
      </c>
      <c r="W52" s="58"/>
      <c r="X52" s="61"/>
      <c r="Y52" s="60"/>
      <c r="Z52" s="62">
        <v>8.75</v>
      </c>
      <c r="AA52" s="58"/>
      <c r="AB52" s="63">
        <v>0</v>
      </c>
      <c r="AC52" s="64"/>
      <c r="AD52" s="60">
        <v>19</v>
      </c>
      <c r="AE52" s="58"/>
      <c r="AF52" s="58">
        <v>2</v>
      </c>
      <c r="AG52" s="58"/>
      <c r="AH52" s="61">
        <v>2</v>
      </c>
      <c r="AI52" s="58"/>
      <c r="AJ52" s="61"/>
      <c r="AK52" s="65"/>
      <c r="AL52" s="59">
        <v>0</v>
      </c>
      <c r="AM52" s="58"/>
      <c r="AN52" s="59">
        <v>0</v>
      </c>
      <c r="AO52" s="58"/>
      <c r="AP52" s="60">
        <v>19</v>
      </c>
      <c r="AQ52" s="58"/>
      <c r="AR52" s="58">
        <v>65</v>
      </c>
      <c r="AS52" s="58"/>
      <c r="AT52" s="58">
        <v>2</v>
      </c>
      <c r="AU52" s="58"/>
      <c r="AV52" s="61"/>
      <c r="AW52" s="65"/>
      <c r="AX52" s="59">
        <v>0</v>
      </c>
      <c r="AY52" s="58"/>
      <c r="AZ52" s="59">
        <v>0</v>
      </c>
      <c r="BA52" s="58"/>
      <c r="BB52" s="60">
        <v>20</v>
      </c>
      <c r="BC52" s="58"/>
      <c r="BD52" s="58">
        <v>2</v>
      </c>
      <c r="BE52" s="58"/>
      <c r="BF52" s="61"/>
      <c r="BG52" s="65"/>
      <c r="BH52" s="59">
        <v>0</v>
      </c>
      <c r="BI52" s="58"/>
      <c r="BJ52" s="60">
        <v>19</v>
      </c>
      <c r="BK52" s="58"/>
      <c r="BL52" s="58">
        <v>60</v>
      </c>
      <c r="BM52" s="58"/>
      <c r="BN52" s="58">
        <v>2</v>
      </c>
      <c r="BO52" s="58"/>
      <c r="BP52" s="61"/>
      <c r="BQ52" s="65"/>
    </row>
    <row r="53" spans="1:69" ht="31.5" customHeight="1">
      <c r="A53" s="54">
        <v>42</v>
      </c>
      <c r="B53" s="67">
        <v>3247</v>
      </c>
      <c r="C53" s="56" t="s">
        <v>180</v>
      </c>
      <c r="D53" s="57">
        <v>19</v>
      </c>
      <c r="E53" s="58" t="str">
        <f t="shared" si="4"/>
        <v>Y</v>
      </c>
      <c r="F53" s="59">
        <v>11</v>
      </c>
      <c r="G53" s="58" t="str">
        <f t="shared" si="5"/>
        <v>Y</v>
      </c>
      <c r="H53" s="60">
        <v>20</v>
      </c>
      <c r="I53" s="58" t="str">
        <f t="shared" si="6"/>
        <v>Y</v>
      </c>
      <c r="J53" s="58">
        <v>40</v>
      </c>
      <c r="K53" s="58"/>
      <c r="L53" s="58">
        <v>2</v>
      </c>
      <c r="M53" s="58" t="str">
        <f t="shared" si="7"/>
        <v>Y</v>
      </c>
      <c r="N53" s="61"/>
      <c r="O53" s="60"/>
      <c r="P53" s="59">
        <v>11</v>
      </c>
      <c r="Q53" s="58"/>
      <c r="R53" s="60">
        <v>20</v>
      </c>
      <c r="S53" s="58"/>
      <c r="T53" s="60">
        <v>40</v>
      </c>
      <c r="U53" s="58"/>
      <c r="V53" s="60">
        <v>3</v>
      </c>
      <c r="W53" s="58"/>
      <c r="X53" s="61"/>
      <c r="Y53" s="60"/>
      <c r="Z53" s="62">
        <v>8.5</v>
      </c>
      <c r="AA53" s="58"/>
      <c r="AB53" s="63">
        <v>14</v>
      </c>
      <c r="AC53" s="64"/>
      <c r="AD53" s="60">
        <v>16</v>
      </c>
      <c r="AE53" s="58"/>
      <c r="AF53" s="58">
        <v>3</v>
      </c>
      <c r="AG53" s="58"/>
      <c r="AH53" s="61">
        <v>5</v>
      </c>
      <c r="AI53" s="58"/>
      <c r="AJ53" s="61"/>
      <c r="AK53" s="65"/>
      <c r="AL53" s="59">
        <v>11.75</v>
      </c>
      <c r="AM53" s="58"/>
      <c r="AN53" s="59">
        <v>14</v>
      </c>
      <c r="AO53" s="58"/>
      <c r="AP53" s="60">
        <v>16</v>
      </c>
      <c r="AQ53" s="58"/>
      <c r="AR53" s="58">
        <v>80</v>
      </c>
      <c r="AS53" s="58"/>
      <c r="AT53" s="58">
        <v>3</v>
      </c>
      <c r="AU53" s="58"/>
      <c r="AV53" s="61"/>
      <c r="AW53" s="65"/>
      <c r="AX53" s="59">
        <v>11.75</v>
      </c>
      <c r="AY53" s="58"/>
      <c r="AZ53" s="59">
        <v>14</v>
      </c>
      <c r="BA53" s="58"/>
      <c r="BB53" s="60">
        <v>20</v>
      </c>
      <c r="BC53" s="58"/>
      <c r="BD53" s="58">
        <v>3</v>
      </c>
      <c r="BE53" s="58"/>
      <c r="BF53" s="61"/>
      <c r="BG53" s="65"/>
      <c r="BH53" s="59">
        <v>11.75</v>
      </c>
      <c r="BI53" s="58"/>
      <c r="BJ53" s="60">
        <v>16</v>
      </c>
      <c r="BK53" s="58"/>
      <c r="BL53" s="58">
        <v>60</v>
      </c>
      <c r="BM53" s="58"/>
      <c r="BN53" s="58">
        <v>3</v>
      </c>
      <c r="BO53" s="58"/>
      <c r="BP53" s="61"/>
      <c r="BQ53" s="65"/>
    </row>
    <row r="54" spans="1:69" ht="16.5" customHeight="1">
      <c r="A54" s="54">
        <v>43</v>
      </c>
      <c r="B54" s="67">
        <v>3248</v>
      </c>
      <c r="C54" s="56" t="s">
        <v>181</v>
      </c>
      <c r="D54" s="57">
        <v>12</v>
      </c>
      <c r="E54" s="58" t="str">
        <f t="shared" si="4"/>
        <v>Y</v>
      </c>
      <c r="F54" s="59">
        <v>7.5</v>
      </c>
      <c r="G54" s="58" t="str">
        <f t="shared" si="5"/>
        <v>Y</v>
      </c>
      <c r="H54" s="60">
        <v>20</v>
      </c>
      <c r="I54" s="58" t="str">
        <f t="shared" si="6"/>
        <v>Y</v>
      </c>
      <c r="J54" s="58">
        <v>35</v>
      </c>
      <c r="K54" s="58"/>
      <c r="L54" s="58">
        <v>2</v>
      </c>
      <c r="M54" s="58" t="str">
        <f t="shared" si="7"/>
        <v>Y</v>
      </c>
      <c r="N54" s="61"/>
      <c r="O54" s="60"/>
      <c r="P54" s="59">
        <v>7.5</v>
      </c>
      <c r="Q54" s="58"/>
      <c r="R54" s="60">
        <v>20</v>
      </c>
      <c r="S54" s="58"/>
      <c r="T54" s="60">
        <v>40</v>
      </c>
      <c r="U54" s="58"/>
      <c r="V54" s="60">
        <v>3</v>
      </c>
      <c r="W54" s="58"/>
      <c r="X54" s="61"/>
      <c r="Y54" s="60"/>
      <c r="Z54" s="62">
        <v>12</v>
      </c>
      <c r="AA54" s="58"/>
      <c r="AB54" s="63">
        <v>0</v>
      </c>
      <c r="AC54" s="64"/>
      <c r="AD54" s="60">
        <v>17</v>
      </c>
      <c r="AE54" s="58"/>
      <c r="AF54" s="58">
        <v>2</v>
      </c>
      <c r="AG54" s="58"/>
      <c r="AH54" s="61">
        <v>2</v>
      </c>
      <c r="AI54" s="58"/>
      <c r="AJ54" s="61"/>
      <c r="AK54" s="65"/>
      <c r="AL54" s="59">
        <v>8.75</v>
      </c>
      <c r="AM54" s="58"/>
      <c r="AN54" s="66">
        <v>0</v>
      </c>
      <c r="AO54" s="58"/>
      <c r="AP54" s="60">
        <v>17</v>
      </c>
      <c r="AQ54" s="58"/>
      <c r="AR54" s="58">
        <v>80</v>
      </c>
      <c r="AS54" s="58"/>
      <c r="AT54" s="58">
        <v>3</v>
      </c>
      <c r="AU54" s="58"/>
      <c r="AV54" s="61"/>
      <c r="AW54" s="65"/>
      <c r="AX54" s="59">
        <v>8.75</v>
      </c>
      <c r="AY54" s="58"/>
      <c r="AZ54" s="66">
        <v>0</v>
      </c>
      <c r="BA54" s="58"/>
      <c r="BB54" s="60">
        <v>20</v>
      </c>
      <c r="BC54" s="58"/>
      <c r="BD54" s="58">
        <v>2</v>
      </c>
      <c r="BE54" s="58"/>
      <c r="BF54" s="61"/>
      <c r="BG54" s="65"/>
      <c r="BH54" s="59">
        <v>8.75</v>
      </c>
      <c r="BI54" s="58"/>
      <c r="BJ54" s="60">
        <v>17</v>
      </c>
      <c r="BK54" s="58"/>
      <c r="BL54" s="58">
        <v>60</v>
      </c>
      <c r="BM54" s="58"/>
      <c r="BN54" s="58">
        <v>3</v>
      </c>
      <c r="BO54" s="58"/>
      <c r="BP54" s="61"/>
      <c r="BQ54" s="65"/>
    </row>
    <row r="55" spans="1:69" ht="31.5" customHeight="1">
      <c r="A55" s="54">
        <v>44</v>
      </c>
      <c r="B55" s="67">
        <v>3249</v>
      </c>
      <c r="C55" s="56" t="s">
        <v>182</v>
      </c>
      <c r="D55" s="68">
        <v>15</v>
      </c>
      <c r="E55" s="58" t="str">
        <f t="shared" si="4"/>
        <v>Y</v>
      </c>
      <c r="F55" s="59">
        <v>10.5</v>
      </c>
      <c r="G55" s="58" t="str">
        <f t="shared" si="5"/>
        <v>Y</v>
      </c>
      <c r="H55" s="60">
        <v>20</v>
      </c>
      <c r="I55" s="58" t="str">
        <f t="shared" si="6"/>
        <v>Y</v>
      </c>
      <c r="J55" s="58">
        <v>40</v>
      </c>
      <c r="K55" s="58"/>
      <c r="L55" s="58">
        <v>3</v>
      </c>
      <c r="M55" s="58" t="str">
        <f t="shared" si="7"/>
        <v>Y</v>
      </c>
      <c r="N55" s="61"/>
      <c r="O55" s="60"/>
      <c r="P55" s="59">
        <v>10.5</v>
      </c>
      <c r="Q55" s="58"/>
      <c r="R55" s="60">
        <v>20</v>
      </c>
      <c r="S55" s="58"/>
      <c r="T55" s="60">
        <v>40</v>
      </c>
      <c r="U55" s="58"/>
      <c r="V55" s="60">
        <v>3</v>
      </c>
      <c r="W55" s="58"/>
      <c r="X55" s="61"/>
      <c r="Y55" s="60"/>
      <c r="Z55" s="62">
        <v>10.75</v>
      </c>
      <c r="AA55" s="58"/>
      <c r="AB55" s="63">
        <v>13.5</v>
      </c>
      <c r="AC55" s="64"/>
      <c r="AD55" s="69">
        <v>18</v>
      </c>
      <c r="AE55" s="58"/>
      <c r="AF55" s="58">
        <v>2</v>
      </c>
      <c r="AG55" s="58"/>
      <c r="AH55" s="61">
        <v>2</v>
      </c>
      <c r="AI55" s="58"/>
      <c r="AJ55" s="61"/>
      <c r="AK55" s="65"/>
      <c r="AL55" s="59">
        <v>10</v>
      </c>
      <c r="AM55" s="58"/>
      <c r="AN55" s="59">
        <v>13.5</v>
      </c>
      <c r="AO55" s="58"/>
      <c r="AP55" s="69">
        <v>18</v>
      </c>
      <c r="AQ55" s="58"/>
      <c r="AR55" s="58">
        <v>75</v>
      </c>
      <c r="AS55" s="58"/>
      <c r="AT55" s="58">
        <v>2</v>
      </c>
      <c r="AU55" s="58"/>
      <c r="AV55" s="61"/>
      <c r="AW55" s="65"/>
      <c r="AX55" s="59">
        <v>10</v>
      </c>
      <c r="AY55" s="58"/>
      <c r="AZ55" s="59">
        <v>13.5</v>
      </c>
      <c r="BA55" s="58"/>
      <c r="BB55" s="60">
        <v>20</v>
      </c>
      <c r="BC55" s="58"/>
      <c r="BD55" s="58">
        <v>2</v>
      </c>
      <c r="BE55" s="58"/>
      <c r="BF55" s="61"/>
      <c r="BG55" s="65"/>
      <c r="BH55" s="59">
        <v>10</v>
      </c>
      <c r="BI55" s="58"/>
      <c r="BJ55" s="69">
        <v>18</v>
      </c>
      <c r="BK55" s="58"/>
      <c r="BL55" s="58">
        <v>60</v>
      </c>
      <c r="BM55" s="58"/>
      <c r="BN55" s="58">
        <v>2</v>
      </c>
      <c r="BO55" s="58"/>
      <c r="BP55" s="61"/>
      <c r="BQ55" s="65"/>
    </row>
    <row r="56" spans="1:69" ht="16.5" customHeight="1">
      <c r="A56" s="54">
        <v>45</v>
      </c>
      <c r="B56" s="67">
        <v>3250</v>
      </c>
      <c r="C56" s="56" t="s">
        <v>183</v>
      </c>
      <c r="D56" s="68">
        <v>15</v>
      </c>
      <c r="E56" s="58" t="str">
        <f t="shared" si="4"/>
        <v>Y</v>
      </c>
      <c r="F56" s="59">
        <v>9</v>
      </c>
      <c r="G56" s="58" t="str">
        <f t="shared" si="5"/>
        <v>Y</v>
      </c>
      <c r="H56" s="60">
        <v>20</v>
      </c>
      <c r="I56" s="58" t="str">
        <f t="shared" si="6"/>
        <v>Y</v>
      </c>
      <c r="J56" s="58">
        <v>40</v>
      </c>
      <c r="K56" s="58"/>
      <c r="L56" s="58">
        <v>2</v>
      </c>
      <c r="M56" s="58" t="str">
        <f t="shared" si="7"/>
        <v>Y</v>
      </c>
      <c r="N56" s="61"/>
      <c r="O56" s="60"/>
      <c r="P56" s="59">
        <v>9</v>
      </c>
      <c r="Q56" s="58"/>
      <c r="R56" s="60">
        <v>20</v>
      </c>
      <c r="S56" s="58"/>
      <c r="T56" s="60">
        <v>40</v>
      </c>
      <c r="U56" s="58"/>
      <c r="V56" s="60">
        <v>3</v>
      </c>
      <c r="W56" s="58"/>
      <c r="X56" s="61"/>
      <c r="Y56" s="60"/>
      <c r="Z56" s="62">
        <v>12.25</v>
      </c>
      <c r="AA56" s="58"/>
      <c r="AB56" s="63">
        <v>0</v>
      </c>
      <c r="AC56" s="64"/>
      <c r="AD56" s="60">
        <v>18</v>
      </c>
      <c r="AE56" s="58"/>
      <c r="AF56" s="58">
        <v>3</v>
      </c>
      <c r="AG56" s="58"/>
      <c r="AH56" s="61">
        <v>2</v>
      </c>
      <c r="AI56" s="58"/>
      <c r="AJ56" s="61"/>
      <c r="AK56" s="65"/>
      <c r="AL56" s="59">
        <v>7</v>
      </c>
      <c r="AM56" s="58"/>
      <c r="AN56" s="66">
        <v>0</v>
      </c>
      <c r="AO56" s="58"/>
      <c r="AP56" s="60">
        <v>18</v>
      </c>
      <c r="AQ56" s="58"/>
      <c r="AR56" s="58">
        <v>80</v>
      </c>
      <c r="AS56" s="58"/>
      <c r="AT56" s="58">
        <v>3</v>
      </c>
      <c r="AU56" s="58"/>
      <c r="AV56" s="61"/>
      <c r="AW56" s="65"/>
      <c r="AX56" s="59">
        <v>7</v>
      </c>
      <c r="AY56" s="58"/>
      <c r="AZ56" s="66">
        <v>0</v>
      </c>
      <c r="BA56" s="58"/>
      <c r="BB56" s="60">
        <v>20</v>
      </c>
      <c r="BC56" s="58"/>
      <c r="BD56" s="58">
        <v>3</v>
      </c>
      <c r="BE56" s="58"/>
      <c r="BF56" s="61"/>
      <c r="BG56" s="65"/>
      <c r="BH56" s="59">
        <v>7</v>
      </c>
      <c r="BI56" s="58"/>
      <c r="BJ56" s="60">
        <v>18</v>
      </c>
      <c r="BK56" s="58"/>
      <c r="BL56" s="58">
        <v>60</v>
      </c>
      <c r="BM56" s="58"/>
      <c r="BN56" s="58">
        <v>3</v>
      </c>
      <c r="BO56" s="58"/>
      <c r="BP56" s="61"/>
      <c r="BQ56" s="65"/>
    </row>
    <row r="57" spans="1:69" ht="31.5" customHeight="1">
      <c r="A57" s="54">
        <v>46</v>
      </c>
      <c r="B57" s="67">
        <v>3251</v>
      </c>
      <c r="C57" s="56" t="s">
        <v>184</v>
      </c>
      <c r="D57" s="57">
        <v>12</v>
      </c>
      <c r="E57" s="58" t="str">
        <f t="shared" si="4"/>
        <v>Y</v>
      </c>
      <c r="F57" s="59">
        <v>6</v>
      </c>
      <c r="G57" s="58" t="str">
        <f t="shared" si="5"/>
        <v>N</v>
      </c>
      <c r="H57" s="60">
        <v>20</v>
      </c>
      <c r="I57" s="58" t="str">
        <f t="shared" si="6"/>
        <v>Y</v>
      </c>
      <c r="J57" s="58">
        <v>35</v>
      </c>
      <c r="K57" s="58"/>
      <c r="L57" s="58">
        <v>2</v>
      </c>
      <c r="M57" s="58" t="str">
        <f t="shared" si="7"/>
        <v>Y</v>
      </c>
      <c r="N57" s="61"/>
      <c r="O57" s="60"/>
      <c r="P57" s="59">
        <v>6</v>
      </c>
      <c r="Q57" s="58"/>
      <c r="R57" s="60">
        <v>20</v>
      </c>
      <c r="S57" s="58"/>
      <c r="T57" s="60">
        <v>40</v>
      </c>
      <c r="U57" s="58"/>
      <c r="V57" s="60">
        <v>3</v>
      </c>
      <c r="W57" s="58"/>
      <c r="X57" s="61"/>
      <c r="Y57" s="60"/>
      <c r="Z57" s="62">
        <v>11</v>
      </c>
      <c r="AA57" s="58"/>
      <c r="AB57" s="63">
        <v>0</v>
      </c>
      <c r="AC57" s="64"/>
      <c r="AD57" s="60">
        <v>19</v>
      </c>
      <c r="AE57" s="58"/>
      <c r="AF57" s="58">
        <v>2</v>
      </c>
      <c r="AG57" s="58"/>
      <c r="AH57" s="61">
        <v>2</v>
      </c>
      <c r="AI57" s="58"/>
      <c r="AJ57" s="61"/>
      <c r="AK57" s="65"/>
      <c r="AL57" s="59">
        <v>0</v>
      </c>
      <c r="AM57" s="58"/>
      <c r="AN57" s="59">
        <v>0</v>
      </c>
      <c r="AO57" s="58"/>
      <c r="AP57" s="60">
        <v>19</v>
      </c>
      <c r="AQ57" s="58"/>
      <c r="AR57" s="58">
        <v>75</v>
      </c>
      <c r="AS57" s="58"/>
      <c r="AT57" s="58">
        <v>2</v>
      </c>
      <c r="AU57" s="58"/>
      <c r="AV57" s="61"/>
      <c r="AW57" s="65"/>
      <c r="AX57" s="59">
        <v>0</v>
      </c>
      <c r="AY57" s="58"/>
      <c r="AZ57" s="59">
        <v>0</v>
      </c>
      <c r="BA57" s="58"/>
      <c r="BB57" s="60">
        <v>20</v>
      </c>
      <c r="BC57" s="58"/>
      <c r="BD57" s="58">
        <v>2</v>
      </c>
      <c r="BE57" s="58"/>
      <c r="BF57" s="61"/>
      <c r="BG57" s="65"/>
      <c r="BH57" s="59">
        <v>0</v>
      </c>
      <c r="BI57" s="58"/>
      <c r="BJ57" s="60">
        <v>19</v>
      </c>
      <c r="BK57" s="58"/>
      <c r="BL57" s="58">
        <v>50</v>
      </c>
      <c r="BM57" s="58"/>
      <c r="BN57" s="58">
        <v>2</v>
      </c>
      <c r="BO57" s="58"/>
      <c r="BP57" s="61"/>
      <c r="BQ57" s="65"/>
    </row>
    <row r="58" spans="1:69" ht="16.5" customHeight="1">
      <c r="A58" s="54">
        <v>47</v>
      </c>
      <c r="B58" s="67">
        <v>3252</v>
      </c>
      <c r="C58" s="56" t="s">
        <v>185</v>
      </c>
      <c r="D58" s="57">
        <v>13</v>
      </c>
      <c r="E58" s="58" t="str">
        <f t="shared" si="4"/>
        <v>Y</v>
      </c>
      <c r="F58" s="59">
        <v>9.5</v>
      </c>
      <c r="G58" s="58" t="str">
        <f t="shared" si="5"/>
        <v>Y</v>
      </c>
      <c r="H58" s="60">
        <v>20</v>
      </c>
      <c r="I58" s="58" t="str">
        <f t="shared" si="6"/>
        <v>Y</v>
      </c>
      <c r="J58" s="58">
        <v>35</v>
      </c>
      <c r="K58" s="58"/>
      <c r="L58" s="58">
        <v>3</v>
      </c>
      <c r="M58" s="58" t="str">
        <f t="shared" si="7"/>
        <v>Y</v>
      </c>
      <c r="N58" s="61"/>
      <c r="O58" s="60"/>
      <c r="P58" s="59">
        <v>9.5</v>
      </c>
      <c r="Q58" s="58"/>
      <c r="R58" s="60">
        <v>20</v>
      </c>
      <c r="S58" s="58"/>
      <c r="T58" s="60">
        <v>40</v>
      </c>
      <c r="U58" s="58"/>
      <c r="V58" s="60">
        <v>3</v>
      </c>
      <c r="W58" s="58"/>
      <c r="X58" s="61"/>
      <c r="Y58" s="60"/>
      <c r="Z58" s="62">
        <v>10.75</v>
      </c>
      <c r="AA58" s="58"/>
      <c r="AB58" s="63">
        <v>11</v>
      </c>
      <c r="AC58" s="64"/>
      <c r="AD58" s="60">
        <v>19</v>
      </c>
      <c r="AE58" s="58"/>
      <c r="AF58" s="58">
        <v>3</v>
      </c>
      <c r="AG58" s="58"/>
      <c r="AH58" s="61">
        <v>2</v>
      </c>
      <c r="AI58" s="58"/>
      <c r="AJ58" s="61"/>
      <c r="AK58" s="65"/>
      <c r="AL58" s="59">
        <v>8.75</v>
      </c>
      <c r="AM58" s="58"/>
      <c r="AN58" s="59">
        <v>11</v>
      </c>
      <c r="AO58" s="58"/>
      <c r="AP58" s="60">
        <v>19</v>
      </c>
      <c r="AQ58" s="58"/>
      <c r="AR58" s="58">
        <v>80</v>
      </c>
      <c r="AS58" s="58"/>
      <c r="AT58" s="58">
        <v>3</v>
      </c>
      <c r="AU58" s="58"/>
      <c r="AV58" s="61"/>
      <c r="AW58" s="65"/>
      <c r="AX58" s="59">
        <v>8.75</v>
      </c>
      <c r="AY58" s="58"/>
      <c r="AZ58" s="59">
        <v>11</v>
      </c>
      <c r="BA58" s="58"/>
      <c r="BB58" s="60">
        <v>20</v>
      </c>
      <c r="BC58" s="58"/>
      <c r="BD58" s="58">
        <v>3</v>
      </c>
      <c r="BE58" s="58"/>
      <c r="BF58" s="61"/>
      <c r="BG58" s="65"/>
      <c r="BH58" s="59">
        <v>8.75</v>
      </c>
      <c r="BI58" s="58"/>
      <c r="BJ58" s="60">
        <v>19</v>
      </c>
      <c r="BK58" s="58"/>
      <c r="BL58" s="58">
        <v>50</v>
      </c>
      <c r="BM58" s="58"/>
      <c r="BN58" s="58">
        <v>3</v>
      </c>
      <c r="BO58" s="58"/>
      <c r="BP58" s="61"/>
      <c r="BQ58" s="65"/>
    </row>
    <row r="59" spans="1:69" ht="31.5" customHeight="1">
      <c r="A59" s="54">
        <v>48</v>
      </c>
      <c r="B59" s="67">
        <v>3253</v>
      </c>
      <c r="C59" s="56" t="s">
        <v>186</v>
      </c>
      <c r="D59" s="68">
        <v>15</v>
      </c>
      <c r="E59" s="58" t="str">
        <f t="shared" si="4"/>
        <v>Y</v>
      </c>
      <c r="F59" s="59">
        <v>6</v>
      </c>
      <c r="G59" s="58" t="str">
        <f t="shared" si="5"/>
        <v>N</v>
      </c>
      <c r="H59" s="60">
        <v>20</v>
      </c>
      <c r="I59" s="58" t="str">
        <f t="shared" si="6"/>
        <v>Y</v>
      </c>
      <c r="J59" s="58">
        <v>40</v>
      </c>
      <c r="K59" s="58"/>
      <c r="L59" s="58">
        <v>2</v>
      </c>
      <c r="M59" s="58" t="str">
        <f t="shared" si="7"/>
        <v>Y</v>
      </c>
      <c r="N59" s="61"/>
      <c r="O59" s="60"/>
      <c r="P59" s="59">
        <v>6</v>
      </c>
      <c r="Q59" s="58"/>
      <c r="R59" s="60">
        <v>20</v>
      </c>
      <c r="S59" s="58"/>
      <c r="T59" s="60">
        <v>40</v>
      </c>
      <c r="U59" s="58"/>
      <c r="V59" s="60">
        <v>3</v>
      </c>
      <c r="W59" s="58"/>
      <c r="X59" s="61"/>
      <c r="Y59" s="60"/>
      <c r="Z59" s="62">
        <v>10</v>
      </c>
      <c r="AA59" s="58"/>
      <c r="AB59" s="63">
        <v>0</v>
      </c>
      <c r="AC59" s="64"/>
      <c r="AD59" s="60">
        <v>19</v>
      </c>
      <c r="AE59" s="58"/>
      <c r="AF59" s="58">
        <v>1</v>
      </c>
      <c r="AG59" s="58"/>
      <c r="AH59" s="61">
        <v>5</v>
      </c>
      <c r="AI59" s="58"/>
      <c r="AJ59" s="61"/>
      <c r="AK59" s="65"/>
      <c r="AL59" s="66">
        <v>0</v>
      </c>
      <c r="AM59" s="58"/>
      <c r="AN59" s="66">
        <v>0</v>
      </c>
      <c r="AO59" s="58"/>
      <c r="AP59" s="60">
        <v>19</v>
      </c>
      <c r="AQ59" s="58"/>
      <c r="AR59" s="58">
        <v>80</v>
      </c>
      <c r="AS59" s="58"/>
      <c r="AT59" s="58">
        <v>3</v>
      </c>
      <c r="AU59" s="58"/>
      <c r="AV59" s="61"/>
      <c r="AW59" s="65"/>
      <c r="AX59" s="66">
        <v>0</v>
      </c>
      <c r="AY59" s="58"/>
      <c r="AZ59" s="66">
        <v>0</v>
      </c>
      <c r="BA59" s="58"/>
      <c r="BB59" s="60">
        <v>20</v>
      </c>
      <c r="BC59" s="58"/>
      <c r="BD59" s="58">
        <v>1</v>
      </c>
      <c r="BE59" s="58"/>
      <c r="BF59" s="61"/>
      <c r="BG59" s="65"/>
      <c r="BH59" s="66">
        <v>0</v>
      </c>
      <c r="BI59" s="58"/>
      <c r="BJ59" s="60">
        <v>19</v>
      </c>
      <c r="BK59" s="58"/>
      <c r="BL59" s="58">
        <v>60</v>
      </c>
      <c r="BM59" s="58"/>
      <c r="BN59" s="58">
        <v>3</v>
      </c>
      <c r="BO59" s="58"/>
      <c r="BP59" s="61"/>
      <c r="BQ59" s="65"/>
    </row>
    <row r="60" spans="1:69" ht="31.5" customHeight="1">
      <c r="A60" s="54">
        <v>49</v>
      </c>
      <c r="B60" s="67">
        <v>3254</v>
      </c>
      <c r="C60" s="56" t="s">
        <v>187</v>
      </c>
      <c r="D60" s="57">
        <v>13</v>
      </c>
      <c r="E60" s="58" t="str">
        <f t="shared" si="4"/>
        <v>Y</v>
      </c>
      <c r="F60" s="59">
        <v>6.5</v>
      </c>
      <c r="G60" s="58" t="str">
        <f t="shared" si="5"/>
        <v>N</v>
      </c>
      <c r="H60" s="60">
        <v>20</v>
      </c>
      <c r="I60" s="58" t="str">
        <f t="shared" si="6"/>
        <v>Y</v>
      </c>
      <c r="J60" s="58">
        <v>35</v>
      </c>
      <c r="K60" s="58"/>
      <c r="L60" s="58">
        <v>3</v>
      </c>
      <c r="M60" s="58" t="str">
        <f t="shared" si="7"/>
        <v>Y</v>
      </c>
      <c r="N60" s="61"/>
      <c r="O60" s="60"/>
      <c r="P60" s="59">
        <v>6.5</v>
      </c>
      <c r="Q60" s="58"/>
      <c r="R60" s="60">
        <v>20</v>
      </c>
      <c r="S60" s="58"/>
      <c r="T60" s="60">
        <v>40</v>
      </c>
      <c r="U60" s="58"/>
      <c r="V60" s="60">
        <v>3</v>
      </c>
      <c r="W60" s="58"/>
      <c r="X60" s="61"/>
      <c r="Y60" s="60"/>
      <c r="Z60" s="62">
        <v>8</v>
      </c>
      <c r="AA60" s="58"/>
      <c r="AB60" s="63">
        <v>12</v>
      </c>
      <c r="AC60" s="64"/>
      <c r="AD60" s="60">
        <v>18</v>
      </c>
      <c r="AE60" s="58"/>
      <c r="AF60" s="58">
        <v>3</v>
      </c>
      <c r="AG60" s="58"/>
      <c r="AH60" s="61">
        <v>2</v>
      </c>
      <c r="AI60" s="58"/>
      <c r="AJ60" s="61"/>
      <c r="AK60" s="65"/>
      <c r="AL60" s="59">
        <v>9</v>
      </c>
      <c r="AM60" s="58"/>
      <c r="AN60" s="59">
        <v>12</v>
      </c>
      <c r="AO60" s="58"/>
      <c r="AP60" s="60">
        <v>18</v>
      </c>
      <c r="AQ60" s="58"/>
      <c r="AR60" s="58">
        <v>75</v>
      </c>
      <c r="AS60" s="58"/>
      <c r="AT60" s="58">
        <v>3</v>
      </c>
      <c r="AU60" s="58"/>
      <c r="AV60" s="61"/>
      <c r="AW60" s="65"/>
      <c r="AX60" s="59">
        <v>9</v>
      </c>
      <c r="AY60" s="58"/>
      <c r="AZ60" s="59">
        <v>12</v>
      </c>
      <c r="BA60" s="58"/>
      <c r="BB60" s="60">
        <v>20</v>
      </c>
      <c r="BC60" s="58"/>
      <c r="BD60" s="58">
        <v>3</v>
      </c>
      <c r="BE60" s="58"/>
      <c r="BF60" s="61"/>
      <c r="BG60" s="65"/>
      <c r="BH60" s="59">
        <v>9</v>
      </c>
      <c r="BI60" s="58"/>
      <c r="BJ60" s="60">
        <v>18</v>
      </c>
      <c r="BK60" s="58"/>
      <c r="BL60" s="58">
        <v>60</v>
      </c>
      <c r="BM60" s="58"/>
      <c r="BN60" s="58">
        <v>3</v>
      </c>
      <c r="BO60" s="58"/>
      <c r="BP60" s="61"/>
      <c r="BQ60" s="65"/>
    </row>
    <row r="61" spans="1:69" ht="16.5" customHeight="1">
      <c r="A61" s="54">
        <v>50</v>
      </c>
      <c r="B61" s="67">
        <v>3255</v>
      </c>
      <c r="C61" s="56" t="s">
        <v>188</v>
      </c>
      <c r="D61" s="68">
        <v>15</v>
      </c>
      <c r="E61" s="58" t="str">
        <f t="shared" si="4"/>
        <v>Y</v>
      </c>
      <c r="F61" s="68">
        <v>8</v>
      </c>
      <c r="G61" s="58" t="str">
        <f t="shared" si="5"/>
        <v>Y</v>
      </c>
      <c r="H61" s="60">
        <v>20</v>
      </c>
      <c r="I61" s="58" t="str">
        <f t="shared" si="6"/>
        <v>Y</v>
      </c>
      <c r="J61" s="58">
        <v>35</v>
      </c>
      <c r="K61" s="58"/>
      <c r="L61" s="58">
        <v>2</v>
      </c>
      <c r="M61" s="58" t="str">
        <f t="shared" si="7"/>
        <v>Y</v>
      </c>
      <c r="N61" s="61"/>
      <c r="O61" s="60"/>
      <c r="P61" s="68">
        <v>8</v>
      </c>
      <c r="Q61" s="58"/>
      <c r="R61" s="60">
        <v>20</v>
      </c>
      <c r="S61" s="58"/>
      <c r="T61" s="60">
        <v>40</v>
      </c>
      <c r="U61" s="58"/>
      <c r="V61" s="60">
        <v>3</v>
      </c>
      <c r="W61" s="58"/>
      <c r="X61" s="61"/>
      <c r="Y61" s="60"/>
      <c r="Z61" s="62">
        <v>0</v>
      </c>
      <c r="AA61" s="58"/>
      <c r="AB61" s="63">
        <v>0</v>
      </c>
      <c r="AC61" s="64"/>
      <c r="AD61" s="60">
        <v>17</v>
      </c>
      <c r="AE61" s="58"/>
      <c r="AF61" s="58">
        <v>3</v>
      </c>
      <c r="AG61" s="58"/>
      <c r="AH61" s="61">
        <v>2</v>
      </c>
      <c r="AI61" s="58"/>
      <c r="AJ61" s="61"/>
      <c r="AK61" s="65"/>
      <c r="AL61" s="59">
        <v>7.5</v>
      </c>
      <c r="AM61" s="58"/>
      <c r="AN61" s="66">
        <v>0</v>
      </c>
      <c r="AO61" s="58"/>
      <c r="AP61" s="60">
        <v>17</v>
      </c>
      <c r="AQ61" s="58"/>
      <c r="AR61" s="58">
        <v>80</v>
      </c>
      <c r="AS61" s="58"/>
      <c r="AT61" s="58">
        <v>3</v>
      </c>
      <c r="AU61" s="58"/>
      <c r="AV61" s="61"/>
      <c r="AW61" s="65"/>
      <c r="AX61" s="59">
        <v>7.5</v>
      </c>
      <c r="AY61" s="58"/>
      <c r="AZ61" s="66">
        <v>0</v>
      </c>
      <c r="BA61" s="58"/>
      <c r="BB61" s="60">
        <v>20</v>
      </c>
      <c r="BC61" s="58"/>
      <c r="BD61" s="58">
        <v>3</v>
      </c>
      <c r="BE61" s="58"/>
      <c r="BF61" s="61"/>
      <c r="BG61" s="65"/>
      <c r="BH61" s="59">
        <v>7.5</v>
      </c>
      <c r="BI61" s="58"/>
      <c r="BJ61" s="60">
        <v>17</v>
      </c>
      <c r="BK61" s="58"/>
      <c r="BL61" s="58">
        <v>60</v>
      </c>
      <c r="BM61" s="58"/>
      <c r="BN61" s="58">
        <v>3</v>
      </c>
      <c r="BO61" s="58"/>
      <c r="BP61" s="61"/>
      <c r="BQ61" s="65"/>
    </row>
    <row r="62" spans="1:69" ht="31.5" customHeight="1">
      <c r="A62" s="54">
        <v>51</v>
      </c>
      <c r="B62" s="67">
        <v>3256</v>
      </c>
      <c r="C62" s="56" t="s">
        <v>189</v>
      </c>
      <c r="D62" s="57">
        <v>13</v>
      </c>
      <c r="E62" s="58" t="str">
        <f t="shared" si="4"/>
        <v>Y</v>
      </c>
      <c r="F62" s="59">
        <v>4.5</v>
      </c>
      <c r="G62" s="58" t="str">
        <f t="shared" si="5"/>
        <v>N</v>
      </c>
      <c r="H62" s="60">
        <v>20</v>
      </c>
      <c r="I62" s="58" t="str">
        <f t="shared" si="6"/>
        <v>Y</v>
      </c>
      <c r="J62" s="58">
        <v>35</v>
      </c>
      <c r="K62" s="58"/>
      <c r="L62" s="58">
        <v>2</v>
      </c>
      <c r="M62" s="58" t="str">
        <f t="shared" si="7"/>
        <v>Y</v>
      </c>
      <c r="N62" s="61"/>
      <c r="O62" s="60"/>
      <c r="P62" s="59">
        <v>4.5</v>
      </c>
      <c r="Q62" s="58"/>
      <c r="R62" s="60">
        <v>20</v>
      </c>
      <c r="S62" s="58"/>
      <c r="T62" s="60">
        <v>40</v>
      </c>
      <c r="U62" s="58"/>
      <c r="V62" s="60">
        <v>3</v>
      </c>
      <c r="W62" s="58"/>
      <c r="X62" s="61"/>
      <c r="Y62" s="60"/>
      <c r="Z62" s="62">
        <v>11</v>
      </c>
      <c r="AA62" s="58"/>
      <c r="AB62" s="63">
        <v>0</v>
      </c>
      <c r="AC62" s="64"/>
      <c r="AD62" s="60">
        <v>17</v>
      </c>
      <c r="AE62" s="58"/>
      <c r="AF62" s="58">
        <v>2</v>
      </c>
      <c r="AG62" s="58"/>
      <c r="AH62" s="61">
        <v>2</v>
      </c>
      <c r="AI62" s="58"/>
      <c r="AJ62" s="61"/>
      <c r="AK62" s="65"/>
      <c r="AL62" s="59">
        <v>8.25</v>
      </c>
      <c r="AM62" s="58"/>
      <c r="AN62" s="66">
        <v>0</v>
      </c>
      <c r="AO62" s="58"/>
      <c r="AP62" s="60">
        <v>17</v>
      </c>
      <c r="AQ62" s="58"/>
      <c r="AR62" s="58">
        <v>75</v>
      </c>
      <c r="AS62" s="58"/>
      <c r="AT62" s="58">
        <v>3</v>
      </c>
      <c r="AU62" s="58"/>
      <c r="AV62" s="61"/>
      <c r="AW62" s="65"/>
      <c r="AX62" s="59">
        <v>8.25</v>
      </c>
      <c r="AY62" s="58"/>
      <c r="AZ62" s="66">
        <v>0</v>
      </c>
      <c r="BA62" s="58"/>
      <c r="BB62" s="60">
        <v>20</v>
      </c>
      <c r="BC62" s="58"/>
      <c r="BD62" s="58">
        <v>2</v>
      </c>
      <c r="BE62" s="58"/>
      <c r="BF62" s="61"/>
      <c r="BG62" s="65"/>
      <c r="BH62" s="59">
        <v>8.25</v>
      </c>
      <c r="BI62" s="58"/>
      <c r="BJ62" s="60">
        <v>17</v>
      </c>
      <c r="BK62" s="58"/>
      <c r="BL62" s="58">
        <v>60</v>
      </c>
      <c r="BM62" s="58"/>
      <c r="BN62" s="58">
        <v>3</v>
      </c>
      <c r="BO62" s="58"/>
      <c r="BP62" s="61"/>
      <c r="BQ62" s="65"/>
    </row>
    <row r="63" spans="1:69" ht="16.5" customHeight="1">
      <c r="A63" s="54">
        <v>52</v>
      </c>
      <c r="B63" s="67">
        <v>3257</v>
      </c>
      <c r="C63" s="56" t="s">
        <v>190</v>
      </c>
      <c r="D63" s="68">
        <v>15</v>
      </c>
      <c r="E63" s="58" t="str">
        <f t="shared" si="4"/>
        <v>Y</v>
      </c>
      <c r="F63" s="59">
        <v>12</v>
      </c>
      <c r="G63" s="58" t="str">
        <f t="shared" si="5"/>
        <v>Y</v>
      </c>
      <c r="H63" s="60">
        <v>20</v>
      </c>
      <c r="I63" s="58" t="str">
        <f t="shared" si="6"/>
        <v>Y</v>
      </c>
      <c r="J63" s="58">
        <v>40</v>
      </c>
      <c r="K63" s="58"/>
      <c r="L63" s="58">
        <v>3</v>
      </c>
      <c r="M63" s="58" t="str">
        <f t="shared" si="7"/>
        <v>Y</v>
      </c>
      <c r="N63" s="61"/>
      <c r="O63" s="60"/>
      <c r="P63" s="59">
        <v>12</v>
      </c>
      <c r="Q63" s="58"/>
      <c r="R63" s="60">
        <v>20</v>
      </c>
      <c r="S63" s="58"/>
      <c r="T63" s="60">
        <v>40</v>
      </c>
      <c r="U63" s="58"/>
      <c r="V63" s="60">
        <v>3</v>
      </c>
      <c r="W63" s="58"/>
      <c r="X63" s="61"/>
      <c r="Y63" s="60"/>
      <c r="Z63" s="62">
        <v>7</v>
      </c>
      <c r="AA63" s="58"/>
      <c r="AB63" s="63">
        <v>0</v>
      </c>
      <c r="AC63" s="64"/>
      <c r="AD63" s="60">
        <v>14</v>
      </c>
      <c r="AE63" s="58"/>
      <c r="AF63" s="58">
        <v>2</v>
      </c>
      <c r="AG63" s="58"/>
      <c r="AH63" s="61">
        <v>5</v>
      </c>
      <c r="AI63" s="58"/>
      <c r="AJ63" s="61"/>
      <c r="AK63" s="65"/>
      <c r="AL63" s="59">
        <v>7</v>
      </c>
      <c r="AM63" s="58"/>
      <c r="AN63" s="66">
        <v>0</v>
      </c>
      <c r="AO63" s="58"/>
      <c r="AP63" s="60">
        <v>14</v>
      </c>
      <c r="AQ63" s="58"/>
      <c r="AR63" s="58">
        <v>75</v>
      </c>
      <c r="AS63" s="58"/>
      <c r="AT63" s="58">
        <v>3</v>
      </c>
      <c r="AU63" s="58"/>
      <c r="AV63" s="61"/>
      <c r="AW63" s="65"/>
      <c r="AX63" s="59">
        <v>7</v>
      </c>
      <c r="AY63" s="58"/>
      <c r="AZ63" s="66">
        <v>0</v>
      </c>
      <c r="BA63" s="58"/>
      <c r="BB63" s="60">
        <v>20</v>
      </c>
      <c r="BC63" s="58"/>
      <c r="BD63" s="58">
        <v>2</v>
      </c>
      <c r="BE63" s="58"/>
      <c r="BF63" s="61"/>
      <c r="BG63" s="65"/>
      <c r="BH63" s="59">
        <v>7</v>
      </c>
      <c r="BI63" s="58"/>
      <c r="BJ63" s="60">
        <v>14</v>
      </c>
      <c r="BK63" s="58"/>
      <c r="BL63" s="58">
        <v>60</v>
      </c>
      <c r="BM63" s="58"/>
      <c r="BN63" s="58">
        <v>3</v>
      </c>
      <c r="BO63" s="58"/>
      <c r="BP63" s="61"/>
      <c r="BQ63" s="65"/>
    </row>
    <row r="64" spans="1:69" ht="31.5" customHeight="1">
      <c r="A64" s="54">
        <v>53</v>
      </c>
      <c r="B64" s="67">
        <v>3259</v>
      </c>
      <c r="C64" s="56" t="s">
        <v>191</v>
      </c>
      <c r="D64" s="57">
        <v>15</v>
      </c>
      <c r="E64" s="58" t="str">
        <f t="shared" si="4"/>
        <v>Y</v>
      </c>
      <c r="F64" s="59">
        <v>9</v>
      </c>
      <c r="G64" s="58" t="str">
        <f t="shared" si="5"/>
        <v>Y</v>
      </c>
      <c r="H64" s="60">
        <v>20</v>
      </c>
      <c r="I64" s="58" t="str">
        <f t="shared" si="6"/>
        <v>Y</v>
      </c>
      <c r="J64" s="58">
        <v>40</v>
      </c>
      <c r="K64" s="58"/>
      <c r="L64" s="58">
        <v>2</v>
      </c>
      <c r="M64" s="58" t="str">
        <f t="shared" si="7"/>
        <v>Y</v>
      </c>
      <c r="N64" s="61"/>
      <c r="O64" s="60"/>
      <c r="P64" s="59">
        <v>9</v>
      </c>
      <c r="Q64" s="58"/>
      <c r="R64" s="60">
        <v>20</v>
      </c>
      <c r="S64" s="58"/>
      <c r="T64" s="60">
        <v>40</v>
      </c>
      <c r="U64" s="58"/>
      <c r="V64" s="60">
        <v>3</v>
      </c>
      <c r="W64" s="58"/>
      <c r="X64" s="61"/>
      <c r="Y64" s="60"/>
      <c r="Z64" s="62">
        <v>11</v>
      </c>
      <c r="AA64" s="58"/>
      <c r="AB64" s="63">
        <v>10.5</v>
      </c>
      <c r="AC64" s="64"/>
      <c r="AD64" s="60">
        <v>18</v>
      </c>
      <c r="AE64" s="58"/>
      <c r="AF64" s="58">
        <v>3</v>
      </c>
      <c r="AG64" s="58"/>
      <c r="AH64" s="61">
        <v>2</v>
      </c>
      <c r="AI64" s="58"/>
      <c r="AJ64" s="61"/>
      <c r="AK64" s="65"/>
      <c r="AL64" s="59">
        <v>7.5</v>
      </c>
      <c r="AM64" s="58"/>
      <c r="AN64" s="59">
        <v>10.5</v>
      </c>
      <c r="AO64" s="58"/>
      <c r="AP64" s="60">
        <v>18</v>
      </c>
      <c r="AQ64" s="58"/>
      <c r="AR64" s="58">
        <v>75</v>
      </c>
      <c r="AS64" s="58"/>
      <c r="AT64" s="58">
        <v>3</v>
      </c>
      <c r="AU64" s="58"/>
      <c r="AV64" s="61"/>
      <c r="AW64" s="65"/>
      <c r="AX64" s="59">
        <v>7.5</v>
      </c>
      <c r="AY64" s="58"/>
      <c r="AZ64" s="59">
        <v>10.5</v>
      </c>
      <c r="BA64" s="58"/>
      <c r="BB64" s="60">
        <v>20</v>
      </c>
      <c r="BC64" s="58"/>
      <c r="BD64" s="58">
        <v>3</v>
      </c>
      <c r="BE64" s="58"/>
      <c r="BF64" s="61"/>
      <c r="BG64" s="65"/>
      <c r="BH64" s="59">
        <v>7.5</v>
      </c>
      <c r="BI64" s="58"/>
      <c r="BJ64" s="60">
        <v>18</v>
      </c>
      <c r="BK64" s="58"/>
      <c r="BL64" s="58">
        <v>60</v>
      </c>
      <c r="BM64" s="58"/>
      <c r="BN64" s="58">
        <v>3</v>
      </c>
      <c r="BO64" s="58"/>
      <c r="BP64" s="61"/>
      <c r="BQ64" s="65"/>
    </row>
    <row r="65" spans="1:69" ht="15.75" customHeight="1">
      <c r="A65" s="54">
        <v>54</v>
      </c>
      <c r="B65" s="67">
        <v>3260</v>
      </c>
      <c r="C65" s="56" t="s">
        <v>192</v>
      </c>
      <c r="D65" s="57">
        <v>19</v>
      </c>
      <c r="E65" s="58" t="str">
        <f t="shared" si="4"/>
        <v>Y</v>
      </c>
      <c r="F65" s="59">
        <v>13</v>
      </c>
      <c r="G65" s="58" t="str">
        <f t="shared" si="5"/>
        <v>Y</v>
      </c>
      <c r="H65" s="60">
        <v>20</v>
      </c>
      <c r="I65" s="58" t="str">
        <f t="shared" si="6"/>
        <v>Y</v>
      </c>
      <c r="J65" s="58">
        <v>40</v>
      </c>
      <c r="K65" s="58"/>
      <c r="L65" s="58">
        <v>2</v>
      </c>
      <c r="M65" s="58" t="str">
        <f t="shared" si="7"/>
        <v>Y</v>
      </c>
      <c r="N65" s="61"/>
      <c r="O65" s="60"/>
      <c r="P65" s="59">
        <v>13</v>
      </c>
      <c r="Q65" s="58"/>
      <c r="R65" s="60">
        <v>20</v>
      </c>
      <c r="S65" s="58"/>
      <c r="T65" s="60">
        <v>40</v>
      </c>
      <c r="U65" s="58"/>
      <c r="V65" s="60">
        <v>3</v>
      </c>
      <c r="W65" s="58"/>
      <c r="X65" s="61"/>
      <c r="Y65" s="60"/>
      <c r="Z65" s="62">
        <v>8</v>
      </c>
      <c r="AA65" s="58"/>
      <c r="AB65" s="63">
        <v>0</v>
      </c>
      <c r="AC65" s="64"/>
      <c r="AD65" s="60">
        <v>16</v>
      </c>
      <c r="AE65" s="58"/>
      <c r="AF65" s="58">
        <v>3</v>
      </c>
      <c r="AG65" s="58"/>
      <c r="AH65" s="61">
        <v>5</v>
      </c>
      <c r="AI65" s="58"/>
      <c r="AJ65" s="61"/>
      <c r="AK65" s="65"/>
      <c r="AL65" s="59">
        <v>1.75</v>
      </c>
      <c r="AM65" s="58"/>
      <c r="AN65" s="66">
        <v>0</v>
      </c>
      <c r="AO65" s="58"/>
      <c r="AP65" s="60">
        <v>16</v>
      </c>
      <c r="AQ65" s="58"/>
      <c r="AR65" s="58">
        <v>80</v>
      </c>
      <c r="AS65" s="58"/>
      <c r="AT65" s="58">
        <v>3</v>
      </c>
      <c r="AU65" s="58"/>
      <c r="AV65" s="61"/>
      <c r="AW65" s="65"/>
      <c r="AX65" s="59">
        <v>1.75</v>
      </c>
      <c r="AY65" s="58"/>
      <c r="AZ65" s="66">
        <v>0</v>
      </c>
      <c r="BA65" s="58"/>
      <c r="BB65" s="60">
        <v>20</v>
      </c>
      <c r="BC65" s="58"/>
      <c r="BD65" s="58">
        <v>3</v>
      </c>
      <c r="BE65" s="58"/>
      <c r="BF65" s="61"/>
      <c r="BG65" s="65"/>
      <c r="BH65" s="59">
        <v>1.75</v>
      </c>
      <c r="BI65" s="58"/>
      <c r="BJ65" s="60">
        <v>16</v>
      </c>
      <c r="BK65" s="58"/>
      <c r="BL65" s="58">
        <v>60</v>
      </c>
      <c r="BM65" s="58"/>
      <c r="BN65" s="58">
        <v>3</v>
      </c>
      <c r="BO65" s="58"/>
      <c r="BP65" s="61"/>
      <c r="BQ65" s="65"/>
    </row>
    <row r="66" spans="1:69" ht="31.5" customHeight="1">
      <c r="A66" s="54">
        <v>55</v>
      </c>
      <c r="B66" s="67">
        <v>3261</v>
      </c>
      <c r="C66" s="56" t="s">
        <v>193</v>
      </c>
      <c r="D66" s="70">
        <v>14</v>
      </c>
      <c r="E66" s="58" t="str">
        <f t="shared" si="4"/>
        <v>Y</v>
      </c>
      <c r="F66" s="59">
        <v>6</v>
      </c>
      <c r="G66" s="58" t="str">
        <f t="shared" si="5"/>
        <v>N</v>
      </c>
      <c r="H66" s="60">
        <v>20</v>
      </c>
      <c r="I66" s="58" t="str">
        <f t="shared" si="6"/>
        <v>Y</v>
      </c>
      <c r="J66" s="58">
        <v>40</v>
      </c>
      <c r="K66" s="58"/>
      <c r="L66" s="58">
        <v>3</v>
      </c>
      <c r="M66" s="58" t="str">
        <f t="shared" si="7"/>
        <v>Y</v>
      </c>
      <c r="N66" s="61"/>
      <c r="O66" s="60"/>
      <c r="P66" s="59">
        <v>6</v>
      </c>
      <c r="Q66" s="58"/>
      <c r="R66" s="60">
        <v>20</v>
      </c>
      <c r="S66" s="58"/>
      <c r="T66" s="60">
        <v>40</v>
      </c>
      <c r="U66" s="58"/>
      <c r="V66" s="60">
        <v>3</v>
      </c>
      <c r="W66" s="58"/>
      <c r="X66" s="61"/>
      <c r="Y66" s="60"/>
      <c r="Z66" s="62">
        <v>7.5</v>
      </c>
      <c r="AA66" s="58"/>
      <c r="AB66" s="63">
        <v>0</v>
      </c>
      <c r="AC66" s="64"/>
      <c r="AD66" s="60">
        <v>16</v>
      </c>
      <c r="AE66" s="58"/>
      <c r="AF66" s="58">
        <v>3</v>
      </c>
      <c r="AG66" s="58"/>
      <c r="AH66" s="61">
        <v>2</v>
      </c>
      <c r="AI66" s="58"/>
      <c r="AJ66" s="61"/>
      <c r="AK66" s="65"/>
      <c r="AL66" s="59">
        <v>7</v>
      </c>
      <c r="AM66" s="58"/>
      <c r="AN66" s="66">
        <v>0</v>
      </c>
      <c r="AO66" s="58"/>
      <c r="AP66" s="60">
        <v>16</v>
      </c>
      <c r="AQ66" s="58"/>
      <c r="AR66" s="58">
        <v>80</v>
      </c>
      <c r="AS66" s="58"/>
      <c r="AT66" s="58">
        <v>3</v>
      </c>
      <c r="AU66" s="58"/>
      <c r="AV66" s="61"/>
      <c r="AW66" s="65"/>
      <c r="AX66" s="59">
        <v>7</v>
      </c>
      <c r="AY66" s="58"/>
      <c r="AZ66" s="66">
        <v>0</v>
      </c>
      <c r="BA66" s="58"/>
      <c r="BB66" s="60">
        <v>20</v>
      </c>
      <c r="BC66" s="58"/>
      <c r="BD66" s="58">
        <v>3</v>
      </c>
      <c r="BE66" s="58"/>
      <c r="BF66" s="61"/>
      <c r="BG66" s="65"/>
      <c r="BH66" s="59">
        <v>7</v>
      </c>
      <c r="BI66" s="58"/>
      <c r="BJ66" s="60">
        <v>16</v>
      </c>
      <c r="BK66" s="58"/>
      <c r="BL66" s="58">
        <v>60</v>
      </c>
      <c r="BM66" s="58"/>
      <c r="BN66" s="58">
        <v>3</v>
      </c>
      <c r="BO66" s="58"/>
      <c r="BP66" s="61"/>
      <c r="BQ66" s="65"/>
    </row>
    <row r="67" spans="1:69" ht="31.5" customHeight="1">
      <c r="A67" s="54">
        <v>56</v>
      </c>
      <c r="B67" s="67">
        <v>3262</v>
      </c>
      <c r="C67" s="56" t="s">
        <v>194</v>
      </c>
      <c r="D67" s="70">
        <v>11</v>
      </c>
      <c r="E67" s="58" t="str">
        <f t="shared" si="4"/>
        <v>Y</v>
      </c>
      <c r="F67" s="59">
        <v>8</v>
      </c>
      <c r="G67" s="58" t="str">
        <f t="shared" si="5"/>
        <v>Y</v>
      </c>
      <c r="H67" s="60">
        <v>20</v>
      </c>
      <c r="I67" s="58" t="str">
        <f t="shared" si="6"/>
        <v>Y</v>
      </c>
      <c r="J67" s="58">
        <v>40</v>
      </c>
      <c r="K67" s="58"/>
      <c r="L67" s="58">
        <v>2</v>
      </c>
      <c r="M67" s="58" t="str">
        <f t="shared" si="7"/>
        <v>Y</v>
      </c>
      <c r="N67" s="61"/>
      <c r="O67" s="60"/>
      <c r="P67" s="59">
        <v>8</v>
      </c>
      <c r="Q67" s="58"/>
      <c r="R67" s="60">
        <v>20</v>
      </c>
      <c r="S67" s="58"/>
      <c r="T67" s="60">
        <v>40</v>
      </c>
      <c r="U67" s="58"/>
      <c r="V67" s="60">
        <v>3</v>
      </c>
      <c r="W67" s="58"/>
      <c r="X67" s="61"/>
      <c r="Y67" s="60"/>
      <c r="Z67" s="62">
        <v>0</v>
      </c>
      <c r="AA67" s="58"/>
      <c r="AB67" s="63">
        <v>0</v>
      </c>
      <c r="AC67" s="64"/>
      <c r="AD67" s="60">
        <v>18</v>
      </c>
      <c r="AE67" s="58"/>
      <c r="AF67" s="58">
        <v>2</v>
      </c>
      <c r="AG67" s="58"/>
      <c r="AH67" s="61">
        <v>2</v>
      </c>
      <c r="AI67" s="58"/>
      <c r="AJ67" s="61"/>
      <c r="AK67" s="65"/>
      <c r="AL67" s="59">
        <v>7</v>
      </c>
      <c r="AM67" s="58"/>
      <c r="AN67" s="66">
        <v>0</v>
      </c>
      <c r="AO67" s="58"/>
      <c r="AP67" s="60">
        <v>18</v>
      </c>
      <c r="AQ67" s="58"/>
      <c r="AR67" s="58">
        <v>80</v>
      </c>
      <c r="AS67" s="58"/>
      <c r="AT67" s="58">
        <v>3</v>
      </c>
      <c r="AU67" s="58"/>
      <c r="AV67" s="61"/>
      <c r="AW67" s="65"/>
      <c r="AX67" s="59">
        <v>7</v>
      </c>
      <c r="AY67" s="58"/>
      <c r="AZ67" s="66">
        <v>0</v>
      </c>
      <c r="BA67" s="58"/>
      <c r="BB67" s="60">
        <v>19</v>
      </c>
      <c r="BC67" s="58"/>
      <c r="BD67" s="58">
        <v>2</v>
      </c>
      <c r="BE67" s="58"/>
      <c r="BF67" s="61"/>
      <c r="BG67" s="65"/>
      <c r="BH67" s="59">
        <v>7</v>
      </c>
      <c r="BI67" s="58"/>
      <c r="BJ67" s="60">
        <v>18</v>
      </c>
      <c r="BK67" s="58"/>
      <c r="BL67" s="58">
        <v>50</v>
      </c>
      <c r="BM67" s="58"/>
      <c r="BN67" s="58">
        <v>3</v>
      </c>
      <c r="BO67" s="58"/>
      <c r="BP67" s="61"/>
      <c r="BQ67" s="65"/>
    </row>
    <row r="68" spans="1:69" ht="16.5" customHeight="1">
      <c r="A68" s="54">
        <v>57</v>
      </c>
      <c r="B68" s="67">
        <v>3263</v>
      </c>
      <c r="C68" s="56" t="s">
        <v>195</v>
      </c>
      <c r="D68" s="57">
        <v>19</v>
      </c>
      <c r="E68" s="58" t="str">
        <f t="shared" si="4"/>
        <v>Y</v>
      </c>
      <c r="F68" s="59">
        <v>10</v>
      </c>
      <c r="G68" s="58" t="str">
        <f t="shared" si="5"/>
        <v>Y</v>
      </c>
      <c r="H68" s="60">
        <v>20</v>
      </c>
      <c r="I68" s="58" t="str">
        <f t="shared" si="6"/>
        <v>Y</v>
      </c>
      <c r="J68" s="58">
        <v>40</v>
      </c>
      <c r="K68" s="58"/>
      <c r="L68" s="58">
        <v>3</v>
      </c>
      <c r="M68" s="58" t="str">
        <f t="shared" si="7"/>
        <v>Y</v>
      </c>
      <c r="N68" s="61"/>
      <c r="O68" s="60"/>
      <c r="P68" s="59">
        <v>10</v>
      </c>
      <c r="Q68" s="58"/>
      <c r="R68" s="60">
        <v>20</v>
      </c>
      <c r="S68" s="58"/>
      <c r="T68" s="60">
        <v>40</v>
      </c>
      <c r="U68" s="58"/>
      <c r="V68" s="60">
        <v>3</v>
      </c>
      <c r="W68" s="58"/>
      <c r="X68" s="61"/>
      <c r="Y68" s="60"/>
      <c r="Z68" s="62">
        <v>9.25</v>
      </c>
      <c r="AA68" s="58"/>
      <c r="AB68" s="63">
        <v>10</v>
      </c>
      <c r="AC68" s="64"/>
      <c r="AD68" s="60">
        <v>19</v>
      </c>
      <c r="AE68" s="58"/>
      <c r="AF68" s="58">
        <v>3</v>
      </c>
      <c r="AG68" s="58"/>
      <c r="AH68" s="61">
        <v>5</v>
      </c>
      <c r="AI68" s="58"/>
      <c r="AJ68" s="61"/>
      <c r="AK68" s="65"/>
      <c r="AL68" s="59">
        <v>9.25</v>
      </c>
      <c r="AM68" s="58"/>
      <c r="AN68" s="59">
        <v>10</v>
      </c>
      <c r="AO68" s="58"/>
      <c r="AP68" s="60">
        <v>19</v>
      </c>
      <c r="AQ68" s="58"/>
      <c r="AR68" s="58">
        <v>75</v>
      </c>
      <c r="AS68" s="58"/>
      <c r="AT68" s="58">
        <v>3</v>
      </c>
      <c r="AU68" s="58"/>
      <c r="AV68" s="61"/>
      <c r="AW68" s="65"/>
      <c r="AX68" s="59">
        <v>9.25</v>
      </c>
      <c r="AY68" s="58"/>
      <c r="AZ68" s="59">
        <v>10</v>
      </c>
      <c r="BA68" s="58"/>
      <c r="BB68" s="60">
        <v>20</v>
      </c>
      <c r="BC68" s="58"/>
      <c r="BD68" s="58">
        <v>3</v>
      </c>
      <c r="BE68" s="58"/>
      <c r="BF68" s="61"/>
      <c r="BG68" s="65"/>
      <c r="BH68" s="59">
        <v>9.25</v>
      </c>
      <c r="BI68" s="58"/>
      <c r="BJ68" s="60">
        <v>19</v>
      </c>
      <c r="BK68" s="58"/>
      <c r="BL68" s="58">
        <v>60</v>
      </c>
      <c r="BM68" s="58"/>
      <c r="BN68" s="58">
        <v>3</v>
      </c>
      <c r="BO68" s="58"/>
      <c r="BP68" s="61"/>
      <c r="BQ68" s="65"/>
    </row>
    <row r="69" spans="1:69" ht="31.5" customHeight="1">
      <c r="A69" s="54">
        <v>58</v>
      </c>
      <c r="B69" s="67">
        <v>3264</v>
      </c>
      <c r="C69" s="56" t="s">
        <v>196</v>
      </c>
      <c r="D69" s="57">
        <v>17</v>
      </c>
      <c r="E69" s="58" t="str">
        <f t="shared" si="4"/>
        <v>Y</v>
      </c>
      <c r="F69" s="59">
        <v>13</v>
      </c>
      <c r="G69" s="58" t="str">
        <f t="shared" si="5"/>
        <v>Y</v>
      </c>
      <c r="H69" s="60">
        <v>20</v>
      </c>
      <c r="I69" s="58" t="str">
        <f t="shared" si="6"/>
        <v>Y</v>
      </c>
      <c r="J69" s="58">
        <v>40</v>
      </c>
      <c r="K69" s="58"/>
      <c r="L69" s="58">
        <v>2</v>
      </c>
      <c r="M69" s="58" t="str">
        <f t="shared" si="7"/>
        <v>Y</v>
      </c>
      <c r="N69" s="61"/>
      <c r="O69" s="60"/>
      <c r="P69" s="59">
        <v>13</v>
      </c>
      <c r="Q69" s="58"/>
      <c r="R69" s="60">
        <v>20</v>
      </c>
      <c r="S69" s="58"/>
      <c r="T69" s="60">
        <v>40</v>
      </c>
      <c r="U69" s="58"/>
      <c r="V69" s="60">
        <v>3</v>
      </c>
      <c r="W69" s="58"/>
      <c r="X69" s="61"/>
      <c r="Y69" s="60"/>
      <c r="Z69" s="62">
        <v>7.5</v>
      </c>
      <c r="AA69" s="58"/>
      <c r="AB69" s="63">
        <v>0</v>
      </c>
      <c r="AC69" s="64"/>
      <c r="AD69" s="60">
        <v>18</v>
      </c>
      <c r="AE69" s="58"/>
      <c r="AF69" s="58">
        <v>3</v>
      </c>
      <c r="AG69" s="58"/>
      <c r="AH69" s="61">
        <v>5</v>
      </c>
      <c r="AI69" s="58"/>
      <c r="AJ69" s="61"/>
      <c r="AK69" s="65"/>
      <c r="AL69" s="59">
        <v>0</v>
      </c>
      <c r="AM69" s="58"/>
      <c r="AN69" s="59">
        <v>0</v>
      </c>
      <c r="AO69" s="58"/>
      <c r="AP69" s="60">
        <v>18</v>
      </c>
      <c r="AQ69" s="58"/>
      <c r="AR69" s="58">
        <v>75</v>
      </c>
      <c r="AS69" s="58"/>
      <c r="AT69" s="58">
        <v>3</v>
      </c>
      <c r="AU69" s="58"/>
      <c r="AV69" s="61"/>
      <c r="AW69" s="65"/>
      <c r="AX69" s="59">
        <v>0</v>
      </c>
      <c r="AY69" s="58"/>
      <c r="AZ69" s="59">
        <v>0</v>
      </c>
      <c r="BA69" s="58"/>
      <c r="BB69" s="60">
        <v>18</v>
      </c>
      <c r="BC69" s="58"/>
      <c r="BD69" s="58">
        <v>3</v>
      </c>
      <c r="BE69" s="58"/>
      <c r="BF69" s="61"/>
      <c r="BG69" s="65"/>
      <c r="BH69" s="59">
        <v>0</v>
      </c>
      <c r="BI69" s="58"/>
      <c r="BJ69" s="60">
        <v>18</v>
      </c>
      <c r="BK69" s="58"/>
      <c r="BL69" s="58">
        <v>60</v>
      </c>
      <c r="BM69" s="58"/>
      <c r="BN69" s="58">
        <v>3</v>
      </c>
      <c r="BO69" s="58"/>
      <c r="BP69" s="61"/>
      <c r="BQ69" s="65"/>
    </row>
    <row r="70" spans="1:69" ht="31.5" customHeight="1">
      <c r="A70" s="54">
        <v>59</v>
      </c>
      <c r="B70" s="67">
        <v>3265</v>
      </c>
      <c r="C70" s="56" t="s">
        <v>197</v>
      </c>
      <c r="D70" s="57">
        <v>17</v>
      </c>
      <c r="E70" s="58" t="str">
        <f t="shared" si="4"/>
        <v>Y</v>
      </c>
      <c r="F70" s="59">
        <v>10.5</v>
      </c>
      <c r="G70" s="58" t="str">
        <f t="shared" si="5"/>
        <v>Y</v>
      </c>
      <c r="H70" s="60">
        <v>20</v>
      </c>
      <c r="I70" s="58" t="str">
        <f t="shared" si="6"/>
        <v>Y</v>
      </c>
      <c r="J70" s="58">
        <v>40</v>
      </c>
      <c r="K70" s="58"/>
      <c r="L70" s="58">
        <v>2</v>
      </c>
      <c r="M70" s="58" t="str">
        <f t="shared" si="7"/>
        <v>Y</v>
      </c>
      <c r="N70" s="61"/>
      <c r="O70" s="60"/>
      <c r="P70" s="59">
        <v>10.5</v>
      </c>
      <c r="Q70" s="58"/>
      <c r="R70" s="60">
        <v>20</v>
      </c>
      <c r="S70" s="58"/>
      <c r="T70" s="60">
        <v>40</v>
      </c>
      <c r="U70" s="58"/>
      <c r="V70" s="60">
        <v>3</v>
      </c>
      <c r="W70" s="58"/>
      <c r="X70" s="61"/>
      <c r="Y70" s="60"/>
      <c r="Z70" s="62">
        <v>5.25</v>
      </c>
      <c r="AA70" s="58"/>
      <c r="AB70" s="63">
        <v>10.5</v>
      </c>
      <c r="AC70" s="64"/>
      <c r="AD70" s="60">
        <v>18</v>
      </c>
      <c r="AE70" s="58"/>
      <c r="AF70" s="58">
        <v>2</v>
      </c>
      <c r="AG70" s="58"/>
      <c r="AH70" s="61">
        <v>2</v>
      </c>
      <c r="AI70" s="58"/>
      <c r="AJ70" s="61"/>
      <c r="AK70" s="65"/>
      <c r="AL70" s="59">
        <v>9</v>
      </c>
      <c r="AM70" s="58"/>
      <c r="AN70" s="59">
        <v>10.5</v>
      </c>
      <c r="AO70" s="58"/>
      <c r="AP70" s="60">
        <v>18</v>
      </c>
      <c r="AQ70" s="58"/>
      <c r="AR70" s="58">
        <v>75</v>
      </c>
      <c r="AS70" s="58"/>
      <c r="AT70" s="58">
        <v>3</v>
      </c>
      <c r="AU70" s="58"/>
      <c r="AV70" s="61"/>
      <c r="AW70" s="65"/>
      <c r="AX70" s="59">
        <v>9</v>
      </c>
      <c r="AY70" s="58"/>
      <c r="AZ70" s="59">
        <v>10.5</v>
      </c>
      <c r="BA70" s="58"/>
      <c r="BB70" s="60">
        <v>19</v>
      </c>
      <c r="BC70" s="58"/>
      <c r="BD70" s="58">
        <v>2</v>
      </c>
      <c r="BE70" s="58"/>
      <c r="BF70" s="61"/>
      <c r="BG70" s="65"/>
      <c r="BH70" s="59">
        <v>9</v>
      </c>
      <c r="BI70" s="58"/>
      <c r="BJ70" s="60">
        <v>18</v>
      </c>
      <c r="BK70" s="58"/>
      <c r="BL70" s="58">
        <v>60</v>
      </c>
      <c r="BM70" s="58"/>
      <c r="BN70" s="58">
        <v>3</v>
      </c>
      <c r="BO70" s="58"/>
      <c r="BP70" s="61"/>
      <c r="BQ70" s="65"/>
    </row>
    <row r="71" spans="1:69" ht="31.5" customHeight="1">
      <c r="A71" s="54">
        <v>60</v>
      </c>
      <c r="B71" s="67">
        <v>3266</v>
      </c>
      <c r="C71" s="56" t="s">
        <v>198</v>
      </c>
      <c r="D71" s="71">
        <v>16</v>
      </c>
      <c r="E71" s="58" t="str">
        <f t="shared" si="4"/>
        <v>Y</v>
      </c>
      <c r="F71" s="59">
        <v>13</v>
      </c>
      <c r="G71" s="58" t="str">
        <f t="shared" si="5"/>
        <v>Y</v>
      </c>
      <c r="H71" s="60">
        <v>20</v>
      </c>
      <c r="I71" s="58" t="str">
        <f t="shared" si="6"/>
        <v>Y</v>
      </c>
      <c r="J71" s="58">
        <v>40</v>
      </c>
      <c r="K71" s="58"/>
      <c r="L71" s="58">
        <v>3</v>
      </c>
      <c r="M71" s="58" t="str">
        <f t="shared" si="7"/>
        <v>Y</v>
      </c>
      <c r="N71" s="61"/>
      <c r="O71" s="60"/>
      <c r="P71" s="59">
        <v>13</v>
      </c>
      <c r="Q71" s="58"/>
      <c r="R71" s="60">
        <v>20</v>
      </c>
      <c r="S71" s="58"/>
      <c r="T71" s="60">
        <v>40</v>
      </c>
      <c r="U71" s="58"/>
      <c r="V71" s="60">
        <v>3</v>
      </c>
      <c r="W71" s="58"/>
      <c r="X71" s="61"/>
      <c r="Y71" s="60"/>
      <c r="Z71" s="62">
        <v>3.75</v>
      </c>
      <c r="AA71" s="58"/>
      <c r="AB71" s="63">
        <v>13</v>
      </c>
      <c r="AC71" s="64"/>
      <c r="AD71" s="60">
        <v>18</v>
      </c>
      <c r="AE71" s="58"/>
      <c r="AF71" s="58">
        <v>3</v>
      </c>
      <c r="AG71" s="58"/>
      <c r="AH71" s="61">
        <v>2</v>
      </c>
      <c r="AI71" s="58"/>
      <c r="AJ71" s="61"/>
      <c r="AK71" s="65"/>
      <c r="AL71" s="59">
        <v>11.25</v>
      </c>
      <c r="AM71" s="58"/>
      <c r="AN71" s="59">
        <v>13</v>
      </c>
      <c r="AO71" s="58"/>
      <c r="AP71" s="60">
        <v>18</v>
      </c>
      <c r="AQ71" s="58"/>
      <c r="AR71" s="58">
        <v>80</v>
      </c>
      <c r="AS71" s="58"/>
      <c r="AT71" s="58">
        <v>3</v>
      </c>
      <c r="AU71" s="58"/>
      <c r="AV71" s="61"/>
      <c r="AW71" s="65"/>
      <c r="AX71" s="59">
        <v>11.25</v>
      </c>
      <c r="AY71" s="58"/>
      <c r="AZ71" s="59">
        <v>13</v>
      </c>
      <c r="BA71" s="58"/>
      <c r="BB71" s="60">
        <v>18</v>
      </c>
      <c r="BC71" s="58"/>
      <c r="BD71" s="58">
        <v>3</v>
      </c>
      <c r="BE71" s="58"/>
      <c r="BF71" s="61"/>
      <c r="BG71" s="65"/>
      <c r="BH71" s="59">
        <v>11.25</v>
      </c>
      <c r="BI71" s="58"/>
      <c r="BJ71" s="60">
        <v>18</v>
      </c>
      <c r="BK71" s="58"/>
      <c r="BL71" s="58">
        <v>60</v>
      </c>
      <c r="BM71" s="58"/>
      <c r="BN71" s="58">
        <v>3</v>
      </c>
      <c r="BO71" s="58"/>
      <c r="BP71" s="61"/>
      <c r="BQ71" s="65"/>
    </row>
    <row r="72" spans="1:69" ht="31.5" customHeight="1">
      <c r="A72" s="54">
        <v>61</v>
      </c>
      <c r="B72" s="67">
        <v>3267</v>
      </c>
      <c r="C72" s="56" t="s">
        <v>199</v>
      </c>
      <c r="D72" s="71">
        <v>14</v>
      </c>
      <c r="E72" s="58" t="str">
        <f t="shared" si="4"/>
        <v>Y</v>
      </c>
      <c r="F72" s="59">
        <v>6.5</v>
      </c>
      <c r="G72" s="58" t="str">
        <f t="shared" si="5"/>
        <v>N</v>
      </c>
      <c r="H72" s="60">
        <v>20</v>
      </c>
      <c r="I72" s="58" t="str">
        <f t="shared" si="6"/>
        <v>Y</v>
      </c>
      <c r="J72" s="58">
        <v>35</v>
      </c>
      <c r="K72" s="58"/>
      <c r="L72" s="58">
        <v>2</v>
      </c>
      <c r="M72" s="58" t="str">
        <f t="shared" si="7"/>
        <v>Y</v>
      </c>
      <c r="N72" s="61"/>
      <c r="O72" s="60"/>
      <c r="P72" s="59">
        <v>6.5</v>
      </c>
      <c r="Q72" s="58"/>
      <c r="R72" s="60">
        <v>20</v>
      </c>
      <c r="S72" s="58"/>
      <c r="T72" s="60">
        <v>40</v>
      </c>
      <c r="U72" s="58"/>
      <c r="V72" s="60">
        <v>3</v>
      </c>
      <c r="W72" s="58"/>
      <c r="X72" s="61"/>
      <c r="Y72" s="60"/>
      <c r="Z72" s="62">
        <v>7</v>
      </c>
      <c r="AA72" s="58"/>
      <c r="AB72" s="63">
        <v>0</v>
      </c>
      <c r="AC72" s="64"/>
      <c r="AD72" s="60">
        <v>18</v>
      </c>
      <c r="AE72" s="58"/>
      <c r="AF72" s="58">
        <v>3</v>
      </c>
      <c r="AG72" s="58"/>
      <c r="AH72" s="61">
        <v>2</v>
      </c>
      <c r="AI72" s="58"/>
      <c r="AJ72" s="61"/>
      <c r="AK72" s="65"/>
      <c r="AL72" s="59">
        <v>8.5</v>
      </c>
      <c r="AM72" s="58"/>
      <c r="AN72" s="66">
        <v>0</v>
      </c>
      <c r="AO72" s="58"/>
      <c r="AP72" s="60">
        <v>18</v>
      </c>
      <c r="AQ72" s="58"/>
      <c r="AR72" s="58">
        <v>75</v>
      </c>
      <c r="AS72" s="58"/>
      <c r="AT72" s="58">
        <v>3</v>
      </c>
      <c r="AU72" s="58"/>
      <c r="AV72" s="61"/>
      <c r="AW72" s="65"/>
      <c r="AX72" s="59">
        <v>8.5</v>
      </c>
      <c r="AY72" s="58"/>
      <c r="AZ72" s="66">
        <v>0</v>
      </c>
      <c r="BA72" s="58"/>
      <c r="BB72" s="60">
        <v>20</v>
      </c>
      <c r="BC72" s="58"/>
      <c r="BD72" s="58">
        <v>3</v>
      </c>
      <c r="BE72" s="58"/>
      <c r="BF72" s="61"/>
      <c r="BG72" s="65"/>
      <c r="BH72" s="59">
        <v>8.5</v>
      </c>
      <c r="BI72" s="58"/>
      <c r="BJ72" s="60">
        <v>18</v>
      </c>
      <c r="BK72" s="58"/>
      <c r="BL72" s="58">
        <v>50</v>
      </c>
      <c r="BM72" s="58"/>
      <c r="BN72" s="58">
        <v>3</v>
      </c>
      <c r="BO72" s="58"/>
      <c r="BP72" s="61"/>
      <c r="BQ72" s="65"/>
    </row>
    <row r="73" spans="1:69" ht="15.75" customHeight="1">
      <c r="A73" s="54">
        <v>62</v>
      </c>
      <c r="B73" s="67">
        <v>3268</v>
      </c>
      <c r="C73" s="56" t="s">
        <v>200</v>
      </c>
      <c r="D73" s="71">
        <v>17</v>
      </c>
      <c r="E73" s="58" t="str">
        <f t="shared" si="4"/>
        <v>Y</v>
      </c>
      <c r="F73" s="59">
        <v>13.5</v>
      </c>
      <c r="G73" s="58" t="str">
        <f t="shared" si="5"/>
        <v>Y</v>
      </c>
      <c r="H73" s="60">
        <v>20</v>
      </c>
      <c r="I73" s="58" t="str">
        <f t="shared" si="6"/>
        <v>Y</v>
      </c>
      <c r="J73" s="58">
        <v>35</v>
      </c>
      <c r="K73" s="58"/>
      <c r="L73" s="58">
        <v>2</v>
      </c>
      <c r="M73" s="58" t="str">
        <f t="shared" si="7"/>
        <v>Y</v>
      </c>
      <c r="N73" s="61"/>
      <c r="O73" s="60"/>
      <c r="P73" s="59">
        <v>13.5</v>
      </c>
      <c r="Q73" s="58"/>
      <c r="R73" s="60">
        <v>20</v>
      </c>
      <c r="S73" s="58"/>
      <c r="T73" s="60">
        <v>40</v>
      </c>
      <c r="U73" s="58"/>
      <c r="V73" s="60">
        <v>3</v>
      </c>
      <c r="W73" s="58"/>
      <c r="X73" s="61"/>
      <c r="Y73" s="60"/>
      <c r="Z73" s="62">
        <v>5</v>
      </c>
      <c r="AA73" s="58"/>
      <c r="AB73" s="63">
        <v>0</v>
      </c>
      <c r="AC73" s="64"/>
      <c r="AD73" s="60">
        <v>16</v>
      </c>
      <c r="AE73" s="58"/>
      <c r="AF73" s="58">
        <v>2</v>
      </c>
      <c r="AG73" s="58"/>
      <c r="AH73" s="61">
        <v>2</v>
      </c>
      <c r="AI73" s="58"/>
      <c r="AJ73" s="61"/>
      <c r="AK73" s="65"/>
      <c r="AL73" s="59">
        <v>9.75</v>
      </c>
      <c r="AM73" s="58"/>
      <c r="AN73" s="66">
        <v>0</v>
      </c>
      <c r="AO73" s="58"/>
      <c r="AP73" s="60">
        <v>16</v>
      </c>
      <c r="AQ73" s="58"/>
      <c r="AR73" s="58">
        <v>80</v>
      </c>
      <c r="AS73" s="58"/>
      <c r="AT73" s="58">
        <v>2</v>
      </c>
      <c r="AU73" s="58"/>
      <c r="AV73" s="61"/>
      <c r="AW73" s="65"/>
      <c r="AX73" s="59">
        <v>9.75</v>
      </c>
      <c r="AY73" s="58"/>
      <c r="AZ73" s="66">
        <v>0</v>
      </c>
      <c r="BA73" s="58"/>
      <c r="BB73" s="60">
        <v>18</v>
      </c>
      <c r="BC73" s="58"/>
      <c r="BD73" s="58">
        <v>2</v>
      </c>
      <c r="BE73" s="58"/>
      <c r="BF73" s="61"/>
      <c r="BG73" s="65"/>
      <c r="BH73" s="59">
        <v>9.75</v>
      </c>
      <c r="BI73" s="58"/>
      <c r="BJ73" s="60">
        <v>16</v>
      </c>
      <c r="BK73" s="58"/>
      <c r="BL73" s="58">
        <v>60</v>
      </c>
      <c r="BM73" s="58"/>
      <c r="BN73" s="58">
        <v>2</v>
      </c>
      <c r="BO73" s="58"/>
      <c r="BP73" s="61"/>
      <c r="BQ73" s="65"/>
    </row>
    <row r="74" spans="1:69" ht="16.5" customHeight="1">
      <c r="A74" s="54">
        <v>63</v>
      </c>
      <c r="B74" s="67">
        <v>3269</v>
      </c>
      <c r="C74" s="56" t="s">
        <v>201</v>
      </c>
      <c r="D74" s="71">
        <v>13</v>
      </c>
      <c r="E74" s="58" t="str">
        <f t="shared" si="4"/>
        <v>Y</v>
      </c>
      <c r="F74" s="59">
        <v>10</v>
      </c>
      <c r="G74" s="58" t="str">
        <f t="shared" si="5"/>
        <v>Y</v>
      </c>
      <c r="H74" s="60">
        <v>20</v>
      </c>
      <c r="I74" s="58" t="str">
        <f t="shared" si="6"/>
        <v>Y</v>
      </c>
      <c r="J74" s="58">
        <v>35</v>
      </c>
      <c r="K74" s="58"/>
      <c r="L74" s="58">
        <v>2</v>
      </c>
      <c r="M74" s="58" t="str">
        <f t="shared" si="7"/>
        <v>Y</v>
      </c>
      <c r="N74" s="61"/>
      <c r="O74" s="60"/>
      <c r="P74" s="59">
        <v>10</v>
      </c>
      <c r="Q74" s="58"/>
      <c r="R74" s="60">
        <v>20</v>
      </c>
      <c r="S74" s="58"/>
      <c r="T74" s="60">
        <v>40</v>
      </c>
      <c r="U74" s="58"/>
      <c r="V74" s="60">
        <v>3</v>
      </c>
      <c r="W74" s="58"/>
      <c r="X74" s="61"/>
      <c r="Y74" s="60"/>
      <c r="Z74" s="62">
        <v>6</v>
      </c>
      <c r="AA74" s="58"/>
      <c r="AB74" s="63">
        <v>9.5</v>
      </c>
      <c r="AC74" s="64"/>
      <c r="AD74" s="60">
        <v>17</v>
      </c>
      <c r="AE74" s="58"/>
      <c r="AF74" s="58">
        <v>3</v>
      </c>
      <c r="AG74" s="58"/>
      <c r="AH74" s="61">
        <v>2</v>
      </c>
      <c r="AI74" s="58"/>
      <c r="AJ74" s="61"/>
      <c r="AK74" s="65"/>
      <c r="AL74" s="59">
        <v>10.5</v>
      </c>
      <c r="AM74" s="58"/>
      <c r="AN74" s="59">
        <v>9.5</v>
      </c>
      <c r="AO74" s="58"/>
      <c r="AP74" s="60">
        <v>17</v>
      </c>
      <c r="AQ74" s="58"/>
      <c r="AR74" s="58">
        <v>65</v>
      </c>
      <c r="AS74" s="58"/>
      <c r="AT74" s="58">
        <v>3</v>
      </c>
      <c r="AU74" s="58"/>
      <c r="AV74" s="61"/>
      <c r="AW74" s="65"/>
      <c r="AX74" s="59">
        <v>10.5</v>
      </c>
      <c r="AY74" s="58"/>
      <c r="AZ74" s="59">
        <v>9.5</v>
      </c>
      <c r="BA74" s="58"/>
      <c r="BB74" s="60">
        <v>19</v>
      </c>
      <c r="BC74" s="58"/>
      <c r="BD74" s="58">
        <v>3</v>
      </c>
      <c r="BE74" s="58"/>
      <c r="BF74" s="61"/>
      <c r="BG74" s="65"/>
      <c r="BH74" s="59">
        <v>10.5</v>
      </c>
      <c r="BI74" s="58"/>
      <c r="BJ74" s="60">
        <v>17</v>
      </c>
      <c r="BK74" s="58"/>
      <c r="BL74" s="58">
        <v>60</v>
      </c>
      <c r="BM74" s="58"/>
      <c r="BN74" s="58">
        <v>3</v>
      </c>
      <c r="BO74" s="58"/>
      <c r="BP74" s="61"/>
      <c r="BQ74" s="65"/>
    </row>
    <row r="75" spans="1:69" ht="17.25" customHeight="1">
      <c r="A75" s="54">
        <v>64</v>
      </c>
      <c r="B75" s="67">
        <v>3270</v>
      </c>
      <c r="C75" s="56" t="s">
        <v>202</v>
      </c>
      <c r="D75" s="72">
        <v>13</v>
      </c>
      <c r="E75" s="58" t="str">
        <f t="shared" si="4"/>
        <v>Y</v>
      </c>
      <c r="F75" s="59">
        <v>6</v>
      </c>
      <c r="G75" s="58" t="str">
        <f t="shared" si="5"/>
        <v>N</v>
      </c>
      <c r="H75" s="60">
        <v>20</v>
      </c>
      <c r="I75" s="58" t="str">
        <f t="shared" si="6"/>
        <v>Y</v>
      </c>
      <c r="J75" s="58">
        <v>35</v>
      </c>
      <c r="K75" s="58"/>
      <c r="L75" s="58">
        <v>2</v>
      </c>
      <c r="M75" s="58" t="str">
        <f t="shared" si="7"/>
        <v>Y</v>
      </c>
      <c r="N75" s="61"/>
      <c r="O75" s="60"/>
      <c r="P75" s="59">
        <v>6</v>
      </c>
      <c r="Q75" s="58"/>
      <c r="R75" s="60">
        <v>20</v>
      </c>
      <c r="S75" s="58"/>
      <c r="T75" s="60">
        <v>40</v>
      </c>
      <c r="U75" s="58"/>
      <c r="V75" s="60">
        <v>3</v>
      </c>
      <c r="W75" s="58"/>
      <c r="X75" s="61"/>
      <c r="Y75" s="60"/>
      <c r="Z75" s="62">
        <v>12</v>
      </c>
      <c r="AA75" s="58"/>
      <c r="AB75" s="63">
        <v>11</v>
      </c>
      <c r="AC75" s="64"/>
      <c r="AD75" s="60">
        <v>16</v>
      </c>
      <c r="AE75" s="58"/>
      <c r="AF75" s="58">
        <v>2</v>
      </c>
      <c r="AG75" s="58"/>
      <c r="AH75" s="61">
        <v>2</v>
      </c>
      <c r="AI75" s="58"/>
      <c r="AJ75" s="61"/>
      <c r="AK75" s="65"/>
      <c r="AL75" s="59">
        <v>12.75</v>
      </c>
      <c r="AM75" s="58"/>
      <c r="AN75" s="59">
        <v>11</v>
      </c>
      <c r="AO75" s="58"/>
      <c r="AP75" s="60">
        <v>16</v>
      </c>
      <c r="AQ75" s="58"/>
      <c r="AR75" s="58">
        <v>75</v>
      </c>
      <c r="AS75" s="58"/>
      <c r="AT75" s="58">
        <v>2</v>
      </c>
      <c r="AU75" s="58"/>
      <c r="AV75" s="61"/>
      <c r="AW75" s="65"/>
      <c r="AX75" s="59">
        <v>12.75</v>
      </c>
      <c r="AY75" s="58"/>
      <c r="AZ75" s="59">
        <v>11</v>
      </c>
      <c r="BA75" s="58"/>
      <c r="BB75" s="60">
        <v>19</v>
      </c>
      <c r="BC75" s="58"/>
      <c r="BD75" s="58">
        <v>2</v>
      </c>
      <c r="BE75" s="58"/>
      <c r="BF75" s="61"/>
      <c r="BG75" s="65"/>
      <c r="BH75" s="59">
        <v>12.75</v>
      </c>
      <c r="BI75" s="58"/>
      <c r="BJ75" s="60">
        <v>16</v>
      </c>
      <c r="BK75" s="58"/>
      <c r="BL75" s="58">
        <v>60</v>
      </c>
      <c r="BM75" s="58"/>
      <c r="BN75" s="58">
        <v>2</v>
      </c>
      <c r="BO75" s="58"/>
      <c r="BP75" s="61"/>
      <c r="BQ75" s="65"/>
    </row>
    <row r="76" spans="1:69" ht="15.75" customHeight="1">
      <c r="A76" s="54">
        <v>65</v>
      </c>
      <c r="B76" s="55">
        <v>3271</v>
      </c>
      <c r="C76" s="56" t="s">
        <v>203</v>
      </c>
      <c r="D76" s="68">
        <v>15</v>
      </c>
      <c r="E76" s="58" t="str">
        <f t="shared" ref="E76:E107" si="8">IF(VALUE(D76)&gt;=8,"Y","N")</f>
        <v>Y</v>
      </c>
      <c r="F76" s="59">
        <v>0.5</v>
      </c>
      <c r="G76" s="58" t="str">
        <f t="shared" ref="G76:G107" si="9">IF(VALUE(F76)&gt;=7,"Y","N")</f>
        <v>N</v>
      </c>
      <c r="H76" s="60">
        <v>20</v>
      </c>
      <c r="I76" s="58" t="str">
        <f t="shared" ref="I76:I107" si="10">IF(VALUE(H76)&gt;=18,"Y","N")</f>
        <v>Y</v>
      </c>
      <c r="J76" s="58">
        <v>30</v>
      </c>
      <c r="K76" s="58"/>
      <c r="L76" s="58">
        <v>3</v>
      </c>
      <c r="M76" s="58" t="str">
        <f t="shared" ref="M76:M107" si="11">IF(VALUE(L76)&gt;=2,"Y","N")</f>
        <v>Y</v>
      </c>
      <c r="N76" s="61"/>
      <c r="O76" s="60"/>
      <c r="P76" s="59">
        <v>0.5</v>
      </c>
      <c r="Q76" s="58"/>
      <c r="R76" s="60">
        <v>20</v>
      </c>
      <c r="S76" s="58"/>
      <c r="T76" s="60">
        <v>40</v>
      </c>
      <c r="U76" s="58"/>
      <c r="V76" s="60">
        <v>3</v>
      </c>
      <c r="W76" s="58"/>
      <c r="X76" s="61"/>
      <c r="Y76" s="60"/>
      <c r="Z76" s="62">
        <v>12.5</v>
      </c>
      <c r="AA76" s="58"/>
      <c r="AB76" s="63">
        <v>11</v>
      </c>
      <c r="AC76" s="64"/>
      <c r="AD76" s="60">
        <v>14</v>
      </c>
      <c r="AE76" s="58"/>
      <c r="AF76" s="58">
        <v>2</v>
      </c>
      <c r="AG76" s="58"/>
      <c r="AH76" s="61">
        <v>2</v>
      </c>
      <c r="AI76" s="58"/>
      <c r="AJ76" s="61"/>
      <c r="AK76" s="65"/>
      <c r="AL76" s="59">
        <v>10.25</v>
      </c>
      <c r="AM76" s="58"/>
      <c r="AN76" s="59">
        <v>11</v>
      </c>
      <c r="AO76" s="58"/>
      <c r="AP76" s="60">
        <v>19</v>
      </c>
      <c r="AQ76" s="58"/>
      <c r="AR76" s="58">
        <v>45</v>
      </c>
      <c r="AS76" s="58"/>
      <c r="AT76" s="58">
        <v>2</v>
      </c>
      <c r="AU76" s="58"/>
      <c r="AV76" s="61"/>
      <c r="AW76" s="65"/>
      <c r="AX76" s="59">
        <v>10.25</v>
      </c>
      <c r="AY76" s="58"/>
      <c r="AZ76" s="59">
        <v>11</v>
      </c>
      <c r="BA76" s="58"/>
      <c r="BB76" s="60">
        <v>20</v>
      </c>
      <c r="BC76" s="58"/>
      <c r="BD76" s="58">
        <v>2</v>
      </c>
      <c r="BE76" s="58"/>
      <c r="BF76" s="61"/>
      <c r="BG76" s="65"/>
      <c r="BH76" s="59">
        <v>10.25</v>
      </c>
      <c r="BI76" s="58"/>
      <c r="BJ76" s="60">
        <v>19</v>
      </c>
      <c r="BK76" s="58"/>
      <c r="BL76" s="58">
        <v>50</v>
      </c>
      <c r="BM76" s="58"/>
      <c r="BN76" s="58">
        <v>2</v>
      </c>
      <c r="BO76" s="58"/>
      <c r="BP76" s="61"/>
      <c r="BQ76" s="65"/>
    </row>
    <row r="77" spans="1:69" ht="31.5" customHeight="1">
      <c r="A77" s="54">
        <v>66</v>
      </c>
      <c r="B77" s="55">
        <v>3272</v>
      </c>
      <c r="C77" s="56" t="s">
        <v>204</v>
      </c>
      <c r="D77" s="68">
        <v>15</v>
      </c>
      <c r="E77" s="58" t="str">
        <f t="shared" si="8"/>
        <v>Y</v>
      </c>
      <c r="F77" s="59">
        <v>1</v>
      </c>
      <c r="G77" s="58" t="str">
        <f t="shared" si="9"/>
        <v>N</v>
      </c>
      <c r="H77" s="60">
        <v>10</v>
      </c>
      <c r="I77" s="58" t="str">
        <f t="shared" si="10"/>
        <v>N</v>
      </c>
      <c r="J77" s="58">
        <v>30</v>
      </c>
      <c r="K77" s="58"/>
      <c r="L77" s="58">
        <v>3</v>
      </c>
      <c r="M77" s="58" t="str">
        <f t="shared" si="11"/>
        <v>Y</v>
      </c>
      <c r="N77" s="61"/>
      <c r="O77" s="60"/>
      <c r="P77" s="59">
        <v>1</v>
      </c>
      <c r="Q77" s="58"/>
      <c r="R77" s="60">
        <v>10</v>
      </c>
      <c r="S77" s="58"/>
      <c r="T77" s="60">
        <v>40</v>
      </c>
      <c r="U77" s="58"/>
      <c r="V77" s="60">
        <v>3</v>
      </c>
      <c r="W77" s="58"/>
      <c r="X77" s="61"/>
      <c r="Y77" s="60"/>
      <c r="Z77" s="62">
        <v>12.25</v>
      </c>
      <c r="AA77" s="58"/>
      <c r="AB77" s="63">
        <v>0</v>
      </c>
      <c r="AC77" s="64"/>
      <c r="AD77" s="60">
        <v>18</v>
      </c>
      <c r="AE77" s="58"/>
      <c r="AF77" s="58">
        <v>3</v>
      </c>
      <c r="AG77" s="58"/>
      <c r="AH77" s="61">
        <v>2</v>
      </c>
      <c r="AI77" s="58"/>
      <c r="AJ77" s="61"/>
      <c r="AK77" s="65"/>
      <c r="AL77" s="59">
        <v>11.25</v>
      </c>
      <c r="AM77" s="58"/>
      <c r="AN77" s="66">
        <v>0</v>
      </c>
      <c r="AO77" s="58"/>
      <c r="AP77" s="60">
        <v>18</v>
      </c>
      <c r="AQ77" s="58"/>
      <c r="AR77" s="58">
        <v>45</v>
      </c>
      <c r="AS77" s="58"/>
      <c r="AT77" s="58">
        <v>3</v>
      </c>
      <c r="AU77" s="58"/>
      <c r="AV77" s="61"/>
      <c r="AW77" s="65"/>
      <c r="AX77" s="59">
        <v>11.25</v>
      </c>
      <c r="AY77" s="58"/>
      <c r="AZ77" s="66">
        <v>0</v>
      </c>
      <c r="BA77" s="58"/>
      <c r="BB77" s="60">
        <v>19</v>
      </c>
      <c r="BC77" s="58"/>
      <c r="BD77" s="58">
        <v>3</v>
      </c>
      <c r="BE77" s="58"/>
      <c r="BF77" s="61"/>
      <c r="BG77" s="65"/>
      <c r="BH77" s="59">
        <v>11.25</v>
      </c>
      <c r="BI77" s="58"/>
      <c r="BJ77" s="60">
        <v>18</v>
      </c>
      <c r="BK77" s="58"/>
      <c r="BL77" s="58">
        <v>50</v>
      </c>
      <c r="BM77" s="58"/>
      <c r="BN77" s="58">
        <v>3</v>
      </c>
      <c r="BO77" s="58"/>
      <c r="BP77" s="61"/>
      <c r="BQ77" s="65"/>
    </row>
    <row r="78" spans="1:69" ht="15.75" customHeight="1">
      <c r="A78" s="54">
        <v>67</v>
      </c>
      <c r="B78" s="55">
        <v>3273</v>
      </c>
      <c r="C78" s="56" t="s">
        <v>205</v>
      </c>
      <c r="D78" s="68">
        <v>15</v>
      </c>
      <c r="E78" s="58" t="str">
        <f t="shared" si="8"/>
        <v>Y</v>
      </c>
      <c r="F78" s="59">
        <v>1</v>
      </c>
      <c r="G78" s="58" t="str">
        <f t="shared" si="9"/>
        <v>N</v>
      </c>
      <c r="H78" s="60">
        <v>20</v>
      </c>
      <c r="I78" s="58" t="str">
        <f t="shared" si="10"/>
        <v>Y</v>
      </c>
      <c r="J78" s="58">
        <v>30</v>
      </c>
      <c r="K78" s="58"/>
      <c r="L78" s="58">
        <v>2</v>
      </c>
      <c r="M78" s="58" t="str">
        <f t="shared" si="11"/>
        <v>Y</v>
      </c>
      <c r="N78" s="61"/>
      <c r="O78" s="60"/>
      <c r="P78" s="59">
        <v>1</v>
      </c>
      <c r="Q78" s="58"/>
      <c r="R78" s="60">
        <v>20</v>
      </c>
      <c r="S78" s="58"/>
      <c r="T78" s="60">
        <v>40</v>
      </c>
      <c r="U78" s="58"/>
      <c r="V78" s="60">
        <v>3</v>
      </c>
      <c r="W78" s="58"/>
      <c r="X78" s="61"/>
      <c r="Y78" s="60"/>
      <c r="Z78" s="62">
        <v>12.25</v>
      </c>
      <c r="AA78" s="58"/>
      <c r="AB78" s="63">
        <v>0</v>
      </c>
      <c r="AC78" s="64"/>
      <c r="AD78" s="60">
        <v>16</v>
      </c>
      <c r="AE78" s="58"/>
      <c r="AF78" s="58">
        <v>2</v>
      </c>
      <c r="AG78" s="58"/>
      <c r="AH78" s="61">
        <v>2</v>
      </c>
      <c r="AI78" s="58"/>
      <c r="AJ78" s="61"/>
      <c r="AK78" s="65"/>
      <c r="AL78" s="59">
        <v>14.5</v>
      </c>
      <c r="AM78" s="58"/>
      <c r="AN78" s="66">
        <v>0</v>
      </c>
      <c r="AO78" s="58"/>
      <c r="AP78" s="60">
        <v>18</v>
      </c>
      <c r="AQ78" s="58"/>
      <c r="AR78" s="58">
        <v>50</v>
      </c>
      <c r="AS78" s="58"/>
      <c r="AT78" s="58">
        <v>2</v>
      </c>
      <c r="AU78" s="58"/>
      <c r="AV78" s="61"/>
      <c r="AW78" s="65"/>
      <c r="AX78" s="59">
        <v>14.5</v>
      </c>
      <c r="AY78" s="58"/>
      <c r="AZ78" s="66">
        <v>0</v>
      </c>
      <c r="BA78" s="58"/>
      <c r="BB78" s="60">
        <v>20</v>
      </c>
      <c r="BC78" s="58"/>
      <c r="BD78" s="58">
        <v>2</v>
      </c>
      <c r="BE78" s="58"/>
      <c r="BF78" s="61"/>
      <c r="BG78" s="65"/>
      <c r="BH78" s="59">
        <v>14.5</v>
      </c>
      <c r="BI78" s="58"/>
      <c r="BJ78" s="60">
        <v>18</v>
      </c>
      <c r="BK78" s="58"/>
      <c r="BL78" s="58">
        <v>50</v>
      </c>
      <c r="BM78" s="58"/>
      <c r="BN78" s="58">
        <v>2</v>
      </c>
      <c r="BO78" s="58"/>
      <c r="BP78" s="61"/>
      <c r="BQ78" s="65"/>
    </row>
    <row r="79" spans="1:69" ht="27" customHeight="1">
      <c r="A79" s="73"/>
      <c r="B79" s="74"/>
      <c r="C79" s="73" t="s">
        <v>206</v>
      </c>
      <c r="D79" s="75"/>
      <c r="E79" s="76" t="str">
        <f t="shared" si="8"/>
        <v>N</v>
      </c>
      <c r="F79" s="77"/>
      <c r="G79" s="76" t="str">
        <f t="shared" si="9"/>
        <v>N</v>
      </c>
      <c r="H79" s="75"/>
      <c r="I79" s="76" t="str">
        <f t="shared" si="10"/>
        <v>N</v>
      </c>
      <c r="J79" s="75"/>
      <c r="K79" s="76"/>
      <c r="L79" s="78"/>
      <c r="M79" s="76" t="str">
        <f t="shared" si="11"/>
        <v>N</v>
      </c>
      <c r="N79" s="79"/>
      <c r="O79" s="80"/>
      <c r="P79" s="77"/>
      <c r="Q79" s="76"/>
      <c r="R79" s="75"/>
      <c r="S79" s="76"/>
      <c r="T79" s="75"/>
      <c r="U79" s="76"/>
      <c r="V79" s="78"/>
      <c r="W79" s="76"/>
      <c r="X79" s="79"/>
      <c r="Y79" s="80"/>
      <c r="Z79" s="81"/>
      <c r="AA79" s="80"/>
      <c r="AB79" s="79"/>
      <c r="AC79" s="79"/>
      <c r="AD79" s="75"/>
      <c r="AE79" s="76"/>
      <c r="AF79" s="81"/>
      <c r="AG79" s="76"/>
      <c r="AH79" s="79"/>
      <c r="AI79" s="79"/>
      <c r="AJ79" s="79"/>
      <c r="AK79" s="80"/>
      <c r="AL79" s="257" t="s">
        <v>207</v>
      </c>
      <c r="AM79" s="80"/>
      <c r="AN79" s="80"/>
      <c r="AO79" s="80"/>
      <c r="AP79" s="75"/>
      <c r="AQ79" s="76"/>
      <c r="AR79" s="81"/>
      <c r="AS79" s="81"/>
      <c r="AT79" s="76"/>
      <c r="AU79" s="79"/>
      <c r="AV79" s="80"/>
      <c r="AW79" s="82"/>
      <c r="AX79" s="78"/>
      <c r="AY79" s="78"/>
      <c r="AZ79" s="78"/>
      <c r="BA79" s="78"/>
      <c r="BB79" s="83"/>
      <c r="BC79" s="81"/>
      <c r="BD79" s="83"/>
      <c r="BE79" s="81"/>
      <c r="BF79" s="83"/>
      <c r="BG79" s="81"/>
      <c r="BH79" s="81"/>
      <c r="BI79" s="80"/>
      <c r="BJ79" s="75"/>
      <c r="BK79" s="76"/>
      <c r="BL79" s="81"/>
      <c r="BM79" s="81"/>
      <c r="BN79" s="76"/>
      <c r="BO79" s="79"/>
      <c r="BP79" s="80"/>
      <c r="BQ79" s="82"/>
    </row>
    <row r="80" spans="1:69" ht="27" customHeight="1">
      <c r="A80" s="73"/>
      <c r="B80" s="73"/>
      <c r="C80" s="84"/>
      <c r="D80" s="85" t="s">
        <v>207</v>
      </c>
      <c r="E80" s="83" t="e">
        <f t="shared" si="8"/>
        <v>#VALUE!</v>
      </c>
      <c r="F80" s="85" t="s">
        <v>207</v>
      </c>
      <c r="G80" s="83" t="e">
        <f t="shared" si="9"/>
        <v>#VALUE!</v>
      </c>
      <c r="H80" s="85" t="s">
        <v>207</v>
      </c>
      <c r="I80" s="83" t="e">
        <f t="shared" si="10"/>
        <v>#VALUE!</v>
      </c>
      <c r="J80" s="85" t="s">
        <v>207</v>
      </c>
      <c r="K80" s="83" t="s">
        <v>208</v>
      </c>
      <c r="L80" s="86" t="s">
        <v>207</v>
      </c>
      <c r="M80" s="83" t="e">
        <f t="shared" si="11"/>
        <v>#VALUE!</v>
      </c>
      <c r="N80" s="87" t="s">
        <v>207</v>
      </c>
      <c r="O80" s="83" t="s">
        <v>208</v>
      </c>
      <c r="P80" s="85" t="s">
        <v>207</v>
      </c>
      <c r="Q80" s="83" t="s">
        <v>208</v>
      </c>
      <c r="R80" s="85" t="s">
        <v>207</v>
      </c>
      <c r="S80" s="83" t="s">
        <v>208</v>
      </c>
      <c r="T80" s="85" t="s">
        <v>207</v>
      </c>
      <c r="U80" s="83" t="s">
        <v>208</v>
      </c>
      <c r="V80" s="86" t="s">
        <v>207</v>
      </c>
      <c r="W80" s="83" t="s">
        <v>208</v>
      </c>
      <c r="X80" s="87" t="s">
        <v>207</v>
      </c>
      <c r="Y80" s="83" t="s">
        <v>208</v>
      </c>
      <c r="Z80" s="85" t="s">
        <v>207</v>
      </c>
      <c r="AA80" s="83" t="s">
        <v>208</v>
      </c>
      <c r="AB80" s="85"/>
      <c r="AC80" s="85"/>
      <c r="AD80" s="85" t="s">
        <v>207</v>
      </c>
      <c r="AE80" s="83" t="s">
        <v>208</v>
      </c>
      <c r="AF80" s="88" t="s">
        <v>207</v>
      </c>
      <c r="AG80" s="83" t="s">
        <v>208</v>
      </c>
      <c r="AH80" s="88" t="s">
        <v>207</v>
      </c>
      <c r="AI80" s="83" t="s">
        <v>208</v>
      </c>
      <c r="AJ80" s="85" t="s">
        <v>207</v>
      </c>
      <c r="AK80" s="83" t="s">
        <v>208</v>
      </c>
      <c r="AL80" s="204"/>
      <c r="AM80" s="83" t="s">
        <v>208</v>
      </c>
      <c r="AN80" s="85" t="s">
        <v>207</v>
      </c>
      <c r="AO80" s="83" t="s">
        <v>208</v>
      </c>
      <c r="AP80" s="85" t="s">
        <v>207</v>
      </c>
      <c r="AQ80" s="83" t="s">
        <v>208</v>
      </c>
      <c r="AR80" s="88" t="s">
        <v>207</v>
      </c>
      <c r="AS80" s="83" t="s">
        <v>208</v>
      </c>
      <c r="AT80" s="88" t="s">
        <v>207</v>
      </c>
      <c r="AU80" s="83" t="s">
        <v>208</v>
      </c>
      <c r="AV80" s="88" t="s">
        <v>207</v>
      </c>
      <c r="AW80" s="83" t="s">
        <v>208</v>
      </c>
      <c r="AX80" s="88" t="s">
        <v>207</v>
      </c>
      <c r="AY80" s="83" t="s">
        <v>208</v>
      </c>
      <c r="AZ80" s="87" t="s">
        <v>207</v>
      </c>
      <c r="BA80" s="83" t="s">
        <v>208</v>
      </c>
      <c r="BB80" s="88" t="s">
        <v>207</v>
      </c>
      <c r="BC80" s="83" t="s">
        <v>208</v>
      </c>
      <c r="BD80" s="88" t="s">
        <v>207</v>
      </c>
      <c r="BE80" s="83" t="s">
        <v>208</v>
      </c>
      <c r="BF80" s="88" t="s">
        <v>207</v>
      </c>
      <c r="BG80" s="83" t="s">
        <v>208</v>
      </c>
      <c r="BH80" s="85" t="s">
        <v>207</v>
      </c>
      <c r="BI80" s="83" t="s">
        <v>208</v>
      </c>
      <c r="BJ80" s="85" t="s">
        <v>207</v>
      </c>
      <c r="BK80" s="83" t="s">
        <v>208</v>
      </c>
      <c r="BL80" s="88" t="s">
        <v>207</v>
      </c>
      <c r="BM80" s="83" t="s">
        <v>208</v>
      </c>
      <c r="BN80" s="88" t="s">
        <v>207</v>
      </c>
      <c r="BO80" s="83" t="s">
        <v>208</v>
      </c>
      <c r="BP80" s="88" t="s">
        <v>207</v>
      </c>
      <c r="BQ80" s="83" t="s">
        <v>208</v>
      </c>
    </row>
    <row r="81" spans="1:69" ht="15.75" customHeight="1">
      <c r="A81" s="89"/>
      <c r="B81" s="89"/>
      <c r="C81" s="89"/>
      <c r="D81" s="90">
        <f>AVERAGE(D12:D78)</f>
        <v>14.671641791044776</v>
      </c>
      <c r="E81" s="91" t="str">
        <f t="shared" si="8"/>
        <v>Y</v>
      </c>
      <c r="F81" s="90">
        <f>AVERAGE(F12:F78)</f>
        <v>7.9253731343283578</v>
      </c>
      <c r="G81" s="91" t="str">
        <f t="shared" si="9"/>
        <v>Y</v>
      </c>
      <c r="H81" s="90">
        <f>AVERAGE(H12:H78)</f>
        <v>19.701492537313431</v>
      </c>
      <c r="I81" s="91" t="str">
        <f t="shared" si="10"/>
        <v>Y</v>
      </c>
      <c r="J81" s="90">
        <f>AVERAGE(J12:J78)</f>
        <v>38.28358208955224</v>
      </c>
      <c r="K81" s="91">
        <f>COUNTIF(K12:K78,"Y")</f>
        <v>0</v>
      </c>
      <c r="L81" s="92">
        <f>AVERAGE(L15:L78)</f>
        <v>2.4375</v>
      </c>
      <c r="M81" s="91" t="str">
        <f t="shared" si="11"/>
        <v>Y</v>
      </c>
      <c r="N81" s="93" t="e">
        <f>AVERAGE(N12:N78)</f>
        <v>#DIV/0!</v>
      </c>
      <c r="O81" s="91">
        <f>COUNTIF(O12:O78,"Y")</f>
        <v>0</v>
      </c>
      <c r="P81" s="90">
        <f>AVERAGE(P12:P78)</f>
        <v>7.9253731343283578</v>
      </c>
      <c r="Q81" s="91">
        <f>COUNTIF(Q12:Q78,"Y")</f>
        <v>0</v>
      </c>
      <c r="R81" s="90">
        <f>AVERAGE(R12:R78)</f>
        <v>19.701492537313431</v>
      </c>
      <c r="S81" s="91">
        <f>COUNTIF(S12:S78,"Y")</f>
        <v>0</v>
      </c>
      <c r="T81" s="90">
        <f>AVERAGE(T12:T78)</f>
        <v>39.701492537313435</v>
      </c>
      <c r="U81" s="91">
        <f>COUNTIF(U12:U78,"Y")</f>
        <v>0</v>
      </c>
      <c r="V81" s="92">
        <f>AVERAGE(V15:V78)</f>
        <v>3</v>
      </c>
      <c r="W81" s="91">
        <f>COUNTIF(W12:W78,"Y")</f>
        <v>0</v>
      </c>
      <c r="X81" s="93" t="e">
        <f>AVERAGE(X12:X78)</f>
        <v>#DIV/0!</v>
      </c>
      <c r="Y81" s="91">
        <f>COUNTIF(Y12:Y78,"Y")</f>
        <v>0</v>
      </c>
      <c r="Z81" s="91">
        <f>AVERAGE(Z15:Z78)</f>
        <v>8.77734375</v>
      </c>
      <c r="AA81" s="91">
        <f>COUNTIF(AA12:AA78,"Y")</f>
        <v>0</v>
      </c>
      <c r="AB81" s="94"/>
      <c r="AC81" s="94"/>
      <c r="AD81" s="94">
        <f>AVERAGE(AD15:AD78)</f>
        <v>17.125</v>
      </c>
      <c r="AE81" s="91">
        <f>COUNTIF(AE12:AE78,"Y")</f>
        <v>0</v>
      </c>
      <c r="AF81" s="95">
        <f>AVERAGE(AF12:AF78)</f>
        <v>2.4179104477611939</v>
      </c>
      <c r="AG81" s="91">
        <f>COUNTIF(AG12:AG78,"Y")</f>
        <v>0</v>
      </c>
      <c r="AH81" s="95">
        <f>AVERAGE(AH12:AH78)</f>
        <v>2.5373134328358211</v>
      </c>
      <c r="AI81" s="91">
        <f>COUNTIF(AI12:AI78,"Y")</f>
        <v>0</v>
      </c>
      <c r="AJ81" s="95" t="e">
        <f>AVERAGE(AJ12:AJ78)</f>
        <v>#DIV/0!</v>
      </c>
      <c r="AK81" s="91">
        <f>COUNTIF(AK12:AK78,"Y")</f>
        <v>0</v>
      </c>
      <c r="AL81" s="95">
        <f>AVERAGE(AL12:AL78)</f>
        <v>7.6156716417910451</v>
      </c>
      <c r="AM81" s="91">
        <f>COUNTIF(AM12:AM78,"Y")</f>
        <v>0</v>
      </c>
      <c r="AN81" s="95">
        <f>AVERAGE(AN12:AN78)</f>
        <v>4.7238805970149258</v>
      </c>
      <c r="AO81" s="91">
        <f>COUNTIF(AO12:AO78,"Y")</f>
        <v>0</v>
      </c>
      <c r="AP81" s="94">
        <f>AVERAGE(AP15:AP78)</f>
        <v>17.234375</v>
      </c>
      <c r="AQ81" s="91">
        <f>COUNTIF(AQ12:AQ78,"Y")</f>
        <v>0</v>
      </c>
      <c r="AR81" s="95">
        <f>AVERAGE(AR12:AR78)</f>
        <v>74.402985074626869</v>
      </c>
      <c r="AS81" s="91">
        <f>COUNTIF(AS12:AS78,"Y")</f>
        <v>0</v>
      </c>
      <c r="AT81" s="95">
        <f>AVERAGE(AT12:AT78)</f>
        <v>2.6716417910447761</v>
      </c>
      <c r="AU81" s="91">
        <f>COUNTIF(AU12:AU78,"Y")</f>
        <v>0</v>
      </c>
      <c r="AV81" s="95" t="e">
        <f>AVERAGE(AV12:AV78)</f>
        <v>#DIV/0!</v>
      </c>
      <c r="AW81" s="96">
        <f>COUNTIF(AW12:AW78,"Y")</f>
        <v>0</v>
      </c>
      <c r="AX81" s="95">
        <f>AVERAGE(AX12:AX78)</f>
        <v>7.6156716417910451</v>
      </c>
      <c r="AY81" s="91">
        <f>COUNTIF(AY12:AY78,"Y")</f>
        <v>0</v>
      </c>
      <c r="AZ81" s="95">
        <f>AVERAGE(AZ12:AZ78)</f>
        <v>4.7238805970149258</v>
      </c>
      <c r="BA81" s="91">
        <f>COUNTIF(BA12:BA78,"Y")</f>
        <v>0</v>
      </c>
      <c r="BB81" s="95">
        <f>AVERAGE(BB12:BB78)</f>
        <v>19.373134328358208</v>
      </c>
      <c r="BC81" s="91">
        <f>COUNTIF(BC12:BC78,"Y")</f>
        <v>0</v>
      </c>
      <c r="BD81" s="95">
        <f>AVERAGE(BD12:BD78)</f>
        <v>2.5074626865671643</v>
      </c>
      <c r="BE81" s="91">
        <f>COUNTIF(BE12:BE78,"Y")</f>
        <v>0</v>
      </c>
      <c r="BF81" s="95" t="e">
        <f>AVERAGE(BF12:BF78)</f>
        <v>#DIV/0!</v>
      </c>
      <c r="BG81" s="91">
        <f>COUNTIF(BG12:BG78,"Y")</f>
        <v>0</v>
      </c>
      <c r="BH81" s="91">
        <f>AVERAGE(BH15:BH78)</f>
        <v>7.62109375</v>
      </c>
      <c r="BI81" s="91">
        <f>COUNTIF(BI12:BI78,"Y")</f>
        <v>0</v>
      </c>
      <c r="BJ81" s="94">
        <f>AVERAGE(BJ15:BJ75)</f>
        <v>17.180327868852459</v>
      </c>
      <c r="BK81" s="91">
        <f>COUNTIF(BK12:BK78,"Y")</f>
        <v>0</v>
      </c>
      <c r="BL81" s="95">
        <f>AVERAGE(BL12:BL78)</f>
        <v>57.910447761194028</v>
      </c>
      <c r="BM81" s="91">
        <f>COUNTIF(BM12:BM78,"Y")</f>
        <v>0</v>
      </c>
      <c r="BN81" s="95">
        <f>AVERAGE(BN12:BN78)</f>
        <v>2.716417910447761</v>
      </c>
      <c r="BO81" s="91">
        <f>COUNTIF(BO12:BO78,"Y")</f>
        <v>0</v>
      </c>
      <c r="BP81" s="95" t="e">
        <f>AVERAGE(BP12:BP78)</f>
        <v>#DIV/0!</v>
      </c>
      <c r="BQ81" s="91">
        <f>COUNTIF(BQ12:BQ78,"Y")</f>
        <v>0</v>
      </c>
    </row>
    <row r="82" spans="1:69" ht="53.25" customHeight="1">
      <c r="A82" s="89"/>
      <c r="B82" s="89"/>
      <c r="C82" s="89"/>
      <c r="D82" s="91" t="s">
        <v>209</v>
      </c>
      <c r="E82" s="97" t="e">
        <f t="shared" si="8"/>
        <v>#VALUE!</v>
      </c>
      <c r="F82" s="91" t="s">
        <v>209</v>
      </c>
      <c r="G82" s="97" t="e">
        <f t="shared" si="9"/>
        <v>#VALUE!</v>
      </c>
      <c r="H82" s="91" t="s">
        <v>209</v>
      </c>
      <c r="I82" s="97" t="e">
        <f t="shared" si="10"/>
        <v>#VALUE!</v>
      </c>
      <c r="J82" s="91" t="s">
        <v>209</v>
      </c>
      <c r="K82" s="97">
        <f>K81/67*100</f>
        <v>0</v>
      </c>
      <c r="L82" s="98" t="s">
        <v>209</v>
      </c>
      <c r="M82" s="97" t="e">
        <f t="shared" si="11"/>
        <v>#VALUE!</v>
      </c>
      <c r="N82" s="99" t="s">
        <v>210</v>
      </c>
      <c r="O82" s="100" t="e">
        <f>(((E82+G82+I82)/3)*0.75)+K82*0.15+M82*0.1</f>
        <v>#VALUE!</v>
      </c>
      <c r="P82" s="91" t="s">
        <v>209</v>
      </c>
      <c r="Q82" s="97">
        <f>Q81/67*100</f>
        <v>0</v>
      </c>
      <c r="R82" s="91" t="s">
        <v>209</v>
      </c>
      <c r="S82" s="97">
        <f>S81/67*100</f>
        <v>0</v>
      </c>
      <c r="T82" s="91" t="s">
        <v>209</v>
      </c>
      <c r="U82" s="97">
        <f>U81/67*100</f>
        <v>0</v>
      </c>
      <c r="V82" s="98" t="s">
        <v>209</v>
      </c>
      <c r="W82" s="97">
        <f>W81/67*100</f>
        <v>0</v>
      </c>
      <c r="X82" s="99" t="s">
        <v>211</v>
      </c>
      <c r="Y82" s="100" t="e">
        <f>(((O82+Q82+S82)/3)*0.75)+U82*0.15+W82*0.1</f>
        <v>#VALUE!</v>
      </c>
      <c r="Z82" s="91" t="s">
        <v>209</v>
      </c>
      <c r="AA82" s="97">
        <f>AA81/67*100</f>
        <v>0</v>
      </c>
      <c r="AB82" s="91"/>
      <c r="AC82" s="91"/>
      <c r="AD82" s="91" t="s">
        <v>209</v>
      </c>
      <c r="AE82" s="97">
        <f>AE81/67*100</f>
        <v>0</v>
      </c>
      <c r="AF82" s="98" t="s">
        <v>209</v>
      </c>
      <c r="AG82" s="97">
        <f>AG81/67*100</f>
        <v>0</v>
      </c>
      <c r="AH82" s="98" t="s">
        <v>209</v>
      </c>
      <c r="AI82" s="97">
        <f>AI81/67*100</f>
        <v>0</v>
      </c>
      <c r="AJ82" s="99" t="s">
        <v>212</v>
      </c>
      <c r="AK82" s="97">
        <f>(((AA82+AE82+AI82)/3)*0.85)+(AG82*0.15)</f>
        <v>0</v>
      </c>
      <c r="AL82" s="98" t="s">
        <v>209</v>
      </c>
      <c r="AM82" s="97">
        <f>AM81/67*100</f>
        <v>0</v>
      </c>
      <c r="AN82" s="98" t="s">
        <v>209</v>
      </c>
      <c r="AO82" s="97">
        <f>AO81/67*100</f>
        <v>0</v>
      </c>
      <c r="AP82" s="91" t="s">
        <v>209</v>
      </c>
      <c r="AQ82" s="90">
        <f>AQ81/67*100</f>
        <v>0</v>
      </c>
      <c r="AR82" s="98" t="s">
        <v>209</v>
      </c>
      <c r="AS82" s="90">
        <f>AS81/67*100</f>
        <v>0</v>
      </c>
      <c r="AT82" s="98" t="s">
        <v>209</v>
      </c>
      <c r="AU82" s="90">
        <f>AU81/67*100</f>
        <v>0</v>
      </c>
      <c r="AV82" s="101" t="s">
        <v>213</v>
      </c>
      <c r="AW82" s="97">
        <f>(((AO82+AQ82+AU82)/3)*0.85)+(AS82*0.15)</f>
        <v>0</v>
      </c>
      <c r="AX82" s="98" t="s">
        <v>209</v>
      </c>
      <c r="AY82" s="90">
        <f>AY81/67*100</f>
        <v>0</v>
      </c>
      <c r="AZ82" s="98" t="s">
        <v>209</v>
      </c>
      <c r="BA82" s="90">
        <f>BA81/67*100</f>
        <v>0</v>
      </c>
      <c r="BB82" s="98" t="s">
        <v>209</v>
      </c>
      <c r="BC82" s="90">
        <f>BC81/67*100</f>
        <v>0</v>
      </c>
      <c r="BD82" s="98" t="s">
        <v>209</v>
      </c>
      <c r="BE82" s="90">
        <f>BE81/67*100</f>
        <v>0</v>
      </c>
      <c r="BF82" s="99" t="s">
        <v>214</v>
      </c>
      <c r="BG82" s="102">
        <f>(((AY82+BA82+BC82)/3)*0.85)+BE82*0.15</f>
        <v>0</v>
      </c>
      <c r="BH82" s="91" t="s">
        <v>209</v>
      </c>
      <c r="BI82" s="90">
        <f>BI81/67*100</f>
        <v>0</v>
      </c>
      <c r="BJ82" s="91" t="s">
        <v>209</v>
      </c>
      <c r="BK82" s="90">
        <f>BK81/67*100</f>
        <v>0</v>
      </c>
      <c r="BL82" s="98" t="s">
        <v>209</v>
      </c>
      <c r="BM82" s="90">
        <f>BM81/67*100</f>
        <v>0</v>
      </c>
      <c r="BN82" s="98" t="s">
        <v>209</v>
      </c>
      <c r="BO82" s="90">
        <f>BO81/67*100</f>
        <v>0</v>
      </c>
      <c r="BP82" s="99" t="s">
        <v>215</v>
      </c>
      <c r="BQ82" s="103">
        <f>(((BI82+BK82+BM82)/3)*0.85)+(BO82*0.15)</f>
        <v>0</v>
      </c>
    </row>
    <row r="83" spans="1:69" ht="40.5" customHeight="1">
      <c r="A83" s="89"/>
      <c r="B83" s="89"/>
      <c r="C83" s="89"/>
      <c r="D83" s="258" t="str">
        <f>IF(VALUE(L83)&gt;=2,"Y","N")</f>
        <v>N</v>
      </c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0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259" t="s">
        <v>86</v>
      </c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59" t="s">
        <v>87</v>
      </c>
      <c r="AM83" s="201"/>
      <c r="AN83" s="201"/>
      <c r="AO83" s="201"/>
      <c r="AP83" s="201"/>
      <c r="AQ83" s="201"/>
      <c r="AR83" s="201"/>
      <c r="AS83" s="201"/>
      <c r="AT83" s="201"/>
      <c r="AU83" s="201"/>
      <c r="AV83" s="104"/>
      <c r="AW83" s="105"/>
      <c r="AX83" s="260" t="s">
        <v>88</v>
      </c>
      <c r="AY83" s="201"/>
      <c r="AZ83" s="201"/>
      <c r="BA83" s="201"/>
      <c r="BB83" s="201"/>
      <c r="BC83" s="201"/>
      <c r="BD83" s="201"/>
      <c r="BE83" s="201"/>
      <c r="BF83" s="201"/>
      <c r="BG83" s="200"/>
      <c r="BH83" s="260" t="s">
        <v>89</v>
      </c>
      <c r="BI83" s="201"/>
      <c r="BJ83" s="201"/>
      <c r="BK83" s="201"/>
      <c r="BL83" s="201"/>
      <c r="BM83" s="201"/>
      <c r="BN83" s="201"/>
      <c r="BO83" s="201"/>
      <c r="BP83" s="201"/>
      <c r="BQ83" s="200"/>
    </row>
    <row r="84" spans="1:69" ht="15.75" customHeight="1">
      <c r="A84" s="89"/>
      <c r="B84" s="89"/>
      <c r="C84" s="89"/>
      <c r="D84" s="261" t="str">
        <f>IF(VALUE(L84)&gt;=2,"Y","N")</f>
        <v>N</v>
      </c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0"/>
      <c r="P84" s="261" t="s">
        <v>216</v>
      </c>
      <c r="Q84" s="201"/>
      <c r="R84" s="201"/>
      <c r="S84" s="201"/>
      <c r="T84" s="201"/>
      <c r="U84" s="201"/>
      <c r="V84" s="201"/>
      <c r="W84" s="201"/>
      <c r="X84" s="201"/>
      <c r="Y84" s="200"/>
      <c r="Z84" s="261" t="s">
        <v>217</v>
      </c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0"/>
      <c r="AL84" s="261" t="s">
        <v>218</v>
      </c>
      <c r="AM84" s="201"/>
      <c r="AN84" s="201"/>
      <c r="AO84" s="201"/>
      <c r="AP84" s="201"/>
      <c r="AQ84" s="201"/>
      <c r="AR84" s="201"/>
      <c r="AS84" s="201"/>
      <c r="AT84" s="201"/>
      <c r="AU84" s="201"/>
      <c r="AV84" s="201"/>
      <c r="AW84" s="201"/>
      <c r="AX84" s="261" t="s">
        <v>219</v>
      </c>
      <c r="AY84" s="201"/>
      <c r="AZ84" s="201"/>
      <c r="BA84" s="201"/>
      <c r="BB84" s="201"/>
      <c r="BC84" s="201"/>
      <c r="BD84" s="201"/>
      <c r="BE84" s="201"/>
      <c r="BF84" s="201"/>
      <c r="BG84" s="201"/>
      <c r="BH84" s="261" t="s">
        <v>220</v>
      </c>
      <c r="BI84" s="201"/>
      <c r="BJ84" s="201"/>
      <c r="BK84" s="201"/>
      <c r="BL84" s="201"/>
      <c r="BM84" s="201"/>
      <c r="BN84" s="201"/>
      <c r="BO84" s="201"/>
      <c r="BP84" s="201"/>
      <c r="BQ84" s="201"/>
    </row>
    <row r="85" spans="1:69" ht="15.75" customHeight="1">
      <c r="A85" s="89"/>
      <c r="B85" s="89"/>
      <c r="C85" s="89"/>
      <c r="D85" s="106"/>
      <c r="E85" s="106" t="str">
        <f t="shared" ref="E85:E148" si="12">IF(VALUE(D85)&gt;=8,"Y","N")</f>
        <v>N</v>
      </c>
      <c r="F85" s="106"/>
      <c r="G85" s="106" t="str">
        <f t="shared" ref="G85:G148" si="13">IF(VALUE(F85)&gt;=7,"Y","N")</f>
        <v>N</v>
      </c>
      <c r="H85" s="84"/>
      <c r="I85" s="84" t="str">
        <f t="shared" ref="I85:I148" si="14">IF(VALUE(H85)&gt;=18,"Y","N")</f>
        <v>N</v>
      </c>
      <c r="J85" s="84"/>
      <c r="K85" s="84"/>
      <c r="L85" s="84"/>
      <c r="M85" s="84" t="str">
        <f t="shared" ref="M85:M148" si="15">IF(VALUE(L85)&gt;=2,"Y","N")</f>
        <v>N</v>
      </c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</row>
    <row r="86" spans="1:69" ht="15.75" customHeight="1">
      <c r="A86" s="32"/>
      <c r="B86" s="32"/>
      <c r="C86" s="32"/>
      <c r="D86" s="32"/>
      <c r="E86" s="32" t="str">
        <f t="shared" si="12"/>
        <v>N</v>
      </c>
      <c r="F86" s="32"/>
      <c r="G86" s="32" t="str">
        <f t="shared" si="13"/>
        <v>N</v>
      </c>
      <c r="H86" s="32"/>
      <c r="I86" s="32" t="str">
        <f t="shared" si="14"/>
        <v>N</v>
      </c>
      <c r="J86" s="32"/>
      <c r="K86" s="32"/>
      <c r="L86" s="32"/>
      <c r="M86" s="32" t="str">
        <f t="shared" si="15"/>
        <v>N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</row>
    <row r="87" spans="1:69" ht="15.75" customHeight="1">
      <c r="A87" s="32"/>
      <c r="B87" s="32"/>
      <c r="C87" s="32"/>
      <c r="D87" s="32"/>
      <c r="E87" s="32" t="str">
        <f t="shared" si="12"/>
        <v>N</v>
      </c>
      <c r="F87" s="32"/>
      <c r="G87" s="32" t="str">
        <f t="shared" si="13"/>
        <v>N</v>
      </c>
      <c r="H87" s="32"/>
      <c r="I87" s="32" t="str">
        <f t="shared" si="14"/>
        <v>N</v>
      </c>
      <c r="J87" s="32"/>
      <c r="K87" s="32"/>
      <c r="L87" s="32"/>
      <c r="M87" s="32" t="str">
        <f t="shared" si="15"/>
        <v>N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</row>
    <row r="88" spans="1:69" ht="30" customHeight="1">
      <c r="A88" s="32"/>
      <c r="B88" s="32"/>
      <c r="C88" s="32"/>
      <c r="D88" s="32"/>
      <c r="E88" s="107" t="str">
        <f t="shared" si="12"/>
        <v>N</v>
      </c>
      <c r="F88" s="108" t="s">
        <v>209</v>
      </c>
      <c r="G88" s="107" t="e">
        <f t="shared" si="13"/>
        <v>#VALUE!</v>
      </c>
      <c r="H88" s="32"/>
      <c r="I88" s="32" t="str">
        <f t="shared" si="14"/>
        <v>N</v>
      </c>
      <c r="J88" s="32"/>
      <c r="K88" s="32"/>
      <c r="L88" s="32"/>
      <c r="M88" s="32" t="str">
        <f t="shared" si="15"/>
        <v>N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</row>
    <row r="89" spans="1:69" ht="15.75" customHeight="1">
      <c r="A89" s="32"/>
      <c r="B89" s="32"/>
      <c r="C89" s="32"/>
      <c r="D89" s="32"/>
      <c r="E89" s="109" t="str">
        <f t="shared" si="12"/>
        <v>N</v>
      </c>
      <c r="F89" s="109">
        <v>91</v>
      </c>
      <c r="G89" s="109" t="str">
        <f t="shared" si="13"/>
        <v>Y</v>
      </c>
      <c r="H89" s="32"/>
      <c r="I89" s="32" t="str">
        <f t="shared" si="14"/>
        <v>N</v>
      </c>
      <c r="J89" s="32"/>
      <c r="K89" s="32"/>
      <c r="L89" s="32"/>
      <c r="M89" s="32" t="str">
        <f t="shared" si="15"/>
        <v>N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</row>
    <row r="90" spans="1:69" ht="15.75" customHeight="1">
      <c r="A90" s="32"/>
      <c r="B90" s="32"/>
      <c r="C90" s="32"/>
      <c r="D90" s="32"/>
      <c r="E90" s="109" t="str">
        <f t="shared" si="12"/>
        <v>N</v>
      </c>
      <c r="F90" s="109">
        <v>87</v>
      </c>
      <c r="G90" s="109" t="str">
        <f t="shared" si="13"/>
        <v>Y</v>
      </c>
      <c r="H90" s="32"/>
      <c r="I90" s="32" t="str">
        <f t="shared" si="14"/>
        <v>N</v>
      </c>
      <c r="J90" s="32"/>
      <c r="K90" s="32"/>
      <c r="L90" s="32"/>
      <c r="M90" s="32" t="str">
        <f t="shared" si="15"/>
        <v>N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</row>
    <row r="91" spans="1:69" ht="15.75" customHeight="1">
      <c r="A91" s="32"/>
      <c r="B91" s="32"/>
      <c r="C91" s="32"/>
      <c r="D91" s="32"/>
      <c r="E91" s="109" t="str">
        <f t="shared" si="12"/>
        <v>N</v>
      </c>
      <c r="F91" s="109">
        <v>71.44</v>
      </c>
      <c r="G91" s="109" t="str">
        <f t="shared" si="13"/>
        <v>Y</v>
      </c>
      <c r="H91" s="32"/>
      <c r="I91" s="32" t="str">
        <f t="shared" si="14"/>
        <v>N</v>
      </c>
      <c r="J91" s="32"/>
      <c r="K91" s="32"/>
      <c r="L91" s="32"/>
      <c r="M91" s="32" t="str">
        <f t="shared" si="15"/>
        <v>N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</row>
    <row r="92" spans="1:69" ht="15.75" customHeight="1">
      <c r="A92" s="32"/>
      <c r="B92" s="32"/>
      <c r="C92" s="32"/>
      <c r="D92" s="32"/>
      <c r="E92" s="109" t="str">
        <f t="shared" si="12"/>
        <v>N</v>
      </c>
      <c r="F92" s="110">
        <v>81.39</v>
      </c>
      <c r="G92" s="109" t="str">
        <f t="shared" si="13"/>
        <v>Y</v>
      </c>
      <c r="H92" s="32"/>
      <c r="I92" s="32" t="str">
        <f t="shared" si="14"/>
        <v>N</v>
      </c>
      <c r="J92" s="32"/>
      <c r="K92" s="32"/>
      <c r="L92" s="32"/>
      <c r="M92" s="32" t="str">
        <f t="shared" si="15"/>
        <v>N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</row>
    <row r="93" spans="1:69" ht="15.75" customHeight="1">
      <c r="A93" s="32"/>
      <c r="B93" s="32"/>
      <c r="C93" s="32"/>
      <c r="D93" s="32"/>
      <c r="E93" s="109" t="str">
        <f t="shared" si="12"/>
        <v>N</v>
      </c>
      <c r="F93" s="109">
        <v>79.900000000000006</v>
      </c>
      <c r="G93" s="109" t="str">
        <f t="shared" si="13"/>
        <v>Y</v>
      </c>
      <c r="H93" s="32"/>
      <c r="I93" s="32" t="str">
        <f t="shared" si="14"/>
        <v>N</v>
      </c>
      <c r="J93" s="32"/>
      <c r="K93" s="32"/>
      <c r="L93" s="32"/>
      <c r="M93" s="32" t="str">
        <f t="shared" si="15"/>
        <v>N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69" ht="15.75" customHeight="1">
      <c r="A94" s="32"/>
      <c r="B94" s="32"/>
      <c r="C94" s="32"/>
      <c r="D94" s="32"/>
      <c r="E94" s="109" t="str">
        <f t="shared" si="12"/>
        <v>N</v>
      </c>
      <c r="F94" s="109">
        <v>89.42</v>
      </c>
      <c r="G94" s="109" t="str">
        <f t="shared" si="13"/>
        <v>Y</v>
      </c>
      <c r="H94" s="32"/>
      <c r="I94" s="32" t="str">
        <f t="shared" si="14"/>
        <v>N</v>
      </c>
      <c r="J94" s="32"/>
      <c r="K94" s="32"/>
      <c r="L94" s="32"/>
      <c r="M94" s="32" t="str">
        <f t="shared" si="15"/>
        <v>N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</row>
    <row r="95" spans="1:69" ht="15.75" customHeight="1">
      <c r="A95" s="32"/>
      <c r="B95" s="32"/>
      <c r="C95" s="32"/>
      <c r="D95" s="32"/>
      <c r="E95" s="32" t="str">
        <f t="shared" si="12"/>
        <v>N</v>
      </c>
      <c r="F95" s="32">
        <f>AVERAGE(F89:F94)</f>
        <v>83.358333333333334</v>
      </c>
      <c r="G95" s="32" t="str">
        <f t="shared" si="13"/>
        <v>Y</v>
      </c>
      <c r="H95" s="32"/>
      <c r="I95" s="32" t="str">
        <f t="shared" si="14"/>
        <v>N</v>
      </c>
      <c r="J95" s="32"/>
      <c r="K95" s="32"/>
      <c r="L95" s="32"/>
      <c r="M95" s="32" t="str">
        <f t="shared" si="15"/>
        <v>N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</row>
    <row r="96" spans="1:69" ht="15.75" customHeight="1">
      <c r="A96" s="32"/>
      <c r="B96" s="32"/>
      <c r="C96" s="32"/>
      <c r="D96" s="32"/>
      <c r="E96" s="32" t="str">
        <f t="shared" si="12"/>
        <v>N</v>
      </c>
      <c r="F96" s="32"/>
      <c r="G96" s="32" t="str">
        <f t="shared" si="13"/>
        <v>N</v>
      </c>
      <c r="H96" s="32"/>
      <c r="I96" s="32" t="str">
        <f t="shared" si="14"/>
        <v>N</v>
      </c>
      <c r="J96" s="32"/>
      <c r="K96" s="32"/>
      <c r="L96" s="32"/>
      <c r="M96" s="32" t="str">
        <f t="shared" si="15"/>
        <v>N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C96" s="32"/>
      <c r="BD96" s="32"/>
      <c r="BE96" s="32"/>
      <c r="BF96" s="32"/>
      <c r="BG96" s="32"/>
    </row>
    <row r="97" spans="1:59" ht="15.75" customHeight="1">
      <c r="A97" s="32"/>
      <c r="B97" s="32"/>
      <c r="C97" s="32"/>
      <c r="D97" s="32"/>
      <c r="E97" s="32" t="str">
        <f t="shared" si="12"/>
        <v>N</v>
      </c>
      <c r="F97" s="32"/>
      <c r="G97" s="32" t="str">
        <f t="shared" si="13"/>
        <v>N</v>
      </c>
      <c r="H97" s="32"/>
      <c r="I97" s="32" t="str">
        <f t="shared" si="14"/>
        <v>N</v>
      </c>
      <c r="J97" s="32"/>
      <c r="K97" s="32"/>
      <c r="L97" s="32"/>
      <c r="M97" s="32" t="str">
        <f t="shared" si="15"/>
        <v>N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</row>
    <row r="98" spans="1:59" ht="30" customHeight="1">
      <c r="A98" s="32"/>
      <c r="B98" s="32"/>
      <c r="C98" s="32"/>
      <c r="D98" s="32"/>
      <c r="E98" s="111" t="str">
        <f t="shared" si="12"/>
        <v>N</v>
      </c>
      <c r="F98" s="109" t="s">
        <v>221</v>
      </c>
      <c r="G98" s="109" t="e">
        <f t="shared" si="13"/>
        <v>#VALUE!</v>
      </c>
      <c r="H98" s="32"/>
      <c r="I98" s="32" t="str">
        <f t="shared" si="14"/>
        <v>N</v>
      </c>
      <c r="J98" s="32"/>
      <c r="K98" s="32"/>
      <c r="L98" s="32"/>
      <c r="M98" s="32" t="str">
        <f t="shared" si="15"/>
        <v>N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</row>
    <row r="99" spans="1:59" ht="15.75" customHeight="1">
      <c r="A99" s="32"/>
      <c r="B99" s="32"/>
      <c r="C99" s="32"/>
      <c r="D99" s="32"/>
      <c r="E99" s="109" t="str">
        <f t="shared" si="12"/>
        <v>N</v>
      </c>
      <c r="F99" s="109" t="s">
        <v>222</v>
      </c>
      <c r="G99" s="109" t="e">
        <f t="shared" si="13"/>
        <v>#VALUE!</v>
      </c>
      <c r="H99" s="32"/>
      <c r="I99" s="32" t="str">
        <f t="shared" si="14"/>
        <v>N</v>
      </c>
      <c r="J99" s="32"/>
      <c r="K99" s="32"/>
      <c r="L99" s="32"/>
      <c r="M99" s="32" t="str">
        <f t="shared" si="15"/>
        <v>N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</row>
    <row r="100" spans="1:59" ht="15.75" customHeight="1">
      <c r="A100" s="32"/>
      <c r="B100" s="32"/>
      <c r="C100" s="32"/>
      <c r="D100" s="32"/>
      <c r="E100" s="109" t="str">
        <f t="shared" si="12"/>
        <v>N</v>
      </c>
      <c r="F100" s="109" t="s">
        <v>223</v>
      </c>
      <c r="G100" s="109" t="e">
        <f t="shared" si="13"/>
        <v>#VALUE!</v>
      </c>
      <c r="H100" s="32"/>
      <c r="I100" s="32" t="str">
        <f t="shared" si="14"/>
        <v>N</v>
      </c>
      <c r="J100" s="32"/>
      <c r="K100" s="32"/>
      <c r="L100" s="32"/>
      <c r="M100" s="32" t="str">
        <f t="shared" si="15"/>
        <v>N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</row>
    <row r="101" spans="1:59" ht="15.75" customHeight="1">
      <c r="A101" s="32"/>
      <c r="B101" s="32"/>
      <c r="C101" s="32"/>
      <c r="D101" s="32"/>
      <c r="E101" s="32" t="str">
        <f t="shared" si="12"/>
        <v>N</v>
      </c>
      <c r="F101" s="32"/>
      <c r="G101" s="32" t="str">
        <f t="shared" si="13"/>
        <v>N</v>
      </c>
      <c r="H101" s="32"/>
      <c r="I101" s="32" t="str">
        <f t="shared" si="14"/>
        <v>N</v>
      </c>
      <c r="J101" s="32"/>
      <c r="K101" s="32"/>
      <c r="L101" s="32"/>
      <c r="M101" s="32" t="str">
        <f t="shared" si="15"/>
        <v>N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</row>
    <row r="102" spans="1:59" ht="15.75" customHeight="1">
      <c r="A102" s="32"/>
      <c r="B102" s="32"/>
      <c r="C102" s="32"/>
      <c r="D102" s="32"/>
      <c r="E102" s="32" t="str">
        <f t="shared" si="12"/>
        <v>N</v>
      </c>
      <c r="F102" s="32"/>
      <c r="G102" s="32" t="str">
        <f t="shared" si="13"/>
        <v>N</v>
      </c>
      <c r="H102" s="32"/>
      <c r="I102" s="32" t="str">
        <f t="shared" si="14"/>
        <v>N</v>
      </c>
      <c r="J102" s="32"/>
      <c r="K102" s="32"/>
      <c r="L102" s="32"/>
      <c r="M102" s="32" t="str">
        <f t="shared" si="15"/>
        <v>N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</row>
    <row r="103" spans="1:59" ht="15.75" customHeight="1">
      <c r="A103" s="32"/>
      <c r="B103" s="32"/>
      <c r="C103" s="32"/>
      <c r="D103" s="32"/>
      <c r="E103" s="32" t="str">
        <f t="shared" si="12"/>
        <v>N</v>
      </c>
      <c r="F103" s="32"/>
      <c r="G103" s="32" t="str">
        <f t="shared" si="13"/>
        <v>N</v>
      </c>
      <c r="H103" s="32"/>
      <c r="I103" s="32" t="str">
        <f t="shared" si="14"/>
        <v>N</v>
      </c>
      <c r="J103" s="32"/>
      <c r="K103" s="32"/>
      <c r="L103" s="32"/>
      <c r="M103" s="32" t="str">
        <f t="shared" si="15"/>
        <v>N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</row>
    <row r="104" spans="1:59" ht="15.75" customHeight="1">
      <c r="A104" s="32"/>
      <c r="B104" s="32"/>
      <c r="C104" s="32"/>
      <c r="D104" s="32"/>
      <c r="E104" s="32" t="str">
        <f t="shared" si="12"/>
        <v>N</v>
      </c>
      <c r="F104" s="32"/>
      <c r="G104" s="32" t="str">
        <f t="shared" si="13"/>
        <v>N</v>
      </c>
      <c r="H104" s="32"/>
      <c r="I104" s="32" t="str">
        <f t="shared" si="14"/>
        <v>N</v>
      </c>
      <c r="J104" s="32"/>
      <c r="K104" s="32"/>
      <c r="L104" s="32"/>
      <c r="M104" s="32" t="str">
        <f t="shared" si="15"/>
        <v>N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</row>
    <row r="105" spans="1:59" ht="15.75" customHeight="1">
      <c r="A105" s="32"/>
      <c r="B105" s="32"/>
      <c r="C105" s="32"/>
      <c r="D105" s="32"/>
      <c r="E105" s="32" t="str">
        <f t="shared" si="12"/>
        <v>N</v>
      </c>
      <c r="F105" s="32"/>
      <c r="G105" s="32" t="str">
        <f t="shared" si="13"/>
        <v>N</v>
      </c>
      <c r="H105" s="32"/>
      <c r="I105" s="32" t="str">
        <f t="shared" si="14"/>
        <v>N</v>
      </c>
      <c r="J105" s="32"/>
      <c r="K105" s="32"/>
      <c r="L105" s="32"/>
      <c r="M105" s="32" t="str">
        <f t="shared" si="15"/>
        <v>N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</row>
    <row r="106" spans="1:59" ht="15.75" customHeight="1">
      <c r="A106" s="32"/>
      <c r="B106" s="32"/>
      <c r="C106" s="32"/>
      <c r="D106" s="32"/>
      <c r="E106" s="32" t="str">
        <f t="shared" si="12"/>
        <v>N</v>
      </c>
      <c r="F106" s="32"/>
      <c r="G106" s="32" t="str">
        <f t="shared" si="13"/>
        <v>N</v>
      </c>
      <c r="H106" s="32"/>
      <c r="I106" s="32" t="str">
        <f t="shared" si="14"/>
        <v>N</v>
      </c>
      <c r="J106" s="32"/>
      <c r="K106" s="32"/>
      <c r="L106" s="32"/>
      <c r="M106" s="32" t="str">
        <f t="shared" si="15"/>
        <v>N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</row>
    <row r="107" spans="1:59" ht="15.75" customHeight="1">
      <c r="A107" s="32"/>
      <c r="B107" s="32"/>
      <c r="C107" s="32"/>
      <c r="D107" s="32"/>
      <c r="E107" s="32" t="str">
        <f t="shared" si="12"/>
        <v>N</v>
      </c>
      <c r="F107" s="32"/>
      <c r="G107" s="32" t="str">
        <f t="shared" si="13"/>
        <v>N</v>
      </c>
      <c r="H107" s="32"/>
      <c r="I107" s="32" t="str">
        <f t="shared" si="14"/>
        <v>N</v>
      </c>
      <c r="J107" s="32"/>
      <c r="K107" s="32"/>
      <c r="L107" s="32"/>
      <c r="M107" s="32" t="str">
        <f t="shared" si="15"/>
        <v>N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</row>
    <row r="108" spans="1:59" ht="15.75" customHeight="1">
      <c r="A108" s="32"/>
      <c r="B108" s="32"/>
      <c r="C108" s="32"/>
      <c r="D108" s="32"/>
      <c r="E108" s="32" t="str">
        <f t="shared" si="12"/>
        <v>N</v>
      </c>
      <c r="F108" s="32"/>
      <c r="G108" s="32" t="str">
        <f t="shared" si="13"/>
        <v>N</v>
      </c>
      <c r="H108" s="32"/>
      <c r="I108" s="32" t="str">
        <f t="shared" si="14"/>
        <v>N</v>
      </c>
      <c r="J108" s="32"/>
      <c r="K108" s="32"/>
      <c r="L108" s="32"/>
      <c r="M108" s="32" t="str">
        <f t="shared" si="15"/>
        <v>N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</row>
    <row r="109" spans="1:59" ht="15.75" customHeight="1">
      <c r="A109" s="32"/>
      <c r="B109" s="32"/>
      <c r="C109" s="32"/>
      <c r="D109" s="32"/>
      <c r="E109" s="32" t="str">
        <f t="shared" si="12"/>
        <v>N</v>
      </c>
      <c r="F109" s="32"/>
      <c r="G109" s="32" t="str">
        <f t="shared" si="13"/>
        <v>N</v>
      </c>
      <c r="H109" s="32"/>
      <c r="I109" s="32" t="str">
        <f t="shared" si="14"/>
        <v>N</v>
      </c>
      <c r="J109" s="32"/>
      <c r="K109" s="32"/>
      <c r="L109" s="32"/>
      <c r="M109" s="32" t="str">
        <f t="shared" si="15"/>
        <v>N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</row>
    <row r="110" spans="1:59" ht="15.75" customHeight="1">
      <c r="A110" s="32"/>
      <c r="B110" s="32"/>
      <c r="C110" s="32"/>
      <c r="D110" s="32"/>
      <c r="E110" s="32" t="str">
        <f t="shared" si="12"/>
        <v>N</v>
      </c>
      <c r="F110" s="32"/>
      <c r="G110" s="32" t="str">
        <f t="shared" si="13"/>
        <v>N</v>
      </c>
      <c r="H110" s="32"/>
      <c r="I110" s="32" t="str">
        <f t="shared" si="14"/>
        <v>N</v>
      </c>
      <c r="J110" s="32"/>
      <c r="K110" s="32"/>
      <c r="L110" s="32"/>
      <c r="M110" s="32" t="str">
        <f t="shared" si="15"/>
        <v>N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ht="15.75" customHeight="1">
      <c r="A111" s="32"/>
      <c r="B111" s="32"/>
      <c r="C111" s="32"/>
      <c r="D111" s="32"/>
      <c r="E111" s="32" t="str">
        <f t="shared" si="12"/>
        <v>N</v>
      </c>
      <c r="F111" s="32"/>
      <c r="G111" s="32" t="str">
        <f t="shared" si="13"/>
        <v>N</v>
      </c>
      <c r="H111" s="32"/>
      <c r="I111" s="32" t="str">
        <f t="shared" si="14"/>
        <v>N</v>
      </c>
      <c r="J111" s="32"/>
      <c r="K111" s="32"/>
      <c r="L111" s="32"/>
      <c r="M111" s="32" t="str">
        <f t="shared" si="15"/>
        <v>N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</row>
    <row r="112" spans="1:59" ht="15.75" customHeight="1">
      <c r="A112" s="32"/>
      <c r="B112" s="32"/>
      <c r="C112" s="32"/>
      <c r="D112" s="32"/>
      <c r="E112" s="32" t="str">
        <f t="shared" si="12"/>
        <v>N</v>
      </c>
      <c r="F112" s="32"/>
      <c r="G112" s="32" t="str">
        <f t="shared" si="13"/>
        <v>N</v>
      </c>
      <c r="H112" s="32"/>
      <c r="I112" s="32" t="str">
        <f t="shared" si="14"/>
        <v>N</v>
      </c>
      <c r="J112" s="32"/>
      <c r="K112" s="32"/>
      <c r="L112" s="32"/>
      <c r="M112" s="32" t="str">
        <f t="shared" si="15"/>
        <v>N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</row>
    <row r="113" spans="1:59" ht="15.75" customHeight="1">
      <c r="A113" s="32"/>
      <c r="B113" s="32"/>
      <c r="C113" s="32"/>
      <c r="D113" s="32"/>
      <c r="E113" s="32" t="str">
        <f t="shared" si="12"/>
        <v>N</v>
      </c>
      <c r="F113" s="32"/>
      <c r="G113" s="32" t="str">
        <f t="shared" si="13"/>
        <v>N</v>
      </c>
      <c r="H113" s="32"/>
      <c r="I113" s="32" t="str">
        <f t="shared" si="14"/>
        <v>N</v>
      </c>
      <c r="J113" s="32"/>
      <c r="K113" s="32"/>
      <c r="L113" s="32"/>
      <c r="M113" s="32" t="str">
        <f t="shared" si="15"/>
        <v>N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</row>
    <row r="114" spans="1:59" ht="15.75" customHeight="1">
      <c r="A114" s="32"/>
      <c r="B114" s="32"/>
      <c r="C114" s="32"/>
      <c r="D114" s="32"/>
      <c r="E114" s="32" t="str">
        <f t="shared" si="12"/>
        <v>N</v>
      </c>
      <c r="F114" s="32"/>
      <c r="G114" s="32" t="str">
        <f t="shared" si="13"/>
        <v>N</v>
      </c>
      <c r="H114" s="32"/>
      <c r="I114" s="32" t="str">
        <f t="shared" si="14"/>
        <v>N</v>
      </c>
      <c r="J114" s="32"/>
      <c r="K114" s="32"/>
      <c r="L114" s="32"/>
      <c r="M114" s="32" t="str">
        <f t="shared" si="15"/>
        <v>N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</row>
    <row r="115" spans="1:59" ht="15.75" customHeight="1">
      <c r="A115" s="32"/>
      <c r="B115" s="32"/>
      <c r="C115" s="32"/>
      <c r="D115" s="32"/>
      <c r="E115" s="32" t="str">
        <f t="shared" si="12"/>
        <v>N</v>
      </c>
      <c r="F115" s="32"/>
      <c r="G115" s="32" t="str">
        <f t="shared" si="13"/>
        <v>N</v>
      </c>
      <c r="H115" s="32"/>
      <c r="I115" s="32" t="str">
        <f t="shared" si="14"/>
        <v>N</v>
      </c>
      <c r="J115" s="32"/>
      <c r="K115" s="32"/>
      <c r="L115" s="32"/>
      <c r="M115" s="32" t="str">
        <f t="shared" si="15"/>
        <v>N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</row>
    <row r="116" spans="1:59" ht="15.75" customHeight="1">
      <c r="A116" s="32"/>
      <c r="B116" s="32"/>
      <c r="C116" s="32"/>
      <c r="D116" s="32"/>
      <c r="E116" s="32" t="str">
        <f t="shared" si="12"/>
        <v>N</v>
      </c>
      <c r="F116" s="32"/>
      <c r="G116" s="32" t="str">
        <f t="shared" si="13"/>
        <v>N</v>
      </c>
      <c r="H116" s="32"/>
      <c r="I116" s="32" t="str">
        <f t="shared" si="14"/>
        <v>N</v>
      </c>
      <c r="J116" s="32"/>
      <c r="K116" s="32"/>
      <c r="L116" s="32"/>
      <c r="M116" s="32" t="str">
        <f t="shared" si="15"/>
        <v>N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</row>
    <row r="117" spans="1:59" ht="15.75" customHeight="1">
      <c r="A117" s="32"/>
      <c r="B117" s="32"/>
      <c r="C117" s="32"/>
      <c r="D117" s="32"/>
      <c r="E117" s="32" t="str">
        <f t="shared" si="12"/>
        <v>N</v>
      </c>
      <c r="F117" s="32"/>
      <c r="G117" s="32" t="str">
        <f t="shared" si="13"/>
        <v>N</v>
      </c>
      <c r="H117" s="32"/>
      <c r="I117" s="32" t="str">
        <f t="shared" si="14"/>
        <v>N</v>
      </c>
      <c r="J117" s="32"/>
      <c r="K117" s="32"/>
      <c r="L117" s="32"/>
      <c r="M117" s="32" t="str">
        <f t="shared" si="15"/>
        <v>N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</row>
    <row r="118" spans="1:59" ht="15.75" customHeight="1">
      <c r="A118" s="32"/>
      <c r="B118" s="32"/>
      <c r="C118" s="32"/>
      <c r="D118" s="32"/>
      <c r="E118" s="32" t="str">
        <f t="shared" si="12"/>
        <v>N</v>
      </c>
      <c r="F118" s="32"/>
      <c r="G118" s="32" t="str">
        <f t="shared" si="13"/>
        <v>N</v>
      </c>
      <c r="H118" s="32"/>
      <c r="I118" s="32" t="str">
        <f t="shared" si="14"/>
        <v>N</v>
      </c>
      <c r="J118" s="32"/>
      <c r="K118" s="32"/>
      <c r="L118" s="32"/>
      <c r="M118" s="32" t="str">
        <f t="shared" si="15"/>
        <v>N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</row>
    <row r="119" spans="1:59" ht="15.75" customHeight="1">
      <c r="A119" s="32"/>
      <c r="B119" s="32"/>
      <c r="C119" s="32"/>
      <c r="D119" s="32"/>
      <c r="E119" s="32" t="str">
        <f t="shared" si="12"/>
        <v>N</v>
      </c>
      <c r="F119" s="32"/>
      <c r="G119" s="32" t="str">
        <f t="shared" si="13"/>
        <v>N</v>
      </c>
      <c r="H119" s="32"/>
      <c r="I119" s="32" t="str">
        <f t="shared" si="14"/>
        <v>N</v>
      </c>
      <c r="J119" s="32"/>
      <c r="K119" s="32"/>
      <c r="L119" s="32"/>
      <c r="M119" s="32" t="str">
        <f t="shared" si="15"/>
        <v>N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</row>
    <row r="120" spans="1:59" ht="15.75" customHeight="1">
      <c r="A120" s="32"/>
      <c r="B120" s="32"/>
      <c r="C120" s="32"/>
      <c r="D120" s="32"/>
      <c r="E120" s="32" t="str">
        <f t="shared" si="12"/>
        <v>N</v>
      </c>
      <c r="F120" s="32"/>
      <c r="G120" s="32" t="str">
        <f t="shared" si="13"/>
        <v>N</v>
      </c>
      <c r="H120" s="32"/>
      <c r="I120" s="32" t="str">
        <f t="shared" si="14"/>
        <v>N</v>
      </c>
      <c r="J120" s="32"/>
      <c r="K120" s="32"/>
      <c r="L120" s="32"/>
      <c r="M120" s="32" t="str">
        <f t="shared" si="15"/>
        <v>N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</row>
    <row r="121" spans="1:59" ht="15.75" customHeight="1">
      <c r="A121" s="32"/>
      <c r="B121" s="32"/>
      <c r="C121" s="32"/>
      <c r="D121" s="32"/>
      <c r="E121" s="32" t="str">
        <f t="shared" si="12"/>
        <v>N</v>
      </c>
      <c r="F121" s="32"/>
      <c r="G121" s="32" t="str">
        <f t="shared" si="13"/>
        <v>N</v>
      </c>
      <c r="H121" s="32"/>
      <c r="I121" s="32" t="str">
        <f t="shared" si="14"/>
        <v>N</v>
      </c>
      <c r="J121" s="32"/>
      <c r="K121" s="32"/>
      <c r="L121" s="32"/>
      <c r="M121" s="32" t="str">
        <f t="shared" si="15"/>
        <v>N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</row>
    <row r="122" spans="1:59" ht="15.75" customHeight="1">
      <c r="A122" s="32"/>
      <c r="B122" s="32"/>
      <c r="C122" s="32"/>
      <c r="D122" s="32"/>
      <c r="E122" s="32" t="str">
        <f t="shared" si="12"/>
        <v>N</v>
      </c>
      <c r="F122" s="32"/>
      <c r="G122" s="32" t="str">
        <f t="shared" si="13"/>
        <v>N</v>
      </c>
      <c r="H122" s="32"/>
      <c r="I122" s="32" t="str">
        <f t="shared" si="14"/>
        <v>N</v>
      </c>
      <c r="J122" s="32"/>
      <c r="K122" s="32"/>
      <c r="L122" s="32"/>
      <c r="M122" s="32" t="str">
        <f t="shared" si="15"/>
        <v>N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</row>
    <row r="123" spans="1:59" ht="15.75" customHeight="1">
      <c r="A123" s="32"/>
      <c r="B123" s="32"/>
      <c r="C123" s="32"/>
      <c r="D123" s="32"/>
      <c r="E123" s="32" t="str">
        <f t="shared" si="12"/>
        <v>N</v>
      </c>
      <c r="F123" s="32"/>
      <c r="G123" s="32" t="str">
        <f t="shared" si="13"/>
        <v>N</v>
      </c>
      <c r="H123" s="32"/>
      <c r="I123" s="32" t="str">
        <f t="shared" si="14"/>
        <v>N</v>
      </c>
      <c r="J123" s="32"/>
      <c r="K123" s="32"/>
      <c r="L123" s="32"/>
      <c r="M123" s="32" t="str">
        <f t="shared" si="15"/>
        <v>N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</row>
    <row r="124" spans="1:59" ht="15.75" customHeight="1">
      <c r="A124" s="32"/>
      <c r="B124" s="32"/>
      <c r="C124" s="32"/>
      <c r="D124" s="32"/>
      <c r="E124" s="32" t="str">
        <f t="shared" si="12"/>
        <v>N</v>
      </c>
      <c r="F124" s="32"/>
      <c r="G124" s="32" t="str">
        <f t="shared" si="13"/>
        <v>N</v>
      </c>
      <c r="H124" s="32"/>
      <c r="I124" s="32" t="str">
        <f t="shared" si="14"/>
        <v>N</v>
      </c>
      <c r="J124" s="32"/>
      <c r="K124" s="32"/>
      <c r="L124" s="32"/>
      <c r="M124" s="32" t="str">
        <f t="shared" si="15"/>
        <v>N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</row>
    <row r="125" spans="1:59" ht="15.75" customHeight="1">
      <c r="A125" s="32"/>
      <c r="B125" s="32"/>
      <c r="C125" s="32"/>
      <c r="D125" s="32"/>
      <c r="E125" s="32" t="str">
        <f t="shared" si="12"/>
        <v>N</v>
      </c>
      <c r="F125" s="32"/>
      <c r="G125" s="32" t="str">
        <f t="shared" si="13"/>
        <v>N</v>
      </c>
      <c r="H125" s="32"/>
      <c r="I125" s="32" t="str">
        <f t="shared" si="14"/>
        <v>N</v>
      </c>
      <c r="J125" s="32"/>
      <c r="K125" s="32"/>
      <c r="L125" s="32"/>
      <c r="M125" s="32" t="str">
        <f t="shared" si="15"/>
        <v>N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</row>
    <row r="126" spans="1:59" ht="15.75" customHeight="1">
      <c r="A126" s="32"/>
      <c r="B126" s="32"/>
      <c r="C126" s="32"/>
      <c r="D126" s="32"/>
      <c r="E126" s="32" t="str">
        <f t="shared" si="12"/>
        <v>N</v>
      </c>
      <c r="F126" s="32"/>
      <c r="G126" s="32" t="str">
        <f t="shared" si="13"/>
        <v>N</v>
      </c>
      <c r="H126" s="32"/>
      <c r="I126" s="32" t="str">
        <f t="shared" si="14"/>
        <v>N</v>
      </c>
      <c r="J126" s="32"/>
      <c r="K126" s="32"/>
      <c r="L126" s="32"/>
      <c r="M126" s="32" t="str">
        <f t="shared" si="15"/>
        <v>N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</row>
    <row r="127" spans="1:59" ht="15.75" customHeight="1">
      <c r="A127" s="32"/>
      <c r="B127" s="32"/>
      <c r="C127" s="32"/>
      <c r="D127" s="32"/>
      <c r="E127" s="32" t="str">
        <f t="shared" si="12"/>
        <v>N</v>
      </c>
      <c r="F127" s="32"/>
      <c r="G127" s="32" t="str">
        <f t="shared" si="13"/>
        <v>N</v>
      </c>
      <c r="H127" s="32"/>
      <c r="I127" s="32" t="str">
        <f t="shared" si="14"/>
        <v>N</v>
      </c>
      <c r="J127" s="32"/>
      <c r="K127" s="32"/>
      <c r="L127" s="32"/>
      <c r="M127" s="32" t="str">
        <f t="shared" si="15"/>
        <v>N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ht="15.75" customHeight="1">
      <c r="A128" s="32"/>
      <c r="B128" s="32"/>
      <c r="C128" s="32"/>
      <c r="D128" s="32"/>
      <c r="E128" s="32" t="str">
        <f t="shared" si="12"/>
        <v>N</v>
      </c>
      <c r="F128" s="32"/>
      <c r="G128" s="32" t="str">
        <f t="shared" si="13"/>
        <v>N</v>
      </c>
      <c r="H128" s="32"/>
      <c r="I128" s="32" t="str">
        <f t="shared" si="14"/>
        <v>N</v>
      </c>
      <c r="J128" s="32"/>
      <c r="K128" s="32"/>
      <c r="L128" s="32"/>
      <c r="M128" s="32" t="str">
        <f t="shared" si="15"/>
        <v>N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</row>
    <row r="129" spans="1:59" ht="15.75" customHeight="1">
      <c r="A129" s="32"/>
      <c r="B129" s="32"/>
      <c r="C129" s="32"/>
      <c r="D129" s="32"/>
      <c r="E129" s="32" t="str">
        <f t="shared" si="12"/>
        <v>N</v>
      </c>
      <c r="F129" s="32"/>
      <c r="G129" s="32" t="str">
        <f t="shared" si="13"/>
        <v>N</v>
      </c>
      <c r="H129" s="32"/>
      <c r="I129" s="32" t="str">
        <f t="shared" si="14"/>
        <v>N</v>
      </c>
      <c r="J129" s="32"/>
      <c r="K129" s="32"/>
      <c r="L129" s="32"/>
      <c r="M129" s="32" t="str">
        <f t="shared" si="15"/>
        <v>N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</row>
    <row r="130" spans="1:59" ht="15.75" customHeight="1">
      <c r="A130" s="32"/>
      <c r="B130" s="32"/>
      <c r="C130" s="32"/>
      <c r="D130" s="32"/>
      <c r="E130" s="32" t="str">
        <f t="shared" si="12"/>
        <v>N</v>
      </c>
      <c r="F130" s="32"/>
      <c r="G130" s="32" t="str">
        <f t="shared" si="13"/>
        <v>N</v>
      </c>
      <c r="H130" s="32"/>
      <c r="I130" s="32" t="str">
        <f t="shared" si="14"/>
        <v>N</v>
      </c>
      <c r="J130" s="32"/>
      <c r="K130" s="32"/>
      <c r="L130" s="32"/>
      <c r="M130" s="32" t="str">
        <f t="shared" si="15"/>
        <v>N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</row>
    <row r="131" spans="1:59" ht="15.75" customHeight="1">
      <c r="A131" s="32"/>
      <c r="B131" s="32"/>
      <c r="C131" s="32"/>
      <c r="D131" s="32"/>
      <c r="E131" s="32" t="str">
        <f t="shared" si="12"/>
        <v>N</v>
      </c>
      <c r="F131" s="32"/>
      <c r="G131" s="32" t="str">
        <f t="shared" si="13"/>
        <v>N</v>
      </c>
      <c r="H131" s="32"/>
      <c r="I131" s="32" t="str">
        <f t="shared" si="14"/>
        <v>N</v>
      </c>
      <c r="J131" s="32"/>
      <c r="K131" s="32"/>
      <c r="L131" s="32"/>
      <c r="M131" s="32" t="str">
        <f t="shared" si="15"/>
        <v>N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</row>
    <row r="132" spans="1:59" ht="15.75" customHeight="1">
      <c r="A132" s="32"/>
      <c r="B132" s="32"/>
      <c r="C132" s="32"/>
      <c r="D132" s="32"/>
      <c r="E132" s="32" t="str">
        <f t="shared" si="12"/>
        <v>N</v>
      </c>
      <c r="F132" s="32"/>
      <c r="G132" s="32" t="str">
        <f t="shared" si="13"/>
        <v>N</v>
      </c>
      <c r="H132" s="32"/>
      <c r="I132" s="32" t="str">
        <f t="shared" si="14"/>
        <v>N</v>
      </c>
      <c r="J132" s="32"/>
      <c r="K132" s="32"/>
      <c r="L132" s="32"/>
      <c r="M132" s="32" t="str">
        <f t="shared" si="15"/>
        <v>N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</row>
    <row r="133" spans="1:59" ht="15.75" customHeight="1">
      <c r="A133" s="32"/>
      <c r="B133" s="32"/>
      <c r="C133" s="32"/>
      <c r="D133" s="32"/>
      <c r="E133" s="32" t="str">
        <f t="shared" si="12"/>
        <v>N</v>
      </c>
      <c r="F133" s="32"/>
      <c r="G133" s="32" t="str">
        <f t="shared" si="13"/>
        <v>N</v>
      </c>
      <c r="H133" s="32"/>
      <c r="I133" s="32" t="str">
        <f t="shared" si="14"/>
        <v>N</v>
      </c>
      <c r="J133" s="32"/>
      <c r="K133" s="32"/>
      <c r="L133" s="32"/>
      <c r="M133" s="32" t="str">
        <f t="shared" si="15"/>
        <v>N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</row>
    <row r="134" spans="1:59" ht="15.75" customHeight="1">
      <c r="A134" s="32"/>
      <c r="B134" s="32"/>
      <c r="C134" s="32"/>
      <c r="D134" s="32"/>
      <c r="E134" s="32" t="str">
        <f t="shared" si="12"/>
        <v>N</v>
      </c>
      <c r="F134" s="32"/>
      <c r="G134" s="32" t="str">
        <f t="shared" si="13"/>
        <v>N</v>
      </c>
      <c r="H134" s="32"/>
      <c r="I134" s="32" t="str">
        <f t="shared" si="14"/>
        <v>N</v>
      </c>
      <c r="J134" s="32"/>
      <c r="K134" s="32"/>
      <c r="L134" s="32"/>
      <c r="M134" s="32" t="str">
        <f t="shared" si="15"/>
        <v>N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</row>
    <row r="135" spans="1:59" ht="15.75" customHeight="1">
      <c r="A135" s="32"/>
      <c r="B135" s="32"/>
      <c r="C135" s="32"/>
      <c r="D135" s="32"/>
      <c r="E135" s="32" t="str">
        <f t="shared" si="12"/>
        <v>N</v>
      </c>
      <c r="F135" s="32"/>
      <c r="G135" s="32" t="str">
        <f t="shared" si="13"/>
        <v>N</v>
      </c>
      <c r="H135" s="32"/>
      <c r="I135" s="32" t="str">
        <f t="shared" si="14"/>
        <v>N</v>
      </c>
      <c r="J135" s="32"/>
      <c r="K135" s="32"/>
      <c r="L135" s="32"/>
      <c r="M135" s="32" t="str">
        <f t="shared" si="15"/>
        <v>N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</row>
    <row r="136" spans="1:59" ht="15.75" customHeight="1">
      <c r="A136" s="32"/>
      <c r="B136" s="32"/>
      <c r="C136" s="32"/>
      <c r="D136" s="32"/>
      <c r="E136" s="32" t="str">
        <f t="shared" si="12"/>
        <v>N</v>
      </c>
      <c r="F136" s="32"/>
      <c r="G136" s="32" t="str">
        <f t="shared" si="13"/>
        <v>N</v>
      </c>
      <c r="H136" s="32"/>
      <c r="I136" s="32" t="str">
        <f t="shared" si="14"/>
        <v>N</v>
      </c>
      <c r="J136" s="32"/>
      <c r="K136" s="32"/>
      <c r="L136" s="32"/>
      <c r="M136" s="32" t="str">
        <f t="shared" si="15"/>
        <v>N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</row>
    <row r="137" spans="1:59" ht="15.75" customHeight="1">
      <c r="A137" s="32"/>
      <c r="B137" s="32"/>
      <c r="C137" s="32"/>
      <c r="D137" s="32"/>
      <c r="E137" s="32" t="str">
        <f t="shared" si="12"/>
        <v>N</v>
      </c>
      <c r="F137" s="32"/>
      <c r="G137" s="32" t="str">
        <f t="shared" si="13"/>
        <v>N</v>
      </c>
      <c r="H137" s="32"/>
      <c r="I137" s="32" t="str">
        <f t="shared" si="14"/>
        <v>N</v>
      </c>
      <c r="J137" s="32"/>
      <c r="K137" s="32"/>
      <c r="L137" s="32"/>
      <c r="M137" s="32" t="str">
        <f t="shared" si="15"/>
        <v>N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</row>
    <row r="138" spans="1:59" ht="15.75" customHeight="1">
      <c r="A138" s="32"/>
      <c r="B138" s="32"/>
      <c r="C138" s="32"/>
      <c r="D138" s="32"/>
      <c r="E138" s="32" t="str">
        <f t="shared" si="12"/>
        <v>N</v>
      </c>
      <c r="F138" s="32"/>
      <c r="G138" s="32" t="str">
        <f t="shared" si="13"/>
        <v>N</v>
      </c>
      <c r="H138" s="32"/>
      <c r="I138" s="32" t="str">
        <f t="shared" si="14"/>
        <v>N</v>
      </c>
      <c r="J138" s="32"/>
      <c r="K138" s="32"/>
      <c r="L138" s="32"/>
      <c r="M138" s="32" t="str">
        <f t="shared" si="15"/>
        <v>N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</row>
    <row r="139" spans="1:59" ht="15.75" customHeight="1">
      <c r="A139" s="32"/>
      <c r="B139" s="32"/>
      <c r="C139" s="32"/>
      <c r="D139" s="32"/>
      <c r="E139" s="32" t="str">
        <f t="shared" si="12"/>
        <v>N</v>
      </c>
      <c r="F139" s="32"/>
      <c r="G139" s="32" t="str">
        <f t="shared" si="13"/>
        <v>N</v>
      </c>
      <c r="H139" s="32"/>
      <c r="I139" s="32" t="str">
        <f t="shared" si="14"/>
        <v>N</v>
      </c>
      <c r="J139" s="32"/>
      <c r="K139" s="32"/>
      <c r="L139" s="32"/>
      <c r="M139" s="32" t="str">
        <f t="shared" si="15"/>
        <v>N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</row>
    <row r="140" spans="1:59" ht="15.75" customHeight="1">
      <c r="A140" s="32"/>
      <c r="B140" s="32"/>
      <c r="C140" s="32"/>
      <c r="D140" s="32"/>
      <c r="E140" s="32" t="str">
        <f t="shared" si="12"/>
        <v>N</v>
      </c>
      <c r="F140" s="32"/>
      <c r="G140" s="32" t="str">
        <f t="shared" si="13"/>
        <v>N</v>
      </c>
      <c r="H140" s="32"/>
      <c r="I140" s="32" t="str">
        <f t="shared" si="14"/>
        <v>N</v>
      </c>
      <c r="J140" s="32"/>
      <c r="K140" s="32"/>
      <c r="L140" s="32"/>
      <c r="M140" s="32" t="str">
        <f t="shared" si="15"/>
        <v>N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</row>
    <row r="141" spans="1:59" ht="15.75" customHeight="1">
      <c r="A141" s="32"/>
      <c r="B141" s="32"/>
      <c r="C141" s="32"/>
      <c r="D141" s="32"/>
      <c r="E141" s="32" t="str">
        <f t="shared" si="12"/>
        <v>N</v>
      </c>
      <c r="F141" s="32"/>
      <c r="G141" s="32" t="str">
        <f t="shared" si="13"/>
        <v>N</v>
      </c>
      <c r="H141" s="32"/>
      <c r="I141" s="32" t="str">
        <f t="shared" si="14"/>
        <v>N</v>
      </c>
      <c r="J141" s="32"/>
      <c r="K141" s="32"/>
      <c r="L141" s="32"/>
      <c r="M141" s="32" t="str">
        <f t="shared" si="15"/>
        <v>N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</row>
    <row r="142" spans="1:59" ht="15.75" customHeight="1">
      <c r="A142" s="32"/>
      <c r="B142" s="32"/>
      <c r="C142" s="32"/>
      <c r="D142" s="32"/>
      <c r="E142" s="32" t="str">
        <f t="shared" si="12"/>
        <v>N</v>
      </c>
      <c r="F142" s="32"/>
      <c r="G142" s="32" t="str">
        <f t="shared" si="13"/>
        <v>N</v>
      </c>
      <c r="H142" s="32"/>
      <c r="I142" s="32" t="str">
        <f t="shared" si="14"/>
        <v>N</v>
      </c>
      <c r="J142" s="32"/>
      <c r="K142" s="32"/>
      <c r="L142" s="32"/>
      <c r="M142" s="32" t="str">
        <f t="shared" si="15"/>
        <v>N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</row>
    <row r="143" spans="1:59" ht="15.75" customHeight="1">
      <c r="A143" s="32"/>
      <c r="B143" s="32"/>
      <c r="C143" s="32"/>
      <c r="D143" s="32"/>
      <c r="E143" s="32" t="str">
        <f t="shared" si="12"/>
        <v>N</v>
      </c>
      <c r="F143" s="32"/>
      <c r="G143" s="32" t="str">
        <f t="shared" si="13"/>
        <v>N</v>
      </c>
      <c r="H143" s="32"/>
      <c r="I143" s="32" t="str">
        <f t="shared" si="14"/>
        <v>N</v>
      </c>
      <c r="J143" s="32"/>
      <c r="K143" s="32"/>
      <c r="L143" s="32"/>
      <c r="M143" s="32" t="str">
        <f t="shared" si="15"/>
        <v>N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</row>
    <row r="144" spans="1:59" ht="15.75" customHeight="1">
      <c r="A144" s="32"/>
      <c r="B144" s="32"/>
      <c r="C144" s="32"/>
      <c r="D144" s="32"/>
      <c r="E144" s="32" t="str">
        <f t="shared" si="12"/>
        <v>N</v>
      </c>
      <c r="F144" s="32"/>
      <c r="G144" s="32" t="str">
        <f t="shared" si="13"/>
        <v>N</v>
      </c>
      <c r="H144" s="32"/>
      <c r="I144" s="32" t="str">
        <f t="shared" si="14"/>
        <v>N</v>
      </c>
      <c r="J144" s="32"/>
      <c r="K144" s="32"/>
      <c r="L144" s="32"/>
      <c r="M144" s="32" t="str">
        <f t="shared" si="15"/>
        <v>N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59" ht="15.75" customHeight="1">
      <c r="A145" s="32"/>
      <c r="B145" s="32"/>
      <c r="C145" s="32"/>
      <c r="D145" s="32"/>
      <c r="E145" s="32" t="str">
        <f t="shared" si="12"/>
        <v>N</v>
      </c>
      <c r="F145" s="32"/>
      <c r="G145" s="32" t="str">
        <f t="shared" si="13"/>
        <v>N</v>
      </c>
      <c r="H145" s="32"/>
      <c r="I145" s="32" t="str">
        <f t="shared" si="14"/>
        <v>N</v>
      </c>
      <c r="J145" s="32"/>
      <c r="K145" s="32"/>
      <c r="L145" s="32"/>
      <c r="M145" s="32" t="str">
        <f t="shared" si="15"/>
        <v>N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</row>
    <row r="146" spans="1:59" ht="15.75" customHeight="1">
      <c r="A146" s="32"/>
      <c r="B146" s="32"/>
      <c r="C146" s="32"/>
      <c r="D146" s="32"/>
      <c r="E146" s="32" t="str">
        <f t="shared" si="12"/>
        <v>N</v>
      </c>
      <c r="F146" s="32"/>
      <c r="G146" s="32" t="str">
        <f t="shared" si="13"/>
        <v>N</v>
      </c>
      <c r="H146" s="32"/>
      <c r="I146" s="32" t="str">
        <f t="shared" si="14"/>
        <v>N</v>
      </c>
      <c r="J146" s="32"/>
      <c r="K146" s="32"/>
      <c r="L146" s="32"/>
      <c r="M146" s="32" t="str">
        <f t="shared" si="15"/>
        <v>N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</row>
    <row r="147" spans="1:59" ht="15.75" customHeight="1">
      <c r="A147" s="32"/>
      <c r="B147" s="32"/>
      <c r="C147" s="32"/>
      <c r="D147" s="32"/>
      <c r="E147" s="32" t="str">
        <f t="shared" si="12"/>
        <v>N</v>
      </c>
      <c r="F147" s="32"/>
      <c r="G147" s="32" t="str">
        <f t="shared" si="13"/>
        <v>N</v>
      </c>
      <c r="H147" s="32"/>
      <c r="I147" s="32" t="str">
        <f t="shared" si="14"/>
        <v>N</v>
      </c>
      <c r="J147" s="32"/>
      <c r="K147" s="32"/>
      <c r="L147" s="32"/>
      <c r="M147" s="32" t="str">
        <f t="shared" si="15"/>
        <v>N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</row>
    <row r="148" spans="1:59" ht="15.75" customHeight="1">
      <c r="A148" s="32"/>
      <c r="B148" s="32"/>
      <c r="C148" s="32"/>
      <c r="D148" s="32"/>
      <c r="E148" s="32" t="str">
        <f t="shared" si="12"/>
        <v>N</v>
      </c>
      <c r="F148" s="32"/>
      <c r="G148" s="32" t="str">
        <f t="shared" si="13"/>
        <v>N</v>
      </c>
      <c r="H148" s="32"/>
      <c r="I148" s="32" t="str">
        <f t="shared" si="14"/>
        <v>N</v>
      </c>
      <c r="J148" s="32"/>
      <c r="K148" s="32"/>
      <c r="L148" s="32"/>
      <c r="M148" s="32" t="str">
        <f t="shared" si="15"/>
        <v>N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</row>
    <row r="149" spans="1:59" ht="15.75" customHeight="1">
      <c r="A149" s="32"/>
      <c r="B149" s="32"/>
      <c r="C149" s="32"/>
      <c r="D149" s="32"/>
      <c r="E149" s="32" t="str">
        <f t="shared" ref="E149:E212" si="16">IF(VALUE(D149)&gt;=8,"Y","N")</f>
        <v>N</v>
      </c>
      <c r="F149" s="32"/>
      <c r="G149" s="32" t="str">
        <f t="shared" ref="G149:G212" si="17">IF(VALUE(F149)&gt;=7,"Y","N")</f>
        <v>N</v>
      </c>
      <c r="H149" s="32"/>
      <c r="I149" s="32" t="str">
        <f t="shared" ref="I149:I212" si="18">IF(VALUE(H149)&gt;=18,"Y","N")</f>
        <v>N</v>
      </c>
      <c r="J149" s="32"/>
      <c r="K149" s="32"/>
      <c r="L149" s="32"/>
      <c r="M149" s="32" t="str">
        <f t="shared" ref="M149:M212" si="19">IF(VALUE(L149)&gt;=2,"Y","N")</f>
        <v>N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</row>
    <row r="150" spans="1:59" ht="15.75" customHeight="1">
      <c r="A150" s="32"/>
      <c r="B150" s="32"/>
      <c r="C150" s="32"/>
      <c r="D150" s="32"/>
      <c r="E150" s="32" t="str">
        <f t="shared" si="16"/>
        <v>N</v>
      </c>
      <c r="F150" s="32"/>
      <c r="G150" s="32" t="str">
        <f t="shared" si="17"/>
        <v>N</v>
      </c>
      <c r="H150" s="32"/>
      <c r="I150" s="32" t="str">
        <f t="shared" si="18"/>
        <v>N</v>
      </c>
      <c r="J150" s="32"/>
      <c r="K150" s="32"/>
      <c r="L150" s="32"/>
      <c r="M150" s="32" t="str">
        <f t="shared" si="19"/>
        <v>N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</row>
    <row r="151" spans="1:59" ht="15.75" customHeight="1">
      <c r="A151" s="32"/>
      <c r="B151" s="32"/>
      <c r="C151" s="32"/>
      <c r="D151" s="32"/>
      <c r="E151" s="32" t="str">
        <f t="shared" si="16"/>
        <v>N</v>
      </c>
      <c r="F151" s="32"/>
      <c r="G151" s="32" t="str">
        <f t="shared" si="17"/>
        <v>N</v>
      </c>
      <c r="H151" s="32"/>
      <c r="I151" s="32" t="str">
        <f t="shared" si="18"/>
        <v>N</v>
      </c>
      <c r="J151" s="32"/>
      <c r="K151" s="32"/>
      <c r="L151" s="32"/>
      <c r="M151" s="32" t="str">
        <f t="shared" si="19"/>
        <v>N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</row>
    <row r="152" spans="1:59" ht="15.75" customHeight="1">
      <c r="A152" s="32"/>
      <c r="B152" s="32"/>
      <c r="C152" s="32"/>
      <c r="D152" s="32"/>
      <c r="E152" s="32" t="str">
        <f t="shared" si="16"/>
        <v>N</v>
      </c>
      <c r="F152" s="32"/>
      <c r="G152" s="32" t="str">
        <f t="shared" si="17"/>
        <v>N</v>
      </c>
      <c r="H152" s="32"/>
      <c r="I152" s="32" t="str">
        <f t="shared" si="18"/>
        <v>N</v>
      </c>
      <c r="J152" s="32"/>
      <c r="K152" s="32"/>
      <c r="L152" s="32"/>
      <c r="M152" s="32" t="str">
        <f t="shared" si="19"/>
        <v>N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</row>
    <row r="153" spans="1:59" ht="15.75" customHeight="1">
      <c r="A153" s="32"/>
      <c r="B153" s="32"/>
      <c r="C153" s="32"/>
      <c r="D153" s="32"/>
      <c r="E153" s="32" t="str">
        <f t="shared" si="16"/>
        <v>N</v>
      </c>
      <c r="F153" s="32"/>
      <c r="G153" s="32" t="str">
        <f t="shared" si="17"/>
        <v>N</v>
      </c>
      <c r="H153" s="32"/>
      <c r="I153" s="32" t="str">
        <f t="shared" si="18"/>
        <v>N</v>
      </c>
      <c r="J153" s="32"/>
      <c r="K153" s="32"/>
      <c r="L153" s="32"/>
      <c r="M153" s="32" t="str">
        <f t="shared" si="19"/>
        <v>N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</row>
    <row r="154" spans="1:59" ht="15.75" customHeight="1">
      <c r="A154" s="32"/>
      <c r="B154" s="32"/>
      <c r="C154" s="32"/>
      <c r="D154" s="32"/>
      <c r="E154" s="32" t="str">
        <f t="shared" si="16"/>
        <v>N</v>
      </c>
      <c r="F154" s="32"/>
      <c r="G154" s="32" t="str">
        <f t="shared" si="17"/>
        <v>N</v>
      </c>
      <c r="H154" s="32"/>
      <c r="I154" s="32" t="str">
        <f t="shared" si="18"/>
        <v>N</v>
      </c>
      <c r="J154" s="32"/>
      <c r="K154" s="32"/>
      <c r="L154" s="32"/>
      <c r="M154" s="32" t="str">
        <f t="shared" si="19"/>
        <v>N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</row>
    <row r="155" spans="1:59" ht="15.75" customHeight="1">
      <c r="A155" s="32"/>
      <c r="B155" s="32"/>
      <c r="C155" s="32"/>
      <c r="D155" s="32"/>
      <c r="E155" s="32" t="str">
        <f t="shared" si="16"/>
        <v>N</v>
      </c>
      <c r="F155" s="32"/>
      <c r="G155" s="32" t="str">
        <f t="shared" si="17"/>
        <v>N</v>
      </c>
      <c r="H155" s="32"/>
      <c r="I155" s="32" t="str">
        <f t="shared" si="18"/>
        <v>N</v>
      </c>
      <c r="J155" s="32"/>
      <c r="K155" s="32"/>
      <c r="L155" s="32"/>
      <c r="M155" s="32" t="str">
        <f t="shared" si="19"/>
        <v>N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</row>
    <row r="156" spans="1:59" ht="15.75" customHeight="1">
      <c r="A156" s="32"/>
      <c r="B156" s="32"/>
      <c r="C156" s="32"/>
      <c r="D156" s="32"/>
      <c r="E156" s="32" t="str">
        <f t="shared" si="16"/>
        <v>N</v>
      </c>
      <c r="F156" s="32"/>
      <c r="G156" s="32" t="str">
        <f t="shared" si="17"/>
        <v>N</v>
      </c>
      <c r="H156" s="32"/>
      <c r="I156" s="32" t="str">
        <f t="shared" si="18"/>
        <v>N</v>
      </c>
      <c r="J156" s="32"/>
      <c r="K156" s="32"/>
      <c r="L156" s="32"/>
      <c r="M156" s="32" t="str">
        <f t="shared" si="19"/>
        <v>N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</row>
    <row r="157" spans="1:59" ht="15.75" customHeight="1">
      <c r="A157" s="32"/>
      <c r="B157" s="32"/>
      <c r="C157" s="32"/>
      <c r="D157" s="32"/>
      <c r="E157" s="32" t="str">
        <f t="shared" si="16"/>
        <v>N</v>
      </c>
      <c r="F157" s="32"/>
      <c r="G157" s="32" t="str">
        <f t="shared" si="17"/>
        <v>N</v>
      </c>
      <c r="H157" s="32"/>
      <c r="I157" s="32" t="str">
        <f t="shared" si="18"/>
        <v>N</v>
      </c>
      <c r="J157" s="32"/>
      <c r="K157" s="32"/>
      <c r="L157" s="32"/>
      <c r="M157" s="32" t="str">
        <f t="shared" si="19"/>
        <v>N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</row>
    <row r="158" spans="1:59" ht="15.75" customHeight="1">
      <c r="A158" s="32"/>
      <c r="B158" s="32"/>
      <c r="C158" s="32"/>
      <c r="D158" s="32"/>
      <c r="E158" s="32" t="str">
        <f t="shared" si="16"/>
        <v>N</v>
      </c>
      <c r="F158" s="32"/>
      <c r="G158" s="32" t="str">
        <f t="shared" si="17"/>
        <v>N</v>
      </c>
      <c r="H158" s="32"/>
      <c r="I158" s="32" t="str">
        <f t="shared" si="18"/>
        <v>N</v>
      </c>
      <c r="J158" s="32"/>
      <c r="K158" s="32"/>
      <c r="L158" s="32"/>
      <c r="M158" s="32" t="str">
        <f t="shared" si="19"/>
        <v>N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</row>
    <row r="159" spans="1:59" ht="15.75" customHeight="1">
      <c r="A159" s="32"/>
      <c r="B159" s="32"/>
      <c r="C159" s="32"/>
      <c r="D159" s="32"/>
      <c r="E159" s="32" t="str">
        <f t="shared" si="16"/>
        <v>N</v>
      </c>
      <c r="F159" s="32"/>
      <c r="G159" s="32" t="str">
        <f t="shared" si="17"/>
        <v>N</v>
      </c>
      <c r="H159" s="32"/>
      <c r="I159" s="32" t="str">
        <f t="shared" si="18"/>
        <v>N</v>
      </c>
      <c r="J159" s="32"/>
      <c r="K159" s="32"/>
      <c r="L159" s="32"/>
      <c r="M159" s="32" t="str">
        <f t="shared" si="19"/>
        <v>N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</row>
    <row r="160" spans="1:59" ht="15.75" customHeight="1">
      <c r="A160" s="32"/>
      <c r="B160" s="32"/>
      <c r="C160" s="32"/>
      <c r="D160" s="32"/>
      <c r="E160" s="32" t="str">
        <f t="shared" si="16"/>
        <v>N</v>
      </c>
      <c r="F160" s="32"/>
      <c r="G160" s="32" t="str">
        <f t="shared" si="17"/>
        <v>N</v>
      </c>
      <c r="H160" s="32"/>
      <c r="I160" s="32" t="str">
        <f t="shared" si="18"/>
        <v>N</v>
      </c>
      <c r="J160" s="32"/>
      <c r="K160" s="32"/>
      <c r="L160" s="32"/>
      <c r="M160" s="32" t="str">
        <f t="shared" si="19"/>
        <v>N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</row>
    <row r="161" spans="1:59" ht="15.75" customHeight="1">
      <c r="A161" s="32"/>
      <c r="B161" s="32"/>
      <c r="C161" s="32"/>
      <c r="D161" s="32"/>
      <c r="E161" s="32" t="str">
        <f t="shared" si="16"/>
        <v>N</v>
      </c>
      <c r="F161" s="32"/>
      <c r="G161" s="32" t="str">
        <f t="shared" si="17"/>
        <v>N</v>
      </c>
      <c r="H161" s="32"/>
      <c r="I161" s="32" t="str">
        <f t="shared" si="18"/>
        <v>N</v>
      </c>
      <c r="J161" s="32"/>
      <c r="K161" s="32"/>
      <c r="L161" s="32"/>
      <c r="M161" s="32" t="str">
        <f t="shared" si="19"/>
        <v>N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</row>
    <row r="162" spans="1:59" ht="15.75" customHeight="1">
      <c r="A162" s="32"/>
      <c r="B162" s="32"/>
      <c r="C162" s="32"/>
      <c r="D162" s="32"/>
      <c r="E162" s="32" t="str">
        <f t="shared" si="16"/>
        <v>N</v>
      </c>
      <c r="F162" s="32"/>
      <c r="G162" s="32" t="str">
        <f t="shared" si="17"/>
        <v>N</v>
      </c>
      <c r="H162" s="32"/>
      <c r="I162" s="32" t="str">
        <f t="shared" si="18"/>
        <v>N</v>
      </c>
      <c r="J162" s="32"/>
      <c r="K162" s="32"/>
      <c r="L162" s="32"/>
      <c r="M162" s="32" t="str">
        <f t="shared" si="19"/>
        <v>N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</row>
    <row r="163" spans="1:59" ht="15.75" customHeight="1">
      <c r="A163" s="32"/>
      <c r="B163" s="32"/>
      <c r="C163" s="32"/>
      <c r="D163" s="32"/>
      <c r="E163" s="32" t="str">
        <f t="shared" si="16"/>
        <v>N</v>
      </c>
      <c r="F163" s="32"/>
      <c r="G163" s="32" t="str">
        <f t="shared" si="17"/>
        <v>N</v>
      </c>
      <c r="H163" s="32"/>
      <c r="I163" s="32" t="str">
        <f t="shared" si="18"/>
        <v>N</v>
      </c>
      <c r="J163" s="32"/>
      <c r="K163" s="32"/>
      <c r="L163" s="32"/>
      <c r="M163" s="32" t="str">
        <f t="shared" si="19"/>
        <v>N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</row>
    <row r="164" spans="1:59" ht="15.75" customHeight="1">
      <c r="A164" s="32"/>
      <c r="B164" s="32"/>
      <c r="C164" s="32"/>
      <c r="D164" s="32"/>
      <c r="E164" s="32" t="str">
        <f t="shared" si="16"/>
        <v>N</v>
      </c>
      <c r="F164" s="32"/>
      <c r="G164" s="32" t="str">
        <f t="shared" si="17"/>
        <v>N</v>
      </c>
      <c r="H164" s="32"/>
      <c r="I164" s="32" t="str">
        <f t="shared" si="18"/>
        <v>N</v>
      </c>
      <c r="J164" s="32"/>
      <c r="K164" s="32"/>
      <c r="L164" s="32"/>
      <c r="M164" s="32" t="str">
        <f t="shared" si="19"/>
        <v>N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</row>
    <row r="165" spans="1:59" ht="15.75" customHeight="1">
      <c r="A165" s="32"/>
      <c r="B165" s="32"/>
      <c r="C165" s="32"/>
      <c r="D165" s="32"/>
      <c r="E165" s="32" t="str">
        <f t="shared" si="16"/>
        <v>N</v>
      </c>
      <c r="F165" s="32"/>
      <c r="G165" s="32" t="str">
        <f t="shared" si="17"/>
        <v>N</v>
      </c>
      <c r="H165" s="32"/>
      <c r="I165" s="32" t="str">
        <f t="shared" si="18"/>
        <v>N</v>
      </c>
      <c r="J165" s="32"/>
      <c r="K165" s="32"/>
      <c r="L165" s="32"/>
      <c r="M165" s="32" t="str">
        <f t="shared" si="19"/>
        <v>N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</row>
    <row r="166" spans="1:59" ht="15.75" customHeight="1">
      <c r="A166" s="32"/>
      <c r="B166" s="32"/>
      <c r="C166" s="32"/>
      <c r="D166" s="32"/>
      <c r="E166" s="32" t="str">
        <f t="shared" si="16"/>
        <v>N</v>
      </c>
      <c r="F166" s="32"/>
      <c r="G166" s="32" t="str">
        <f t="shared" si="17"/>
        <v>N</v>
      </c>
      <c r="H166" s="32"/>
      <c r="I166" s="32" t="str">
        <f t="shared" si="18"/>
        <v>N</v>
      </c>
      <c r="J166" s="32"/>
      <c r="K166" s="32"/>
      <c r="L166" s="32"/>
      <c r="M166" s="32" t="str">
        <f t="shared" si="19"/>
        <v>N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</row>
    <row r="167" spans="1:59" ht="15.75" customHeight="1">
      <c r="A167" s="32"/>
      <c r="B167" s="32"/>
      <c r="C167" s="32"/>
      <c r="D167" s="32"/>
      <c r="E167" s="32" t="str">
        <f t="shared" si="16"/>
        <v>N</v>
      </c>
      <c r="F167" s="32"/>
      <c r="G167" s="32" t="str">
        <f t="shared" si="17"/>
        <v>N</v>
      </c>
      <c r="H167" s="32"/>
      <c r="I167" s="32" t="str">
        <f t="shared" si="18"/>
        <v>N</v>
      </c>
      <c r="J167" s="32"/>
      <c r="K167" s="32"/>
      <c r="L167" s="32"/>
      <c r="M167" s="32" t="str">
        <f t="shared" si="19"/>
        <v>N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</row>
    <row r="168" spans="1:59" ht="15.75" customHeight="1">
      <c r="A168" s="32"/>
      <c r="B168" s="32"/>
      <c r="C168" s="32"/>
      <c r="D168" s="32"/>
      <c r="E168" s="32" t="str">
        <f t="shared" si="16"/>
        <v>N</v>
      </c>
      <c r="F168" s="32"/>
      <c r="G168" s="32" t="str">
        <f t="shared" si="17"/>
        <v>N</v>
      </c>
      <c r="H168" s="32"/>
      <c r="I168" s="32" t="str">
        <f t="shared" si="18"/>
        <v>N</v>
      </c>
      <c r="J168" s="32"/>
      <c r="K168" s="32"/>
      <c r="L168" s="32"/>
      <c r="M168" s="32" t="str">
        <f t="shared" si="19"/>
        <v>N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</row>
    <row r="169" spans="1:59" ht="15.75" customHeight="1">
      <c r="A169" s="32"/>
      <c r="B169" s="32"/>
      <c r="C169" s="32"/>
      <c r="D169" s="32"/>
      <c r="E169" s="32" t="str">
        <f t="shared" si="16"/>
        <v>N</v>
      </c>
      <c r="F169" s="32"/>
      <c r="G169" s="32" t="str">
        <f t="shared" si="17"/>
        <v>N</v>
      </c>
      <c r="H169" s="32"/>
      <c r="I169" s="32" t="str">
        <f t="shared" si="18"/>
        <v>N</v>
      </c>
      <c r="J169" s="32"/>
      <c r="K169" s="32"/>
      <c r="L169" s="32"/>
      <c r="M169" s="32" t="str">
        <f t="shared" si="19"/>
        <v>N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</row>
    <row r="170" spans="1:59" ht="15.75" customHeight="1">
      <c r="A170" s="32"/>
      <c r="B170" s="32"/>
      <c r="C170" s="32"/>
      <c r="D170" s="32"/>
      <c r="E170" s="32" t="str">
        <f t="shared" si="16"/>
        <v>N</v>
      </c>
      <c r="F170" s="32"/>
      <c r="G170" s="32" t="str">
        <f t="shared" si="17"/>
        <v>N</v>
      </c>
      <c r="H170" s="32"/>
      <c r="I170" s="32" t="str">
        <f t="shared" si="18"/>
        <v>N</v>
      </c>
      <c r="J170" s="32"/>
      <c r="K170" s="32"/>
      <c r="L170" s="32"/>
      <c r="M170" s="32" t="str">
        <f t="shared" si="19"/>
        <v>N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</row>
    <row r="171" spans="1:59" ht="15.75" customHeight="1">
      <c r="A171" s="32"/>
      <c r="B171" s="32"/>
      <c r="C171" s="32"/>
      <c r="D171" s="32"/>
      <c r="E171" s="32" t="str">
        <f t="shared" si="16"/>
        <v>N</v>
      </c>
      <c r="F171" s="32"/>
      <c r="G171" s="32" t="str">
        <f t="shared" si="17"/>
        <v>N</v>
      </c>
      <c r="H171" s="32"/>
      <c r="I171" s="32" t="str">
        <f t="shared" si="18"/>
        <v>N</v>
      </c>
      <c r="J171" s="32"/>
      <c r="K171" s="32"/>
      <c r="L171" s="32"/>
      <c r="M171" s="32" t="str">
        <f t="shared" si="19"/>
        <v>N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</row>
    <row r="172" spans="1:59" ht="15.75" customHeight="1">
      <c r="A172" s="32"/>
      <c r="B172" s="32"/>
      <c r="C172" s="32"/>
      <c r="D172" s="32"/>
      <c r="E172" s="32" t="str">
        <f t="shared" si="16"/>
        <v>N</v>
      </c>
      <c r="F172" s="32"/>
      <c r="G172" s="32" t="str">
        <f t="shared" si="17"/>
        <v>N</v>
      </c>
      <c r="H172" s="32"/>
      <c r="I172" s="32" t="str">
        <f t="shared" si="18"/>
        <v>N</v>
      </c>
      <c r="J172" s="32"/>
      <c r="K172" s="32"/>
      <c r="L172" s="32"/>
      <c r="M172" s="32" t="str">
        <f t="shared" si="19"/>
        <v>N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</row>
    <row r="173" spans="1:59" ht="15.75" customHeight="1">
      <c r="A173" s="32"/>
      <c r="B173" s="32"/>
      <c r="C173" s="32"/>
      <c r="D173" s="32"/>
      <c r="E173" s="32" t="str">
        <f t="shared" si="16"/>
        <v>N</v>
      </c>
      <c r="F173" s="32"/>
      <c r="G173" s="32" t="str">
        <f t="shared" si="17"/>
        <v>N</v>
      </c>
      <c r="H173" s="32"/>
      <c r="I173" s="32" t="str">
        <f t="shared" si="18"/>
        <v>N</v>
      </c>
      <c r="J173" s="32"/>
      <c r="K173" s="32"/>
      <c r="L173" s="32"/>
      <c r="M173" s="32" t="str">
        <f t="shared" si="19"/>
        <v>N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</row>
    <row r="174" spans="1:59" ht="15.75" customHeight="1">
      <c r="A174" s="32"/>
      <c r="B174" s="32"/>
      <c r="C174" s="32"/>
      <c r="D174" s="32"/>
      <c r="E174" s="32" t="str">
        <f t="shared" si="16"/>
        <v>N</v>
      </c>
      <c r="F174" s="32"/>
      <c r="G174" s="32" t="str">
        <f t="shared" si="17"/>
        <v>N</v>
      </c>
      <c r="H174" s="32"/>
      <c r="I174" s="32" t="str">
        <f t="shared" si="18"/>
        <v>N</v>
      </c>
      <c r="J174" s="32"/>
      <c r="K174" s="32"/>
      <c r="L174" s="32"/>
      <c r="M174" s="32" t="str">
        <f t="shared" si="19"/>
        <v>N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</row>
    <row r="175" spans="1:59" ht="15.75" customHeight="1">
      <c r="A175" s="32"/>
      <c r="B175" s="32"/>
      <c r="C175" s="32"/>
      <c r="D175" s="32"/>
      <c r="E175" s="32" t="str">
        <f t="shared" si="16"/>
        <v>N</v>
      </c>
      <c r="F175" s="32"/>
      <c r="G175" s="32" t="str">
        <f t="shared" si="17"/>
        <v>N</v>
      </c>
      <c r="H175" s="32"/>
      <c r="I175" s="32" t="str">
        <f t="shared" si="18"/>
        <v>N</v>
      </c>
      <c r="J175" s="32"/>
      <c r="K175" s="32"/>
      <c r="L175" s="32"/>
      <c r="M175" s="32" t="str">
        <f t="shared" si="19"/>
        <v>N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</row>
    <row r="176" spans="1:59" ht="15.75" customHeight="1">
      <c r="A176" s="32"/>
      <c r="B176" s="32"/>
      <c r="C176" s="32"/>
      <c r="D176" s="32"/>
      <c r="E176" s="32" t="str">
        <f t="shared" si="16"/>
        <v>N</v>
      </c>
      <c r="F176" s="32"/>
      <c r="G176" s="32" t="str">
        <f t="shared" si="17"/>
        <v>N</v>
      </c>
      <c r="H176" s="32"/>
      <c r="I176" s="32" t="str">
        <f t="shared" si="18"/>
        <v>N</v>
      </c>
      <c r="J176" s="32"/>
      <c r="K176" s="32"/>
      <c r="L176" s="32"/>
      <c r="M176" s="32" t="str">
        <f t="shared" si="19"/>
        <v>N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</row>
    <row r="177" spans="1:59" ht="15.75" customHeight="1">
      <c r="A177" s="32"/>
      <c r="B177" s="32"/>
      <c r="C177" s="32"/>
      <c r="D177" s="32"/>
      <c r="E177" s="32" t="str">
        <f t="shared" si="16"/>
        <v>N</v>
      </c>
      <c r="F177" s="32"/>
      <c r="G177" s="32" t="str">
        <f t="shared" si="17"/>
        <v>N</v>
      </c>
      <c r="H177" s="32"/>
      <c r="I177" s="32" t="str">
        <f t="shared" si="18"/>
        <v>N</v>
      </c>
      <c r="J177" s="32"/>
      <c r="K177" s="32"/>
      <c r="L177" s="32"/>
      <c r="M177" s="32" t="str">
        <f t="shared" si="19"/>
        <v>N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</row>
    <row r="178" spans="1:59" ht="15.75" customHeight="1">
      <c r="A178" s="32"/>
      <c r="B178" s="32"/>
      <c r="C178" s="32"/>
      <c r="D178" s="32"/>
      <c r="E178" s="32" t="str">
        <f t="shared" si="16"/>
        <v>N</v>
      </c>
      <c r="F178" s="32"/>
      <c r="G178" s="32" t="str">
        <f t="shared" si="17"/>
        <v>N</v>
      </c>
      <c r="H178" s="32"/>
      <c r="I178" s="32" t="str">
        <f t="shared" si="18"/>
        <v>N</v>
      </c>
      <c r="J178" s="32"/>
      <c r="K178" s="32"/>
      <c r="L178" s="32"/>
      <c r="M178" s="32" t="str">
        <f t="shared" si="19"/>
        <v>N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</row>
    <row r="179" spans="1:59" ht="15.75" customHeight="1">
      <c r="A179" s="32"/>
      <c r="B179" s="32"/>
      <c r="C179" s="32"/>
      <c r="D179" s="32"/>
      <c r="E179" s="32" t="str">
        <f t="shared" si="16"/>
        <v>N</v>
      </c>
      <c r="F179" s="32"/>
      <c r="G179" s="32" t="str">
        <f t="shared" si="17"/>
        <v>N</v>
      </c>
      <c r="H179" s="32"/>
      <c r="I179" s="32" t="str">
        <f t="shared" si="18"/>
        <v>N</v>
      </c>
      <c r="J179" s="32"/>
      <c r="K179" s="32"/>
      <c r="L179" s="32"/>
      <c r="M179" s="32" t="str">
        <f t="shared" si="19"/>
        <v>N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</row>
    <row r="180" spans="1:59" ht="15.75" customHeight="1">
      <c r="A180" s="32"/>
      <c r="B180" s="32"/>
      <c r="C180" s="32"/>
      <c r="D180" s="32"/>
      <c r="E180" s="32" t="str">
        <f t="shared" si="16"/>
        <v>N</v>
      </c>
      <c r="F180" s="32"/>
      <c r="G180" s="32" t="str">
        <f t="shared" si="17"/>
        <v>N</v>
      </c>
      <c r="H180" s="32"/>
      <c r="I180" s="32" t="str">
        <f t="shared" si="18"/>
        <v>N</v>
      </c>
      <c r="J180" s="32"/>
      <c r="K180" s="32"/>
      <c r="L180" s="32"/>
      <c r="M180" s="32" t="str">
        <f t="shared" si="19"/>
        <v>N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</row>
    <row r="181" spans="1:59" ht="15.75" customHeight="1">
      <c r="A181" s="32"/>
      <c r="B181" s="32"/>
      <c r="C181" s="32"/>
      <c r="D181" s="32"/>
      <c r="E181" s="32" t="str">
        <f t="shared" si="16"/>
        <v>N</v>
      </c>
      <c r="F181" s="32"/>
      <c r="G181" s="32" t="str">
        <f t="shared" si="17"/>
        <v>N</v>
      </c>
      <c r="H181" s="32"/>
      <c r="I181" s="32" t="str">
        <f t="shared" si="18"/>
        <v>N</v>
      </c>
      <c r="J181" s="32"/>
      <c r="K181" s="32"/>
      <c r="L181" s="32"/>
      <c r="M181" s="32" t="str">
        <f t="shared" si="19"/>
        <v>N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</row>
    <row r="182" spans="1:59" ht="15.75" customHeight="1">
      <c r="A182" s="32"/>
      <c r="B182" s="32"/>
      <c r="C182" s="32"/>
      <c r="D182" s="32"/>
      <c r="E182" s="32" t="str">
        <f t="shared" si="16"/>
        <v>N</v>
      </c>
      <c r="F182" s="32"/>
      <c r="G182" s="32" t="str">
        <f t="shared" si="17"/>
        <v>N</v>
      </c>
      <c r="H182" s="32"/>
      <c r="I182" s="32" t="str">
        <f t="shared" si="18"/>
        <v>N</v>
      </c>
      <c r="J182" s="32"/>
      <c r="K182" s="32"/>
      <c r="L182" s="32"/>
      <c r="M182" s="32" t="str">
        <f t="shared" si="19"/>
        <v>N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</row>
    <row r="183" spans="1:59" ht="15.75" customHeight="1">
      <c r="A183" s="32"/>
      <c r="B183" s="32"/>
      <c r="C183" s="32"/>
      <c r="D183" s="32"/>
      <c r="E183" s="32" t="str">
        <f t="shared" si="16"/>
        <v>N</v>
      </c>
      <c r="F183" s="32"/>
      <c r="G183" s="32" t="str">
        <f t="shared" si="17"/>
        <v>N</v>
      </c>
      <c r="H183" s="32"/>
      <c r="I183" s="32" t="str">
        <f t="shared" si="18"/>
        <v>N</v>
      </c>
      <c r="J183" s="32"/>
      <c r="K183" s="32"/>
      <c r="L183" s="32"/>
      <c r="M183" s="32" t="str">
        <f t="shared" si="19"/>
        <v>N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</row>
    <row r="184" spans="1:59" ht="15.75" customHeight="1">
      <c r="A184" s="32"/>
      <c r="B184" s="32"/>
      <c r="C184" s="32"/>
      <c r="D184" s="32"/>
      <c r="E184" s="32" t="str">
        <f t="shared" si="16"/>
        <v>N</v>
      </c>
      <c r="F184" s="32"/>
      <c r="G184" s="32" t="str">
        <f t="shared" si="17"/>
        <v>N</v>
      </c>
      <c r="H184" s="32"/>
      <c r="I184" s="32" t="str">
        <f t="shared" si="18"/>
        <v>N</v>
      </c>
      <c r="J184" s="32"/>
      <c r="K184" s="32"/>
      <c r="L184" s="32"/>
      <c r="M184" s="32" t="str">
        <f t="shared" si="19"/>
        <v>N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</row>
    <row r="185" spans="1:59" ht="15.75" customHeight="1">
      <c r="A185" s="32"/>
      <c r="B185" s="32"/>
      <c r="C185" s="32"/>
      <c r="D185" s="32"/>
      <c r="E185" s="32" t="str">
        <f t="shared" si="16"/>
        <v>N</v>
      </c>
      <c r="F185" s="32"/>
      <c r="G185" s="32" t="str">
        <f t="shared" si="17"/>
        <v>N</v>
      </c>
      <c r="H185" s="32"/>
      <c r="I185" s="32" t="str">
        <f t="shared" si="18"/>
        <v>N</v>
      </c>
      <c r="J185" s="32"/>
      <c r="K185" s="32"/>
      <c r="L185" s="32"/>
      <c r="M185" s="32" t="str">
        <f t="shared" si="19"/>
        <v>N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</row>
    <row r="186" spans="1:59" ht="15.75" customHeight="1">
      <c r="A186" s="32"/>
      <c r="B186" s="32"/>
      <c r="C186" s="32"/>
      <c r="D186" s="32"/>
      <c r="E186" s="32" t="str">
        <f t="shared" si="16"/>
        <v>N</v>
      </c>
      <c r="F186" s="32"/>
      <c r="G186" s="32" t="str">
        <f t="shared" si="17"/>
        <v>N</v>
      </c>
      <c r="H186" s="32"/>
      <c r="I186" s="32" t="str">
        <f t="shared" si="18"/>
        <v>N</v>
      </c>
      <c r="J186" s="32"/>
      <c r="K186" s="32"/>
      <c r="L186" s="32"/>
      <c r="M186" s="32" t="str">
        <f t="shared" si="19"/>
        <v>N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</row>
    <row r="187" spans="1:59" ht="15.75" customHeight="1">
      <c r="A187" s="32"/>
      <c r="B187" s="32"/>
      <c r="C187" s="32"/>
      <c r="D187" s="32"/>
      <c r="E187" s="32" t="str">
        <f t="shared" si="16"/>
        <v>N</v>
      </c>
      <c r="F187" s="32"/>
      <c r="G187" s="32" t="str">
        <f t="shared" si="17"/>
        <v>N</v>
      </c>
      <c r="H187" s="32"/>
      <c r="I187" s="32" t="str">
        <f t="shared" si="18"/>
        <v>N</v>
      </c>
      <c r="J187" s="32"/>
      <c r="K187" s="32"/>
      <c r="L187" s="32"/>
      <c r="M187" s="32" t="str">
        <f t="shared" si="19"/>
        <v>N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</row>
    <row r="188" spans="1:59" ht="15.75" customHeight="1">
      <c r="A188" s="32"/>
      <c r="B188" s="32"/>
      <c r="C188" s="32"/>
      <c r="D188" s="32"/>
      <c r="E188" s="32" t="str">
        <f t="shared" si="16"/>
        <v>N</v>
      </c>
      <c r="F188" s="32"/>
      <c r="G188" s="32" t="str">
        <f t="shared" si="17"/>
        <v>N</v>
      </c>
      <c r="H188" s="32"/>
      <c r="I188" s="32" t="str">
        <f t="shared" si="18"/>
        <v>N</v>
      </c>
      <c r="J188" s="32"/>
      <c r="K188" s="32"/>
      <c r="L188" s="32"/>
      <c r="M188" s="32" t="str">
        <f t="shared" si="19"/>
        <v>N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</row>
    <row r="189" spans="1:59" ht="15.75" customHeight="1">
      <c r="A189" s="32"/>
      <c r="B189" s="32"/>
      <c r="C189" s="32"/>
      <c r="D189" s="32"/>
      <c r="E189" s="32" t="str">
        <f t="shared" si="16"/>
        <v>N</v>
      </c>
      <c r="F189" s="32"/>
      <c r="G189" s="32" t="str">
        <f t="shared" si="17"/>
        <v>N</v>
      </c>
      <c r="H189" s="32"/>
      <c r="I189" s="32" t="str">
        <f t="shared" si="18"/>
        <v>N</v>
      </c>
      <c r="J189" s="32"/>
      <c r="K189" s="32"/>
      <c r="L189" s="32"/>
      <c r="M189" s="32" t="str">
        <f t="shared" si="19"/>
        <v>N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</row>
    <row r="190" spans="1:59" ht="15.75" customHeight="1">
      <c r="A190" s="32"/>
      <c r="B190" s="32"/>
      <c r="C190" s="32"/>
      <c r="D190" s="32"/>
      <c r="E190" s="32" t="str">
        <f t="shared" si="16"/>
        <v>N</v>
      </c>
      <c r="F190" s="32"/>
      <c r="G190" s="32" t="str">
        <f t="shared" si="17"/>
        <v>N</v>
      </c>
      <c r="H190" s="32"/>
      <c r="I190" s="32" t="str">
        <f t="shared" si="18"/>
        <v>N</v>
      </c>
      <c r="J190" s="32"/>
      <c r="K190" s="32"/>
      <c r="L190" s="32"/>
      <c r="M190" s="32" t="str">
        <f t="shared" si="19"/>
        <v>N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</row>
    <row r="191" spans="1:59" ht="15.75" customHeight="1">
      <c r="A191" s="32"/>
      <c r="B191" s="32"/>
      <c r="C191" s="32"/>
      <c r="D191" s="32"/>
      <c r="E191" s="32" t="str">
        <f t="shared" si="16"/>
        <v>N</v>
      </c>
      <c r="F191" s="32"/>
      <c r="G191" s="32" t="str">
        <f t="shared" si="17"/>
        <v>N</v>
      </c>
      <c r="H191" s="32"/>
      <c r="I191" s="32" t="str">
        <f t="shared" si="18"/>
        <v>N</v>
      </c>
      <c r="J191" s="32"/>
      <c r="K191" s="32"/>
      <c r="L191" s="32"/>
      <c r="M191" s="32" t="str">
        <f t="shared" si="19"/>
        <v>N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</row>
    <row r="192" spans="1:59" ht="15.75" customHeight="1">
      <c r="A192" s="32"/>
      <c r="B192" s="32"/>
      <c r="C192" s="32"/>
      <c r="D192" s="32"/>
      <c r="E192" s="32" t="str">
        <f t="shared" si="16"/>
        <v>N</v>
      </c>
      <c r="F192" s="32"/>
      <c r="G192" s="32" t="str">
        <f t="shared" si="17"/>
        <v>N</v>
      </c>
      <c r="H192" s="32"/>
      <c r="I192" s="32" t="str">
        <f t="shared" si="18"/>
        <v>N</v>
      </c>
      <c r="J192" s="32"/>
      <c r="K192" s="32"/>
      <c r="L192" s="32"/>
      <c r="M192" s="32" t="str">
        <f t="shared" si="19"/>
        <v>N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</row>
    <row r="193" spans="1:59" ht="15.75" customHeight="1">
      <c r="A193" s="32"/>
      <c r="B193" s="32"/>
      <c r="C193" s="32"/>
      <c r="D193" s="32"/>
      <c r="E193" s="32" t="str">
        <f t="shared" si="16"/>
        <v>N</v>
      </c>
      <c r="F193" s="32"/>
      <c r="G193" s="32" t="str">
        <f t="shared" si="17"/>
        <v>N</v>
      </c>
      <c r="H193" s="32"/>
      <c r="I193" s="32" t="str">
        <f t="shared" si="18"/>
        <v>N</v>
      </c>
      <c r="J193" s="32"/>
      <c r="K193" s="32"/>
      <c r="L193" s="32"/>
      <c r="M193" s="32" t="str">
        <f t="shared" si="19"/>
        <v>N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</row>
    <row r="194" spans="1:59" ht="15.75" customHeight="1">
      <c r="A194" s="32"/>
      <c r="B194" s="32"/>
      <c r="C194" s="32"/>
      <c r="D194" s="32"/>
      <c r="E194" s="32" t="str">
        <f t="shared" si="16"/>
        <v>N</v>
      </c>
      <c r="F194" s="32"/>
      <c r="G194" s="32" t="str">
        <f t="shared" si="17"/>
        <v>N</v>
      </c>
      <c r="H194" s="32"/>
      <c r="I194" s="32" t="str">
        <f t="shared" si="18"/>
        <v>N</v>
      </c>
      <c r="J194" s="32"/>
      <c r="K194" s="32"/>
      <c r="L194" s="32"/>
      <c r="M194" s="32" t="str">
        <f t="shared" si="19"/>
        <v>N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</row>
    <row r="195" spans="1:59" ht="15.75" customHeight="1">
      <c r="A195" s="32"/>
      <c r="B195" s="32"/>
      <c r="C195" s="32"/>
      <c r="D195" s="32"/>
      <c r="E195" s="32" t="str">
        <f t="shared" si="16"/>
        <v>N</v>
      </c>
      <c r="F195" s="32"/>
      <c r="G195" s="32" t="str">
        <f t="shared" si="17"/>
        <v>N</v>
      </c>
      <c r="H195" s="32"/>
      <c r="I195" s="32" t="str">
        <f t="shared" si="18"/>
        <v>N</v>
      </c>
      <c r="J195" s="32"/>
      <c r="K195" s="32"/>
      <c r="L195" s="32"/>
      <c r="M195" s="32" t="str">
        <f t="shared" si="19"/>
        <v>N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</row>
    <row r="196" spans="1:59" ht="15.75" customHeight="1">
      <c r="A196" s="32"/>
      <c r="B196" s="32"/>
      <c r="C196" s="32"/>
      <c r="D196" s="32"/>
      <c r="E196" s="32" t="str">
        <f t="shared" si="16"/>
        <v>N</v>
      </c>
      <c r="F196" s="32"/>
      <c r="G196" s="32" t="str">
        <f t="shared" si="17"/>
        <v>N</v>
      </c>
      <c r="H196" s="32"/>
      <c r="I196" s="32" t="str">
        <f t="shared" si="18"/>
        <v>N</v>
      </c>
      <c r="J196" s="32"/>
      <c r="K196" s="32"/>
      <c r="L196" s="32"/>
      <c r="M196" s="32" t="str">
        <f t="shared" si="19"/>
        <v>N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</row>
    <row r="197" spans="1:59" ht="15.75" customHeight="1">
      <c r="A197" s="32"/>
      <c r="B197" s="32"/>
      <c r="C197" s="32"/>
      <c r="D197" s="32"/>
      <c r="E197" s="32" t="str">
        <f t="shared" si="16"/>
        <v>N</v>
      </c>
      <c r="F197" s="32"/>
      <c r="G197" s="32" t="str">
        <f t="shared" si="17"/>
        <v>N</v>
      </c>
      <c r="H197" s="32"/>
      <c r="I197" s="32" t="str">
        <f t="shared" si="18"/>
        <v>N</v>
      </c>
      <c r="J197" s="32"/>
      <c r="K197" s="32"/>
      <c r="L197" s="32"/>
      <c r="M197" s="32" t="str">
        <f t="shared" si="19"/>
        <v>N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</row>
    <row r="198" spans="1:59" ht="15.75" customHeight="1">
      <c r="A198" s="32"/>
      <c r="B198" s="32"/>
      <c r="C198" s="32"/>
      <c r="D198" s="32"/>
      <c r="E198" s="32" t="str">
        <f t="shared" si="16"/>
        <v>N</v>
      </c>
      <c r="F198" s="32"/>
      <c r="G198" s="32" t="str">
        <f t="shared" si="17"/>
        <v>N</v>
      </c>
      <c r="H198" s="32"/>
      <c r="I198" s="32" t="str">
        <f t="shared" si="18"/>
        <v>N</v>
      </c>
      <c r="J198" s="32"/>
      <c r="K198" s="32"/>
      <c r="L198" s="32"/>
      <c r="M198" s="32" t="str">
        <f t="shared" si="19"/>
        <v>N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</row>
    <row r="199" spans="1:59" ht="15.75" customHeight="1">
      <c r="A199" s="32"/>
      <c r="B199" s="32"/>
      <c r="C199" s="32"/>
      <c r="D199" s="32"/>
      <c r="E199" s="32" t="str">
        <f t="shared" si="16"/>
        <v>N</v>
      </c>
      <c r="F199" s="32"/>
      <c r="G199" s="32" t="str">
        <f t="shared" si="17"/>
        <v>N</v>
      </c>
      <c r="H199" s="32"/>
      <c r="I199" s="32" t="str">
        <f t="shared" si="18"/>
        <v>N</v>
      </c>
      <c r="J199" s="32"/>
      <c r="K199" s="32"/>
      <c r="L199" s="32"/>
      <c r="M199" s="32" t="str">
        <f t="shared" si="19"/>
        <v>N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</row>
    <row r="200" spans="1:59" ht="15.75" customHeight="1">
      <c r="A200" s="32"/>
      <c r="B200" s="32"/>
      <c r="C200" s="32"/>
      <c r="D200" s="32"/>
      <c r="E200" s="32" t="str">
        <f t="shared" si="16"/>
        <v>N</v>
      </c>
      <c r="F200" s="32"/>
      <c r="G200" s="32" t="str">
        <f t="shared" si="17"/>
        <v>N</v>
      </c>
      <c r="H200" s="32"/>
      <c r="I200" s="32" t="str">
        <f t="shared" si="18"/>
        <v>N</v>
      </c>
      <c r="J200" s="32"/>
      <c r="K200" s="32"/>
      <c r="L200" s="32"/>
      <c r="M200" s="32" t="str">
        <f t="shared" si="19"/>
        <v>N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</row>
    <row r="201" spans="1:59" ht="15.75" customHeight="1">
      <c r="A201" s="32"/>
      <c r="B201" s="32"/>
      <c r="C201" s="32"/>
      <c r="D201" s="32"/>
      <c r="E201" s="32" t="str">
        <f t="shared" si="16"/>
        <v>N</v>
      </c>
      <c r="F201" s="32"/>
      <c r="G201" s="32" t="str">
        <f t="shared" si="17"/>
        <v>N</v>
      </c>
      <c r="H201" s="32"/>
      <c r="I201" s="32" t="str">
        <f t="shared" si="18"/>
        <v>N</v>
      </c>
      <c r="J201" s="32"/>
      <c r="K201" s="32"/>
      <c r="L201" s="32"/>
      <c r="M201" s="32" t="str">
        <f t="shared" si="19"/>
        <v>N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</row>
    <row r="202" spans="1:59" ht="15.75" customHeight="1">
      <c r="A202" s="32"/>
      <c r="B202" s="32"/>
      <c r="C202" s="32"/>
      <c r="D202" s="32"/>
      <c r="E202" s="32" t="str">
        <f t="shared" si="16"/>
        <v>N</v>
      </c>
      <c r="F202" s="32"/>
      <c r="G202" s="32" t="str">
        <f t="shared" si="17"/>
        <v>N</v>
      </c>
      <c r="H202" s="32"/>
      <c r="I202" s="32" t="str">
        <f t="shared" si="18"/>
        <v>N</v>
      </c>
      <c r="J202" s="32"/>
      <c r="K202" s="32"/>
      <c r="L202" s="32"/>
      <c r="M202" s="32" t="str">
        <f t="shared" si="19"/>
        <v>N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</row>
    <row r="203" spans="1:59" ht="15.75" customHeight="1">
      <c r="A203" s="32"/>
      <c r="B203" s="32"/>
      <c r="C203" s="32"/>
      <c r="D203" s="32"/>
      <c r="E203" s="32" t="str">
        <f t="shared" si="16"/>
        <v>N</v>
      </c>
      <c r="F203" s="32"/>
      <c r="G203" s="32" t="str">
        <f t="shared" si="17"/>
        <v>N</v>
      </c>
      <c r="H203" s="32"/>
      <c r="I203" s="32" t="str">
        <f t="shared" si="18"/>
        <v>N</v>
      </c>
      <c r="J203" s="32"/>
      <c r="K203" s="32"/>
      <c r="L203" s="32"/>
      <c r="M203" s="32" t="str">
        <f t="shared" si="19"/>
        <v>N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</row>
    <row r="204" spans="1:59" ht="15.75" customHeight="1">
      <c r="A204" s="32"/>
      <c r="B204" s="32"/>
      <c r="C204" s="32"/>
      <c r="D204" s="32"/>
      <c r="E204" s="32" t="str">
        <f t="shared" si="16"/>
        <v>N</v>
      </c>
      <c r="F204" s="32"/>
      <c r="G204" s="32" t="str">
        <f t="shared" si="17"/>
        <v>N</v>
      </c>
      <c r="H204" s="32"/>
      <c r="I204" s="32" t="str">
        <f t="shared" si="18"/>
        <v>N</v>
      </c>
      <c r="J204" s="32"/>
      <c r="K204" s="32"/>
      <c r="L204" s="32"/>
      <c r="M204" s="32" t="str">
        <f t="shared" si="19"/>
        <v>N</v>
      </c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</row>
    <row r="205" spans="1:59" ht="15.75" customHeight="1">
      <c r="A205" s="32"/>
      <c r="B205" s="32"/>
      <c r="C205" s="32"/>
      <c r="D205" s="32"/>
      <c r="E205" s="32" t="str">
        <f t="shared" si="16"/>
        <v>N</v>
      </c>
      <c r="F205" s="32"/>
      <c r="G205" s="32" t="str">
        <f t="shared" si="17"/>
        <v>N</v>
      </c>
      <c r="H205" s="32"/>
      <c r="I205" s="32" t="str">
        <f t="shared" si="18"/>
        <v>N</v>
      </c>
      <c r="J205" s="32"/>
      <c r="K205" s="32"/>
      <c r="L205" s="32"/>
      <c r="M205" s="32" t="str">
        <f t="shared" si="19"/>
        <v>N</v>
      </c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</row>
    <row r="206" spans="1:59" ht="15.75" customHeight="1">
      <c r="A206" s="32"/>
      <c r="B206" s="32"/>
      <c r="C206" s="32"/>
      <c r="D206" s="32"/>
      <c r="E206" s="32" t="str">
        <f t="shared" si="16"/>
        <v>N</v>
      </c>
      <c r="F206" s="32"/>
      <c r="G206" s="32" t="str">
        <f t="shared" si="17"/>
        <v>N</v>
      </c>
      <c r="H206" s="32"/>
      <c r="I206" s="32" t="str">
        <f t="shared" si="18"/>
        <v>N</v>
      </c>
      <c r="J206" s="32"/>
      <c r="K206" s="32"/>
      <c r="L206" s="32"/>
      <c r="M206" s="32" t="str">
        <f t="shared" si="19"/>
        <v>N</v>
      </c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</row>
    <row r="207" spans="1:59" ht="15.75" customHeight="1">
      <c r="A207" s="32"/>
      <c r="B207" s="32"/>
      <c r="C207" s="32"/>
      <c r="D207" s="32"/>
      <c r="E207" s="32" t="str">
        <f t="shared" si="16"/>
        <v>N</v>
      </c>
      <c r="F207" s="32"/>
      <c r="G207" s="32" t="str">
        <f t="shared" si="17"/>
        <v>N</v>
      </c>
      <c r="H207" s="32"/>
      <c r="I207" s="32" t="str">
        <f t="shared" si="18"/>
        <v>N</v>
      </c>
      <c r="J207" s="32"/>
      <c r="K207" s="32"/>
      <c r="L207" s="32"/>
      <c r="M207" s="32" t="str">
        <f t="shared" si="19"/>
        <v>N</v>
      </c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</row>
    <row r="208" spans="1:59" ht="15.75" customHeight="1">
      <c r="A208" s="32"/>
      <c r="B208" s="32"/>
      <c r="C208" s="32"/>
      <c r="D208" s="32"/>
      <c r="E208" s="32" t="str">
        <f t="shared" si="16"/>
        <v>N</v>
      </c>
      <c r="F208" s="32"/>
      <c r="G208" s="32" t="str">
        <f t="shared" si="17"/>
        <v>N</v>
      </c>
      <c r="H208" s="32"/>
      <c r="I208" s="32" t="str">
        <f t="shared" si="18"/>
        <v>N</v>
      </c>
      <c r="J208" s="32"/>
      <c r="K208" s="32"/>
      <c r="L208" s="32"/>
      <c r="M208" s="32" t="str">
        <f t="shared" si="19"/>
        <v>N</v>
      </c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</row>
    <row r="209" spans="1:59" ht="15.75" customHeight="1">
      <c r="A209" s="32"/>
      <c r="B209" s="32"/>
      <c r="C209" s="32"/>
      <c r="D209" s="32"/>
      <c r="E209" s="32" t="str">
        <f t="shared" si="16"/>
        <v>N</v>
      </c>
      <c r="F209" s="32"/>
      <c r="G209" s="32" t="str">
        <f t="shared" si="17"/>
        <v>N</v>
      </c>
      <c r="H209" s="32"/>
      <c r="I209" s="32" t="str">
        <f t="shared" si="18"/>
        <v>N</v>
      </c>
      <c r="J209" s="32"/>
      <c r="K209" s="32"/>
      <c r="L209" s="32"/>
      <c r="M209" s="32" t="str">
        <f t="shared" si="19"/>
        <v>N</v>
      </c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</row>
    <row r="210" spans="1:59" ht="15.75" customHeight="1">
      <c r="A210" s="32"/>
      <c r="B210" s="32"/>
      <c r="C210" s="32"/>
      <c r="D210" s="32"/>
      <c r="E210" s="32" t="str">
        <f t="shared" si="16"/>
        <v>N</v>
      </c>
      <c r="F210" s="32"/>
      <c r="G210" s="32" t="str">
        <f t="shared" si="17"/>
        <v>N</v>
      </c>
      <c r="H210" s="32"/>
      <c r="I210" s="32" t="str">
        <f t="shared" si="18"/>
        <v>N</v>
      </c>
      <c r="J210" s="32"/>
      <c r="K210" s="32"/>
      <c r="L210" s="32"/>
      <c r="M210" s="32" t="str">
        <f t="shared" si="19"/>
        <v>N</v>
      </c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</row>
    <row r="211" spans="1:59" ht="15.75" customHeight="1">
      <c r="A211" s="32"/>
      <c r="B211" s="32"/>
      <c r="C211" s="32"/>
      <c r="D211" s="32"/>
      <c r="E211" s="32" t="str">
        <f t="shared" si="16"/>
        <v>N</v>
      </c>
      <c r="F211" s="32"/>
      <c r="G211" s="32" t="str">
        <f t="shared" si="17"/>
        <v>N</v>
      </c>
      <c r="H211" s="32"/>
      <c r="I211" s="32" t="str">
        <f t="shared" si="18"/>
        <v>N</v>
      </c>
      <c r="J211" s="32"/>
      <c r="K211" s="32"/>
      <c r="L211" s="32"/>
      <c r="M211" s="32" t="str">
        <f t="shared" si="19"/>
        <v>N</v>
      </c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</row>
    <row r="212" spans="1:59" ht="15.75" customHeight="1">
      <c r="A212" s="32"/>
      <c r="B212" s="32"/>
      <c r="C212" s="32"/>
      <c r="D212" s="32"/>
      <c r="E212" s="32" t="str">
        <f t="shared" si="16"/>
        <v>N</v>
      </c>
      <c r="F212" s="32"/>
      <c r="G212" s="32" t="str">
        <f t="shared" si="17"/>
        <v>N</v>
      </c>
      <c r="H212" s="32"/>
      <c r="I212" s="32" t="str">
        <f t="shared" si="18"/>
        <v>N</v>
      </c>
      <c r="J212" s="32"/>
      <c r="K212" s="32"/>
      <c r="L212" s="32"/>
      <c r="M212" s="32" t="str">
        <f t="shared" si="19"/>
        <v>N</v>
      </c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</row>
    <row r="213" spans="1:59" ht="15.75" customHeight="1">
      <c r="A213" s="32"/>
      <c r="B213" s="32"/>
      <c r="C213" s="32"/>
      <c r="D213" s="32"/>
      <c r="E213" s="32" t="str">
        <f t="shared" ref="E213:E276" si="20">IF(VALUE(D213)&gt;=8,"Y","N")</f>
        <v>N</v>
      </c>
      <c r="F213" s="32"/>
      <c r="G213" s="32" t="str">
        <f t="shared" ref="G213:G276" si="21">IF(VALUE(F213)&gt;=7,"Y","N")</f>
        <v>N</v>
      </c>
      <c r="H213" s="32"/>
      <c r="I213" s="32" t="str">
        <f t="shared" ref="I213:I276" si="22">IF(VALUE(H213)&gt;=18,"Y","N")</f>
        <v>N</v>
      </c>
      <c r="J213" s="32"/>
      <c r="K213" s="32"/>
      <c r="L213" s="32"/>
      <c r="M213" s="32" t="str">
        <f t="shared" ref="M213:M276" si="23">IF(VALUE(L213)&gt;=2,"Y","N")</f>
        <v>N</v>
      </c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</row>
    <row r="214" spans="1:59" ht="15.75" customHeight="1">
      <c r="A214" s="32"/>
      <c r="B214" s="32"/>
      <c r="C214" s="32"/>
      <c r="D214" s="32"/>
      <c r="E214" s="32" t="str">
        <f t="shared" si="20"/>
        <v>N</v>
      </c>
      <c r="F214" s="32"/>
      <c r="G214" s="32" t="str">
        <f t="shared" si="21"/>
        <v>N</v>
      </c>
      <c r="H214" s="32"/>
      <c r="I214" s="32" t="str">
        <f t="shared" si="22"/>
        <v>N</v>
      </c>
      <c r="J214" s="32"/>
      <c r="K214" s="32"/>
      <c r="L214" s="32"/>
      <c r="M214" s="32" t="str">
        <f t="shared" si="23"/>
        <v>N</v>
      </c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</row>
    <row r="215" spans="1:59" ht="15.75" customHeight="1">
      <c r="A215" s="32"/>
      <c r="B215" s="32"/>
      <c r="C215" s="32"/>
      <c r="D215" s="32"/>
      <c r="E215" s="32" t="str">
        <f t="shared" si="20"/>
        <v>N</v>
      </c>
      <c r="F215" s="32"/>
      <c r="G215" s="32" t="str">
        <f t="shared" si="21"/>
        <v>N</v>
      </c>
      <c r="H215" s="32"/>
      <c r="I215" s="32" t="str">
        <f t="shared" si="22"/>
        <v>N</v>
      </c>
      <c r="J215" s="32"/>
      <c r="K215" s="32"/>
      <c r="L215" s="32"/>
      <c r="M215" s="32" t="str">
        <f t="shared" si="23"/>
        <v>N</v>
      </c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</row>
    <row r="216" spans="1:59" ht="15.75" customHeight="1">
      <c r="A216" s="32"/>
      <c r="B216" s="32"/>
      <c r="C216" s="32"/>
      <c r="D216" s="32"/>
      <c r="E216" s="32" t="str">
        <f t="shared" si="20"/>
        <v>N</v>
      </c>
      <c r="F216" s="32"/>
      <c r="G216" s="32" t="str">
        <f t="shared" si="21"/>
        <v>N</v>
      </c>
      <c r="H216" s="32"/>
      <c r="I216" s="32" t="str">
        <f t="shared" si="22"/>
        <v>N</v>
      </c>
      <c r="J216" s="32"/>
      <c r="K216" s="32"/>
      <c r="L216" s="32"/>
      <c r="M216" s="32" t="str">
        <f t="shared" si="23"/>
        <v>N</v>
      </c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</row>
    <row r="217" spans="1:59" ht="15.75" customHeight="1">
      <c r="A217" s="32"/>
      <c r="B217" s="32"/>
      <c r="C217" s="32"/>
      <c r="D217" s="32"/>
      <c r="E217" s="32" t="str">
        <f t="shared" si="20"/>
        <v>N</v>
      </c>
      <c r="F217" s="32"/>
      <c r="G217" s="32" t="str">
        <f t="shared" si="21"/>
        <v>N</v>
      </c>
      <c r="H217" s="32"/>
      <c r="I217" s="32" t="str">
        <f t="shared" si="22"/>
        <v>N</v>
      </c>
      <c r="J217" s="32"/>
      <c r="K217" s="32"/>
      <c r="L217" s="32"/>
      <c r="M217" s="32" t="str">
        <f t="shared" si="23"/>
        <v>N</v>
      </c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</row>
    <row r="218" spans="1:59" ht="15.75" customHeight="1">
      <c r="A218" s="32"/>
      <c r="B218" s="32"/>
      <c r="C218" s="32"/>
      <c r="D218" s="32"/>
      <c r="E218" s="32" t="str">
        <f t="shared" si="20"/>
        <v>N</v>
      </c>
      <c r="F218" s="32"/>
      <c r="G218" s="32" t="str">
        <f t="shared" si="21"/>
        <v>N</v>
      </c>
      <c r="H218" s="32"/>
      <c r="I218" s="32" t="str">
        <f t="shared" si="22"/>
        <v>N</v>
      </c>
      <c r="J218" s="32"/>
      <c r="K218" s="32"/>
      <c r="L218" s="32"/>
      <c r="M218" s="32" t="str">
        <f t="shared" si="23"/>
        <v>N</v>
      </c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</row>
    <row r="219" spans="1:59" ht="15.75" customHeight="1">
      <c r="A219" s="32"/>
      <c r="B219" s="32"/>
      <c r="C219" s="32"/>
      <c r="D219" s="32"/>
      <c r="E219" s="32" t="str">
        <f t="shared" si="20"/>
        <v>N</v>
      </c>
      <c r="F219" s="32"/>
      <c r="G219" s="32" t="str">
        <f t="shared" si="21"/>
        <v>N</v>
      </c>
      <c r="H219" s="32"/>
      <c r="I219" s="32" t="str">
        <f t="shared" si="22"/>
        <v>N</v>
      </c>
      <c r="J219" s="32"/>
      <c r="K219" s="32"/>
      <c r="L219" s="32"/>
      <c r="M219" s="32" t="str">
        <f t="shared" si="23"/>
        <v>N</v>
      </c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</row>
    <row r="220" spans="1:59" ht="15.75" customHeight="1">
      <c r="A220" s="32"/>
      <c r="B220" s="32"/>
      <c r="C220" s="32"/>
      <c r="D220" s="32"/>
      <c r="E220" s="32" t="str">
        <f t="shared" si="20"/>
        <v>N</v>
      </c>
      <c r="F220" s="32"/>
      <c r="G220" s="32" t="str">
        <f t="shared" si="21"/>
        <v>N</v>
      </c>
      <c r="H220" s="32"/>
      <c r="I220" s="32" t="str">
        <f t="shared" si="22"/>
        <v>N</v>
      </c>
      <c r="J220" s="32"/>
      <c r="K220" s="32"/>
      <c r="L220" s="32"/>
      <c r="M220" s="32" t="str">
        <f t="shared" si="23"/>
        <v>N</v>
      </c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</row>
    <row r="221" spans="1:59" ht="15.75" customHeight="1">
      <c r="A221" s="32"/>
      <c r="B221" s="32"/>
      <c r="C221" s="32"/>
      <c r="D221" s="32"/>
      <c r="E221" s="32" t="str">
        <f t="shared" si="20"/>
        <v>N</v>
      </c>
      <c r="F221" s="32"/>
      <c r="G221" s="32" t="str">
        <f t="shared" si="21"/>
        <v>N</v>
      </c>
      <c r="H221" s="32"/>
      <c r="I221" s="32" t="str">
        <f t="shared" si="22"/>
        <v>N</v>
      </c>
      <c r="J221" s="32"/>
      <c r="K221" s="32"/>
      <c r="L221" s="32"/>
      <c r="M221" s="32" t="str">
        <f t="shared" si="23"/>
        <v>N</v>
      </c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</row>
    <row r="222" spans="1:59" ht="15.75" customHeight="1">
      <c r="A222" s="32"/>
      <c r="B222" s="32"/>
      <c r="C222" s="32"/>
      <c r="D222" s="32"/>
      <c r="E222" s="32" t="str">
        <f t="shared" si="20"/>
        <v>N</v>
      </c>
      <c r="F222" s="32"/>
      <c r="G222" s="32" t="str">
        <f t="shared" si="21"/>
        <v>N</v>
      </c>
      <c r="H222" s="32"/>
      <c r="I222" s="32" t="str">
        <f t="shared" si="22"/>
        <v>N</v>
      </c>
      <c r="J222" s="32"/>
      <c r="K222" s="32"/>
      <c r="L222" s="32"/>
      <c r="M222" s="32" t="str">
        <f t="shared" si="23"/>
        <v>N</v>
      </c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</row>
    <row r="223" spans="1:59" ht="15.75" customHeight="1">
      <c r="A223" s="32"/>
      <c r="B223" s="32"/>
      <c r="C223" s="32"/>
      <c r="D223" s="32"/>
      <c r="E223" s="32" t="str">
        <f t="shared" si="20"/>
        <v>N</v>
      </c>
      <c r="F223" s="32"/>
      <c r="G223" s="32" t="str">
        <f t="shared" si="21"/>
        <v>N</v>
      </c>
      <c r="H223" s="32"/>
      <c r="I223" s="32" t="str">
        <f t="shared" si="22"/>
        <v>N</v>
      </c>
      <c r="J223" s="32"/>
      <c r="K223" s="32"/>
      <c r="L223" s="32"/>
      <c r="M223" s="32" t="str">
        <f t="shared" si="23"/>
        <v>N</v>
      </c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</row>
    <row r="224" spans="1:59" ht="15.75" customHeight="1">
      <c r="A224" s="32"/>
      <c r="B224" s="32"/>
      <c r="C224" s="32"/>
      <c r="D224" s="32"/>
      <c r="E224" s="32" t="str">
        <f t="shared" si="20"/>
        <v>N</v>
      </c>
      <c r="F224" s="32"/>
      <c r="G224" s="32" t="str">
        <f t="shared" si="21"/>
        <v>N</v>
      </c>
      <c r="H224" s="32"/>
      <c r="I224" s="32" t="str">
        <f t="shared" si="22"/>
        <v>N</v>
      </c>
      <c r="J224" s="32"/>
      <c r="K224" s="32"/>
      <c r="L224" s="32"/>
      <c r="M224" s="32" t="str">
        <f t="shared" si="23"/>
        <v>N</v>
      </c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</row>
    <row r="225" spans="1:59" ht="15.75" customHeight="1">
      <c r="A225" s="32"/>
      <c r="B225" s="32"/>
      <c r="C225" s="32"/>
      <c r="D225" s="32"/>
      <c r="E225" s="32" t="str">
        <f t="shared" si="20"/>
        <v>N</v>
      </c>
      <c r="F225" s="32"/>
      <c r="G225" s="32" t="str">
        <f t="shared" si="21"/>
        <v>N</v>
      </c>
      <c r="H225" s="32"/>
      <c r="I225" s="32" t="str">
        <f t="shared" si="22"/>
        <v>N</v>
      </c>
      <c r="J225" s="32"/>
      <c r="K225" s="32"/>
      <c r="L225" s="32"/>
      <c r="M225" s="32" t="str">
        <f t="shared" si="23"/>
        <v>N</v>
      </c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</row>
    <row r="226" spans="1:59" ht="15.75" customHeight="1">
      <c r="A226" s="32"/>
      <c r="B226" s="32"/>
      <c r="C226" s="32"/>
      <c r="D226" s="32"/>
      <c r="E226" s="32" t="str">
        <f t="shared" si="20"/>
        <v>N</v>
      </c>
      <c r="F226" s="32"/>
      <c r="G226" s="32" t="str">
        <f t="shared" si="21"/>
        <v>N</v>
      </c>
      <c r="H226" s="32"/>
      <c r="I226" s="32" t="str">
        <f t="shared" si="22"/>
        <v>N</v>
      </c>
      <c r="J226" s="32"/>
      <c r="K226" s="32"/>
      <c r="L226" s="32"/>
      <c r="M226" s="32" t="str">
        <f t="shared" si="23"/>
        <v>N</v>
      </c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</row>
    <row r="227" spans="1:59" ht="15.75" customHeight="1">
      <c r="A227" s="32"/>
      <c r="B227" s="32"/>
      <c r="C227" s="32"/>
      <c r="D227" s="32"/>
      <c r="E227" s="32" t="str">
        <f t="shared" si="20"/>
        <v>N</v>
      </c>
      <c r="F227" s="32"/>
      <c r="G227" s="32" t="str">
        <f t="shared" si="21"/>
        <v>N</v>
      </c>
      <c r="H227" s="32"/>
      <c r="I227" s="32" t="str">
        <f t="shared" si="22"/>
        <v>N</v>
      </c>
      <c r="J227" s="32"/>
      <c r="K227" s="32"/>
      <c r="L227" s="32"/>
      <c r="M227" s="32" t="str">
        <f t="shared" si="23"/>
        <v>N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</row>
    <row r="228" spans="1:59" ht="15.75" customHeight="1">
      <c r="A228" s="32"/>
      <c r="B228" s="32"/>
      <c r="C228" s="32"/>
      <c r="D228" s="32"/>
      <c r="E228" s="32" t="str">
        <f t="shared" si="20"/>
        <v>N</v>
      </c>
      <c r="F228" s="32"/>
      <c r="G228" s="32" t="str">
        <f t="shared" si="21"/>
        <v>N</v>
      </c>
      <c r="H228" s="32"/>
      <c r="I228" s="32" t="str">
        <f t="shared" si="22"/>
        <v>N</v>
      </c>
      <c r="J228" s="32"/>
      <c r="K228" s="32"/>
      <c r="L228" s="32"/>
      <c r="M228" s="32" t="str">
        <f t="shared" si="23"/>
        <v>N</v>
      </c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</row>
    <row r="229" spans="1:59" ht="15.75" customHeight="1">
      <c r="A229" s="32"/>
      <c r="B229" s="32"/>
      <c r="C229" s="32"/>
      <c r="D229" s="32"/>
      <c r="E229" s="32" t="str">
        <f t="shared" si="20"/>
        <v>N</v>
      </c>
      <c r="F229" s="32"/>
      <c r="G229" s="32" t="str">
        <f t="shared" si="21"/>
        <v>N</v>
      </c>
      <c r="H229" s="32"/>
      <c r="I229" s="32" t="str">
        <f t="shared" si="22"/>
        <v>N</v>
      </c>
      <c r="J229" s="32"/>
      <c r="K229" s="32"/>
      <c r="L229" s="32"/>
      <c r="M229" s="32" t="str">
        <f t="shared" si="23"/>
        <v>N</v>
      </c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</row>
    <row r="230" spans="1:59" ht="15.75" customHeight="1">
      <c r="A230" s="32"/>
      <c r="B230" s="32"/>
      <c r="C230" s="32"/>
      <c r="D230" s="32"/>
      <c r="E230" s="32" t="str">
        <f t="shared" si="20"/>
        <v>N</v>
      </c>
      <c r="F230" s="32"/>
      <c r="G230" s="32" t="str">
        <f t="shared" si="21"/>
        <v>N</v>
      </c>
      <c r="H230" s="32"/>
      <c r="I230" s="32" t="str">
        <f t="shared" si="22"/>
        <v>N</v>
      </c>
      <c r="J230" s="32"/>
      <c r="K230" s="32"/>
      <c r="L230" s="32"/>
      <c r="M230" s="32" t="str">
        <f t="shared" si="23"/>
        <v>N</v>
      </c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</row>
    <row r="231" spans="1:59" ht="15.75" customHeight="1">
      <c r="A231" s="32"/>
      <c r="B231" s="32"/>
      <c r="C231" s="32"/>
      <c r="D231" s="32"/>
      <c r="E231" s="32" t="str">
        <f t="shared" si="20"/>
        <v>N</v>
      </c>
      <c r="F231" s="32"/>
      <c r="G231" s="32" t="str">
        <f t="shared" si="21"/>
        <v>N</v>
      </c>
      <c r="H231" s="32"/>
      <c r="I231" s="32" t="str">
        <f t="shared" si="22"/>
        <v>N</v>
      </c>
      <c r="J231" s="32"/>
      <c r="K231" s="32"/>
      <c r="L231" s="32"/>
      <c r="M231" s="32" t="str">
        <f t="shared" si="23"/>
        <v>N</v>
      </c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</row>
    <row r="232" spans="1:59" ht="15.75" customHeight="1">
      <c r="A232" s="32"/>
      <c r="B232" s="32"/>
      <c r="C232" s="32"/>
      <c r="D232" s="32"/>
      <c r="E232" s="32" t="str">
        <f t="shared" si="20"/>
        <v>N</v>
      </c>
      <c r="F232" s="32"/>
      <c r="G232" s="32" t="str">
        <f t="shared" si="21"/>
        <v>N</v>
      </c>
      <c r="H232" s="32"/>
      <c r="I232" s="32" t="str">
        <f t="shared" si="22"/>
        <v>N</v>
      </c>
      <c r="J232" s="32"/>
      <c r="K232" s="32"/>
      <c r="L232" s="32"/>
      <c r="M232" s="32" t="str">
        <f t="shared" si="23"/>
        <v>N</v>
      </c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</row>
    <row r="233" spans="1:59" ht="15.75" customHeight="1">
      <c r="A233" s="32"/>
      <c r="B233" s="32"/>
      <c r="C233" s="32"/>
      <c r="D233" s="32"/>
      <c r="E233" s="32" t="str">
        <f t="shared" si="20"/>
        <v>N</v>
      </c>
      <c r="F233" s="32"/>
      <c r="G233" s="32" t="str">
        <f t="shared" si="21"/>
        <v>N</v>
      </c>
      <c r="H233" s="32"/>
      <c r="I233" s="32" t="str">
        <f t="shared" si="22"/>
        <v>N</v>
      </c>
      <c r="J233" s="32"/>
      <c r="K233" s="32"/>
      <c r="L233" s="32"/>
      <c r="M233" s="32" t="str">
        <f t="shared" si="23"/>
        <v>N</v>
      </c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</row>
    <row r="234" spans="1:59" ht="15.75" customHeight="1">
      <c r="A234" s="32"/>
      <c r="B234" s="32"/>
      <c r="C234" s="32"/>
      <c r="D234" s="32"/>
      <c r="E234" s="32" t="str">
        <f t="shared" si="20"/>
        <v>N</v>
      </c>
      <c r="F234" s="32"/>
      <c r="G234" s="32" t="str">
        <f t="shared" si="21"/>
        <v>N</v>
      </c>
      <c r="H234" s="32"/>
      <c r="I234" s="32" t="str">
        <f t="shared" si="22"/>
        <v>N</v>
      </c>
      <c r="J234" s="32"/>
      <c r="K234" s="32"/>
      <c r="L234" s="32"/>
      <c r="M234" s="32" t="str">
        <f t="shared" si="23"/>
        <v>N</v>
      </c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</row>
    <row r="235" spans="1:59" ht="15.75" customHeight="1">
      <c r="A235" s="32"/>
      <c r="B235" s="32"/>
      <c r="C235" s="32"/>
      <c r="D235" s="32"/>
      <c r="E235" s="32" t="str">
        <f t="shared" si="20"/>
        <v>N</v>
      </c>
      <c r="F235" s="32"/>
      <c r="G235" s="32" t="str">
        <f t="shared" si="21"/>
        <v>N</v>
      </c>
      <c r="H235" s="32"/>
      <c r="I235" s="32" t="str">
        <f t="shared" si="22"/>
        <v>N</v>
      </c>
      <c r="J235" s="32"/>
      <c r="K235" s="32"/>
      <c r="L235" s="32"/>
      <c r="M235" s="32" t="str">
        <f t="shared" si="23"/>
        <v>N</v>
      </c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</row>
    <row r="236" spans="1:59" ht="15.75" customHeight="1">
      <c r="A236" s="32"/>
      <c r="B236" s="32"/>
      <c r="C236" s="32"/>
      <c r="D236" s="32"/>
      <c r="E236" s="32" t="str">
        <f t="shared" si="20"/>
        <v>N</v>
      </c>
      <c r="F236" s="32"/>
      <c r="G236" s="32" t="str">
        <f t="shared" si="21"/>
        <v>N</v>
      </c>
      <c r="H236" s="32"/>
      <c r="I236" s="32" t="str">
        <f t="shared" si="22"/>
        <v>N</v>
      </c>
      <c r="J236" s="32"/>
      <c r="K236" s="32"/>
      <c r="L236" s="32"/>
      <c r="M236" s="32" t="str">
        <f t="shared" si="23"/>
        <v>N</v>
      </c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</row>
    <row r="237" spans="1:59" ht="15.75" customHeight="1">
      <c r="A237" s="32"/>
      <c r="B237" s="32"/>
      <c r="C237" s="32"/>
      <c r="D237" s="32"/>
      <c r="E237" s="32" t="str">
        <f t="shared" si="20"/>
        <v>N</v>
      </c>
      <c r="F237" s="32"/>
      <c r="G237" s="32" t="str">
        <f t="shared" si="21"/>
        <v>N</v>
      </c>
      <c r="H237" s="32"/>
      <c r="I237" s="32" t="str">
        <f t="shared" si="22"/>
        <v>N</v>
      </c>
      <c r="J237" s="32"/>
      <c r="K237" s="32"/>
      <c r="L237" s="32"/>
      <c r="M237" s="32" t="str">
        <f t="shared" si="23"/>
        <v>N</v>
      </c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</row>
    <row r="238" spans="1:59" ht="15.75" customHeight="1">
      <c r="A238" s="32"/>
      <c r="B238" s="32"/>
      <c r="C238" s="32"/>
      <c r="D238" s="32"/>
      <c r="E238" s="32" t="str">
        <f t="shared" si="20"/>
        <v>N</v>
      </c>
      <c r="F238" s="32"/>
      <c r="G238" s="32" t="str">
        <f t="shared" si="21"/>
        <v>N</v>
      </c>
      <c r="H238" s="32"/>
      <c r="I238" s="32" t="str">
        <f t="shared" si="22"/>
        <v>N</v>
      </c>
      <c r="J238" s="32"/>
      <c r="K238" s="32"/>
      <c r="L238" s="32"/>
      <c r="M238" s="32" t="str">
        <f t="shared" si="23"/>
        <v>N</v>
      </c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</row>
    <row r="239" spans="1:59" ht="15.75" customHeight="1">
      <c r="A239" s="32"/>
      <c r="B239" s="32"/>
      <c r="C239" s="32"/>
      <c r="D239" s="32"/>
      <c r="E239" s="32" t="str">
        <f t="shared" si="20"/>
        <v>N</v>
      </c>
      <c r="F239" s="32"/>
      <c r="G239" s="32" t="str">
        <f t="shared" si="21"/>
        <v>N</v>
      </c>
      <c r="H239" s="32"/>
      <c r="I239" s="32" t="str">
        <f t="shared" si="22"/>
        <v>N</v>
      </c>
      <c r="J239" s="32"/>
      <c r="K239" s="32"/>
      <c r="L239" s="32"/>
      <c r="M239" s="32" t="str">
        <f t="shared" si="23"/>
        <v>N</v>
      </c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</row>
    <row r="240" spans="1:59" ht="15.75" customHeight="1">
      <c r="A240" s="32"/>
      <c r="B240" s="32"/>
      <c r="C240" s="32"/>
      <c r="D240" s="32"/>
      <c r="E240" s="32" t="str">
        <f t="shared" si="20"/>
        <v>N</v>
      </c>
      <c r="F240" s="32"/>
      <c r="G240" s="32" t="str">
        <f t="shared" si="21"/>
        <v>N</v>
      </c>
      <c r="H240" s="32"/>
      <c r="I240" s="32" t="str">
        <f t="shared" si="22"/>
        <v>N</v>
      </c>
      <c r="J240" s="32"/>
      <c r="K240" s="32"/>
      <c r="L240" s="32"/>
      <c r="M240" s="32" t="str">
        <f t="shared" si="23"/>
        <v>N</v>
      </c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</row>
    <row r="241" spans="1:59" ht="15.75" customHeight="1">
      <c r="A241" s="32"/>
      <c r="B241" s="32"/>
      <c r="C241" s="32"/>
      <c r="D241" s="32"/>
      <c r="E241" s="32" t="str">
        <f t="shared" si="20"/>
        <v>N</v>
      </c>
      <c r="F241" s="32"/>
      <c r="G241" s="32" t="str">
        <f t="shared" si="21"/>
        <v>N</v>
      </c>
      <c r="H241" s="32"/>
      <c r="I241" s="32" t="str">
        <f t="shared" si="22"/>
        <v>N</v>
      </c>
      <c r="J241" s="32"/>
      <c r="K241" s="32"/>
      <c r="L241" s="32"/>
      <c r="M241" s="32" t="str">
        <f t="shared" si="23"/>
        <v>N</v>
      </c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</row>
    <row r="242" spans="1:59" ht="15.75" customHeight="1">
      <c r="A242" s="32"/>
      <c r="B242" s="32"/>
      <c r="C242" s="32"/>
      <c r="D242" s="32"/>
      <c r="E242" s="32" t="str">
        <f t="shared" si="20"/>
        <v>N</v>
      </c>
      <c r="F242" s="32"/>
      <c r="G242" s="32" t="str">
        <f t="shared" si="21"/>
        <v>N</v>
      </c>
      <c r="H242" s="32"/>
      <c r="I242" s="32" t="str">
        <f t="shared" si="22"/>
        <v>N</v>
      </c>
      <c r="J242" s="32"/>
      <c r="K242" s="32"/>
      <c r="L242" s="32"/>
      <c r="M242" s="32" t="str">
        <f t="shared" si="23"/>
        <v>N</v>
      </c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</row>
    <row r="243" spans="1:59" ht="15.75" customHeight="1">
      <c r="A243" s="32"/>
      <c r="B243" s="32"/>
      <c r="C243" s="32"/>
      <c r="D243" s="32"/>
      <c r="E243" s="32" t="str">
        <f t="shared" si="20"/>
        <v>N</v>
      </c>
      <c r="F243" s="32"/>
      <c r="G243" s="32" t="str">
        <f t="shared" si="21"/>
        <v>N</v>
      </c>
      <c r="H243" s="32"/>
      <c r="I243" s="32" t="str">
        <f t="shared" si="22"/>
        <v>N</v>
      </c>
      <c r="J243" s="32"/>
      <c r="K243" s="32"/>
      <c r="L243" s="32"/>
      <c r="M243" s="32" t="str">
        <f t="shared" si="23"/>
        <v>N</v>
      </c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</row>
    <row r="244" spans="1:59" ht="15.75" customHeight="1">
      <c r="A244" s="32"/>
      <c r="B244" s="32"/>
      <c r="C244" s="32"/>
      <c r="D244" s="32"/>
      <c r="E244" s="32" t="str">
        <f t="shared" si="20"/>
        <v>N</v>
      </c>
      <c r="F244" s="32"/>
      <c r="G244" s="32" t="str">
        <f t="shared" si="21"/>
        <v>N</v>
      </c>
      <c r="H244" s="32"/>
      <c r="I244" s="32" t="str">
        <f t="shared" si="22"/>
        <v>N</v>
      </c>
      <c r="J244" s="32"/>
      <c r="K244" s="32"/>
      <c r="L244" s="32"/>
      <c r="M244" s="32" t="str">
        <f t="shared" si="23"/>
        <v>N</v>
      </c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</row>
    <row r="245" spans="1:59" ht="15.75" customHeight="1">
      <c r="A245" s="32"/>
      <c r="B245" s="32"/>
      <c r="C245" s="32"/>
      <c r="D245" s="32"/>
      <c r="E245" s="32" t="str">
        <f t="shared" si="20"/>
        <v>N</v>
      </c>
      <c r="F245" s="32"/>
      <c r="G245" s="32" t="str">
        <f t="shared" si="21"/>
        <v>N</v>
      </c>
      <c r="H245" s="32"/>
      <c r="I245" s="32" t="str">
        <f t="shared" si="22"/>
        <v>N</v>
      </c>
      <c r="J245" s="32"/>
      <c r="K245" s="32"/>
      <c r="L245" s="32"/>
      <c r="M245" s="32" t="str">
        <f t="shared" si="23"/>
        <v>N</v>
      </c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</row>
    <row r="246" spans="1:59" ht="15.75" customHeight="1">
      <c r="A246" s="32"/>
      <c r="B246" s="32"/>
      <c r="C246" s="32"/>
      <c r="D246" s="32"/>
      <c r="E246" s="32" t="str">
        <f t="shared" si="20"/>
        <v>N</v>
      </c>
      <c r="F246" s="32"/>
      <c r="G246" s="32" t="str">
        <f t="shared" si="21"/>
        <v>N</v>
      </c>
      <c r="H246" s="32"/>
      <c r="I246" s="32" t="str">
        <f t="shared" si="22"/>
        <v>N</v>
      </c>
      <c r="J246" s="32"/>
      <c r="K246" s="32"/>
      <c r="L246" s="32"/>
      <c r="M246" s="32" t="str">
        <f t="shared" si="23"/>
        <v>N</v>
      </c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</row>
    <row r="247" spans="1:59" ht="15.75" customHeight="1">
      <c r="A247" s="32"/>
      <c r="B247" s="32"/>
      <c r="C247" s="32"/>
      <c r="D247" s="32"/>
      <c r="E247" s="32" t="str">
        <f t="shared" si="20"/>
        <v>N</v>
      </c>
      <c r="F247" s="32"/>
      <c r="G247" s="32" t="str">
        <f t="shared" si="21"/>
        <v>N</v>
      </c>
      <c r="H247" s="32"/>
      <c r="I247" s="32" t="str">
        <f t="shared" si="22"/>
        <v>N</v>
      </c>
      <c r="J247" s="32"/>
      <c r="K247" s="32"/>
      <c r="L247" s="32"/>
      <c r="M247" s="32" t="str">
        <f t="shared" si="23"/>
        <v>N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</row>
    <row r="248" spans="1:59" ht="15.75" customHeight="1">
      <c r="A248" s="32"/>
      <c r="B248" s="32"/>
      <c r="C248" s="32"/>
      <c r="D248" s="32"/>
      <c r="E248" s="32" t="str">
        <f t="shared" si="20"/>
        <v>N</v>
      </c>
      <c r="F248" s="32"/>
      <c r="G248" s="32" t="str">
        <f t="shared" si="21"/>
        <v>N</v>
      </c>
      <c r="H248" s="32"/>
      <c r="I248" s="32" t="str">
        <f t="shared" si="22"/>
        <v>N</v>
      </c>
      <c r="J248" s="32"/>
      <c r="K248" s="32"/>
      <c r="L248" s="32"/>
      <c r="M248" s="32" t="str">
        <f t="shared" si="23"/>
        <v>N</v>
      </c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</row>
    <row r="249" spans="1:59" ht="15.75" customHeight="1">
      <c r="A249" s="32"/>
      <c r="B249" s="32"/>
      <c r="C249" s="32"/>
      <c r="D249" s="32"/>
      <c r="E249" s="32" t="str">
        <f t="shared" si="20"/>
        <v>N</v>
      </c>
      <c r="F249" s="32"/>
      <c r="G249" s="32" t="str">
        <f t="shared" si="21"/>
        <v>N</v>
      </c>
      <c r="H249" s="32"/>
      <c r="I249" s="32" t="str">
        <f t="shared" si="22"/>
        <v>N</v>
      </c>
      <c r="J249" s="32"/>
      <c r="K249" s="32"/>
      <c r="L249" s="32"/>
      <c r="M249" s="32" t="str">
        <f t="shared" si="23"/>
        <v>N</v>
      </c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</row>
    <row r="250" spans="1:59" ht="15.75" customHeight="1">
      <c r="A250" s="32"/>
      <c r="B250" s="32"/>
      <c r="C250" s="32"/>
      <c r="D250" s="32"/>
      <c r="E250" s="32" t="str">
        <f t="shared" si="20"/>
        <v>N</v>
      </c>
      <c r="F250" s="32"/>
      <c r="G250" s="32" t="str">
        <f t="shared" si="21"/>
        <v>N</v>
      </c>
      <c r="H250" s="32"/>
      <c r="I250" s="32" t="str">
        <f t="shared" si="22"/>
        <v>N</v>
      </c>
      <c r="J250" s="32"/>
      <c r="K250" s="32"/>
      <c r="L250" s="32"/>
      <c r="M250" s="32" t="str">
        <f t="shared" si="23"/>
        <v>N</v>
      </c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</row>
    <row r="251" spans="1:59" ht="15.75" customHeight="1">
      <c r="A251" s="32"/>
      <c r="B251" s="32"/>
      <c r="C251" s="32"/>
      <c r="D251" s="32"/>
      <c r="E251" s="32" t="str">
        <f t="shared" si="20"/>
        <v>N</v>
      </c>
      <c r="F251" s="32"/>
      <c r="G251" s="32" t="str">
        <f t="shared" si="21"/>
        <v>N</v>
      </c>
      <c r="H251" s="32"/>
      <c r="I251" s="32" t="str">
        <f t="shared" si="22"/>
        <v>N</v>
      </c>
      <c r="J251" s="32"/>
      <c r="K251" s="32"/>
      <c r="L251" s="32"/>
      <c r="M251" s="32" t="str">
        <f t="shared" si="23"/>
        <v>N</v>
      </c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</row>
    <row r="252" spans="1:59" ht="15.75" customHeight="1">
      <c r="A252" s="32"/>
      <c r="B252" s="32"/>
      <c r="C252" s="32"/>
      <c r="D252" s="32"/>
      <c r="E252" s="32" t="str">
        <f t="shared" si="20"/>
        <v>N</v>
      </c>
      <c r="F252" s="32"/>
      <c r="G252" s="32" t="str">
        <f t="shared" si="21"/>
        <v>N</v>
      </c>
      <c r="H252" s="32"/>
      <c r="I252" s="32" t="str">
        <f t="shared" si="22"/>
        <v>N</v>
      </c>
      <c r="J252" s="32"/>
      <c r="K252" s="32"/>
      <c r="L252" s="32"/>
      <c r="M252" s="32" t="str">
        <f t="shared" si="23"/>
        <v>N</v>
      </c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</row>
    <row r="253" spans="1:59" ht="15.75" customHeight="1">
      <c r="A253" s="32"/>
      <c r="B253" s="32"/>
      <c r="C253" s="32"/>
      <c r="D253" s="32"/>
      <c r="E253" s="32" t="str">
        <f t="shared" si="20"/>
        <v>N</v>
      </c>
      <c r="F253" s="32"/>
      <c r="G253" s="32" t="str">
        <f t="shared" si="21"/>
        <v>N</v>
      </c>
      <c r="H253" s="32"/>
      <c r="I253" s="32" t="str">
        <f t="shared" si="22"/>
        <v>N</v>
      </c>
      <c r="J253" s="32"/>
      <c r="K253" s="32"/>
      <c r="L253" s="32"/>
      <c r="M253" s="32" t="str">
        <f t="shared" si="23"/>
        <v>N</v>
      </c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</row>
    <row r="254" spans="1:59" ht="15.75" customHeight="1">
      <c r="A254" s="32"/>
      <c r="B254" s="32"/>
      <c r="C254" s="32"/>
      <c r="D254" s="32"/>
      <c r="E254" s="32" t="str">
        <f t="shared" si="20"/>
        <v>N</v>
      </c>
      <c r="F254" s="32"/>
      <c r="G254" s="32" t="str">
        <f t="shared" si="21"/>
        <v>N</v>
      </c>
      <c r="H254" s="32"/>
      <c r="I254" s="32" t="str">
        <f t="shared" si="22"/>
        <v>N</v>
      </c>
      <c r="J254" s="32"/>
      <c r="K254" s="32"/>
      <c r="L254" s="32"/>
      <c r="M254" s="32" t="str">
        <f t="shared" si="23"/>
        <v>N</v>
      </c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</row>
    <row r="255" spans="1:59" ht="15.75" customHeight="1">
      <c r="A255" s="32"/>
      <c r="B255" s="32"/>
      <c r="C255" s="32"/>
      <c r="D255" s="32"/>
      <c r="E255" s="32" t="str">
        <f t="shared" si="20"/>
        <v>N</v>
      </c>
      <c r="F255" s="32"/>
      <c r="G255" s="32" t="str">
        <f t="shared" si="21"/>
        <v>N</v>
      </c>
      <c r="H255" s="32"/>
      <c r="I255" s="32" t="str">
        <f t="shared" si="22"/>
        <v>N</v>
      </c>
      <c r="J255" s="32"/>
      <c r="K255" s="32"/>
      <c r="L255" s="32"/>
      <c r="M255" s="32" t="str">
        <f t="shared" si="23"/>
        <v>N</v>
      </c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</row>
    <row r="256" spans="1:59" ht="15.75" customHeight="1">
      <c r="A256" s="32"/>
      <c r="B256" s="32"/>
      <c r="C256" s="32"/>
      <c r="D256" s="32"/>
      <c r="E256" s="32" t="str">
        <f t="shared" si="20"/>
        <v>N</v>
      </c>
      <c r="F256" s="32"/>
      <c r="G256" s="32" t="str">
        <f t="shared" si="21"/>
        <v>N</v>
      </c>
      <c r="H256" s="32"/>
      <c r="I256" s="32" t="str">
        <f t="shared" si="22"/>
        <v>N</v>
      </c>
      <c r="J256" s="32"/>
      <c r="K256" s="32"/>
      <c r="L256" s="32"/>
      <c r="M256" s="32" t="str">
        <f t="shared" si="23"/>
        <v>N</v>
      </c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</row>
    <row r="257" spans="1:59" ht="15.75" customHeight="1">
      <c r="A257" s="32"/>
      <c r="B257" s="32"/>
      <c r="C257" s="32"/>
      <c r="D257" s="32"/>
      <c r="E257" s="32" t="str">
        <f t="shared" si="20"/>
        <v>N</v>
      </c>
      <c r="F257" s="32"/>
      <c r="G257" s="32" t="str">
        <f t="shared" si="21"/>
        <v>N</v>
      </c>
      <c r="H257" s="32"/>
      <c r="I257" s="32" t="str">
        <f t="shared" si="22"/>
        <v>N</v>
      </c>
      <c r="J257" s="32"/>
      <c r="K257" s="32"/>
      <c r="L257" s="32"/>
      <c r="M257" s="32" t="str">
        <f t="shared" si="23"/>
        <v>N</v>
      </c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</row>
    <row r="258" spans="1:59" ht="15.75" customHeight="1">
      <c r="A258" s="32"/>
      <c r="B258" s="32"/>
      <c r="C258" s="32"/>
      <c r="D258" s="32"/>
      <c r="E258" s="32" t="str">
        <f t="shared" si="20"/>
        <v>N</v>
      </c>
      <c r="F258" s="32"/>
      <c r="G258" s="32" t="str">
        <f t="shared" si="21"/>
        <v>N</v>
      </c>
      <c r="H258" s="32"/>
      <c r="I258" s="32" t="str">
        <f t="shared" si="22"/>
        <v>N</v>
      </c>
      <c r="J258" s="32"/>
      <c r="K258" s="32"/>
      <c r="L258" s="32"/>
      <c r="M258" s="32" t="str">
        <f t="shared" si="23"/>
        <v>N</v>
      </c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</row>
    <row r="259" spans="1:59" ht="15.75" customHeight="1">
      <c r="A259" s="32"/>
      <c r="B259" s="32"/>
      <c r="C259" s="32"/>
      <c r="D259" s="32"/>
      <c r="E259" s="32" t="str">
        <f t="shared" si="20"/>
        <v>N</v>
      </c>
      <c r="F259" s="32"/>
      <c r="G259" s="32" t="str">
        <f t="shared" si="21"/>
        <v>N</v>
      </c>
      <c r="H259" s="32"/>
      <c r="I259" s="32" t="str">
        <f t="shared" si="22"/>
        <v>N</v>
      </c>
      <c r="J259" s="32"/>
      <c r="K259" s="32"/>
      <c r="L259" s="32"/>
      <c r="M259" s="32" t="str">
        <f t="shared" si="23"/>
        <v>N</v>
      </c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</row>
    <row r="260" spans="1:59" ht="15.75" customHeight="1">
      <c r="A260" s="32"/>
      <c r="B260" s="32"/>
      <c r="C260" s="32"/>
      <c r="D260" s="32"/>
      <c r="E260" s="32" t="str">
        <f t="shared" si="20"/>
        <v>N</v>
      </c>
      <c r="F260" s="32"/>
      <c r="G260" s="32" t="str">
        <f t="shared" si="21"/>
        <v>N</v>
      </c>
      <c r="H260" s="32"/>
      <c r="I260" s="32" t="str">
        <f t="shared" si="22"/>
        <v>N</v>
      </c>
      <c r="J260" s="32"/>
      <c r="K260" s="32"/>
      <c r="L260" s="32"/>
      <c r="M260" s="32" t="str">
        <f t="shared" si="23"/>
        <v>N</v>
      </c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</row>
    <row r="261" spans="1:59" ht="15.75" customHeight="1">
      <c r="A261" s="32"/>
      <c r="B261" s="32"/>
      <c r="C261" s="32"/>
      <c r="D261" s="32"/>
      <c r="E261" s="32" t="str">
        <f t="shared" si="20"/>
        <v>N</v>
      </c>
      <c r="F261" s="32"/>
      <c r="G261" s="32" t="str">
        <f t="shared" si="21"/>
        <v>N</v>
      </c>
      <c r="H261" s="32"/>
      <c r="I261" s="32" t="str">
        <f t="shared" si="22"/>
        <v>N</v>
      </c>
      <c r="J261" s="32"/>
      <c r="K261" s="32"/>
      <c r="L261" s="32"/>
      <c r="M261" s="32" t="str">
        <f t="shared" si="23"/>
        <v>N</v>
      </c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</row>
    <row r="262" spans="1:59" ht="15.75" customHeight="1">
      <c r="A262" s="32"/>
      <c r="B262" s="32"/>
      <c r="C262" s="32"/>
      <c r="D262" s="32"/>
      <c r="E262" s="32" t="str">
        <f t="shared" si="20"/>
        <v>N</v>
      </c>
      <c r="F262" s="32"/>
      <c r="G262" s="32" t="str">
        <f t="shared" si="21"/>
        <v>N</v>
      </c>
      <c r="H262" s="32"/>
      <c r="I262" s="32" t="str">
        <f t="shared" si="22"/>
        <v>N</v>
      </c>
      <c r="J262" s="32"/>
      <c r="K262" s="32"/>
      <c r="L262" s="32"/>
      <c r="M262" s="32" t="str">
        <f t="shared" si="23"/>
        <v>N</v>
      </c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</row>
    <row r="263" spans="1:59" ht="15.75" customHeight="1">
      <c r="A263" s="32"/>
      <c r="B263" s="32"/>
      <c r="C263" s="32"/>
      <c r="D263" s="32"/>
      <c r="E263" s="32" t="str">
        <f t="shared" si="20"/>
        <v>N</v>
      </c>
      <c r="F263" s="32"/>
      <c r="G263" s="32" t="str">
        <f t="shared" si="21"/>
        <v>N</v>
      </c>
      <c r="H263" s="32"/>
      <c r="I263" s="32" t="str">
        <f t="shared" si="22"/>
        <v>N</v>
      </c>
      <c r="J263" s="32"/>
      <c r="K263" s="32"/>
      <c r="L263" s="32"/>
      <c r="M263" s="32" t="str">
        <f t="shared" si="23"/>
        <v>N</v>
      </c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</row>
    <row r="264" spans="1:59" ht="15.75" customHeight="1">
      <c r="A264" s="32"/>
      <c r="B264" s="32"/>
      <c r="C264" s="32"/>
      <c r="D264" s="32"/>
      <c r="E264" s="32" t="str">
        <f t="shared" si="20"/>
        <v>N</v>
      </c>
      <c r="F264" s="32"/>
      <c r="G264" s="32" t="str">
        <f t="shared" si="21"/>
        <v>N</v>
      </c>
      <c r="H264" s="32"/>
      <c r="I264" s="32" t="str">
        <f t="shared" si="22"/>
        <v>N</v>
      </c>
      <c r="J264" s="32"/>
      <c r="K264" s="32"/>
      <c r="L264" s="32"/>
      <c r="M264" s="32" t="str">
        <f t="shared" si="23"/>
        <v>N</v>
      </c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</row>
    <row r="265" spans="1:59" ht="15.75" customHeight="1">
      <c r="A265" s="32"/>
      <c r="B265" s="32"/>
      <c r="C265" s="32"/>
      <c r="D265" s="32"/>
      <c r="E265" s="32" t="str">
        <f t="shared" si="20"/>
        <v>N</v>
      </c>
      <c r="F265" s="32"/>
      <c r="G265" s="32" t="str">
        <f t="shared" si="21"/>
        <v>N</v>
      </c>
      <c r="H265" s="32"/>
      <c r="I265" s="32" t="str">
        <f t="shared" si="22"/>
        <v>N</v>
      </c>
      <c r="J265" s="32"/>
      <c r="K265" s="32"/>
      <c r="L265" s="32"/>
      <c r="M265" s="32" t="str">
        <f t="shared" si="23"/>
        <v>N</v>
      </c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</row>
    <row r="266" spans="1:59" ht="15.75" customHeight="1">
      <c r="A266" s="32"/>
      <c r="B266" s="32"/>
      <c r="C266" s="32"/>
      <c r="D266" s="32"/>
      <c r="E266" s="32" t="str">
        <f t="shared" si="20"/>
        <v>N</v>
      </c>
      <c r="F266" s="32"/>
      <c r="G266" s="32" t="str">
        <f t="shared" si="21"/>
        <v>N</v>
      </c>
      <c r="H266" s="32"/>
      <c r="I266" s="32" t="str">
        <f t="shared" si="22"/>
        <v>N</v>
      </c>
      <c r="J266" s="32"/>
      <c r="K266" s="32"/>
      <c r="L266" s="32"/>
      <c r="M266" s="32" t="str">
        <f t="shared" si="23"/>
        <v>N</v>
      </c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</row>
    <row r="267" spans="1:59" ht="15.75" customHeight="1">
      <c r="A267" s="32"/>
      <c r="B267" s="32"/>
      <c r="C267" s="32"/>
      <c r="D267" s="32"/>
      <c r="E267" s="32" t="str">
        <f t="shared" si="20"/>
        <v>N</v>
      </c>
      <c r="F267" s="32"/>
      <c r="G267" s="32" t="str">
        <f t="shared" si="21"/>
        <v>N</v>
      </c>
      <c r="H267" s="32"/>
      <c r="I267" s="32" t="str">
        <f t="shared" si="22"/>
        <v>N</v>
      </c>
      <c r="J267" s="32"/>
      <c r="K267" s="32"/>
      <c r="L267" s="32"/>
      <c r="M267" s="32" t="str">
        <f t="shared" si="23"/>
        <v>N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</row>
    <row r="268" spans="1:59" ht="15.75" customHeight="1">
      <c r="A268" s="32"/>
      <c r="B268" s="32"/>
      <c r="C268" s="32"/>
      <c r="D268" s="32"/>
      <c r="E268" s="32" t="str">
        <f t="shared" si="20"/>
        <v>N</v>
      </c>
      <c r="F268" s="32"/>
      <c r="G268" s="32" t="str">
        <f t="shared" si="21"/>
        <v>N</v>
      </c>
      <c r="H268" s="32"/>
      <c r="I268" s="32" t="str">
        <f t="shared" si="22"/>
        <v>N</v>
      </c>
      <c r="J268" s="32"/>
      <c r="K268" s="32"/>
      <c r="L268" s="32"/>
      <c r="M268" s="32" t="str">
        <f t="shared" si="23"/>
        <v>N</v>
      </c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</row>
    <row r="269" spans="1:59" ht="15.75" customHeight="1">
      <c r="A269" s="32"/>
      <c r="B269" s="32"/>
      <c r="C269" s="32"/>
      <c r="D269" s="32"/>
      <c r="E269" s="32" t="str">
        <f t="shared" si="20"/>
        <v>N</v>
      </c>
      <c r="F269" s="32"/>
      <c r="G269" s="32" t="str">
        <f t="shared" si="21"/>
        <v>N</v>
      </c>
      <c r="H269" s="32"/>
      <c r="I269" s="32" t="str">
        <f t="shared" si="22"/>
        <v>N</v>
      </c>
      <c r="J269" s="32"/>
      <c r="K269" s="32"/>
      <c r="L269" s="32"/>
      <c r="M269" s="32" t="str">
        <f t="shared" si="23"/>
        <v>N</v>
      </c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</row>
    <row r="270" spans="1:59" ht="15.75" customHeight="1">
      <c r="A270" s="32"/>
      <c r="B270" s="32"/>
      <c r="C270" s="32"/>
      <c r="D270" s="32"/>
      <c r="E270" s="32" t="str">
        <f t="shared" si="20"/>
        <v>N</v>
      </c>
      <c r="F270" s="32"/>
      <c r="G270" s="32" t="str">
        <f t="shared" si="21"/>
        <v>N</v>
      </c>
      <c r="H270" s="32"/>
      <c r="I270" s="32" t="str">
        <f t="shared" si="22"/>
        <v>N</v>
      </c>
      <c r="J270" s="32"/>
      <c r="K270" s="32"/>
      <c r="L270" s="32"/>
      <c r="M270" s="32" t="str">
        <f t="shared" si="23"/>
        <v>N</v>
      </c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</row>
    <row r="271" spans="1:59" ht="15.75" customHeight="1">
      <c r="A271" s="32"/>
      <c r="B271" s="32"/>
      <c r="C271" s="32"/>
      <c r="D271" s="32"/>
      <c r="E271" s="32" t="str">
        <f t="shared" si="20"/>
        <v>N</v>
      </c>
      <c r="F271" s="32"/>
      <c r="G271" s="32" t="str">
        <f t="shared" si="21"/>
        <v>N</v>
      </c>
      <c r="H271" s="32"/>
      <c r="I271" s="32" t="str">
        <f t="shared" si="22"/>
        <v>N</v>
      </c>
      <c r="J271" s="32"/>
      <c r="K271" s="32"/>
      <c r="L271" s="32"/>
      <c r="M271" s="32" t="str">
        <f t="shared" si="23"/>
        <v>N</v>
      </c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</row>
    <row r="272" spans="1:59" ht="15.75" customHeight="1">
      <c r="A272" s="32"/>
      <c r="B272" s="32"/>
      <c r="C272" s="32"/>
      <c r="D272" s="32"/>
      <c r="E272" s="32" t="str">
        <f t="shared" si="20"/>
        <v>N</v>
      </c>
      <c r="F272" s="32"/>
      <c r="G272" s="32" t="str">
        <f t="shared" si="21"/>
        <v>N</v>
      </c>
      <c r="H272" s="32"/>
      <c r="I272" s="32" t="str">
        <f t="shared" si="22"/>
        <v>N</v>
      </c>
      <c r="J272" s="32"/>
      <c r="K272" s="32"/>
      <c r="L272" s="32"/>
      <c r="M272" s="32" t="str">
        <f t="shared" si="23"/>
        <v>N</v>
      </c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</row>
    <row r="273" spans="1:59" ht="15.75" customHeight="1">
      <c r="A273" s="32"/>
      <c r="B273" s="32"/>
      <c r="C273" s="32"/>
      <c r="D273" s="32"/>
      <c r="E273" s="32" t="str">
        <f t="shared" si="20"/>
        <v>N</v>
      </c>
      <c r="F273" s="32"/>
      <c r="G273" s="32" t="str">
        <f t="shared" si="21"/>
        <v>N</v>
      </c>
      <c r="H273" s="32"/>
      <c r="I273" s="32" t="str">
        <f t="shared" si="22"/>
        <v>N</v>
      </c>
      <c r="J273" s="32"/>
      <c r="K273" s="32"/>
      <c r="L273" s="32"/>
      <c r="M273" s="32" t="str">
        <f t="shared" si="23"/>
        <v>N</v>
      </c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</row>
    <row r="274" spans="1:59" ht="15.75" customHeight="1">
      <c r="A274" s="32"/>
      <c r="B274" s="32"/>
      <c r="C274" s="32"/>
      <c r="D274" s="32"/>
      <c r="E274" s="32" t="str">
        <f t="shared" si="20"/>
        <v>N</v>
      </c>
      <c r="F274" s="32"/>
      <c r="G274" s="32" t="str">
        <f t="shared" si="21"/>
        <v>N</v>
      </c>
      <c r="H274" s="32"/>
      <c r="I274" s="32" t="str">
        <f t="shared" si="22"/>
        <v>N</v>
      </c>
      <c r="J274" s="32"/>
      <c r="K274" s="32"/>
      <c r="L274" s="32"/>
      <c r="M274" s="32" t="str">
        <f t="shared" si="23"/>
        <v>N</v>
      </c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</row>
    <row r="275" spans="1:59" ht="15.75" customHeight="1">
      <c r="A275" s="32"/>
      <c r="B275" s="32"/>
      <c r="C275" s="32"/>
      <c r="D275" s="32"/>
      <c r="E275" s="32" t="str">
        <f t="shared" si="20"/>
        <v>N</v>
      </c>
      <c r="F275" s="32"/>
      <c r="G275" s="32" t="str">
        <f t="shared" si="21"/>
        <v>N</v>
      </c>
      <c r="H275" s="32"/>
      <c r="I275" s="32" t="str">
        <f t="shared" si="22"/>
        <v>N</v>
      </c>
      <c r="J275" s="32"/>
      <c r="K275" s="32"/>
      <c r="L275" s="32"/>
      <c r="M275" s="32" t="str">
        <f t="shared" si="23"/>
        <v>N</v>
      </c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</row>
    <row r="276" spans="1:59" ht="15.75" customHeight="1">
      <c r="A276" s="32"/>
      <c r="B276" s="32"/>
      <c r="C276" s="32"/>
      <c r="D276" s="32"/>
      <c r="E276" s="32" t="str">
        <f t="shared" si="20"/>
        <v>N</v>
      </c>
      <c r="F276" s="32"/>
      <c r="G276" s="32" t="str">
        <f t="shared" si="21"/>
        <v>N</v>
      </c>
      <c r="H276" s="32"/>
      <c r="I276" s="32" t="str">
        <f t="shared" si="22"/>
        <v>N</v>
      </c>
      <c r="J276" s="32"/>
      <c r="K276" s="32"/>
      <c r="L276" s="32"/>
      <c r="M276" s="32" t="str">
        <f t="shared" si="23"/>
        <v>N</v>
      </c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</row>
    <row r="277" spans="1:59" ht="15.75" customHeight="1">
      <c r="A277" s="32"/>
      <c r="B277" s="32"/>
      <c r="C277" s="32"/>
      <c r="D277" s="32"/>
      <c r="E277" s="32" t="str">
        <f t="shared" ref="E277:E340" si="24">IF(VALUE(D277)&gt;=8,"Y","N")</f>
        <v>N</v>
      </c>
      <c r="F277" s="32"/>
      <c r="G277" s="32" t="str">
        <f t="shared" ref="G277:G340" si="25">IF(VALUE(F277)&gt;=7,"Y","N")</f>
        <v>N</v>
      </c>
      <c r="H277" s="32"/>
      <c r="I277" s="32" t="str">
        <f t="shared" ref="I277:I340" si="26">IF(VALUE(H277)&gt;=18,"Y","N")</f>
        <v>N</v>
      </c>
      <c r="J277" s="32"/>
      <c r="K277" s="32"/>
      <c r="L277" s="32"/>
      <c r="M277" s="32" t="str">
        <f t="shared" ref="M277:M340" si="27">IF(VALUE(L277)&gt;=2,"Y","N")</f>
        <v>N</v>
      </c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</row>
    <row r="278" spans="1:59" ht="15.75" customHeight="1">
      <c r="A278" s="32"/>
      <c r="B278" s="32"/>
      <c r="C278" s="32"/>
      <c r="D278" s="32"/>
      <c r="E278" s="32" t="str">
        <f t="shared" si="24"/>
        <v>N</v>
      </c>
      <c r="F278" s="32"/>
      <c r="G278" s="32" t="str">
        <f t="shared" si="25"/>
        <v>N</v>
      </c>
      <c r="H278" s="32"/>
      <c r="I278" s="32" t="str">
        <f t="shared" si="26"/>
        <v>N</v>
      </c>
      <c r="J278" s="32"/>
      <c r="K278" s="32"/>
      <c r="L278" s="32"/>
      <c r="M278" s="32" t="str">
        <f t="shared" si="27"/>
        <v>N</v>
      </c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</row>
    <row r="279" spans="1:59" ht="15.75" customHeight="1">
      <c r="A279" s="32"/>
      <c r="B279" s="32"/>
      <c r="C279" s="32"/>
      <c r="D279" s="32"/>
      <c r="E279" s="32" t="str">
        <f t="shared" si="24"/>
        <v>N</v>
      </c>
      <c r="F279" s="32"/>
      <c r="G279" s="32" t="str">
        <f t="shared" si="25"/>
        <v>N</v>
      </c>
      <c r="H279" s="32"/>
      <c r="I279" s="32" t="str">
        <f t="shared" si="26"/>
        <v>N</v>
      </c>
      <c r="J279" s="32"/>
      <c r="K279" s="32"/>
      <c r="L279" s="32"/>
      <c r="M279" s="32" t="str">
        <f t="shared" si="27"/>
        <v>N</v>
      </c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</row>
    <row r="280" spans="1:59" ht="15.75" customHeight="1">
      <c r="A280" s="32"/>
      <c r="B280" s="32"/>
      <c r="C280" s="32"/>
      <c r="D280" s="32"/>
      <c r="E280" s="32" t="str">
        <f t="shared" si="24"/>
        <v>N</v>
      </c>
      <c r="F280" s="32"/>
      <c r="G280" s="32" t="str">
        <f t="shared" si="25"/>
        <v>N</v>
      </c>
      <c r="H280" s="32"/>
      <c r="I280" s="32" t="str">
        <f t="shared" si="26"/>
        <v>N</v>
      </c>
      <c r="J280" s="32"/>
      <c r="K280" s="32"/>
      <c r="L280" s="32"/>
      <c r="M280" s="32" t="str">
        <f t="shared" si="27"/>
        <v>N</v>
      </c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</row>
    <row r="281" spans="1:59" ht="15.75" customHeight="1">
      <c r="A281" s="32"/>
      <c r="B281" s="32"/>
      <c r="C281" s="32"/>
      <c r="D281" s="32"/>
      <c r="E281" s="32" t="str">
        <f t="shared" si="24"/>
        <v>N</v>
      </c>
      <c r="F281" s="32"/>
      <c r="G281" s="32" t="str">
        <f t="shared" si="25"/>
        <v>N</v>
      </c>
      <c r="H281" s="32"/>
      <c r="I281" s="32" t="str">
        <f t="shared" si="26"/>
        <v>N</v>
      </c>
      <c r="J281" s="32"/>
      <c r="K281" s="32"/>
      <c r="L281" s="32"/>
      <c r="M281" s="32" t="str">
        <f t="shared" si="27"/>
        <v>N</v>
      </c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</row>
    <row r="282" spans="1:59" ht="15.75" customHeight="1">
      <c r="A282" s="32"/>
      <c r="B282" s="32"/>
      <c r="C282" s="32"/>
      <c r="D282" s="32"/>
      <c r="E282" s="32" t="str">
        <f t="shared" si="24"/>
        <v>N</v>
      </c>
      <c r="F282" s="32"/>
      <c r="G282" s="32" t="str">
        <f t="shared" si="25"/>
        <v>N</v>
      </c>
      <c r="H282" s="32"/>
      <c r="I282" s="32" t="str">
        <f t="shared" si="26"/>
        <v>N</v>
      </c>
      <c r="J282" s="32"/>
      <c r="K282" s="32"/>
      <c r="L282" s="32"/>
      <c r="M282" s="32" t="str">
        <f t="shared" si="27"/>
        <v>N</v>
      </c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</row>
    <row r="283" spans="1:59" ht="15.75" customHeight="1">
      <c r="A283" s="32"/>
      <c r="B283" s="32"/>
      <c r="C283" s="32"/>
      <c r="D283" s="32"/>
      <c r="E283" s="32" t="str">
        <f t="shared" si="24"/>
        <v>N</v>
      </c>
      <c r="F283" s="32"/>
      <c r="G283" s="32" t="str">
        <f t="shared" si="25"/>
        <v>N</v>
      </c>
      <c r="H283" s="32"/>
      <c r="I283" s="32" t="str">
        <f t="shared" si="26"/>
        <v>N</v>
      </c>
      <c r="J283" s="32"/>
      <c r="K283" s="32"/>
      <c r="L283" s="32"/>
      <c r="M283" s="32" t="str">
        <f t="shared" si="27"/>
        <v>N</v>
      </c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</row>
    <row r="284" spans="1:59" ht="15.75" customHeight="1">
      <c r="A284" s="32"/>
      <c r="B284" s="32"/>
      <c r="C284" s="32"/>
      <c r="D284" s="32"/>
      <c r="E284" s="32" t="str">
        <f t="shared" si="24"/>
        <v>N</v>
      </c>
      <c r="F284" s="32"/>
      <c r="G284" s="32" t="str">
        <f t="shared" si="25"/>
        <v>N</v>
      </c>
      <c r="H284" s="32"/>
      <c r="I284" s="32" t="str">
        <f t="shared" si="26"/>
        <v>N</v>
      </c>
      <c r="J284" s="32"/>
      <c r="K284" s="32"/>
      <c r="L284" s="32"/>
      <c r="M284" s="32" t="str">
        <f t="shared" si="27"/>
        <v>N</v>
      </c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</row>
    <row r="285" spans="1:59" ht="15.75" customHeight="1">
      <c r="A285" s="32"/>
      <c r="B285" s="32"/>
      <c r="C285" s="32"/>
      <c r="D285" s="32"/>
      <c r="E285" s="32" t="str">
        <f t="shared" si="24"/>
        <v>N</v>
      </c>
      <c r="F285" s="32"/>
      <c r="G285" s="32" t="str">
        <f t="shared" si="25"/>
        <v>N</v>
      </c>
      <c r="H285" s="32"/>
      <c r="I285" s="32" t="str">
        <f t="shared" si="26"/>
        <v>N</v>
      </c>
      <c r="J285" s="32"/>
      <c r="K285" s="32"/>
      <c r="L285" s="32"/>
      <c r="M285" s="32" t="str">
        <f t="shared" si="27"/>
        <v>N</v>
      </c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</row>
    <row r="286" spans="1:59" ht="15.75" customHeight="1">
      <c r="A286" s="32"/>
      <c r="B286" s="32"/>
      <c r="C286" s="32"/>
      <c r="D286" s="32"/>
      <c r="E286" s="32" t="str">
        <f t="shared" si="24"/>
        <v>N</v>
      </c>
      <c r="F286" s="32"/>
      <c r="G286" s="32" t="str">
        <f t="shared" si="25"/>
        <v>N</v>
      </c>
      <c r="H286" s="32"/>
      <c r="I286" s="32" t="str">
        <f t="shared" si="26"/>
        <v>N</v>
      </c>
      <c r="J286" s="32"/>
      <c r="K286" s="32"/>
      <c r="L286" s="32"/>
      <c r="M286" s="32" t="str">
        <f t="shared" si="27"/>
        <v>N</v>
      </c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</row>
    <row r="287" spans="1:59" ht="15.75" customHeight="1">
      <c r="A287" s="32"/>
      <c r="B287" s="32"/>
      <c r="C287" s="32"/>
      <c r="D287" s="32"/>
      <c r="E287" s="32" t="str">
        <f t="shared" si="24"/>
        <v>N</v>
      </c>
      <c r="F287" s="32"/>
      <c r="G287" s="32" t="str">
        <f t="shared" si="25"/>
        <v>N</v>
      </c>
      <c r="H287" s="32"/>
      <c r="I287" s="32" t="str">
        <f t="shared" si="26"/>
        <v>N</v>
      </c>
      <c r="J287" s="32"/>
      <c r="K287" s="32"/>
      <c r="L287" s="32"/>
      <c r="M287" s="32" t="str">
        <f t="shared" si="27"/>
        <v>N</v>
      </c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</row>
    <row r="288" spans="1:59" ht="15.75" customHeight="1">
      <c r="A288" s="32"/>
      <c r="B288" s="32"/>
      <c r="C288" s="32"/>
      <c r="D288" s="32"/>
      <c r="E288" s="32" t="str">
        <f t="shared" si="24"/>
        <v>N</v>
      </c>
      <c r="F288" s="32"/>
      <c r="G288" s="32" t="str">
        <f t="shared" si="25"/>
        <v>N</v>
      </c>
      <c r="H288" s="32"/>
      <c r="I288" s="32" t="str">
        <f t="shared" si="26"/>
        <v>N</v>
      </c>
      <c r="J288" s="32"/>
      <c r="K288" s="32"/>
      <c r="L288" s="32"/>
      <c r="M288" s="32" t="str">
        <f t="shared" si="27"/>
        <v>N</v>
      </c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</row>
    <row r="289" spans="1:59" ht="15.75" customHeight="1">
      <c r="A289" s="32"/>
      <c r="B289" s="32"/>
      <c r="C289" s="32"/>
      <c r="D289" s="32"/>
      <c r="E289" s="32" t="str">
        <f t="shared" si="24"/>
        <v>N</v>
      </c>
      <c r="F289" s="32"/>
      <c r="G289" s="32" t="str">
        <f t="shared" si="25"/>
        <v>N</v>
      </c>
      <c r="H289" s="32"/>
      <c r="I289" s="32" t="str">
        <f t="shared" si="26"/>
        <v>N</v>
      </c>
      <c r="J289" s="32"/>
      <c r="K289" s="32"/>
      <c r="L289" s="32"/>
      <c r="M289" s="32" t="str">
        <f t="shared" si="27"/>
        <v>N</v>
      </c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</row>
    <row r="290" spans="1:59" ht="15.75" customHeight="1">
      <c r="A290" s="32"/>
      <c r="B290" s="32"/>
      <c r="C290" s="32"/>
      <c r="D290" s="32"/>
      <c r="E290" s="32" t="str">
        <f t="shared" si="24"/>
        <v>N</v>
      </c>
      <c r="F290" s="32"/>
      <c r="G290" s="32" t="str">
        <f t="shared" si="25"/>
        <v>N</v>
      </c>
      <c r="H290" s="32"/>
      <c r="I290" s="32" t="str">
        <f t="shared" si="26"/>
        <v>N</v>
      </c>
      <c r="J290" s="32"/>
      <c r="K290" s="32"/>
      <c r="L290" s="32"/>
      <c r="M290" s="32" t="str">
        <f t="shared" si="27"/>
        <v>N</v>
      </c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</row>
    <row r="291" spans="1:59" ht="15.75" customHeight="1">
      <c r="A291" s="32"/>
      <c r="B291" s="32"/>
      <c r="C291" s="32"/>
      <c r="D291" s="32"/>
      <c r="E291" s="32" t="str">
        <f t="shared" si="24"/>
        <v>N</v>
      </c>
      <c r="F291" s="32"/>
      <c r="G291" s="32" t="str">
        <f t="shared" si="25"/>
        <v>N</v>
      </c>
      <c r="H291" s="32"/>
      <c r="I291" s="32" t="str">
        <f t="shared" si="26"/>
        <v>N</v>
      </c>
      <c r="J291" s="32"/>
      <c r="K291" s="32"/>
      <c r="L291" s="32"/>
      <c r="M291" s="32" t="str">
        <f t="shared" si="27"/>
        <v>N</v>
      </c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</row>
    <row r="292" spans="1:59" ht="15.75" customHeight="1">
      <c r="A292" s="32"/>
      <c r="B292" s="32"/>
      <c r="C292" s="32"/>
      <c r="D292" s="32"/>
      <c r="E292" s="32" t="str">
        <f t="shared" si="24"/>
        <v>N</v>
      </c>
      <c r="F292" s="32"/>
      <c r="G292" s="32" t="str">
        <f t="shared" si="25"/>
        <v>N</v>
      </c>
      <c r="H292" s="32"/>
      <c r="I292" s="32" t="str">
        <f t="shared" si="26"/>
        <v>N</v>
      </c>
      <c r="J292" s="32"/>
      <c r="K292" s="32"/>
      <c r="L292" s="32"/>
      <c r="M292" s="32" t="str">
        <f t="shared" si="27"/>
        <v>N</v>
      </c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</row>
    <row r="293" spans="1:59" ht="15.75" customHeight="1">
      <c r="A293" s="32"/>
      <c r="B293" s="32"/>
      <c r="C293" s="32"/>
      <c r="D293" s="32"/>
      <c r="E293" s="32" t="str">
        <f t="shared" si="24"/>
        <v>N</v>
      </c>
      <c r="F293" s="32"/>
      <c r="G293" s="32" t="str">
        <f t="shared" si="25"/>
        <v>N</v>
      </c>
      <c r="H293" s="32"/>
      <c r="I293" s="32" t="str">
        <f t="shared" si="26"/>
        <v>N</v>
      </c>
      <c r="J293" s="32"/>
      <c r="K293" s="32"/>
      <c r="L293" s="32"/>
      <c r="M293" s="32" t="str">
        <f t="shared" si="27"/>
        <v>N</v>
      </c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</row>
    <row r="294" spans="1:59" ht="15.75" customHeight="1">
      <c r="A294" s="32"/>
      <c r="B294" s="32"/>
      <c r="C294" s="32"/>
      <c r="D294" s="32"/>
      <c r="E294" s="32" t="str">
        <f t="shared" si="24"/>
        <v>N</v>
      </c>
      <c r="F294" s="32"/>
      <c r="G294" s="32" t="str">
        <f t="shared" si="25"/>
        <v>N</v>
      </c>
      <c r="H294" s="32"/>
      <c r="I294" s="32" t="str">
        <f t="shared" si="26"/>
        <v>N</v>
      </c>
      <c r="J294" s="32"/>
      <c r="K294" s="32"/>
      <c r="L294" s="32"/>
      <c r="M294" s="32" t="str">
        <f t="shared" si="27"/>
        <v>N</v>
      </c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</row>
    <row r="295" spans="1:59" ht="15.75" customHeight="1">
      <c r="A295" s="32"/>
      <c r="B295" s="32"/>
      <c r="C295" s="32"/>
      <c r="D295" s="32"/>
      <c r="E295" s="32" t="str">
        <f t="shared" si="24"/>
        <v>N</v>
      </c>
      <c r="F295" s="32"/>
      <c r="G295" s="32" t="str">
        <f t="shared" si="25"/>
        <v>N</v>
      </c>
      <c r="H295" s="32"/>
      <c r="I295" s="32" t="str">
        <f t="shared" si="26"/>
        <v>N</v>
      </c>
      <c r="J295" s="32"/>
      <c r="K295" s="32"/>
      <c r="L295" s="32"/>
      <c r="M295" s="32" t="str">
        <f t="shared" si="27"/>
        <v>N</v>
      </c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</row>
    <row r="296" spans="1:59" ht="15.75" customHeight="1">
      <c r="A296" s="32"/>
      <c r="B296" s="32"/>
      <c r="C296" s="32"/>
      <c r="D296" s="32"/>
      <c r="E296" s="32" t="str">
        <f t="shared" si="24"/>
        <v>N</v>
      </c>
      <c r="F296" s="32"/>
      <c r="G296" s="32" t="str">
        <f t="shared" si="25"/>
        <v>N</v>
      </c>
      <c r="H296" s="32"/>
      <c r="I296" s="32" t="str">
        <f t="shared" si="26"/>
        <v>N</v>
      </c>
      <c r="J296" s="32"/>
      <c r="K296" s="32"/>
      <c r="L296" s="32"/>
      <c r="M296" s="32" t="str">
        <f t="shared" si="27"/>
        <v>N</v>
      </c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</row>
    <row r="297" spans="1:59" ht="15.75" customHeight="1">
      <c r="A297" s="32"/>
      <c r="B297" s="32"/>
      <c r="C297" s="32"/>
      <c r="D297" s="32"/>
      <c r="E297" s="32" t="str">
        <f t="shared" si="24"/>
        <v>N</v>
      </c>
      <c r="F297" s="32"/>
      <c r="G297" s="32" t="str">
        <f t="shared" si="25"/>
        <v>N</v>
      </c>
      <c r="H297" s="32"/>
      <c r="I297" s="32" t="str">
        <f t="shared" si="26"/>
        <v>N</v>
      </c>
      <c r="J297" s="32"/>
      <c r="K297" s="32"/>
      <c r="L297" s="32"/>
      <c r="M297" s="32" t="str">
        <f t="shared" si="27"/>
        <v>N</v>
      </c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</row>
    <row r="298" spans="1:59" ht="15.75" customHeight="1">
      <c r="A298" s="32"/>
      <c r="B298" s="32"/>
      <c r="C298" s="32"/>
      <c r="D298" s="32"/>
      <c r="E298" s="32" t="str">
        <f t="shared" si="24"/>
        <v>N</v>
      </c>
      <c r="F298" s="32"/>
      <c r="G298" s="32" t="str">
        <f t="shared" si="25"/>
        <v>N</v>
      </c>
      <c r="H298" s="32"/>
      <c r="I298" s="32" t="str">
        <f t="shared" si="26"/>
        <v>N</v>
      </c>
      <c r="J298" s="32"/>
      <c r="K298" s="32"/>
      <c r="L298" s="32"/>
      <c r="M298" s="32" t="str">
        <f t="shared" si="27"/>
        <v>N</v>
      </c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</row>
    <row r="299" spans="1:59" ht="15.75" customHeight="1">
      <c r="A299" s="32"/>
      <c r="B299" s="32"/>
      <c r="C299" s="32"/>
      <c r="D299" s="32"/>
      <c r="E299" s="32" t="str">
        <f t="shared" si="24"/>
        <v>N</v>
      </c>
      <c r="F299" s="32"/>
      <c r="G299" s="32" t="str">
        <f t="shared" si="25"/>
        <v>N</v>
      </c>
      <c r="H299" s="32"/>
      <c r="I299" s="32" t="str">
        <f t="shared" si="26"/>
        <v>N</v>
      </c>
      <c r="J299" s="32"/>
      <c r="K299" s="32"/>
      <c r="L299" s="32"/>
      <c r="M299" s="32" t="str">
        <f t="shared" si="27"/>
        <v>N</v>
      </c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</row>
    <row r="300" spans="1:59" ht="15.75" customHeight="1">
      <c r="A300" s="32"/>
      <c r="B300" s="32"/>
      <c r="C300" s="32"/>
      <c r="D300" s="32"/>
      <c r="E300" s="32" t="str">
        <f t="shared" si="24"/>
        <v>N</v>
      </c>
      <c r="F300" s="32"/>
      <c r="G300" s="32" t="str">
        <f t="shared" si="25"/>
        <v>N</v>
      </c>
      <c r="H300" s="32"/>
      <c r="I300" s="32" t="str">
        <f t="shared" si="26"/>
        <v>N</v>
      </c>
      <c r="J300" s="32"/>
      <c r="K300" s="32"/>
      <c r="L300" s="32"/>
      <c r="M300" s="32" t="str">
        <f t="shared" si="27"/>
        <v>N</v>
      </c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</row>
    <row r="301" spans="1:59" ht="15.75" customHeight="1">
      <c r="D301" s="32"/>
      <c r="E301" s="32" t="str">
        <f t="shared" si="24"/>
        <v>N</v>
      </c>
      <c r="F301" s="32"/>
      <c r="G301" s="32" t="str">
        <f t="shared" si="25"/>
        <v>N</v>
      </c>
      <c r="H301" s="32"/>
      <c r="I301" s="32" t="str">
        <f t="shared" si="26"/>
        <v>N</v>
      </c>
      <c r="J301" s="32"/>
      <c r="K301" s="32"/>
      <c r="L301" s="32"/>
      <c r="M301" s="32" t="str">
        <f t="shared" si="27"/>
        <v>N</v>
      </c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S301" s="32"/>
      <c r="AW301" s="32"/>
    </row>
    <row r="302" spans="1:59" ht="15.75" customHeight="1">
      <c r="D302" s="32"/>
      <c r="E302" s="32" t="str">
        <f t="shared" si="24"/>
        <v>N</v>
      </c>
      <c r="F302" s="32"/>
      <c r="G302" s="32" t="str">
        <f t="shared" si="25"/>
        <v>N</v>
      </c>
      <c r="H302" s="32"/>
      <c r="I302" s="32" t="str">
        <f t="shared" si="26"/>
        <v>N</v>
      </c>
      <c r="J302" s="32"/>
      <c r="K302" s="32"/>
      <c r="L302" s="32"/>
      <c r="M302" s="32" t="str">
        <f t="shared" si="27"/>
        <v>N</v>
      </c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S302" s="32"/>
      <c r="AW302" s="32"/>
    </row>
    <row r="303" spans="1:59" ht="15.75" customHeight="1">
      <c r="D303" s="32"/>
      <c r="E303" s="32" t="str">
        <f t="shared" si="24"/>
        <v>N</v>
      </c>
      <c r="F303" s="32"/>
      <c r="G303" s="32" t="str">
        <f t="shared" si="25"/>
        <v>N</v>
      </c>
      <c r="H303" s="32"/>
      <c r="I303" s="32" t="str">
        <f t="shared" si="26"/>
        <v>N</v>
      </c>
      <c r="J303" s="32"/>
      <c r="K303" s="32"/>
      <c r="L303" s="32"/>
      <c r="M303" s="32" t="str">
        <f t="shared" si="27"/>
        <v>N</v>
      </c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S303" s="32"/>
      <c r="AW303" s="32"/>
    </row>
    <row r="304" spans="1:59" ht="15.75" customHeight="1">
      <c r="D304" s="32"/>
      <c r="E304" s="32" t="str">
        <f t="shared" si="24"/>
        <v>N</v>
      </c>
      <c r="F304" s="32"/>
      <c r="G304" s="32" t="str">
        <f t="shared" si="25"/>
        <v>N</v>
      </c>
      <c r="H304" s="32"/>
      <c r="I304" s="32" t="str">
        <f t="shared" si="26"/>
        <v>N</v>
      </c>
      <c r="J304" s="32"/>
      <c r="K304" s="32"/>
      <c r="L304" s="32"/>
      <c r="M304" s="32" t="str">
        <f t="shared" si="27"/>
        <v>N</v>
      </c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S304" s="32"/>
      <c r="AW304" s="32"/>
    </row>
    <row r="305" spans="4:49" ht="15.75" customHeight="1">
      <c r="D305" s="32"/>
      <c r="E305" s="32" t="str">
        <f t="shared" si="24"/>
        <v>N</v>
      </c>
      <c r="F305" s="32"/>
      <c r="G305" s="32" t="str">
        <f t="shared" si="25"/>
        <v>N</v>
      </c>
      <c r="H305" s="32"/>
      <c r="I305" s="32" t="str">
        <f t="shared" si="26"/>
        <v>N</v>
      </c>
      <c r="J305" s="32"/>
      <c r="K305" s="32"/>
      <c r="L305" s="32"/>
      <c r="M305" s="32" t="str">
        <f t="shared" si="27"/>
        <v>N</v>
      </c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S305" s="32"/>
      <c r="AW305" s="32"/>
    </row>
    <row r="306" spans="4:49" ht="15.75" customHeight="1">
      <c r="D306" s="32"/>
      <c r="E306" s="32" t="str">
        <f t="shared" si="24"/>
        <v>N</v>
      </c>
      <c r="F306" s="32"/>
      <c r="G306" s="32" t="str">
        <f t="shared" si="25"/>
        <v>N</v>
      </c>
      <c r="H306" s="32"/>
      <c r="I306" s="32" t="str">
        <f t="shared" si="26"/>
        <v>N</v>
      </c>
      <c r="J306" s="32"/>
      <c r="K306" s="32"/>
      <c r="L306" s="32"/>
      <c r="M306" s="32" t="str">
        <f t="shared" si="27"/>
        <v>N</v>
      </c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S306" s="32"/>
      <c r="AW306" s="32"/>
    </row>
    <row r="307" spans="4:49" ht="15.75" customHeight="1">
      <c r="D307" s="32"/>
      <c r="E307" s="32" t="str">
        <f t="shared" si="24"/>
        <v>N</v>
      </c>
      <c r="F307" s="32"/>
      <c r="G307" s="32" t="str">
        <f t="shared" si="25"/>
        <v>N</v>
      </c>
      <c r="H307" s="32"/>
      <c r="I307" s="32" t="str">
        <f t="shared" si="26"/>
        <v>N</v>
      </c>
      <c r="J307" s="32"/>
      <c r="K307" s="32"/>
      <c r="L307" s="32"/>
      <c r="M307" s="32" t="str">
        <f t="shared" si="27"/>
        <v>N</v>
      </c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S307" s="32"/>
      <c r="AW307" s="32"/>
    </row>
    <row r="308" spans="4:49" ht="15.75" customHeight="1">
      <c r="D308" s="32"/>
      <c r="E308" s="32" t="str">
        <f t="shared" si="24"/>
        <v>N</v>
      </c>
      <c r="F308" s="32"/>
      <c r="G308" s="32" t="str">
        <f t="shared" si="25"/>
        <v>N</v>
      </c>
      <c r="H308" s="32"/>
      <c r="I308" s="32" t="str">
        <f t="shared" si="26"/>
        <v>N</v>
      </c>
      <c r="J308" s="32"/>
      <c r="K308" s="32"/>
      <c r="L308" s="32"/>
      <c r="M308" s="32" t="str">
        <f t="shared" si="27"/>
        <v>N</v>
      </c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S308" s="32"/>
      <c r="AW308" s="32"/>
    </row>
    <row r="309" spans="4:49" ht="15.75" customHeight="1">
      <c r="D309" s="32"/>
      <c r="E309" s="32" t="str">
        <f t="shared" si="24"/>
        <v>N</v>
      </c>
      <c r="F309" s="32"/>
      <c r="G309" s="32" t="str">
        <f t="shared" si="25"/>
        <v>N</v>
      </c>
      <c r="H309" s="32"/>
      <c r="I309" s="32" t="str">
        <f t="shared" si="26"/>
        <v>N</v>
      </c>
      <c r="J309" s="32"/>
      <c r="K309" s="32"/>
      <c r="L309" s="32"/>
      <c r="M309" s="32" t="str">
        <f t="shared" si="27"/>
        <v>N</v>
      </c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S309" s="32"/>
      <c r="AW309" s="32"/>
    </row>
    <row r="310" spans="4:49" ht="15.75" customHeight="1">
      <c r="D310" s="32"/>
      <c r="E310" s="32" t="str">
        <f t="shared" si="24"/>
        <v>N</v>
      </c>
      <c r="F310" s="32"/>
      <c r="G310" s="32" t="str">
        <f t="shared" si="25"/>
        <v>N</v>
      </c>
      <c r="H310" s="32"/>
      <c r="I310" s="32" t="str">
        <f t="shared" si="26"/>
        <v>N</v>
      </c>
      <c r="J310" s="32"/>
      <c r="K310" s="32"/>
      <c r="L310" s="32"/>
      <c r="M310" s="32" t="str">
        <f t="shared" si="27"/>
        <v>N</v>
      </c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S310" s="32"/>
      <c r="AW310" s="32"/>
    </row>
    <row r="311" spans="4:49" ht="15.75" customHeight="1">
      <c r="D311" s="32"/>
      <c r="E311" s="32" t="str">
        <f t="shared" si="24"/>
        <v>N</v>
      </c>
      <c r="F311" s="32"/>
      <c r="G311" s="32" t="str">
        <f t="shared" si="25"/>
        <v>N</v>
      </c>
      <c r="H311" s="32"/>
      <c r="I311" s="32" t="str">
        <f t="shared" si="26"/>
        <v>N</v>
      </c>
      <c r="J311" s="32"/>
      <c r="K311" s="32"/>
      <c r="L311" s="32"/>
      <c r="M311" s="32" t="str">
        <f t="shared" si="27"/>
        <v>N</v>
      </c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S311" s="32"/>
      <c r="AW311" s="32"/>
    </row>
    <row r="312" spans="4:49" ht="15.75" customHeight="1">
      <c r="D312" s="32"/>
      <c r="E312" s="32" t="str">
        <f t="shared" si="24"/>
        <v>N</v>
      </c>
      <c r="F312" s="32"/>
      <c r="G312" s="32" t="str">
        <f t="shared" si="25"/>
        <v>N</v>
      </c>
      <c r="H312" s="32"/>
      <c r="I312" s="32" t="str">
        <f t="shared" si="26"/>
        <v>N</v>
      </c>
      <c r="J312" s="32"/>
      <c r="K312" s="32"/>
      <c r="L312" s="32"/>
      <c r="M312" s="32" t="str">
        <f t="shared" si="27"/>
        <v>N</v>
      </c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S312" s="32"/>
      <c r="AW312" s="32"/>
    </row>
    <row r="313" spans="4:49" ht="15.75" customHeight="1">
      <c r="D313" s="32"/>
      <c r="E313" s="32" t="str">
        <f t="shared" si="24"/>
        <v>N</v>
      </c>
      <c r="F313" s="32"/>
      <c r="G313" s="32" t="str">
        <f t="shared" si="25"/>
        <v>N</v>
      </c>
      <c r="H313" s="32"/>
      <c r="I313" s="32" t="str">
        <f t="shared" si="26"/>
        <v>N</v>
      </c>
      <c r="J313" s="32"/>
      <c r="K313" s="32"/>
      <c r="L313" s="32"/>
      <c r="M313" s="32" t="str">
        <f t="shared" si="27"/>
        <v>N</v>
      </c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S313" s="32"/>
      <c r="AW313" s="32"/>
    </row>
    <row r="314" spans="4:49" ht="15.75" customHeight="1">
      <c r="D314" s="32"/>
      <c r="E314" s="32" t="str">
        <f t="shared" si="24"/>
        <v>N</v>
      </c>
      <c r="F314" s="32"/>
      <c r="G314" s="32" t="str">
        <f t="shared" si="25"/>
        <v>N</v>
      </c>
      <c r="H314" s="32"/>
      <c r="I314" s="32" t="str">
        <f t="shared" si="26"/>
        <v>N</v>
      </c>
      <c r="J314" s="32"/>
      <c r="K314" s="32"/>
      <c r="L314" s="32"/>
      <c r="M314" s="32" t="str">
        <f t="shared" si="27"/>
        <v>N</v>
      </c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S314" s="32"/>
      <c r="AW314" s="32"/>
    </row>
    <row r="315" spans="4:49" ht="15.75" customHeight="1">
      <c r="D315" s="32"/>
      <c r="E315" s="32" t="str">
        <f t="shared" si="24"/>
        <v>N</v>
      </c>
      <c r="F315" s="32"/>
      <c r="G315" s="32" t="str">
        <f t="shared" si="25"/>
        <v>N</v>
      </c>
      <c r="H315" s="32"/>
      <c r="I315" s="32" t="str">
        <f t="shared" si="26"/>
        <v>N</v>
      </c>
      <c r="J315" s="32"/>
      <c r="K315" s="32"/>
      <c r="L315" s="32"/>
      <c r="M315" s="32" t="str">
        <f t="shared" si="27"/>
        <v>N</v>
      </c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S315" s="32"/>
      <c r="AW315" s="32"/>
    </row>
    <row r="316" spans="4:49" ht="15.75" customHeight="1">
      <c r="D316" s="32"/>
      <c r="E316" s="32" t="str">
        <f t="shared" si="24"/>
        <v>N</v>
      </c>
      <c r="F316" s="32"/>
      <c r="G316" s="32" t="str">
        <f t="shared" si="25"/>
        <v>N</v>
      </c>
      <c r="H316" s="32"/>
      <c r="I316" s="32" t="str">
        <f t="shared" si="26"/>
        <v>N</v>
      </c>
      <c r="J316" s="32"/>
      <c r="K316" s="32"/>
      <c r="L316" s="32"/>
      <c r="M316" s="32" t="str">
        <f t="shared" si="27"/>
        <v>N</v>
      </c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S316" s="32"/>
      <c r="AW316" s="32"/>
    </row>
    <row r="317" spans="4:49" ht="15.75" customHeight="1">
      <c r="D317" s="32"/>
      <c r="E317" s="32" t="str">
        <f t="shared" si="24"/>
        <v>N</v>
      </c>
      <c r="F317" s="32"/>
      <c r="G317" s="32" t="str">
        <f t="shared" si="25"/>
        <v>N</v>
      </c>
      <c r="H317" s="32"/>
      <c r="I317" s="32" t="str">
        <f t="shared" si="26"/>
        <v>N</v>
      </c>
      <c r="J317" s="32"/>
      <c r="K317" s="32"/>
      <c r="L317" s="32"/>
      <c r="M317" s="32" t="str">
        <f t="shared" si="27"/>
        <v>N</v>
      </c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S317" s="32"/>
      <c r="AW317" s="32"/>
    </row>
    <row r="318" spans="4:49" ht="15.75" customHeight="1">
      <c r="D318" s="32"/>
      <c r="E318" s="32" t="str">
        <f t="shared" si="24"/>
        <v>N</v>
      </c>
      <c r="F318" s="32"/>
      <c r="G318" s="32" t="str">
        <f t="shared" si="25"/>
        <v>N</v>
      </c>
      <c r="H318" s="32"/>
      <c r="I318" s="32" t="str">
        <f t="shared" si="26"/>
        <v>N</v>
      </c>
      <c r="J318" s="32"/>
      <c r="K318" s="32"/>
      <c r="L318" s="32"/>
      <c r="M318" s="32" t="str">
        <f t="shared" si="27"/>
        <v>N</v>
      </c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S318" s="32"/>
      <c r="AW318" s="32"/>
    </row>
    <row r="319" spans="4:49" ht="15.75" customHeight="1">
      <c r="D319" s="32"/>
      <c r="E319" s="32" t="str">
        <f t="shared" si="24"/>
        <v>N</v>
      </c>
      <c r="F319" s="32"/>
      <c r="G319" s="32" t="str">
        <f t="shared" si="25"/>
        <v>N</v>
      </c>
      <c r="H319" s="32"/>
      <c r="I319" s="32" t="str">
        <f t="shared" si="26"/>
        <v>N</v>
      </c>
      <c r="J319" s="32"/>
      <c r="K319" s="32"/>
      <c r="L319" s="32"/>
      <c r="M319" s="32" t="str">
        <f t="shared" si="27"/>
        <v>N</v>
      </c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S319" s="32"/>
      <c r="AW319" s="32"/>
    </row>
    <row r="320" spans="4:49" ht="15.75" customHeight="1">
      <c r="D320" s="32"/>
      <c r="E320" s="32" t="str">
        <f t="shared" si="24"/>
        <v>N</v>
      </c>
      <c r="F320" s="32"/>
      <c r="G320" s="32" t="str">
        <f t="shared" si="25"/>
        <v>N</v>
      </c>
      <c r="H320" s="32"/>
      <c r="I320" s="32" t="str">
        <f t="shared" si="26"/>
        <v>N</v>
      </c>
      <c r="J320" s="32"/>
      <c r="K320" s="32"/>
      <c r="L320" s="32"/>
      <c r="M320" s="32" t="str">
        <f t="shared" si="27"/>
        <v>N</v>
      </c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S320" s="32"/>
      <c r="AW320" s="32"/>
    </row>
    <row r="321" spans="4:49" ht="15.75" customHeight="1">
      <c r="D321" s="32"/>
      <c r="E321" s="32" t="str">
        <f t="shared" si="24"/>
        <v>N</v>
      </c>
      <c r="F321" s="32"/>
      <c r="G321" s="32" t="str">
        <f t="shared" si="25"/>
        <v>N</v>
      </c>
      <c r="H321" s="32"/>
      <c r="I321" s="32" t="str">
        <f t="shared" si="26"/>
        <v>N</v>
      </c>
      <c r="J321" s="32"/>
      <c r="K321" s="32"/>
      <c r="L321" s="32"/>
      <c r="M321" s="32" t="str">
        <f t="shared" si="27"/>
        <v>N</v>
      </c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S321" s="32"/>
      <c r="AW321" s="32"/>
    </row>
    <row r="322" spans="4:49" ht="15.75" customHeight="1">
      <c r="D322" s="32"/>
      <c r="E322" s="32" t="str">
        <f t="shared" si="24"/>
        <v>N</v>
      </c>
      <c r="F322" s="32"/>
      <c r="G322" s="32" t="str">
        <f t="shared" si="25"/>
        <v>N</v>
      </c>
      <c r="H322" s="32"/>
      <c r="I322" s="32" t="str">
        <f t="shared" si="26"/>
        <v>N</v>
      </c>
      <c r="J322" s="32"/>
      <c r="K322" s="32"/>
      <c r="L322" s="32"/>
      <c r="M322" s="32" t="str">
        <f t="shared" si="27"/>
        <v>N</v>
      </c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S322" s="32"/>
      <c r="AW322" s="32"/>
    </row>
    <row r="323" spans="4:49" ht="15.75" customHeight="1">
      <c r="D323" s="32"/>
      <c r="E323" s="32" t="str">
        <f t="shared" si="24"/>
        <v>N</v>
      </c>
      <c r="F323" s="32"/>
      <c r="G323" s="32" t="str">
        <f t="shared" si="25"/>
        <v>N</v>
      </c>
      <c r="H323" s="32"/>
      <c r="I323" s="32" t="str">
        <f t="shared" si="26"/>
        <v>N</v>
      </c>
      <c r="J323" s="32"/>
      <c r="K323" s="32"/>
      <c r="L323" s="32"/>
      <c r="M323" s="32" t="str">
        <f t="shared" si="27"/>
        <v>N</v>
      </c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S323" s="32"/>
      <c r="AW323" s="32"/>
    </row>
    <row r="324" spans="4:49" ht="15.75" customHeight="1">
      <c r="D324" s="32"/>
      <c r="E324" s="32" t="str">
        <f t="shared" si="24"/>
        <v>N</v>
      </c>
      <c r="F324" s="32"/>
      <c r="G324" s="32" t="str">
        <f t="shared" si="25"/>
        <v>N</v>
      </c>
      <c r="H324" s="32"/>
      <c r="I324" s="32" t="str">
        <f t="shared" si="26"/>
        <v>N</v>
      </c>
      <c r="J324" s="32"/>
      <c r="K324" s="32"/>
      <c r="L324" s="32"/>
      <c r="M324" s="32" t="str">
        <f t="shared" si="27"/>
        <v>N</v>
      </c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S324" s="32"/>
      <c r="AW324" s="32"/>
    </row>
    <row r="325" spans="4:49" ht="15.75" customHeight="1">
      <c r="D325" s="32"/>
      <c r="E325" s="32" t="str">
        <f t="shared" si="24"/>
        <v>N</v>
      </c>
      <c r="F325" s="32"/>
      <c r="G325" s="32" t="str">
        <f t="shared" si="25"/>
        <v>N</v>
      </c>
      <c r="H325" s="32"/>
      <c r="I325" s="32" t="str">
        <f t="shared" si="26"/>
        <v>N</v>
      </c>
      <c r="J325" s="32"/>
      <c r="K325" s="32"/>
      <c r="L325" s="32"/>
      <c r="M325" s="32" t="str">
        <f t="shared" si="27"/>
        <v>N</v>
      </c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S325" s="32"/>
      <c r="AW325" s="32"/>
    </row>
    <row r="326" spans="4:49" ht="15.75" customHeight="1">
      <c r="D326" s="32"/>
      <c r="E326" s="32" t="str">
        <f t="shared" si="24"/>
        <v>N</v>
      </c>
      <c r="F326" s="32"/>
      <c r="G326" s="32" t="str">
        <f t="shared" si="25"/>
        <v>N</v>
      </c>
      <c r="H326" s="32"/>
      <c r="I326" s="32" t="str">
        <f t="shared" si="26"/>
        <v>N</v>
      </c>
      <c r="J326" s="32"/>
      <c r="K326" s="32"/>
      <c r="L326" s="32"/>
      <c r="M326" s="32" t="str">
        <f t="shared" si="27"/>
        <v>N</v>
      </c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S326" s="32"/>
      <c r="AW326" s="32"/>
    </row>
    <row r="327" spans="4:49" ht="15.75" customHeight="1">
      <c r="D327" s="32"/>
      <c r="E327" s="32" t="str">
        <f t="shared" si="24"/>
        <v>N</v>
      </c>
      <c r="F327" s="32"/>
      <c r="G327" s="32" t="str">
        <f t="shared" si="25"/>
        <v>N</v>
      </c>
      <c r="H327" s="32"/>
      <c r="I327" s="32" t="str">
        <f t="shared" si="26"/>
        <v>N</v>
      </c>
      <c r="J327" s="32"/>
      <c r="K327" s="32"/>
      <c r="L327" s="32"/>
      <c r="M327" s="32" t="str">
        <f t="shared" si="27"/>
        <v>N</v>
      </c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S327" s="32"/>
      <c r="AW327" s="32"/>
    </row>
    <row r="328" spans="4:49" ht="15.75" customHeight="1">
      <c r="D328" s="32"/>
      <c r="E328" s="32" t="str">
        <f t="shared" si="24"/>
        <v>N</v>
      </c>
      <c r="F328" s="32"/>
      <c r="G328" s="32" t="str">
        <f t="shared" si="25"/>
        <v>N</v>
      </c>
      <c r="H328" s="32"/>
      <c r="I328" s="32" t="str">
        <f t="shared" si="26"/>
        <v>N</v>
      </c>
      <c r="J328" s="32"/>
      <c r="K328" s="32"/>
      <c r="L328" s="32"/>
      <c r="M328" s="32" t="str">
        <f t="shared" si="27"/>
        <v>N</v>
      </c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S328" s="32"/>
      <c r="AW328" s="32"/>
    </row>
    <row r="329" spans="4:49" ht="15.75" customHeight="1">
      <c r="D329" s="32"/>
      <c r="E329" s="32" t="str">
        <f t="shared" si="24"/>
        <v>N</v>
      </c>
      <c r="F329" s="32"/>
      <c r="G329" s="32" t="str">
        <f t="shared" si="25"/>
        <v>N</v>
      </c>
      <c r="H329" s="32"/>
      <c r="I329" s="32" t="str">
        <f t="shared" si="26"/>
        <v>N</v>
      </c>
      <c r="J329" s="32"/>
      <c r="K329" s="32"/>
      <c r="L329" s="32"/>
      <c r="M329" s="32" t="str">
        <f t="shared" si="27"/>
        <v>N</v>
      </c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S329" s="32"/>
      <c r="AW329" s="32"/>
    </row>
    <row r="330" spans="4:49" ht="15.75" customHeight="1">
      <c r="D330" s="32"/>
      <c r="E330" s="32" t="str">
        <f t="shared" si="24"/>
        <v>N</v>
      </c>
      <c r="F330" s="32"/>
      <c r="G330" s="32" t="str">
        <f t="shared" si="25"/>
        <v>N</v>
      </c>
      <c r="H330" s="32"/>
      <c r="I330" s="32" t="str">
        <f t="shared" si="26"/>
        <v>N</v>
      </c>
      <c r="J330" s="32"/>
      <c r="K330" s="32"/>
      <c r="L330" s="32"/>
      <c r="M330" s="32" t="str">
        <f t="shared" si="27"/>
        <v>N</v>
      </c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S330" s="32"/>
      <c r="AW330" s="32"/>
    </row>
    <row r="331" spans="4:49" ht="15.75" customHeight="1">
      <c r="D331" s="32"/>
      <c r="E331" s="32" t="str">
        <f t="shared" si="24"/>
        <v>N</v>
      </c>
      <c r="F331" s="32"/>
      <c r="G331" s="32" t="str">
        <f t="shared" si="25"/>
        <v>N</v>
      </c>
      <c r="H331" s="32"/>
      <c r="I331" s="32" t="str">
        <f t="shared" si="26"/>
        <v>N</v>
      </c>
      <c r="J331" s="32"/>
      <c r="K331" s="32"/>
      <c r="L331" s="32"/>
      <c r="M331" s="32" t="str">
        <f t="shared" si="27"/>
        <v>N</v>
      </c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S331" s="32"/>
      <c r="AW331" s="32"/>
    </row>
    <row r="332" spans="4:49" ht="15.75" customHeight="1">
      <c r="D332" s="32"/>
      <c r="E332" s="32" t="str">
        <f t="shared" si="24"/>
        <v>N</v>
      </c>
      <c r="F332" s="32"/>
      <c r="G332" s="32" t="str">
        <f t="shared" si="25"/>
        <v>N</v>
      </c>
      <c r="H332" s="32"/>
      <c r="I332" s="32" t="str">
        <f t="shared" si="26"/>
        <v>N</v>
      </c>
      <c r="J332" s="32"/>
      <c r="K332" s="32"/>
      <c r="L332" s="32"/>
      <c r="M332" s="32" t="str">
        <f t="shared" si="27"/>
        <v>N</v>
      </c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S332" s="32"/>
      <c r="AW332" s="32"/>
    </row>
    <row r="333" spans="4:49" ht="15.75" customHeight="1">
      <c r="D333" s="32"/>
      <c r="E333" s="32" t="str">
        <f t="shared" si="24"/>
        <v>N</v>
      </c>
      <c r="F333" s="32"/>
      <c r="G333" s="32" t="str">
        <f t="shared" si="25"/>
        <v>N</v>
      </c>
      <c r="H333" s="32"/>
      <c r="I333" s="32" t="str">
        <f t="shared" si="26"/>
        <v>N</v>
      </c>
      <c r="J333" s="32"/>
      <c r="K333" s="32"/>
      <c r="L333" s="32"/>
      <c r="M333" s="32" t="str">
        <f t="shared" si="27"/>
        <v>N</v>
      </c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S333" s="32"/>
      <c r="AW333" s="32"/>
    </row>
    <row r="334" spans="4:49" ht="15.75" customHeight="1">
      <c r="D334" s="32"/>
      <c r="E334" s="32" t="str">
        <f t="shared" si="24"/>
        <v>N</v>
      </c>
      <c r="F334" s="32"/>
      <c r="G334" s="32" t="str">
        <f t="shared" si="25"/>
        <v>N</v>
      </c>
      <c r="H334" s="32"/>
      <c r="I334" s="32" t="str">
        <f t="shared" si="26"/>
        <v>N</v>
      </c>
      <c r="J334" s="32"/>
      <c r="K334" s="32"/>
      <c r="L334" s="32"/>
      <c r="M334" s="32" t="str">
        <f t="shared" si="27"/>
        <v>N</v>
      </c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S334" s="32"/>
      <c r="AW334" s="32"/>
    </row>
    <row r="335" spans="4:49" ht="15.75" customHeight="1">
      <c r="D335" s="32"/>
      <c r="E335" s="32" t="str">
        <f t="shared" si="24"/>
        <v>N</v>
      </c>
      <c r="F335" s="32"/>
      <c r="G335" s="32" t="str">
        <f t="shared" si="25"/>
        <v>N</v>
      </c>
      <c r="H335" s="32"/>
      <c r="I335" s="32" t="str">
        <f t="shared" si="26"/>
        <v>N</v>
      </c>
      <c r="J335" s="32"/>
      <c r="K335" s="32"/>
      <c r="L335" s="32"/>
      <c r="M335" s="32" t="str">
        <f t="shared" si="27"/>
        <v>N</v>
      </c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S335" s="32"/>
      <c r="AW335" s="32"/>
    </row>
    <row r="336" spans="4:49" ht="15.75" customHeight="1">
      <c r="D336" s="32"/>
      <c r="E336" s="32" t="str">
        <f t="shared" si="24"/>
        <v>N</v>
      </c>
      <c r="F336" s="32"/>
      <c r="G336" s="32" t="str">
        <f t="shared" si="25"/>
        <v>N</v>
      </c>
      <c r="H336" s="32"/>
      <c r="I336" s="32" t="str">
        <f t="shared" si="26"/>
        <v>N</v>
      </c>
      <c r="J336" s="32"/>
      <c r="K336" s="32"/>
      <c r="L336" s="32"/>
      <c r="M336" s="32" t="str">
        <f t="shared" si="27"/>
        <v>N</v>
      </c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S336" s="32"/>
      <c r="AW336" s="32"/>
    </row>
    <row r="337" spans="4:49" ht="15.75" customHeight="1">
      <c r="D337" s="32"/>
      <c r="E337" s="32" t="str">
        <f t="shared" si="24"/>
        <v>N</v>
      </c>
      <c r="F337" s="32"/>
      <c r="G337" s="32" t="str">
        <f t="shared" si="25"/>
        <v>N</v>
      </c>
      <c r="H337" s="32"/>
      <c r="I337" s="32" t="str">
        <f t="shared" si="26"/>
        <v>N</v>
      </c>
      <c r="J337" s="32"/>
      <c r="K337" s="32"/>
      <c r="L337" s="32"/>
      <c r="M337" s="32" t="str">
        <f t="shared" si="27"/>
        <v>N</v>
      </c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S337" s="32"/>
      <c r="AW337" s="32"/>
    </row>
    <row r="338" spans="4:49" ht="15.75" customHeight="1">
      <c r="D338" s="32"/>
      <c r="E338" s="32" t="str">
        <f t="shared" si="24"/>
        <v>N</v>
      </c>
      <c r="F338" s="32"/>
      <c r="G338" s="32" t="str">
        <f t="shared" si="25"/>
        <v>N</v>
      </c>
      <c r="H338" s="32"/>
      <c r="I338" s="32" t="str">
        <f t="shared" si="26"/>
        <v>N</v>
      </c>
      <c r="J338" s="32"/>
      <c r="K338" s="32"/>
      <c r="L338" s="32"/>
      <c r="M338" s="32" t="str">
        <f t="shared" si="27"/>
        <v>N</v>
      </c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S338" s="32"/>
      <c r="AW338" s="32"/>
    </row>
    <row r="339" spans="4:49" ht="15.75" customHeight="1">
      <c r="D339" s="32"/>
      <c r="E339" s="32" t="str">
        <f t="shared" si="24"/>
        <v>N</v>
      </c>
      <c r="F339" s="32"/>
      <c r="G339" s="32" t="str">
        <f t="shared" si="25"/>
        <v>N</v>
      </c>
      <c r="H339" s="32"/>
      <c r="I339" s="32" t="str">
        <f t="shared" si="26"/>
        <v>N</v>
      </c>
      <c r="J339" s="32"/>
      <c r="K339" s="32"/>
      <c r="L339" s="32"/>
      <c r="M339" s="32" t="str">
        <f t="shared" si="27"/>
        <v>N</v>
      </c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S339" s="32"/>
      <c r="AW339" s="32"/>
    </row>
    <row r="340" spans="4:49" ht="15.75" customHeight="1">
      <c r="D340" s="32"/>
      <c r="E340" s="32" t="str">
        <f t="shared" si="24"/>
        <v>N</v>
      </c>
      <c r="F340" s="32"/>
      <c r="G340" s="32" t="str">
        <f t="shared" si="25"/>
        <v>N</v>
      </c>
      <c r="H340" s="32"/>
      <c r="I340" s="32" t="str">
        <f t="shared" si="26"/>
        <v>N</v>
      </c>
      <c r="J340" s="32"/>
      <c r="K340" s="32"/>
      <c r="L340" s="32"/>
      <c r="M340" s="32" t="str">
        <f t="shared" si="27"/>
        <v>N</v>
      </c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S340" s="32"/>
      <c r="AW340" s="32"/>
    </row>
    <row r="341" spans="4:49" ht="15.75" customHeight="1">
      <c r="D341" s="32"/>
      <c r="E341" s="32" t="str">
        <f t="shared" ref="E341:E404" si="28">IF(VALUE(D341)&gt;=8,"Y","N")</f>
        <v>N</v>
      </c>
      <c r="F341" s="32"/>
      <c r="G341" s="32" t="str">
        <f t="shared" ref="G341:G404" si="29">IF(VALUE(F341)&gt;=7,"Y","N")</f>
        <v>N</v>
      </c>
      <c r="H341" s="32"/>
      <c r="I341" s="32" t="str">
        <f t="shared" ref="I341:I404" si="30">IF(VALUE(H341)&gt;=18,"Y","N")</f>
        <v>N</v>
      </c>
      <c r="J341" s="32"/>
      <c r="K341" s="32"/>
      <c r="L341" s="32"/>
      <c r="M341" s="32" t="str">
        <f t="shared" ref="M341:M404" si="31">IF(VALUE(L341)&gt;=2,"Y","N")</f>
        <v>N</v>
      </c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S341" s="32"/>
      <c r="AW341" s="32"/>
    </row>
    <row r="342" spans="4:49" ht="15.75" customHeight="1">
      <c r="D342" s="32"/>
      <c r="E342" s="32" t="str">
        <f t="shared" si="28"/>
        <v>N</v>
      </c>
      <c r="F342" s="32"/>
      <c r="G342" s="32" t="str">
        <f t="shared" si="29"/>
        <v>N</v>
      </c>
      <c r="H342" s="32"/>
      <c r="I342" s="32" t="str">
        <f t="shared" si="30"/>
        <v>N</v>
      </c>
      <c r="J342" s="32"/>
      <c r="K342" s="32"/>
      <c r="L342" s="32"/>
      <c r="M342" s="32" t="str">
        <f t="shared" si="31"/>
        <v>N</v>
      </c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S342" s="32"/>
      <c r="AW342" s="32"/>
    </row>
    <row r="343" spans="4:49" ht="15.75" customHeight="1">
      <c r="D343" s="32"/>
      <c r="E343" s="32" t="str">
        <f t="shared" si="28"/>
        <v>N</v>
      </c>
      <c r="F343" s="32"/>
      <c r="G343" s="32" t="str">
        <f t="shared" si="29"/>
        <v>N</v>
      </c>
      <c r="H343" s="32"/>
      <c r="I343" s="32" t="str">
        <f t="shared" si="30"/>
        <v>N</v>
      </c>
      <c r="J343" s="32"/>
      <c r="K343" s="32"/>
      <c r="L343" s="32"/>
      <c r="M343" s="32" t="str">
        <f t="shared" si="31"/>
        <v>N</v>
      </c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S343" s="32"/>
      <c r="AW343" s="32"/>
    </row>
    <row r="344" spans="4:49" ht="15.75" customHeight="1">
      <c r="D344" s="32"/>
      <c r="E344" s="32" t="str">
        <f t="shared" si="28"/>
        <v>N</v>
      </c>
      <c r="F344" s="32"/>
      <c r="G344" s="32" t="str">
        <f t="shared" si="29"/>
        <v>N</v>
      </c>
      <c r="H344" s="32"/>
      <c r="I344" s="32" t="str">
        <f t="shared" si="30"/>
        <v>N</v>
      </c>
      <c r="J344" s="32"/>
      <c r="K344" s="32"/>
      <c r="L344" s="32"/>
      <c r="M344" s="32" t="str">
        <f t="shared" si="31"/>
        <v>N</v>
      </c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S344" s="32"/>
      <c r="AW344" s="32"/>
    </row>
    <row r="345" spans="4:49" ht="15.75" customHeight="1">
      <c r="D345" s="32"/>
      <c r="E345" s="32" t="str">
        <f t="shared" si="28"/>
        <v>N</v>
      </c>
      <c r="F345" s="32"/>
      <c r="G345" s="32" t="str">
        <f t="shared" si="29"/>
        <v>N</v>
      </c>
      <c r="H345" s="32"/>
      <c r="I345" s="32" t="str">
        <f t="shared" si="30"/>
        <v>N</v>
      </c>
      <c r="J345" s="32"/>
      <c r="K345" s="32"/>
      <c r="L345" s="32"/>
      <c r="M345" s="32" t="str">
        <f t="shared" si="31"/>
        <v>N</v>
      </c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S345" s="32"/>
      <c r="AW345" s="32"/>
    </row>
    <row r="346" spans="4:49" ht="15.75" customHeight="1">
      <c r="D346" s="32"/>
      <c r="E346" s="32" t="str">
        <f t="shared" si="28"/>
        <v>N</v>
      </c>
      <c r="F346" s="32"/>
      <c r="G346" s="32" t="str">
        <f t="shared" si="29"/>
        <v>N</v>
      </c>
      <c r="H346" s="32"/>
      <c r="I346" s="32" t="str">
        <f t="shared" si="30"/>
        <v>N</v>
      </c>
      <c r="J346" s="32"/>
      <c r="K346" s="32"/>
      <c r="L346" s="32"/>
      <c r="M346" s="32" t="str">
        <f t="shared" si="31"/>
        <v>N</v>
      </c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S346" s="32"/>
      <c r="AW346" s="32"/>
    </row>
    <row r="347" spans="4:49" ht="15.75" customHeight="1">
      <c r="D347" s="32"/>
      <c r="E347" s="32" t="str">
        <f t="shared" si="28"/>
        <v>N</v>
      </c>
      <c r="F347" s="32"/>
      <c r="G347" s="32" t="str">
        <f t="shared" si="29"/>
        <v>N</v>
      </c>
      <c r="H347" s="32"/>
      <c r="I347" s="32" t="str">
        <f t="shared" si="30"/>
        <v>N</v>
      </c>
      <c r="J347" s="32"/>
      <c r="K347" s="32"/>
      <c r="L347" s="32"/>
      <c r="M347" s="32" t="str">
        <f t="shared" si="31"/>
        <v>N</v>
      </c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S347" s="32"/>
      <c r="AW347" s="32"/>
    </row>
    <row r="348" spans="4:49" ht="15.75" customHeight="1">
      <c r="D348" s="32"/>
      <c r="E348" s="32" t="str">
        <f t="shared" si="28"/>
        <v>N</v>
      </c>
      <c r="F348" s="32"/>
      <c r="G348" s="32" t="str">
        <f t="shared" si="29"/>
        <v>N</v>
      </c>
      <c r="H348" s="32"/>
      <c r="I348" s="32" t="str">
        <f t="shared" si="30"/>
        <v>N</v>
      </c>
      <c r="J348" s="32"/>
      <c r="K348" s="32"/>
      <c r="L348" s="32"/>
      <c r="M348" s="32" t="str">
        <f t="shared" si="31"/>
        <v>N</v>
      </c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S348" s="32"/>
      <c r="AW348" s="32"/>
    </row>
    <row r="349" spans="4:49" ht="15.75" customHeight="1">
      <c r="D349" s="32"/>
      <c r="E349" s="32" t="str">
        <f t="shared" si="28"/>
        <v>N</v>
      </c>
      <c r="F349" s="32"/>
      <c r="G349" s="32" t="str">
        <f t="shared" si="29"/>
        <v>N</v>
      </c>
      <c r="H349" s="32"/>
      <c r="I349" s="32" t="str">
        <f t="shared" si="30"/>
        <v>N</v>
      </c>
      <c r="J349" s="32"/>
      <c r="K349" s="32"/>
      <c r="L349" s="32"/>
      <c r="M349" s="32" t="str">
        <f t="shared" si="31"/>
        <v>N</v>
      </c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S349" s="32"/>
      <c r="AW349" s="32"/>
    </row>
    <row r="350" spans="4:49" ht="15.75" customHeight="1">
      <c r="D350" s="32"/>
      <c r="E350" s="32" t="str">
        <f t="shared" si="28"/>
        <v>N</v>
      </c>
      <c r="F350" s="32"/>
      <c r="G350" s="32" t="str">
        <f t="shared" si="29"/>
        <v>N</v>
      </c>
      <c r="H350" s="32"/>
      <c r="I350" s="32" t="str">
        <f t="shared" si="30"/>
        <v>N</v>
      </c>
      <c r="J350" s="32"/>
      <c r="K350" s="32"/>
      <c r="L350" s="32"/>
      <c r="M350" s="32" t="str">
        <f t="shared" si="31"/>
        <v>N</v>
      </c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S350" s="32"/>
      <c r="AW350" s="32"/>
    </row>
    <row r="351" spans="4:49" ht="15.75" customHeight="1">
      <c r="D351" s="32"/>
      <c r="E351" s="32" t="str">
        <f t="shared" si="28"/>
        <v>N</v>
      </c>
      <c r="F351" s="32"/>
      <c r="G351" s="32" t="str">
        <f t="shared" si="29"/>
        <v>N</v>
      </c>
      <c r="H351" s="32"/>
      <c r="I351" s="32" t="str">
        <f t="shared" si="30"/>
        <v>N</v>
      </c>
      <c r="J351" s="32"/>
      <c r="K351" s="32"/>
      <c r="L351" s="32"/>
      <c r="M351" s="32" t="str">
        <f t="shared" si="31"/>
        <v>N</v>
      </c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S351" s="32"/>
      <c r="AW351" s="32"/>
    </row>
    <row r="352" spans="4:49" ht="15.75" customHeight="1">
      <c r="D352" s="32"/>
      <c r="E352" s="32" t="str">
        <f t="shared" si="28"/>
        <v>N</v>
      </c>
      <c r="F352" s="32"/>
      <c r="G352" s="32" t="str">
        <f t="shared" si="29"/>
        <v>N</v>
      </c>
      <c r="H352" s="32"/>
      <c r="I352" s="32" t="str">
        <f t="shared" si="30"/>
        <v>N</v>
      </c>
      <c r="J352" s="32"/>
      <c r="K352" s="32"/>
      <c r="L352" s="32"/>
      <c r="M352" s="32" t="str">
        <f t="shared" si="31"/>
        <v>N</v>
      </c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S352" s="32"/>
      <c r="AW352" s="32"/>
    </row>
    <row r="353" spans="4:49" ht="15.75" customHeight="1">
      <c r="D353" s="32"/>
      <c r="E353" s="32" t="str">
        <f t="shared" si="28"/>
        <v>N</v>
      </c>
      <c r="F353" s="32"/>
      <c r="G353" s="32" t="str">
        <f t="shared" si="29"/>
        <v>N</v>
      </c>
      <c r="H353" s="32"/>
      <c r="I353" s="32" t="str">
        <f t="shared" si="30"/>
        <v>N</v>
      </c>
      <c r="J353" s="32"/>
      <c r="K353" s="32"/>
      <c r="L353" s="32"/>
      <c r="M353" s="32" t="str">
        <f t="shared" si="31"/>
        <v>N</v>
      </c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S353" s="32"/>
      <c r="AW353" s="32"/>
    </row>
    <row r="354" spans="4:49" ht="15.75" customHeight="1">
      <c r="D354" s="32"/>
      <c r="E354" s="32" t="str">
        <f t="shared" si="28"/>
        <v>N</v>
      </c>
      <c r="F354" s="32"/>
      <c r="G354" s="32" t="str">
        <f t="shared" si="29"/>
        <v>N</v>
      </c>
      <c r="H354" s="32"/>
      <c r="I354" s="32" t="str">
        <f t="shared" si="30"/>
        <v>N</v>
      </c>
      <c r="J354" s="32"/>
      <c r="K354" s="32"/>
      <c r="L354" s="32"/>
      <c r="M354" s="32" t="str">
        <f t="shared" si="31"/>
        <v>N</v>
      </c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S354" s="32"/>
      <c r="AW354" s="32"/>
    </row>
    <row r="355" spans="4:49" ht="15.75" customHeight="1">
      <c r="D355" s="32"/>
      <c r="E355" s="32" t="str">
        <f t="shared" si="28"/>
        <v>N</v>
      </c>
      <c r="F355" s="32"/>
      <c r="G355" s="32" t="str">
        <f t="shared" si="29"/>
        <v>N</v>
      </c>
      <c r="H355" s="32"/>
      <c r="I355" s="32" t="str">
        <f t="shared" si="30"/>
        <v>N</v>
      </c>
      <c r="J355" s="32"/>
      <c r="K355" s="32"/>
      <c r="L355" s="32"/>
      <c r="M355" s="32" t="str">
        <f t="shared" si="31"/>
        <v>N</v>
      </c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S355" s="32"/>
      <c r="AW355" s="32"/>
    </row>
    <row r="356" spans="4:49" ht="15.75" customHeight="1">
      <c r="D356" s="32"/>
      <c r="E356" s="32" t="str">
        <f t="shared" si="28"/>
        <v>N</v>
      </c>
      <c r="F356" s="32"/>
      <c r="G356" s="32" t="str">
        <f t="shared" si="29"/>
        <v>N</v>
      </c>
      <c r="H356" s="32"/>
      <c r="I356" s="32" t="str">
        <f t="shared" si="30"/>
        <v>N</v>
      </c>
      <c r="J356" s="32"/>
      <c r="K356" s="32"/>
      <c r="L356" s="32"/>
      <c r="M356" s="32" t="str">
        <f t="shared" si="31"/>
        <v>N</v>
      </c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S356" s="32"/>
      <c r="AW356" s="32"/>
    </row>
    <row r="357" spans="4:49" ht="15.75" customHeight="1">
      <c r="D357" s="32"/>
      <c r="E357" s="32" t="str">
        <f t="shared" si="28"/>
        <v>N</v>
      </c>
      <c r="F357" s="32"/>
      <c r="G357" s="32" t="str">
        <f t="shared" si="29"/>
        <v>N</v>
      </c>
      <c r="H357" s="32"/>
      <c r="I357" s="32" t="str">
        <f t="shared" si="30"/>
        <v>N</v>
      </c>
      <c r="J357" s="32"/>
      <c r="K357" s="32"/>
      <c r="L357" s="32"/>
      <c r="M357" s="32" t="str">
        <f t="shared" si="31"/>
        <v>N</v>
      </c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S357" s="32"/>
      <c r="AW357" s="32"/>
    </row>
    <row r="358" spans="4:49" ht="15.75" customHeight="1">
      <c r="D358" s="32"/>
      <c r="E358" s="32" t="str">
        <f t="shared" si="28"/>
        <v>N</v>
      </c>
      <c r="F358" s="32"/>
      <c r="G358" s="32" t="str">
        <f t="shared" si="29"/>
        <v>N</v>
      </c>
      <c r="H358" s="32"/>
      <c r="I358" s="32" t="str">
        <f t="shared" si="30"/>
        <v>N</v>
      </c>
      <c r="J358" s="32"/>
      <c r="K358" s="32"/>
      <c r="L358" s="32"/>
      <c r="M358" s="32" t="str">
        <f t="shared" si="31"/>
        <v>N</v>
      </c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S358" s="32"/>
      <c r="AW358" s="32"/>
    </row>
    <row r="359" spans="4:49" ht="15.75" customHeight="1">
      <c r="D359" s="32"/>
      <c r="E359" s="32" t="str">
        <f t="shared" si="28"/>
        <v>N</v>
      </c>
      <c r="F359" s="32"/>
      <c r="G359" s="32" t="str">
        <f t="shared" si="29"/>
        <v>N</v>
      </c>
      <c r="H359" s="32"/>
      <c r="I359" s="32" t="str">
        <f t="shared" si="30"/>
        <v>N</v>
      </c>
      <c r="J359" s="32"/>
      <c r="K359" s="32"/>
      <c r="L359" s="32"/>
      <c r="M359" s="32" t="str">
        <f t="shared" si="31"/>
        <v>N</v>
      </c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S359" s="32"/>
      <c r="AW359" s="32"/>
    </row>
    <row r="360" spans="4:49" ht="15.75" customHeight="1">
      <c r="D360" s="32"/>
      <c r="E360" s="32" t="str">
        <f t="shared" si="28"/>
        <v>N</v>
      </c>
      <c r="F360" s="32"/>
      <c r="G360" s="32" t="str">
        <f t="shared" si="29"/>
        <v>N</v>
      </c>
      <c r="H360" s="32"/>
      <c r="I360" s="32" t="str">
        <f t="shared" si="30"/>
        <v>N</v>
      </c>
      <c r="J360" s="32"/>
      <c r="K360" s="32"/>
      <c r="L360" s="32"/>
      <c r="M360" s="32" t="str">
        <f t="shared" si="31"/>
        <v>N</v>
      </c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S360" s="32"/>
      <c r="AW360" s="32"/>
    </row>
    <row r="361" spans="4:49" ht="15.75" customHeight="1">
      <c r="D361" s="32"/>
      <c r="E361" s="32" t="str">
        <f t="shared" si="28"/>
        <v>N</v>
      </c>
      <c r="F361" s="32"/>
      <c r="G361" s="32" t="str">
        <f t="shared" si="29"/>
        <v>N</v>
      </c>
      <c r="H361" s="32"/>
      <c r="I361" s="32" t="str">
        <f t="shared" si="30"/>
        <v>N</v>
      </c>
      <c r="J361" s="32"/>
      <c r="K361" s="32"/>
      <c r="L361" s="32"/>
      <c r="M361" s="32" t="str">
        <f t="shared" si="31"/>
        <v>N</v>
      </c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S361" s="32"/>
      <c r="AW361" s="32"/>
    </row>
    <row r="362" spans="4:49" ht="15.75" customHeight="1">
      <c r="D362" s="32"/>
      <c r="E362" s="32" t="str">
        <f t="shared" si="28"/>
        <v>N</v>
      </c>
      <c r="F362" s="32"/>
      <c r="G362" s="32" t="str">
        <f t="shared" si="29"/>
        <v>N</v>
      </c>
      <c r="H362" s="32"/>
      <c r="I362" s="32" t="str">
        <f t="shared" si="30"/>
        <v>N</v>
      </c>
      <c r="J362" s="32"/>
      <c r="K362" s="32"/>
      <c r="L362" s="32"/>
      <c r="M362" s="32" t="str">
        <f t="shared" si="31"/>
        <v>N</v>
      </c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S362" s="32"/>
      <c r="AW362" s="32"/>
    </row>
    <row r="363" spans="4:49" ht="15.75" customHeight="1">
      <c r="D363" s="32"/>
      <c r="E363" s="32" t="str">
        <f t="shared" si="28"/>
        <v>N</v>
      </c>
      <c r="F363" s="32"/>
      <c r="G363" s="32" t="str">
        <f t="shared" si="29"/>
        <v>N</v>
      </c>
      <c r="H363" s="32"/>
      <c r="I363" s="32" t="str">
        <f t="shared" si="30"/>
        <v>N</v>
      </c>
      <c r="J363" s="32"/>
      <c r="K363" s="32"/>
      <c r="L363" s="32"/>
      <c r="M363" s="32" t="str">
        <f t="shared" si="31"/>
        <v>N</v>
      </c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S363" s="32"/>
      <c r="AW363" s="32"/>
    </row>
    <row r="364" spans="4:49" ht="15.75" customHeight="1">
      <c r="D364" s="32"/>
      <c r="E364" s="32" t="str">
        <f t="shared" si="28"/>
        <v>N</v>
      </c>
      <c r="F364" s="32"/>
      <c r="G364" s="32" t="str">
        <f t="shared" si="29"/>
        <v>N</v>
      </c>
      <c r="H364" s="32"/>
      <c r="I364" s="32" t="str">
        <f t="shared" si="30"/>
        <v>N</v>
      </c>
      <c r="J364" s="32"/>
      <c r="K364" s="32"/>
      <c r="L364" s="32"/>
      <c r="M364" s="32" t="str">
        <f t="shared" si="31"/>
        <v>N</v>
      </c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S364" s="32"/>
      <c r="AW364" s="32"/>
    </row>
    <row r="365" spans="4:49" ht="15.75" customHeight="1">
      <c r="D365" s="32"/>
      <c r="E365" s="32" t="str">
        <f t="shared" si="28"/>
        <v>N</v>
      </c>
      <c r="F365" s="32"/>
      <c r="G365" s="32" t="str">
        <f t="shared" si="29"/>
        <v>N</v>
      </c>
      <c r="H365" s="32"/>
      <c r="I365" s="32" t="str">
        <f t="shared" si="30"/>
        <v>N</v>
      </c>
      <c r="J365" s="32"/>
      <c r="K365" s="32"/>
      <c r="L365" s="32"/>
      <c r="M365" s="32" t="str">
        <f t="shared" si="31"/>
        <v>N</v>
      </c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S365" s="32"/>
      <c r="AW365" s="32"/>
    </row>
    <row r="366" spans="4:49" ht="15.75" customHeight="1">
      <c r="D366" s="32"/>
      <c r="E366" s="32" t="str">
        <f t="shared" si="28"/>
        <v>N</v>
      </c>
      <c r="F366" s="32"/>
      <c r="G366" s="32" t="str">
        <f t="shared" si="29"/>
        <v>N</v>
      </c>
      <c r="H366" s="32"/>
      <c r="I366" s="32" t="str">
        <f t="shared" si="30"/>
        <v>N</v>
      </c>
      <c r="J366" s="32"/>
      <c r="K366" s="32"/>
      <c r="L366" s="32"/>
      <c r="M366" s="32" t="str">
        <f t="shared" si="31"/>
        <v>N</v>
      </c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S366" s="32"/>
      <c r="AW366" s="32"/>
    </row>
    <row r="367" spans="4:49" ht="15.75" customHeight="1">
      <c r="D367" s="32"/>
      <c r="E367" s="32" t="str">
        <f t="shared" si="28"/>
        <v>N</v>
      </c>
      <c r="F367" s="32"/>
      <c r="G367" s="32" t="str">
        <f t="shared" si="29"/>
        <v>N</v>
      </c>
      <c r="H367" s="32"/>
      <c r="I367" s="32" t="str">
        <f t="shared" si="30"/>
        <v>N</v>
      </c>
      <c r="J367" s="32"/>
      <c r="K367" s="32"/>
      <c r="L367" s="32"/>
      <c r="M367" s="32" t="str">
        <f t="shared" si="31"/>
        <v>N</v>
      </c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S367" s="32"/>
      <c r="AW367" s="32"/>
    </row>
    <row r="368" spans="4:49" ht="15.75" customHeight="1">
      <c r="D368" s="32"/>
      <c r="E368" s="32" t="str">
        <f t="shared" si="28"/>
        <v>N</v>
      </c>
      <c r="F368" s="32"/>
      <c r="G368" s="32" t="str">
        <f t="shared" si="29"/>
        <v>N</v>
      </c>
      <c r="H368" s="32"/>
      <c r="I368" s="32" t="str">
        <f t="shared" si="30"/>
        <v>N</v>
      </c>
      <c r="J368" s="32"/>
      <c r="K368" s="32"/>
      <c r="L368" s="32"/>
      <c r="M368" s="32" t="str">
        <f t="shared" si="31"/>
        <v>N</v>
      </c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S368" s="32"/>
      <c r="AW368" s="32"/>
    </row>
    <row r="369" spans="4:49" ht="15.75" customHeight="1">
      <c r="D369" s="32"/>
      <c r="E369" s="32" t="str">
        <f t="shared" si="28"/>
        <v>N</v>
      </c>
      <c r="F369" s="32"/>
      <c r="G369" s="32" t="str">
        <f t="shared" si="29"/>
        <v>N</v>
      </c>
      <c r="H369" s="32"/>
      <c r="I369" s="32" t="str">
        <f t="shared" si="30"/>
        <v>N</v>
      </c>
      <c r="J369" s="32"/>
      <c r="K369" s="32"/>
      <c r="L369" s="32"/>
      <c r="M369" s="32" t="str">
        <f t="shared" si="31"/>
        <v>N</v>
      </c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S369" s="32"/>
      <c r="AW369" s="32"/>
    </row>
    <row r="370" spans="4:49" ht="15.75" customHeight="1">
      <c r="D370" s="32"/>
      <c r="E370" s="32" t="str">
        <f t="shared" si="28"/>
        <v>N</v>
      </c>
      <c r="F370" s="32"/>
      <c r="G370" s="32" t="str">
        <f t="shared" si="29"/>
        <v>N</v>
      </c>
      <c r="H370" s="32"/>
      <c r="I370" s="32" t="str">
        <f t="shared" si="30"/>
        <v>N</v>
      </c>
      <c r="J370" s="32"/>
      <c r="K370" s="32"/>
      <c r="L370" s="32"/>
      <c r="M370" s="32" t="str">
        <f t="shared" si="31"/>
        <v>N</v>
      </c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S370" s="32"/>
      <c r="AW370" s="32"/>
    </row>
    <row r="371" spans="4:49" ht="15.75" customHeight="1">
      <c r="D371" s="32"/>
      <c r="E371" s="32" t="str">
        <f t="shared" si="28"/>
        <v>N</v>
      </c>
      <c r="F371" s="32"/>
      <c r="G371" s="32" t="str">
        <f t="shared" si="29"/>
        <v>N</v>
      </c>
      <c r="H371" s="32"/>
      <c r="I371" s="32" t="str">
        <f t="shared" si="30"/>
        <v>N</v>
      </c>
      <c r="J371" s="32"/>
      <c r="K371" s="32"/>
      <c r="L371" s="32"/>
      <c r="M371" s="32" t="str">
        <f t="shared" si="31"/>
        <v>N</v>
      </c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S371" s="32"/>
      <c r="AW371" s="32"/>
    </row>
    <row r="372" spans="4:49" ht="15.75" customHeight="1">
      <c r="D372" s="32"/>
      <c r="E372" s="32" t="str">
        <f t="shared" si="28"/>
        <v>N</v>
      </c>
      <c r="F372" s="32"/>
      <c r="G372" s="32" t="str">
        <f t="shared" si="29"/>
        <v>N</v>
      </c>
      <c r="H372" s="32"/>
      <c r="I372" s="32" t="str">
        <f t="shared" si="30"/>
        <v>N</v>
      </c>
      <c r="J372" s="32"/>
      <c r="K372" s="32"/>
      <c r="L372" s="32"/>
      <c r="M372" s="32" t="str">
        <f t="shared" si="31"/>
        <v>N</v>
      </c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S372" s="32"/>
      <c r="AW372" s="32"/>
    </row>
    <row r="373" spans="4:49" ht="15.75" customHeight="1">
      <c r="D373" s="32"/>
      <c r="E373" s="32" t="str">
        <f t="shared" si="28"/>
        <v>N</v>
      </c>
      <c r="F373" s="32"/>
      <c r="G373" s="32" t="str">
        <f t="shared" si="29"/>
        <v>N</v>
      </c>
      <c r="H373" s="32"/>
      <c r="I373" s="32" t="str">
        <f t="shared" si="30"/>
        <v>N</v>
      </c>
      <c r="J373" s="32"/>
      <c r="K373" s="32"/>
      <c r="L373" s="32"/>
      <c r="M373" s="32" t="str">
        <f t="shared" si="31"/>
        <v>N</v>
      </c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S373" s="32"/>
      <c r="AW373" s="32"/>
    </row>
    <row r="374" spans="4:49" ht="15.75" customHeight="1">
      <c r="D374" s="32"/>
      <c r="E374" s="32" t="str">
        <f t="shared" si="28"/>
        <v>N</v>
      </c>
      <c r="F374" s="32"/>
      <c r="G374" s="32" t="str">
        <f t="shared" si="29"/>
        <v>N</v>
      </c>
      <c r="H374" s="32"/>
      <c r="I374" s="32" t="str">
        <f t="shared" si="30"/>
        <v>N</v>
      </c>
      <c r="J374" s="32"/>
      <c r="K374" s="32"/>
      <c r="L374" s="32"/>
      <c r="M374" s="32" t="str">
        <f t="shared" si="31"/>
        <v>N</v>
      </c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S374" s="32"/>
      <c r="AW374" s="32"/>
    </row>
    <row r="375" spans="4:49" ht="15.75" customHeight="1">
      <c r="D375" s="32"/>
      <c r="E375" s="32" t="str">
        <f t="shared" si="28"/>
        <v>N</v>
      </c>
      <c r="F375" s="32"/>
      <c r="G375" s="32" t="str">
        <f t="shared" si="29"/>
        <v>N</v>
      </c>
      <c r="H375" s="32"/>
      <c r="I375" s="32" t="str">
        <f t="shared" si="30"/>
        <v>N</v>
      </c>
      <c r="J375" s="32"/>
      <c r="K375" s="32"/>
      <c r="L375" s="32"/>
      <c r="M375" s="32" t="str">
        <f t="shared" si="31"/>
        <v>N</v>
      </c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S375" s="32"/>
      <c r="AW375" s="32"/>
    </row>
    <row r="376" spans="4:49" ht="15.75" customHeight="1">
      <c r="D376" s="32"/>
      <c r="E376" s="32" t="str">
        <f t="shared" si="28"/>
        <v>N</v>
      </c>
      <c r="F376" s="32"/>
      <c r="G376" s="32" t="str">
        <f t="shared" si="29"/>
        <v>N</v>
      </c>
      <c r="H376" s="32"/>
      <c r="I376" s="32" t="str">
        <f t="shared" si="30"/>
        <v>N</v>
      </c>
      <c r="J376" s="32"/>
      <c r="K376" s="32"/>
      <c r="L376" s="32"/>
      <c r="M376" s="32" t="str">
        <f t="shared" si="31"/>
        <v>N</v>
      </c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S376" s="32"/>
      <c r="AW376" s="32"/>
    </row>
    <row r="377" spans="4:49" ht="15.75" customHeight="1">
      <c r="D377" s="32"/>
      <c r="E377" s="32" t="str">
        <f t="shared" si="28"/>
        <v>N</v>
      </c>
      <c r="F377" s="32"/>
      <c r="G377" s="32" t="str">
        <f t="shared" si="29"/>
        <v>N</v>
      </c>
      <c r="H377" s="32"/>
      <c r="I377" s="32" t="str">
        <f t="shared" si="30"/>
        <v>N</v>
      </c>
      <c r="J377" s="32"/>
      <c r="K377" s="32"/>
      <c r="L377" s="32"/>
      <c r="M377" s="32" t="str">
        <f t="shared" si="31"/>
        <v>N</v>
      </c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S377" s="32"/>
      <c r="AW377" s="32"/>
    </row>
    <row r="378" spans="4:49" ht="15.75" customHeight="1">
      <c r="D378" s="32"/>
      <c r="E378" s="32" t="str">
        <f t="shared" si="28"/>
        <v>N</v>
      </c>
      <c r="F378" s="32"/>
      <c r="G378" s="32" t="str">
        <f t="shared" si="29"/>
        <v>N</v>
      </c>
      <c r="H378" s="32"/>
      <c r="I378" s="32" t="str">
        <f t="shared" si="30"/>
        <v>N</v>
      </c>
      <c r="J378" s="32"/>
      <c r="K378" s="32"/>
      <c r="L378" s="32"/>
      <c r="M378" s="32" t="str">
        <f t="shared" si="31"/>
        <v>N</v>
      </c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S378" s="32"/>
      <c r="AW378" s="32"/>
    </row>
    <row r="379" spans="4:49" ht="15.75" customHeight="1">
      <c r="D379" s="32"/>
      <c r="E379" s="32" t="str">
        <f t="shared" si="28"/>
        <v>N</v>
      </c>
      <c r="F379" s="32"/>
      <c r="G379" s="32" t="str">
        <f t="shared" si="29"/>
        <v>N</v>
      </c>
      <c r="H379" s="32"/>
      <c r="I379" s="32" t="str">
        <f t="shared" si="30"/>
        <v>N</v>
      </c>
      <c r="J379" s="32"/>
      <c r="K379" s="32"/>
      <c r="L379" s="32"/>
      <c r="M379" s="32" t="str">
        <f t="shared" si="31"/>
        <v>N</v>
      </c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S379" s="32"/>
      <c r="AW379" s="32"/>
    </row>
    <row r="380" spans="4:49" ht="15.75" customHeight="1">
      <c r="D380" s="32"/>
      <c r="E380" s="32" t="str">
        <f t="shared" si="28"/>
        <v>N</v>
      </c>
      <c r="F380" s="32"/>
      <c r="G380" s="32" t="str">
        <f t="shared" si="29"/>
        <v>N</v>
      </c>
      <c r="H380" s="32"/>
      <c r="I380" s="32" t="str">
        <f t="shared" si="30"/>
        <v>N</v>
      </c>
      <c r="J380" s="32"/>
      <c r="K380" s="32"/>
      <c r="L380" s="32"/>
      <c r="M380" s="32" t="str">
        <f t="shared" si="31"/>
        <v>N</v>
      </c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S380" s="32"/>
      <c r="AW380" s="32"/>
    </row>
    <row r="381" spans="4:49" ht="15.75" customHeight="1">
      <c r="D381" s="32"/>
      <c r="E381" s="32" t="str">
        <f t="shared" si="28"/>
        <v>N</v>
      </c>
      <c r="F381" s="32"/>
      <c r="G381" s="32" t="str">
        <f t="shared" si="29"/>
        <v>N</v>
      </c>
      <c r="H381" s="32"/>
      <c r="I381" s="32" t="str">
        <f t="shared" si="30"/>
        <v>N</v>
      </c>
      <c r="J381" s="32"/>
      <c r="K381" s="32"/>
      <c r="L381" s="32"/>
      <c r="M381" s="32" t="str">
        <f t="shared" si="31"/>
        <v>N</v>
      </c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S381" s="32"/>
      <c r="AW381" s="32"/>
    </row>
    <row r="382" spans="4:49" ht="15.75" customHeight="1">
      <c r="D382" s="32"/>
      <c r="E382" s="32" t="str">
        <f t="shared" si="28"/>
        <v>N</v>
      </c>
      <c r="F382" s="32"/>
      <c r="G382" s="32" t="str">
        <f t="shared" si="29"/>
        <v>N</v>
      </c>
      <c r="H382" s="32"/>
      <c r="I382" s="32" t="str">
        <f t="shared" si="30"/>
        <v>N</v>
      </c>
      <c r="J382" s="32"/>
      <c r="K382" s="32"/>
      <c r="L382" s="32"/>
      <c r="M382" s="32" t="str">
        <f t="shared" si="31"/>
        <v>N</v>
      </c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S382" s="32"/>
      <c r="AW382" s="32"/>
    </row>
    <row r="383" spans="4:49" ht="15.75" customHeight="1">
      <c r="D383" s="32"/>
      <c r="E383" s="32" t="str">
        <f t="shared" si="28"/>
        <v>N</v>
      </c>
      <c r="F383" s="32"/>
      <c r="G383" s="32" t="str">
        <f t="shared" si="29"/>
        <v>N</v>
      </c>
      <c r="H383" s="32"/>
      <c r="I383" s="32" t="str">
        <f t="shared" si="30"/>
        <v>N</v>
      </c>
      <c r="J383" s="32"/>
      <c r="K383" s="32"/>
      <c r="L383" s="32"/>
      <c r="M383" s="32" t="str">
        <f t="shared" si="31"/>
        <v>N</v>
      </c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S383" s="32"/>
      <c r="AW383" s="32"/>
    </row>
    <row r="384" spans="4:49" ht="15.75" customHeight="1">
      <c r="D384" s="32"/>
      <c r="E384" s="32" t="str">
        <f t="shared" si="28"/>
        <v>N</v>
      </c>
      <c r="F384" s="32"/>
      <c r="G384" s="32" t="str">
        <f t="shared" si="29"/>
        <v>N</v>
      </c>
      <c r="H384" s="32"/>
      <c r="I384" s="32" t="str">
        <f t="shared" si="30"/>
        <v>N</v>
      </c>
      <c r="J384" s="32"/>
      <c r="K384" s="32"/>
      <c r="L384" s="32"/>
      <c r="M384" s="32" t="str">
        <f t="shared" si="31"/>
        <v>N</v>
      </c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S384" s="32"/>
      <c r="AW384" s="32"/>
    </row>
    <row r="385" spans="4:49" ht="15.75" customHeight="1">
      <c r="D385" s="32"/>
      <c r="E385" s="32" t="str">
        <f t="shared" si="28"/>
        <v>N</v>
      </c>
      <c r="F385" s="32"/>
      <c r="G385" s="32" t="str">
        <f t="shared" si="29"/>
        <v>N</v>
      </c>
      <c r="H385" s="32"/>
      <c r="I385" s="32" t="str">
        <f t="shared" si="30"/>
        <v>N</v>
      </c>
      <c r="J385" s="32"/>
      <c r="K385" s="32"/>
      <c r="L385" s="32"/>
      <c r="M385" s="32" t="str">
        <f t="shared" si="31"/>
        <v>N</v>
      </c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S385" s="32"/>
      <c r="AW385" s="32"/>
    </row>
    <row r="386" spans="4:49" ht="15.75" customHeight="1">
      <c r="D386" s="32"/>
      <c r="E386" s="32" t="str">
        <f t="shared" si="28"/>
        <v>N</v>
      </c>
      <c r="F386" s="32"/>
      <c r="G386" s="32" t="str">
        <f t="shared" si="29"/>
        <v>N</v>
      </c>
      <c r="H386" s="32"/>
      <c r="I386" s="32" t="str">
        <f t="shared" si="30"/>
        <v>N</v>
      </c>
      <c r="J386" s="32"/>
      <c r="K386" s="32"/>
      <c r="L386" s="32"/>
      <c r="M386" s="32" t="str">
        <f t="shared" si="31"/>
        <v>N</v>
      </c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S386" s="32"/>
      <c r="AW386" s="32"/>
    </row>
    <row r="387" spans="4:49" ht="15.75" customHeight="1">
      <c r="D387" s="32"/>
      <c r="E387" s="32" t="str">
        <f t="shared" si="28"/>
        <v>N</v>
      </c>
      <c r="F387" s="32"/>
      <c r="G387" s="32" t="str">
        <f t="shared" si="29"/>
        <v>N</v>
      </c>
      <c r="H387" s="32"/>
      <c r="I387" s="32" t="str">
        <f t="shared" si="30"/>
        <v>N</v>
      </c>
      <c r="J387" s="32"/>
      <c r="K387" s="32"/>
      <c r="L387" s="32"/>
      <c r="M387" s="32" t="str">
        <f t="shared" si="31"/>
        <v>N</v>
      </c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S387" s="32"/>
      <c r="AW387" s="32"/>
    </row>
    <row r="388" spans="4:49" ht="15.75" customHeight="1">
      <c r="D388" s="32"/>
      <c r="E388" s="32" t="str">
        <f t="shared" si="28"/>
        <v>N</v>
      </c>
      <c r="F388" s="32"/>
      <c r="G388" s="32" t="str">
        <f t="shared" si="29"/>
        <v>N</v>
      </c>
      <c r="H388" s="32"/>
      <c r="I388" s="32" t="str">
        <f t="shared" si="30"/>
        <v>N</v>
      </c>
      <c r="J388" s="32"/>
      <c r="K388" s="32"/>
      <c r="L388" s="32"/>
      <c r="M388" s="32" t="str">
        <f t="shared" si="31"/>
        <v>N</v>
      </c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S388" s="32"/>
      <c r="AW388" s="32"/>
    </row>
    <row r="389" spans="4:49" ht="15.75" customHeight="1">
      <c r="D389" s="32"/>
      <c r="E389" s="32" t="str">
        <f t="shared" si="28"/>
        <v>N</v>
      </c>
      <c r="F389" s="32"/>
      <c r="G389" s="32" t="str">
        <f t="shared" si="29"/>
        <v>N</v>
      </c>
      <c r="H389" s="32"/>
      <c r="I389" s="32" t="str">
        <f t="shared" si="30"/>
        <v>N</v>
      </c>
      <c r="J389" s="32"/>
      <c r="K389" s="32"/>
      <c r="L389" s="32"/>
      <c r="M389" s="32" t="str">
        <f t="shared" si="31"/>
        <v>N</v>
      </c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S389" s="32"/>
      <c r="AW389" s="32"/>
    </row>
    <row r="390" spans="4:49" ht="15.75" customHeight="1">
      <c r="D390" s="32"/>
      <c r="E390" s="32" t="str">
        <f t="shared" si="28"/>
        <v>N</v>
      </c>
      <c r="F390" s="32"/>
      <c r="G390" s="32" t="str">
        <f t="shared" si="29"/>
        <v>N</v>
      </c>
      <c r="H390" s="32"/>
      <c r="I390" s="32" t="str">
        <f t="shared" si="30"/>
        <v>N</v>
      </c>
      <c r="J390" s="32"/>
      <c r="K390" s="32"/>
      <c r="L390" s="32"/>
      <c r="M390" s="32" t="str">
        <f t="shared" si="31"/>
        <v>N</v>
      </c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S390" s="32"/>
      <c r="AW390" s="32"/>
    </row>
    <row r="391" spans="4:49" ht="15.75" customHeight="1">
      <c r="D391" s="32"/>
      <c r="E391" s="32" t="str">
        <f t="shared" si="28"/>
        <v>N</v>
      </c>
      <c r="F391" s="32"/>
      <c r="G391" s="32" t="str">
        <f t="shared" si="29"/>
        <v>N</v>
      </c>
      <c r="H391" s="32"/>
      <c r="I391" s="32" t="str">
        <f t="shared" si="30"/>
        <v>N</v>
      </c>
      <c r="J391" s="32"/>
      <c r="K391" s="32"/>
      <c r="L391" s="32"/>
      <c r="M391" s="32" t="str">
        <f t="shared" si="31"/>
        <v>N</v>
      </c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S391" s="32"/>
      <c r="AW391" s="32"/>
    </row>
    <row r="392" spans="4:49" ht="15.75" customHeight="1">
      <c r="D392" s="32"/>
      <c r="E392" s="32" t="str">
        <f t="shared" si="28"/>
        <v>N</v>
      </c>
      <c r="F392" s="32"/>
      <c r="G392" s="32" t="str">
        <f t="shared" si="29"/>
        <v>N</v>
      </c>
      <c r="H392" s="32"/>
      <c r="I392" s="32" t="str">
        <f t="shared" si="30"/>
        <v>N</v>
      </c>
      <c r="J392" s="32"/>
      <c r="K392" s="32"/>
      <c r="L392" s="32"/>
      <c r="M392" s="32" t="str">
        <f t="shared" si="31"/>
        <v>N</v>
      </c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S392" s="32"/>
      <c r="AW392" s="32"/>
    </row>
    <row r="393" spans="4:49" ht="15.75" customHeight="1">
      <c r="D393" s="32"/>
      <c r="E393" s="32" t="str">
        <f t="shared" si="28"/>
        <v>N</v>
      </c>
      <c r="F393" s="32"/>
      <c r="G393" s="32" t="str">
        <f t="shared" si="29"/>
        <v>N</v>
      </c>
      <c r="H393" s="32"/>
      <c r="I393" s="32" t="str">
        <f t="shared" si="30"/>
        <v>N</v>
      </c>
      <c r="J393" s="32"/>
      <c r="K393" s="32"/>
      <c r="L393" s="32"/>
      <c r="M393" s="32" t="str">
        <f t="shared" si="31"/>
        <v>N</v>
      </c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S393" s="32"/>
      <c r="AW393" s="32"/>
    </row>
    <row r="394" spans="4:49" ht="15.75" customHeight="1">
      <c r="D394" s="32"/>
      <c r="E394" s="32" t="str">
        <f t="shared" si="28"/>
        <v>N</v>
      </c>
      <c r="F394" s="32"/>
      <c r="G394" s="32" t="str">
        <f t="shared" si="29"/>
        <v>N</v>
      </c>
      <c r="H394" s="32"/>
      <c r="I394" s="32" t="str">
        <f t="shared" si="30"/>
        <v>N</v>
      </c>
      <c r="J394" s="32"/>
      <c r="K394" s="32"/>
      <c r="L394" s="32"/>
      <c r="M394" s="32" t="str">
        <f t="shared" si="31"/>
        <v>N</v>
      </c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S394" s="32"/>
      <c r="AW394" s="32"/>
    </row>
    <row r="395" spans="4:49" ht="15.75" customHeight="1">
      <c r="D395" s="32"/>
      <c r="E395" s="32" t="str">
        <f t="shared" si="28"/>
        <v>N</v>
      </c>
      <c r="F395" s="32"/>
      <c r="G395" s="32" t="str">
        <f t="shared" si="29"/>
        <v>N</v>
      </c>
      <c r="H395" s="32"/>
      <c r="I395" s="32" t="str">
        <f t="shared" si="30"/>
        <v>N</v>
      </c>
      <c r="J395" s="32"/>
      <c r="K395" s="32"/>
      <c r="L395" s="32"/>
      <c r="M395" s="32" t="str">
        <f t="shared" si="31"/>
        <v>N</v>
      </c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S395" s="32"/>
      <c r="AW395" s="32"/>
    </row>
    <row r="396" spans="4:49" ht="15.75" customHeight="1">
      <c r="D396" s="32"/>
      <c r="E396" s="32" t="str">
        <f t="shared" si="28"/>
        <v>N</v>
      </c>
      <c r="F396" s="32"/>
      <c r="G396" s="32" t="str">
        <f t="shared" si="29"/>
        <v>N</v>
      </c>
      <c r="H396" s="32"/>
      <c r="I396" s="32" t="str">
        <f t="shared" si="30"/>
        <v>N</v>
      </c>
      <c r="J396" s="32"/>
      <c r="K396" s="32"/>
      <c r="L396" s="32"/>
      <c r="M396" s="32" t="str">
        <f t="shared" si="31"/>
        <v>N</v>
      </c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S396" s="32"/>
      <c r="AW396" s="32"/>
    </row>
    <row r="397" spans="4:49" ht="15.75" customHeight="1">
      <c r="D397" s="32"/>
      <c r="E397" s="32" t="str">
        <f t="shared" si="28"/>
        <v>N</v>
      </c>
      <c r="F397" s="32"/>
      <c r="G397" s="32" t="str">
        <f t="shared" si="29"/>
        <v>N</v>
      </c>
      <c r="H397" s="32"/>
      <c r="I397" s="32" t="str">
        <f t="shared" si="30"/>
        <v>N</v>
      </c>
      <c r="J397" s="32"/>
      <c r="K397" s="32"/>
      <c r="L397" s="32"/>
      <c r="M397" s="32" t="str">
        <f t="shared" si="31"/>
        <v>N</v>
      </c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S397" s="32"/>
      <c r="AW397" s="32"/>
    </row>
    <row r="398" spans="4:49" ht="15.75" customHeight="1">
      <c r="D398" s="32"/>
      <c r="E398" s="32" t="str">
        <f t="shared" si="28"/>
        <v>N</v>
      </c>
      <c r="F398" s="32"/>
      <c r="G398" s="32" t="str">
        <f t="shared" si="29"/>
        <v>N</v>
      </c>
      <c r="H398" s="32"/>
      <c r="I398" s="32" t="str">
        <f t="shared" si="30"/>
        <v>N</v>
      </c>
      <c r="J398" s="32"/>
      <c r="K398" s="32"/>
      <c r="L398" s="32"/>
      <c r="M398" s="32" t="str">
        <f t="shared" si="31"/>
        <v>N</v>
      </c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S398" s="32"/>
      <c r="AW398" s="32"/>
    </row>
    <row r="399" spans="4:49" ht="15.75" customHeight="1">
      <c r="D399" s="32"/>
      <c r="E399" s="32" t="str">
        <f t="shared" si="28"/>
        <v>N</v>
      </c>
      <c r="F399" s="32"/>
      <c r="G399" s="32" t="str">
        <f t="shared" si="29"/>
        <v>N</v>
      </c>
      <c r="H399" s="32"/>
      <c r="I399" s="32" t="str">
        <f t="shared" si="30"/>
        <v>N</v>
      </c>
      <c r="J399" s="32"/>
      <c r="K399" s="32"/>
      <c r="L399" s="32"/>
      <c r="M399" s="32" t="str">
        <f t="shared" si="31"/>
        <v>N</v>
      </c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S399" s="32"/>
      <c r="AW399" s="32"/>
    </row>
    <row r="400" spans="4:49" ht="15.75" customHeight="1">
      <c r="D400" s="32"/>
      <c r="E400" s="32" t="str">
        <f t="shared" si="28"/>
        <v>N</v>
      </c>
      <c r="F400" s="32"/>
      <c r="G400" s="32" t="str">
        <f t="shared" si="29"/>
        <v>N</v>
      </c>
      <c r="H400" s="32"/>
      <c r="I400" s="32" t="str">
        <f t="shared" si="30"/>
        <v>N</v>
      </c>
      <c r="J400" s="32"/>
      <c r="K400" s="32"/>
      <c r="L400" s="32"/>
      <c r="M400" s="32" t="str">
        <f t="shared" si="31"/>
        <v>N</v>
      </c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S400" s="32"/>
      <c r="AW400" s="32"/>
    </row>
    <row r="401" spans="4:49" ht="15.75" customHeight="1">
      <c r="D401" s="32"/>
      <c r="E401" s="32" t="str">
        <f t="shared" si="28"/>
        <v>N</v>
      </c>
      <c r="F401" s="32"/>
      <c r="G401" s="32" t="str">
        <f t="shared" si="29"/>
        <v>N</v>
      </c>
      <c r="H401" s="32"/>
      <c r="I401" s="32" t="str">
        <f t="shared" si="30"/>
        <v>N</v>
      </c>
      <c r="J401" s="32"/>
      <c r="K401" s="32"/>
      <c r="L401" s="32"/>
      <c r="M401" s="32" t="str">
        <f t="shared" si="31"/>
        <v>N</v>
      </c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S401" s="32"/>
      <c r="AW401" s="32"/>
    </row>
    <row r="402" spans="4:49" ht="15.75" customHeight="1">
      <c r="D402" s="32"/>
      <c r="E402" s="32" t="str">
        <f t="shared" si="28"/>
        <v>N</v>
      </c>
      <c r="F402" s="32"/>
      <c r="G402" s="32" t="str">
        <f t="shared" si="29"/>
        <v>N</v>
      </c>
      <c r="H402" s="32"/>
      <c r="I402" s="32" t="str">
        <f t="shared" si="30"/>
        <v>N</v>
      </c>
      <c r="J402" s="32"/>
      <c r="K402" s="32"/>
      <c r="L402" s="32"/>
      <c r="M402" s="32" t="str">
        <f t="shared" si="31"/>
        <v>N</v>
      </c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S402" s="32"/>
      <c r="AW402" s="32"/>
    </row>
    <row r="403" spans="4:49" ht="15.75" customHeight="1">
      <c r="D403" s="32"/>
      <c r="E403" s="32" t="str">
        <f t="shared" si="28"/>
        <v>N</v>
      </c>
      <c r="F403" s="32"/>
      <c r="G403" s="32" t="str">
        <f t="shared" si="29"/>
        <v>N</v>
      </c>
      <c r="H403" s="32"/>
      <c r="I403" s="32" t="str">
        <f t="shared" si="30"/>
        <v>N</v>
      </c>
      <c r="J403" s="32"/>
      <c r="K403" s="32"/>
      <c r="L403" s="32"/>
      <c r="M403" s="32" t="str">
        <f t="shared" si="31"/>
        <v>N</v>
      </c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S403" s="32"/>
      <c r="AW403" s="32"/>
    </row>
    <row r="404" spans="4:49" ht="15.75" customHeight="1">
      <c r="D404" s="32"/>
      <c r="E404" s="32" t="str">
        <f t="shared" si="28"/>
        <v>N</v>
      </c>
      <c r="F404" s="32"/>
      <c r="G404" s="32" t="str">
        <f t="shared" si="29"/>
        <v>N</v>
      </c>
      <c r="H404" s="32"/>
      <c r="I404" s="32" t="str">
        <f t="shared" si="30"/>
        <v>N</v>
      </c>
      <c r="J404" s="32"/>
      <c r="K404" s="32"/>
      <c r="L404" s="32"/>
      <c r="M404" s="32" t="str">
        <f t="shared" si="31"/>
        <v>N</v>
      </c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S404" s="32"/>
      <c r="AW404" s="32"/>
    </row>
    <row r="405" spans="4:49" ht="15.75" customHeight="1">
      <c r="D405" s="32"/>
      <c r="E405" s="32" t="str">
        <f t="shared" ref="E405:E468" si="32">IF(VALUE(D405)&gt;=8,"Y","N")</f>
        <v>N</v>
      </c>
      <c r="F405" s="32"/>
      <c r="G405" s="32" t="str">
        <f t="shared" ref="G405:G468" si="33">IF(VALUE(F405)&gt;=7,"Y","N")</f>
        <v>N</v>
      </c>
      <c r="H405" s="32"/>
      <c r="I405" s="32" t="str">
        <f t="shared" ref="I405:I468" si="34">IF(VALUE(H405)&gt;=18,"Y","N")</f>
        <v>N</v>
      </c>
      <c r="J405" s="32"/>
      <c r="K405" s="32"/>
      <c r="L405" s="32"/>
      <c r="M405" s="32" t="str">
        <f t="shared" ref="M405:M468" si="35">IF(VALUE(L405)&gt;=2,"Y","N")</f>
        <v>N</v>
      </c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S405" s="32"/>
      <c r="AW405" s="32"/>
    </row>
    <row r="406" spans="4:49" ht="15.75" customHeight="1">
      <c r="D406" s="32"/>
      <c r="E406" s="32" t="str">
        <f t="shared" si="32"/>
        <v>N</v>
      </c>
      <c r="F406" s="32"/>
      <c r="G406" s="32" t="str">
        <f t="shared" si="33"/>
        <v>N</v>
      </c>
      <c r="H406" s="32"/>
      <c r="I406" s="32" t="str">
        <f t="shared" si="34"/>
        <v>N</v>
      </c>
      <c r="J406" s="32"/>
      <c r="K406" s="32"/>
      <c r="L406" s="32"/>
      <c r="M406" s="32" t="str">
        <f t="shared" si="35"/>
        <v>N</v>
      </c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S406" s="32"/>
      <c r="AW406" s="32"/>
    </row>
    <row r="407" spans="4:49" ht="15.75" customHeight="1">
      <c r="D407" s="32"/>
      <c r="E407" s="32" t="str">
        <f t="shared" si="32"/>
        <v>N</v>
      </c>
      <c r="F407" s="32"/>
      <c r="G407" s="32" t="str">
        <f t="shared" si="33"/>
        <v>N</v>
      </c>
      <c r="H407" s="32"/>
      <c r="I407" s="32" t="str">
        <f t="shared" si="34"/>
        <v>N</v>
      </c>
      <c r="J407" s="32"/>
      <c r="K407" s="32"/>
      <c r="L407" s="32"/>
      <c r="M407" s="32" t="str">
        <f t="shared" si="35"/>
        <v>N</v>
      </c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S407" s="32"/>
      <c r="AW407" s="32"/>
    </row>
    <row r="408" spans="4:49" ht="15.75" customHeight="1">
      <c r="D408" s="32"/>
      <c r="E408" s="32" t="str">
        <f t="shared" si="32"/>
        <v>N</v>
      </c>
      <c r="F408" s="32"/>
      <c r="G408" s="32" t="str">
        <f t="shared" si="33"/>
        <v>N</v>
      </c>
      <c r="H408" s="32"/>
      <c r="I408" s="32" t="str">
        <f t="shared" si="34"/>
        <v>N</v>
      </c>
      <c r="J408" s="32"/>
      <c r="K408" s="32"/>
      <c r="L408" s="32"/>
      <c r="M408" s="32" t="str">
        <f t="shared" si="35"/>
        <v>N</v>
      </c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S408" s="32"/>
      <c r="AW408" s="32"/>
    </row>
    <row r="409" spans="4:49" ht="15.75" customHeight="1">
      <c r="D409" s="32"/>
      <c r="E409" s="32" t="str">
        <f t="shared" si="32"/>
        <v>N</v>
      </c>
      <c r="F409" s="32"/>
      <c r="G409" s="32" t="str">
        <f t="shared" si="33"/>
        <v>N</v>
      </c>
      <c r="H409" s="32"/>
      <c r="I409" s="32" t="str">
        <f t="shared" si="34"/>
        <v>N</v>
      </c>
      <c r="J409" s="32"/>
      <c r="K409" s="32"/>
      <c r="L409" s="32"/>
      <c r="M409" s="32" t="str">
        <f t="shared" si="35"/>
        <v>N</v>
      </c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S409" s="32"/>
      <c r="AW409" s="32"/>
    </row>
    <row r="410" spans="4:49" ht="15.75" customHeight="1">
      <c r="D410" s="32"/>
      <c r="E410" s="32" t="str">
        <f t="shared" si="32"/>
        <v>N</v>
      </c>
      <c r="F410" s="32"/>
      <c r="G410" s="32" t="str">
        <f t="shared" si="33"/>
        <v>N</v>
      </c>
      <c r="H410" s="32"/>
      <c r="I410" s="32" t="str">
        <f t="shared" si="34"/>
        <v>N</v>
      </c>
      <c r="J410" s="32"/>
      <c r="K410" s="32"/>
      <c r="L410" s="32"/>
      <c r="M410" s="32" t="str">
        <f t="shared" si="35"/>
        <v>N</v>
      </c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S410" s="32"/>
      <c r="AW410" s="32"/>
    </row>
    <row r="411" spans="4:49" ht="15.75" customHeight="1">
      <c r="D411" s="32"/>
      <c r="E411" s="32" t="str">
        <f t="shared" si="32"/>
        <v>N</v>
      </c>
      <c r="F411" s="32"/>
      <c r="G411" s="32" t="str">
        <f t="shared" si="33"/>
        <v>N</v>
      </c>
      <c r="H411" s="32"/>
      <c r="I411" s="32" t="str">
        <f t="shared" si="34"/>
        <v>N</v>
      </c>
      <c r="J411" s="32"/>
      <c r="K411" s="32"/>
      <c r="L411" s="32"/>
      <c r="M411" s="32" t="str">
        <f t="shared" si="35"/>
        <v>N</v>
      </c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S411" s="32"/>
      <c r="AW411" s="32"/>
    </row>
    <row r="412" spans="4:49" ht="15.75" customHeight="1">
      <c r="D412" s="32"/>
      <c r="E412" s="32" t="str">
        <f t="shared" si="32"/>
        <v>N</v>
      </c>
      <c r="F412" s="32"/>
      <c r="G412" s="32" t="str">
        <f t="shared" si="33"/>
        <v>N</v>
      </c>
      <c r="H412" s="32"/>
      <c r="I412" s="32" t="str">
        <f t="shared" si="34"/>
        <v>N</v>
      </c>
      <c r="J412" s="32"/>
      <c r="K412" s="32"/>
      <c r="L412" s="32"/>
      <c r="M412" s="32" t="str">
        <f t="shared" si="35"/>
        <v>N</v>
      </c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S412" s="32"/>
      <c r="AW412" s="32"/>
    </row>
    <row r="413" spans="4:49" ht="15.75" customHeight="1">
      <c r="D413" s="32"/>
      <c r="E413" s="32" t="str">
        <f t="shared" si="32"/>
        <v>N</v>
      </c>
      <c r="F413" s="32"/>
      <c r="G413" s="32" t="str">
        <f t="shared" si="33"/>
        <v>N</v>
      </c>
      <c r="H413" s="32"/>
      <c r="I413" s="32" t="str">
        <f t="shared" si="34"/>
        <v>N</v>
      </c>
      <c r="J413" s="32"/>
      <c r="K413" s="32"/>
      <c r="L413" s="32"/>
      <c r="M413" s="32" t="str">
        <f t="shared" si="35"/>
        <v>N</v>
      </c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S413" s="32"/>
      <c r="AW413" s="32"/>
    </row>
    <row r="414" spans="4:49" ht="15.75" customHeight="1">
      <c r="D414" s="32"/>
      <c r="E414" s="32" t="str">
        <f t="shared" si="32"/>
        <v>N</v>
      </c>
      <c r="F414" s="32"/>
      <c r="G414" s="32" t="str">
        <f t="shared" si="33"/>
        <v>N</v>
      </c>
      <c r="H414" s="32"/>
      <c r="I414" s="32" t="str">
        <f t="shared" si="34"/>
        <v>N</v>
      </c>
      <c r="J414" s="32"/>
      <c r="K414" s="32"/>
      <c r="L414" s="32"/>
      <c r="M414" s="32" t="str">
        <f t="shared" si="35"/>
        <v>N</v>
      </c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S414" s="32"/>
      <c r="AW414" s="32"/>
    </row>
    <row r="415" spans="4:49" ht="15.75" customHeight="1">
      <c r="D415" s="32"/>
      <c r="E415" s="32" t="str">
        <f t="shared" si="32"/>
        <v>N</v>
      </c>
      <c r="F415" s="32"/>
      <c r="G415" s="32" t="str">
        <f t="shared" si="33"/>
        <v>N</v>
      </c>
      <c r="H415" s="32"/>
      <c r="I415" s="32" t="str">
        <f t="shared" si="34"/>
        <v>N</v>
      </c>
      <c r="J415" s="32"/>
      <c r="K415" s="32"/>
      <c r="L415" s="32"/>
      <c r="M415" s="32" t="str">
        <f t="shared" si="35"/>
        <v>N</v>
      </c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S415" s="32"/>
      <c r="AW415" s="32"/>
    </row>
    <row r="416" spans="4:49" ht="15.75" customHeight="1">
      <c r="D416" s="32"/>
      <c r="E416" s="32" t="str">
        <f t="shared" si="32"/>
        <v>N</v>
      </c>
      <c r="F416" s="32"/>
      <c r="G416" s="32" t="str">
        <f t="shared" si="33"/>
        <v>N</v>
      </c>
      <c r="H416" s="32"/>
      <c r="I416" s="32" t="str">
        <f t="shared" si="34"/>
        <v>N</v>
      </c>
      <c r="J416" s="32"/>
      <c r="K416" s="32"/>
      <c r="L416" s="32"/>
      <c r="M416" s="32" t="str">
        <f t="shared" si="35"/>
        <v>N</v>
      </c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S416" s="32"/>
      <c r="AW416" s="32"/>
    </row>
    <row r="417" spans="4:49" ht="15.75" customHeight="1">
      <c r="D417" s="32"/>
      <c r="E417" s="32" t="str">
        <f t="shared" si="32"/>
        <v>N</v>
      </c>
      <c r="F417" s="32"/>
      <c r="G417" s="32" t="str">
        <f t="shared" si="33"/>
        <v>N</v>
      </c>
      <c r="H417" s="32"/>
      <c r="I417" s="32" t="str">
        <f t="shared" si="34"/>
        <v>N</v>
      </c>
      <c r="J417" s="32"/>
      <c r="K417" s="32"/>
      <c r="L417" s="32"/>
      <c r="M417" s="32" t="str">
        <f t="shared" si="35"/>
        <v>N</v>
      </c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S417" s="32"/>
      <c r="AW417" s="32"/>
    </row>
    <row r="418" spans="4:49" ht="15.75" customHeight="1">
      <c r="D418" s="32"/>
      <c r="E418" s="32" t="str">
        <f t="shared" si="32"/>
        <v>N</v>
      </c>
      <c r="F418" s="32"/>
      <c r="G418" s="32" t="str">
        <f t="shared" si="33"/>
        <v>N</v>
      </c>
      <c r="H418" s="32"/>
      <c r="I418" s="32" t="str">
        <f t="shared" si="34"/>
        <v>N</v>
      </c>
      <c r="J418" s="32"/>
      <c r="K418" s="32"/>
      <c r="L418" s="32"/>
      <c r="M418" s="32" t="str">
        <f t="shared" si="35"/>
        <v>N</v>
      </c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S418" s="32"/>
      <c r="AW418" s="32"/>
    </row>
    <row r="419" spans="4:49" ht="15.75" customHeight="1">
      <c r="D419" s="32"/>
      <c r="E419" s="32" t="str">
        <f t="shared" si="32"/>
        <v>N</v>
      </c>
      <c r="F419" s="32"/>
      <c r="G419" s="32" t="str">
        <f t="shared" si="33"/>
        <v>N</v>
      </c>
      <c r="H419" s="32"/>
      <c r="I419" s="32" t="str">
        <f t="shared" si="34"/>
        <v>N</v>
      </c>
      <c r="J419" s="32"/>
      <c r="K419" s="32"/>
      <c r="L419" s="32"/>
      <c r="M419" s="32" t="str">
        <f t="shared" si="35"/>
        <v>N</v>
      </c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S419" s="32"/>
      <c r="AW419" s="32"/>
    </row>
    <row r="420" spans="4:49" ht="15.75" customHeight="1">
      <c r="D420" s="32"/>
      <c r="E420" s="32" t="str">
        <f t="shared" si="32"/>
        <v>N</v>
      </c>
      <c r="F420" s="32"/>
      <c r="G420" s="32" t="str">
        <f t="shared" si="33"/>
        <v>N</v>
      </c>
      <c r="H420" s="32"/>
      <c r="I420" s="32" t="str">
        <f t="shared" si="34"/>
        <v>N</v>
      </c>
      <c r="J420" s="32"/>
      <c r="K420" s="32"/>
      <c r="L420" s="32"/>
      <c r="M420" s="32" t="str">
        <f t="shared" si="35"/>
        <v>N</v>
      </c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S420" s="32"/>
      <c r="AW420" s="32"/>
    </row>
    <row r="421" spans="4:49" ht="15.75" customHeight="1">
      <c r="D421" s="32"/>
      <c r="E421" s="32" t="str">
        <f t="shared" si="32"/>
        <v>N</v>
      </c>
      <c r="F421" s="32"/>
      <c r="G421" s="32" t="str">
        <f t="shared" si="33"/>
        <v>N</v>
      </c>
      <c r="H421" s="32"/>
      <c r="I421" s="32" t="str">
        <f t="shared" si="34"/>
        <v>N</v>
      </c>
      <c r="J421" s="32"/>
      <c r="K421" s="32"/>
      <c r="L421" s="32"/>
      <c r="M421" s="32" t="str">
        <f t="shared" si="35"/>
        <v>N</v>
      </c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S421" s="32"/>
      <c r="AW421" s="32"/>
    </row>
    <row r="422" spans="4:49" ht="15.75" customHeight="1">
      <c r="D422" s="32"/>
      <c r="E422" s="32" t="str">
        <f t="shared" si="32"/>
        <v>N</v>
      </c>
      <c r="F422" s="32"/>
      <c r="G422" s="32" t="str">
        <f t="shared" si="33"/>
        <v>N</v>
      </c>
      <c r="H422" s="32"/>
      <c r="I422" s="32" t="str">
        <f t="shared" si="34"/>
        <v>N</v>
      </c>
      <c r="J422" s="32"/>
      <c r="K422" s="32"/>
      <c r="L422" s="32"/>
      <c r="M422" s="32" t="str">
        <f t="shared" si="35"/>
        <v>N</v>
      </c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S422" s="32"/>
      <c r="AW422" s="32"/>
    </row>
    <row r="423" spans="4:49" ht="15.75" customHeight="1">
      <c r="D423" s="32"/>
      <c r="E423" s="32" t="str">
        <f t="shared" si="32"/>
        <v>N</v>
      </c>
      <c r="F423" s="32"/>
      <c r="G423" s="32" t="str">
        <f t="shared" si="33"/>
        <v>N</v>
      </c>
      <c r="H423" s="32"/>
      <c r="I423" s="32" t="str">
        <f t="shared" si="34"/>
        <v>N</v>
      </c>
      <c r="J423" s="32"/>
      <c r="K423" s="32"/>
      <c r="L423" s="32"/>
      <c r="M423" s="32" t="str">
        <f t="shared" si="35"/>
        <v>N</v>
      </c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S423" s="32"/>
      <c r="AW423" s="32"/>
    </row>
    <row r="424" spans="4:49" ht="15.75" customHeight="1">
      <c r="D424" s="32"/>
      <c r="E424" s="32" t="str">
        <f t="shared" si="32"/>
        <v>N</v>
      </c>
      <c r="F424" s="32"/>
      <c r="G424" s="32" t="str">
        <f t="shared" si="33"/>
        <v>N</v>
      </c>
      <c r="H424" s="32"/>
      <c r="I424" s="32" t="str">
        <f t="shared" si="34"/>
        <v>N</v>
      </c>
      <c r="J424" s="32"/>
      <c r="K424" s="32"/>
      <c r="L424" s="32"/>
      <c r="M424" s="32" t="str">
        <f t="shared" si="35"/>
        <v>N</v>
      </c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S424" s="32"/>
      <c r="AW424" s="32"/>
    </row>
    <row r="425" spans="4:49" ht="15.75" customHeight="1">
      <c r="D425" s="32"/>
      <c r="E425" s="32" t="str">
        <f t="shared" si="32"/>
        <v>N</v>
      </c>
      <c r="F425" s="32"/>
      <c r="G425" s="32" t="str">
        <f t="shared" si="33"/>
        <v>N</v>
      </c>
      <c r="H425" s="32"/>
      <c r="I425" s="32" t="str">
        <f t="shared" si="34"/>
        <v>N</v>
      </c>
      <c r="J425" s="32"/>
      <c r="K425" s="32"/>
      <c r="L425" s="32"/>
      <c r="M425" s="32" t="str">
        <f t="shared" si="35"/>
        <v>N</v>
      </c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S425" s="32"/>
      <c r="AW425" s="32"/>
    </row>
    <row r="426" spans="4:49" ht="15.75" customHeight="1">
      <c r="D426" s="32"/>
      <c r="E426" s="32" t="str">
        <f t="shared" si="32"/>
        <v>N</v>
      </c>
      <c r="F426" s="32"/>
      <c r="G426" s="32" t="str">
        <f t="shared" si="33"/>
        <v>N</v>
      </c>
      <c r="H426" s="32"/>
      <c r="I426" s="32" t="str">
        <f t="shared" si="34"/>
        <v>N</v>
      </c>
      <c r="J426" s="32"/>
      <c r="K426" s="32"/>
      <c r="L426" s="32"/>
      <c r="M426" s="32" t="str">
        <f t="shared" si="35"/>
        <v>N</v>
      </c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S426" s="32"/>
      <c r="AW426" s="32"/>
    </row>
    <row r="427" spans="4:49" ht="15.75" customHeight="1">
      <c r="D427" s="32"/>
      <c r="E427" s="32" t="str">
        <f t="shared" si="32"/>
        <v>N</v>
      </c>
      <c r="F427" s="32"/>
      <c r="G427" s="32" t="str">
        <f t="shared" si="33"/>
        <v>N</v>
      </c>
      <c r="H427" s="32"/>
      <c r="I427" s="32" t="str">
        <f t="shared" si="34"/>
        <v>N</v>
      </c>
      <c r="J427" s="32"/>
      <c r="K427" s="32"/>
      <c r="L427" s="32"/>
      <c r="M427" s="32" t="str">
        <f t="shared" si="35"/>
        <v>N</v>
      </c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S427" s="32"/>
      <c r="AW427" s="32"/>
    </row>
    <row r="428" spans="4:49" ht="15.75" customHeight="1">
      <c r="D428" s="32"/>
      <c r="E428" s="32" t="str">
        <f t="shared" si="32"/>
        <v>N</v>
      </c>
      <c r="F428" s="32"/>
      <c r="G428" s="32" t="str">
        <f t="shared" si="33"/>
        <v>N</v>
      </c>
      <c r="H428" s="32"/>
      <c r="I428" s="32" t="str">
        <f t="shared" si="34"/>
        <v>N</v>
      </c>
      <c r="J428" s="32"/>
      <c r="K428" s="32"/>
      <c r="L428" s="32"/>
      <c r="M428" s="32" t="str">
        <f t="shared" si="35"/>
        <v>N</v>
      </c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S428" s="32"/>
      <c r="AW428" s="32"/>
    </row>
    <row r="429" spans="4:49" ht="15.75" customHeight="1">
      <c r="D429" s="32"/>
      <c r="E429" s="32" t="str">
        <f t="shared" si="32"/>
        <v>N</v>
      </c>
      <c r="F429" s="32"/>
      <c r="G429" s="32" t="str">
        <f t="shared" si="33"/>
        <v>N</v>
      </c>
      <c r="H429" s="32"/>
      <c r="I429" s="32" t="str">
        <f t="shared" si="34"/>
        <v>N</v>
      </c>
      <c r="J429" s="32"/>
      <c r="K429" s="32"/>
      <c r="L429" s="32"/>
      <c r="M429" s="32" t="str">
        <f t="shared" si="35"/>
        <v>N</v>
      </c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S429" s="32"/>
      <c r="AW429" s="32"/>
    </row>
    <row r="430" spans="4:49" ht="15.75" customHeight="1">
      <c r="D430" s="32"/>
      <c r="E430" s="32" t="str">
        <f t="shared" si="32"/>
        <v>N</v>
      </c>
      <c r="F430" s="32"/>
      <c r="G430" s="32" t="str">
        <f t="shared" si="33"/>
        <v>N</v>
      </c>
      <c r="H430" s="32"/>
      <c r="I430" s="32" t="str">
        <f t="shared" si="34"/>
        <v>N</v>
      </c>
      <c r="J430" s="32"/>
      <c r="K430" s="32"/>
      <c r="L430" s="32"/>
      <c r="M430" s="32" t="str">
        <f t="shared" si="35"/>
        <v>N</v>
      </c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S430" s="32"/>
      <c r="AW430" s="32"/>
    </row>
    <row r="431" spans="4:49" ht="15.75" customHeight="1">
      <c r="D431" s="32"/>
      <c r="E431" s="32" t="str">
        <f t="shared" si="32"/>
        <v>N</v>
      </c>
      <c r="F431" s="32"/>
      <c r="G431" s="32" t="str">
        <f t="shared" si="33"/>
        <v>N</v>
      </c>
      <c r="H431" s="32"/>
      <c r="I431" s="32" t="str">
        <f t="shared" si="34"/>
        <v>N</v>
      </c>
      <c r="J431" s="32"/>
      <c r="K431" s="32"/>
      <c r="L431" s="32"/>
      <c r="M431" s="32" t="str">
        <f t="shared" si="35"/>
        <v>N</v>
      </c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S431" s="32"/>
      <c r="AW431" s="32"/>
    </row>
    <row r="432" spans="4:49" ht="15.75" customHeight="1">
      <c r="D432" s="32"/>
      <c r="E432" s="32" t="str">
        <f t="shared" si="32"/>
        <v>N</v>
      </c>
      <c r="F432" s="32"/>
      <c r="G432" s="32" t="str">
        <f t="shared" si="33"/>
        <v>N</v>
      </c>
      <c r="H432" s="32"/>
      <c r="I432" s="32" t="str">
        <f t="shared" si="34"/>
        <v>N</v>
      </c>
      <c r="J432" s="32"/>
      <c r="K432" s="32"/>
      <c r="L432" s="32"/>
      <c r="M432" s="32" t="str">
        <f t="shared" si="35"/>
        <v>N</v>
      </c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S432" s="32"/>
      <c r="AW432" s="32"/>
    </row>
    <row r="433" spans="4:49" ht="15.75" customHeight="1">
      <c r="D433" s="32"/>
      <c r="E433" s="32" t="str">
        <f t="shared" si="32"/>
        <v>N</v>
      </c>
      <c r="F433" s="32"/>
      <c r="G433" s="32" t="str">
        <f t="shared" si="33"/>
        <v>N</v>
      </c>
      <c r="H433" s="32"/>
      <c r="I433" s="32" t="str">
        <f t="shared" si="34"/>
        <v>N</v>
      </c>
      <c r="J433" s="32"/>
      <c r="K433" s="32"/>
      <c r="L433" s="32"/>
      <c r="M433" s="32" t="str">
        <f t="shared" si="35"/>
        <v>N</v>
      </c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S433" s="32"/>
      <c r="AW433" s="32"/>
    </row>
    <row r="434" spans="4:49" ht="15.75" customHeight="1">
      <c r="D434" s="32"/>
      <c r="E434" s="32" t="str">
        <f t="shared" si="32"/>
        <v>N</v>
      </c>
      <c r="F434" s="32"/>
      <c r="G434" s="32" t="str">
        <f t="shared" si="33"/>
        <v>N</v>
      </c>
      <c r="H434" s="32"/>
      <c r="I434" s="32" t="str">
        <f t="shared" si="34"/>
        <v>N</v>
      </c>
      <c r="J434" s="32"/>
      <c r="K434" s="32"/>
      <c r="L434" s="32"/>
      <c r="M434" s="32" t="str">
        <f t="shared" si="35"/>
        <v>N</v>
      </c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S434" s="32"/>
      <c r="AW434" s="32"/>
    </row>
    <row r="435" spans="4:49" ht="15.75" customHeight="1">
      <c r="D435" s="32"/>
      <c r="E435" s="32" t="str">
        <f t="shared" si="32"/>
        <v>N</v>
      </c>
      <c r="F435" s="32"/>
      <c r="G435" s="32" t="str">
        <f t="shared" si="33"/>
        <v>N</v>
      </c>
      <c r="H435" s="32"/>
      <c r="I435" s="32" t="str">
        <f t="shared" si="34"/>
        <v>N</v>
      </c>
      <c r="J435" s="32"/>
      <c r="K435" s="32"/>
      <c r="L435" s="32"/>
      <c r="M435" s="32" t="str">
        <f t="shared" si="35"/>
        <v>N</v>
      </c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S435" s="32"/>
      <c r="AW435" s="32"/>
    </row>
    <row r="436" spans="4:49" ht="15.75" customHeight="1">
      <c r="D436" s="32"/>
      <c r="E436" s="32" t="str">
        <f t="shared" si="32"/>
        <v>N</v>
      </c>
      <c r="F436" s="32"/>
      <c r="G436" s="32" t="str">
        <f t="shared" si="33"/>
        <v>N</v>
      </c>
      <c r="H436" s="32"/>
      <c r="I436" s="32" t="str">
        <f t="shared" si="34"/>
        <v>N</v>
      </c>
      <c r="J436" s="32"/>
      <c r="K436" s="32"/>
      <c r="L436" s="32"/>
      <c r="M436" s="32" t="str">
        <f t="shared" si="35"/>
        <v>N</v>
      </c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S436" s="32"/>
      <c r="AW436" s="32"/>
    </row>
    <row r="437" spans="4:49" ht="15.75" customHeight="1">
      <c r="D437" s="32"/>
      <c r="E437" s="32" t="str">
        <f t="shared" si="32"/>
        <v>N</v>
      </c>
      <c r="F437" s="32"/>
      <c r="G437" s="32" t="str">
        <f t="shared" si="33"/>
        <v>N</v>
      </c>
      <c r="H437" s="32"/>
      <c r="I437" s="32" t="str">
        <f t="shared" si="34"/>
        <v>N</v>
      </c>
      <c r="J437" s="32"/>
      <c r="K437" s="32"/>
      <c r="L437" s="32"/>
      <c r="M437" s="32" t="str">
        <f t="shared" si="35"/>
        <v>N</v>
      </c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S437" s="32"/>
      <c r="AW437" s="32"/>
    </row>
    <row r="438" spans="4:49" ht="15.75" customHeight="1">
      <c r="D438" s="32"/>
      <c r="E438" s="32" t="str">
        <f t="shared" si="32"/>
        <v>N</v>
      </c>
      <c r="F438" s="32"/>
      <c r="G438" s="32" t="str">
        <f t="shared" si="33"/>
        <v>N</v>
      </c>
      <c r="H438" s="32"/>
      <c r="I438" s="32" t="str">
        <f t="shared" si="34"/>
        <v>N</v>
      </c>
      <c r="J438" s="32"/>
      <c r="K438" s="32"/>
      <c r="L438" s="32"/>
      <c r="M438" s="32" t="str">
        <f t="shared" si="35"/>
        <v>N</v>
      </c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S438" s="32"/>
      <c r="AW438" s="32"/>
    </row>
    <row r="439" spans="4:49" ht="15.75" customHeight="1">
      <c r="D439" s="32"/>
      <c r="E439" s="32" t="str">
        <f t="shared" si="32"/>
        <v>N</v>
      </c>
      <c r="F439" s="32"/>
      <c r="G439" s="32" t="str">
        <f t="shared" si="33"/>
        <v>N</v>
      </c>
      <c r="H439" s="32"/>
      <c r="I439" s="32" t="str">
        <f t="shared" si="34"/>
        <v>N</v>
      </c>
      <c r="J439" s="32"/>
      <c r="K439" s="32"/>
      <c r="L439" s="32"/>
      <c r="M439" s="32" t="str">
        <f t="shared" si="35"/>
        <v>N</v>
      </c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S439" s="32"/>
      <c r="AW439" s="32"/>
    </row>
    <row r="440" spans="4:49" ht="15.75" customHeight="1">
      <c r="D440" s="32"/>
      <c r="E440" s="32" t="str">
        <f t="shared" si="32"/>
        <v>N</v>
      </c>
      <c r="F440" s="32"/>
      <c r="G440" s="32" t="str">
        <f t="shared" si="33"/>
        <v>N</v>
      </c>
      <c r="H440" s="32"/>
      <c r="I440" s="32" t="str">
        <f t="shared" si="34"/>
        <v>N</v>
      </c>
      <c r="J440" s="32"/>
      <c r="K440" s="32"/>
      <c r="L440" s="32"/>
      <c r="M440" s="32" t="str">
        <f t="shared" si="35"/>
        <v>N</v>
      </c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S440" s="32"/>
      <c r="AW440" s="32"/>
    </row>
    <row r="441" spans="4:49" ht="15.75" customHeight="1">
      <c r="D441" s="32"/>
      <c r="E441" s="32" t="str">
        <f t="shared" si="32"/>
        <v>N</v>
      </c>
      <c r="F441" s="32"/>
      <c r="G441" s="32" t="str">
        <f t="shared" si="33"/>
        <v>N</v>
      </c>
      <c r="H441" s="32"/>
      <c r="I441" s="32" t="str">
        <f t="shared" si="34"/>
        <v>N</v>
      </c>
      <c r="J441" s="32"/>
      <c r="K441" s="32"/>
      <c r="L441" s="32"/>
      <c r="M441" s="32" t="str">
        <f t="shared" si="35"/>
        <v>N</v>
      </c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S441" s="32"/>
      <c r="AW441" s="32"/>
    </row>
    <row r="442" spans="4:49" ht="15.75" customHeight="1">
      <c r="D442" s="32"/>
      <c r="E442" s="32" t="str">
        <f t="shared" si="32"/>
        <v>N</v>
      </c>
      <c r="F442" s="32"/>
      <c r="G442" s="32" t="str">
        <f t="shared" si="33"/>
        <v>N</v>
      </c>
      <c r="H442" s="32"/>
      <c r="I442" s="32" t="str">
        <f t="shared" si="34"/>
        <v>N</v>
      </c>
      <c r="J442" s="32"/>
      <c r="K442" s="32"/>
      <c r="L442" s="32"/>
      <c r="M442" s="32" t="str">
        <f t="shared" si="35"/>
        <v>N</v>
      </c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S442" s="32"/>
      <c r="AW442" s="32"/>
    </row>
    <row r="443" spans="4:49" ht="15.75" customHeight="1">
      <c r="D443" s="32"/>
      <c r="E443" s="32" t="str">
        <f t="shared" si="32"/>
        <v>N</v>
      </c>
      <c r="F443" s="32"/>
      <c r="G443" s="32" t="str">
        <f t="shared" si="33"/>
        <v>N</v>
      </c>
      <c r="H443" s="32"/>
      <c r="I443" s="32" t="str">
        <f t="shared" si="34"/>
        <v>N</v>
      </c>
      <c r="J443" s="32"/>
      <c r="K443" s="32"/>
      <c r="L443" s="32"/>
      <c r="M443" s="32" t="str">
        <f t="shared" si="35"/>
        <v>N</v>
      </c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S443" s="32"/>
      <c r="AW443" s="32"/>
    </row>
    <row r="444" spans="4:49" ht="15.75" customHeight="1">
      <c r="D444" s="32"/>
      <c r="E444" s="32" t="str">
        <f t="shared" si="32"/>
        <v>N</v>
      </c>
      <c r="F444" s="32"/>
      <c r="G444" s="32" t="str">
        <f t="shared" si="33"/>
        <v>N</v>
      </c>
      <c r="H444" s="32"/>
      <c r="I444" s="32" t="str">
        <f t="shared" si="34"/>
        <v>N</v>
      </c>
      <c r="J444" s="32"/>
      <c r="K444" s="32"/>
      <c r="L444" s="32"/>
      <c r="M444" s="32" t="str">
        <f t="shared" si="35"/>
        <v>N</v>
      </c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S444" s="32"/>
      <c r="AW444" s="32"/>
    </row>
    <row r="445" spans="4:49" ht="15.75" customHeight="1">
      <c r="D445" s="32"/>
      <c r="E445" s="32" t="str">
        <f t="shared" si="32"/>
        <v>N</v>
      </c>
      <c r="F445" s="32"/>
      <c r="G445" s="32" t="str">
        <f t="shared" si="33"/>
        <v>N</v>
      </c>
      <c r="H445" s="32"/>
      <c r="I445" s="32" t="str">
        <f t="shared" si="34"/>
        <v>N</v>
      </c>
      <c r="J445" s="32"/>
      <c r="K445" s="32"/>
      <c r="L445" s="32"/>
      <c r="M445" s="32" t="str">
        <f t="shared" si="35"/>
        <v>N</v>
      </c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S445" s="32"/>
      <c r="AW445" s="32"/>
    </row>
    <row r="446" spans="4:49" ht="15.75" customHeight="1">
      <c r="D446" s="32"/>
      <c r="E446" s="32" t="str">
        <f t="shared" si="32"/>
        <v>N</v>
      </c>
      <c r="F446" s="32"/>
      <c r="G446" s="32" t="str">
        <f t="shared" si="33"/>
        <v>N</v>
      </c>
      <c r="H446" s="32"/>
      <c r="I446" s="32" t="str">
        <f t="shared" si="34"/>
        <v>N</v>
      </c>
      <c r="J446" s="32"/>
      <c r="K446" s="32"/>
      <c r="L446" s="32"/>
      <c r="M446" s="32" t="str">
        <f t="shared" si="35"/>
        <v>N</v>
      </c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S446" s="32"/>
      <c r="AW446" s="32"/>
    </row>
    <row r="447" spans="4:49" ht="15.75" customHeight="1">
      <c r="D447" s="32"/>
      <c r="E447" s="32" t="str">
        <f t="shared" si="32"/>
        <v>N</v>
      </c>
      <c r="F447" s="32"/>
      <c r="G447" s="32" t="str">
        <f t="shared" si="33"/>
        <v>N</v>
      </c>
      <c r="H447" s="32"/>
      <c r="I447" s="32" t="str">
        <f t="shared" si="34"/>
        <v>N</v>
      </c>
      <c r="J447" s="32"/>
      <c r="K447" s="32"/>
      <c r="L447" s="32"/>
      <c r="M447" s="32" t="str">
        <f t="shared" si="35"/>
        <v>N</v>
      </c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S447" s="32"/>
      <c r="AW447" s="32"/>
    </row>
    <row r="448" spans="4:49" ht="15.75" customHeight="1">
      <c r="D448" s="32"/>
      <c r="E448" s="32" t="str">
        <f t="shared" si="32"/>
        <v>N</v>
      </c>
      <c r="F448" s="32"/>
      <c r="G448" s="32" t="str">
        <f t="shared" si="33"/>
        <v>N</v>
      </c>
      <c r="H448" s="32"/>
      <c r="I448" s="32" t="str">
        <f t="shared" si="34"/>
        <v>N</v>
      </c>
      <c r="J448" s="32"/>
      <c r="K448" s="32"/>
      <c r="L448" s="32"/>
      <c r="M448" s="32" t="str">
        <f t="shared" si="35"/>
        <v>N</v>
      </c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S448" s="32"/>
      <c r="AW448" s="32"/>
    </row>
    <row r="449" spans="4:49" ht="15.75" customHeight="1">
      <c r="D449" s="32"/>
      <c r="E449" s="32" t="str">
        <f t="shared" si="32"/>
        <v>N</v>
      </c>
      <c r="F449" s="32"/>
      <c r="G449" s="32" t="str">
        <f t="shared" si="33"/>
        <v>N</v>
      </c>
      <c r="H449" s="32"/>
      <c r="I449" s="32" t="str">
        <f t="shared" si="34"/>
        <v>N</v>
      </c>
      <c r="J449" s="32"/>
      <c r="K449" s="32"/>
      <c r="L449" s="32"/>
      <c r="M449" s="32" t="str">
        <f t="shared" si="35"/>
        <v>N</v>
      </c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S449" s="32"/>
      <c r="AW449" s="32"/>
    </row>
    <row r="450" spans="4:49" ht="15.75" customHeight="1">
      <c r="D450" s="32"/>
      <c r="E450" s="32" t="str">
        <f t="shared" si="32"/>
        <v>N</v>
      </c>
      <c r="F450" s="32"/>
      <c r="G450" s="32" t="str">
        <f t="shared" si="33"/>
        <v>N</v>
      </c>
      <c r="H450" s="32"/>
      <c r="I450" s="32" t="str">
        <f t="shared" si="34"/>
        <v>N</v>
      </c>
      <c r="J450" s="32"/>
      <c r="K450" s="32"/>
      <c r="L450" s="32"/>
      <c r="M450" s="32" t="str">
        <f t="shared" si="35"/>
        <v>N</v>
      </c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S450" s="32"/>
      <c r="AW450" s="32"/>
    </row>
    <row r="451" spans="4:49" ht="15.75" customHeight="1">
      <c r="D451" s="32"/>
      <c r="E451" s="32" t="str">
        <f t="shared" si="32"/>
        <v>N</v>
      </c>
      <c r="F451" s="32"/>
      <c r="G451" s="32" t="str">
        <f t="shared" si="33"/>
        <v>N</v>
      </c>
      <c r="H451" s="32"/>
      <c r="I451" s="32" t="str">
        <f t="shared" si="34"/>
        <v>N</v>
      </c>
      <c r="J451" s="32"/>
      <c r="K451" s="32"/>
      <c r="L451" s="32"/>
      <c r="M451" s="32" t="str">
        <f t="shared" si="35"/>
        <v>N</v>
      </c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S451" s="32"/>
      <c r="AW451" s="32"/>
    </row>
    <row r="452" spans="4:49" ht="15.75" customHeight="1">
      <c r="D452" s="32"/>
      <c r="E452" s="32" t="str">
        <f t="shared" si="32"/>
        <v>N</v>
      </c>
      <c r="F452" s="32"/>
      <c r="G452" s="32" t="str">
        <f t="shared" si="33"/>
        <v>N</v>
      </c>
      <c r="H452" s="32"/>
      <c r="I452" s="32" t="str">
        <f t="shared" si="34"/>
        <v>N</v>
      </c>
      <c r="J452" s="32"/>
      <c r="K452" s="32"/>
      <c r="L452" s="32"/>
      <c r="M452" s="32" t="str">
        <f t="shared" si="35"/>
        <v>N</v>
      </c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S452" s="32"/>
      <c r="AW452" s="32"/>
    </row>
    <row r="453" spans="4:49" ht="15.75" customHeight="1">
      <c r="D453" s="32"/>
      <c r="E453" s="32" t="str">
        <f t="shared" si="32"/>
        <v>N</v>
      </c>
      <c r="F453" s="32"/>
      <c r="G453" s="32" t="str">
        <f t="shared" si="33"/>
        <v>N</v>
      </c>
      <c r="H453" s="32"/>
      <c r="I453" s="32" t="str">
        <f t="shared" si="34"/>
        <v>N</v>
      </c>
      <c r="J453" s="32"/>
      <c r="K453" s="32"/>
      <c r="L453" s="32"/>
      <c r="M453" s="32" t="str">
        <f t="shared" si="35"/>
        <v>N</v>
      </c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S453" s="32"/>
      <c r="AW453" s="32"/>
    </row>
    <row r="454" spans="4:49" ht="15.75" customHeight="1">
      <c r="D454" s="32"/>
      <c r="E454" s="32" t="str">
        <f t="shared" si="32"/>
        <v>N</v>
      </c>
      <c r="F454" s="32"/>
      <c r="G454" s="32" t="str">
        <f t="shared" si="33"/>
        <v>N</v>
      </c>
      <c r="H454" s="32"/>
      <c r="I454" s="32" t="str">
        <f t="shared" si="34"/>
        <v>N</v>
      </c>
      <c r="J454" s="32"/>
      <c r="K454" s="32"/>
      <c r="L454" s="32"/>
      <c r="M454" s="32" t="str">
        <f t="shared" si="35"/>
        <v>N</v>
      </c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S454" s="32"/>
      <c r="AW454" s="32"/>
    </row>
    <row r="455" spans="4:49" ht="15.75" customHeight="1">
      <c r="D455" s="32"/>
      <c r="E455" s="32" t="str">
        <f t="shared" si="32"/>
        <v>N</v>
      </c>
      <c r="F455" s="32"/>
      <c r="G455" s="32" t="str">
        <f t="shared" si="33"/>
        <v>N</v>
      </c>
      <c r="H455" s="32"/>
      <c r="I455" s="32" t="str">
        <f t="shared" si="34"/>
        <v>N</v>
      </c>
      <c r="J455" s="32"/>
      <c r="K455" s="32"/>
      <c r="L455" s="32"/>
      <c r="M455" s="32" t="str">
        <f t="shared" si="35"/>
        <v>N</v>
      </c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S455" s="32"/>
      <c r="AW455" s="32"/>
    </row>
    <row r="456" spans="4:49" ht="15.75" customHeight="1">
      <c r="D456" s="32"/>
      <c r="E456" s="32" t="str">
        <f t="shared" si="32"/>
        <v>N</v>
      </c>
      <c r="F456" s="32"/>
      <c r="G456" s="32" t="str">
        <f t="shared" si="33"/>
        <v>N</v>
      </c>
      <c r="H456" s="32"/>
      <c r="I456" s="32" t="str">
        <f t="shared" si="34"/>
        <v>N</v>
      </c>
      <c r="J456" s="32"/>
      <c r="K456" s="32"/>
      <c r="L456" s="32"/>
      <c r="M456" s="32" t="str">
        <f t="shared" si="35"/>
        <v>N</v>
      </c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S456" s="32"/>
      <c r="AW456" s="32"/>
    </row>
    <row r="457" spans="4:49" ht="15.75" customHeight="1">
      <c r="D457" s="32"/>
      <c r="E457" s="32" t="str">
        <f t="shared" si="32"/>
        <v>N</v>
      </c>
      <c r="F457" s="32"/>
      <c r="G457" s="32" t="str">
        <f t="shared" si="33"/>
        <v>N</v>
      </c>
      <c r="H457" s="32"/>
      <c r="I457" s="32" t="str">
        <f t="shared" si="34"/>
        <v>N</v>
      </c>
      <c r="J457" s="32"/>
      <c r="K457" s="32"/>
      <c r="L457" s="32"/>
      <c r="M457" s="32" t="str">
        <f t="shared" si="35"/>
        <v>N</v>
      </c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S457" s="32"/>
      <c r="AW457" s="32"/>
    </row>
    <row r="458" spans="4:49" ht="15.75" customHeight="1">
      <c r="D458" s="32"/>
      <c r="E458" s="32" t="str">
        <f t="shared" si="32"/>
        <v>N</v>
      </c>
      <c r="F458" s="32"/>
      <c r="G458" s="32" t="str">
        <f t="shared" si="33"/>
        <v>N</v>
      </c>
      <c r="H458" s="32"/>
      <c r="I458" s="32" t="str">
        <f t="shared" si="34"/>
        <v>N</v>
      </c>
      <c r="J458" s="32"/>
      <c r="K458" s="32"/>
      <c r="L458" s="32"/>
      <c r="M458" s="32" t="str">
        <f t="shared" si="35"/>
        <v>N</v>
      </c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S458" s="32"/>
      <c r="AW458" s="32"/>
    </row>
    <row r="459" spans="4:49" ht="15.75" customHeight="1">
      <c r="D459" s="32"/>
      <c r="E459" s="32" t="str">
        <f t="shared" si="32"/>
        <v>N</v>
      </c>
      <c r="F459" s="32"/>
      <c r="G459" s="32" t="str">
        <f t="shared" si="33"/>
        <v>N</v>
      </c>
      <c r="H459" s="32"/>
      <c r="I459" s="32" t="str">
        <f t="shared" si="34"/>
        <v>N</v>
      </c>
      <c r="J459" s="32"/>
      <c r="K459" s="32"/>
      <c r="L459" s="32"/>
      <c r="M459" s="32" t="str">
        <f t="shared" si="35"/>
        <v>N</v>
      </c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S459" s="32"/>
      <c r="AW459" s="32"/>
    </row>
    <row r="460" spans="4:49" ht="15.75" customHeight="1">
      <c r="D460" s="32"/>
      <c r="E460" s="32" t="str">
        <f t="shared" si="32"/>
        <v>N</v>
      </c>
      <c r="F460" s="32"/>
      <c r="G460" s="32" t="str">
        <f t="shared" si="33"/>
        <v>N</v>
      </c>
      <c r="H460" s="32"/>
      <c r="I460" s="32" t="str">
        <f t="shared" si="34"/>
        <v>N</v>
      </c>
      <c r="J460" s="32"/>
      <c r="K460" s="32"/>
      <c r="L460" s="32"/>
      <c r="M460" s="32" t="str">
        <f t="shared" si="35"/>
        <v>N</v>
      </c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S460" s="32"/>
      <c r="AW460" s="32"/>
    </row>
    <row r="461" spans="4:49" ht="15.75" customHeight="1">
      <c r="D461" s="32"/>
      <c r="E461" s="32" t="str">
        <f t="shared" si="32"/>
        <v>N</v>
      </c>
      <c r="F461" s="32"/>
      <c r="G461" s="32" t="str">
        <f t="shared" si="33"/>
        <v>N</v>
      </c>
      <c r="H461" s="32"/>
      <c r="I461" s="32" t="str">
        <f t="shared" si="34"/>
        <v>N</v>
      </c>
      <c r="J461" s="32"/>
      <c r="K461" s="32"/>
      <c r="L461" s="32"/>
      <c r="M461" s="32" t="str">
        <f t="shared" si="35"/>
        <v>N</v>
      </c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S461" s="32"/>
      <c r="AW461" s="32"/>
    </row>
    <row r="462" spans="4:49" ht="15.75" customHeight="1">
      <c r="D462" s="32"/>
      <c r="E462" s="32" t="str">
        <f t="shared" si="32"/>
        <v>N</v>
      </c>
      <c r="F462" s="32"/>
      <c r="G462" s="32" t="str">
        <f t="shared" si="33"/>
        <v>N</v>
      </c>
      <c r="H462" s="32"/>
      <c r="I462" s="32" t="str">
        <f t="shared" si="34"/>
        <v>N</v>
      </c>
      <c r="J462" s="32"/>
      <c r="K462" s="32"/>
      <c r="L462" s="32"/>
      <c r="M462" s="32" t="str">
        <f t="shared" si="35"/>
        <v>N</v>
      </c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S462" s="32"/>
      <c r="AW462" s="32"/>
    </row>
    <row r="463" spans="4:49" ht="15.75" customHeight="1">
      <c r="D463" s="32"/>
      <c r="E463" s="32" t="str">
        <f t="shared" si="32"/>
        <v>N</v>
      </c>
      <c r="F463" s="32"/>
      <c r="G463" s="32" t="str">
        <f t="shared" si="33"/>
        <v>N</v>
      </c>
      <c r="H463" s="32"/>
      <c r="I463" s="32" t="str">
        <f t="shared" si="34"/>
        <v>N</v>
      </c>
      <c r="J463" s="32"/>
      <c r="K463" s="32"/>
      <c r="L463" s="32"/>
      <c r="M463" s="32" t="str">
        <f t="shared" si="35"/>
        <v>N</v>
      </c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S463" s="32"/>
      <c r="AW463" s="32"/>
    </row>
    <row r="464" spans="4:49" ht="15.75" customHeight="1">
      <c r="D464" s="32"/>
      <c r="E464" s="32" t="str">
        <f t="shared" si="32"/>
        <v>N</v>
      </c>
      <c r="F464" s="32"/>
      <c r="G464" s="32" t="str">
        <f t="shared" si="33"/>
        <v>N</v>
      </c>
      <c r="H464" s="32"/>
      <c r="I464" s="32" t="str">
        <f t="shared" si="34"/>
        <v>N</v>
      </c>
      <c r="J464" s="32"/>
      <c r="K464" s="32"/>
      <c r="L464" s="32"/>
      <c r="M464" s="32" t="str">
        <f t="shared" si="35"/>
        <v>N</v>
      </c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S464" s="32"/>
      <c r="AW464" s="32"/>
    </row>
    <row r="465" spans="4:49" ht="15.75" customHeight="1">
      <c r="D465" s="32"/>
      <c r="E465" s="32" t="str">
        <f t="shared" si="32"/>
        <v>N</v>
      </c>
      <c r="F465" s="32"/>
      <c r="G465" s="32" t="str">
        <f t="shared" si="33"/>
        <v>N</v>
      </c>
      <c r="H465" s="32"/>
      <c r="I465" s="32" t="str">
        <f t="shared" si="34"/>
        <v>N</v>
      </c>
      <c r="J465" s="32"/>
      <c r="K465" s="32"/>
      <c r="L465" s="32"/>
      <c r="M465" s="32" t="str">
        <f t="shared" si="35"/>
        <v>N</v>
      </c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S465" s="32"/>
      <c r="AW465" s="32"/>
    </row>
    <row r="466" spans="4:49" ht="15.75" customHeight="1">
      <c r="D466" s="32"/>
      <c r="E466" s="32" t="str">
        <f t="shared" si="32"/>
        <v>N</v>
      </c>
      <c r="F466" s="32"/>
      <c r="G466" s="32" t="str">
        <f t="shared" si="33"/>
        <v>N</v>
      </c>
      <c r="H466" s="32"/>
      <c r="I466" s="32" t="str">
        <f t="shared" si="34"/>
        <v>N</v>
      </c>
      <c r="J466" s="32"/>
      <c r="K466" s="32"/>
      <c r="L466" s="32"/>
      <c r="M466" s="32" t="str">
        <f t="shared" si="35"/>
        <v>N</v>
      </c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S466" s="32"/>
      <c r="AW466" s="32"/>
    </row>
    <row r="467" spans="4:49" ht="15.75" customHeight="1">
      <c r="D467" s="32"/>
      <c r="E467" s="32" t="str">
        <f t="shared" si="32"/>
        <v>N</v>
      </c>
      <c r="F467" s="32"/>
      <c r="G467" s="32" t="str">
        <f t="shared" si="33"/>
        <v>N</v>
      </c>
      <c r="H467" s="32"/>
      <c r="I467" s="32" t="str">
        <f t="shared" si="34"/>
        <v>N</v>
      </c>
      <c r="J467" s="32"/>
      <c r="K467" s="32"/>
      <c r="L467" s="32"/>
      <c r="M467" s="32" t="str">
        <f t="shared" si="35"/>
        <v>N</v>
      </c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S467" s="32"/>
      <c r="AW467" s="32"/>
    </row>
    <row r="468" spans="4:49" ht="15.75" customHeight="1">
      <c r="D468" s="32"/>
      <c r="E468" s="32" t="str">
        <f t="shared" si="32"/>
        <v>N</v>
      </c>
      <c r="F468" s="32"/>
      <c r="G468" s="32" t="str">
        <f t="shared" si="33"/>
        <v>N</v>
      </c>
      <c r="H468" s="32"/>
      <c r="I468" s="32" t="str">
        <f t="shared" si="34"/>
        <v>N</v>
      </c>
      <c r="J468" s="32"/>
      <c r="K468" s="32"/>
      <c r="L468" s="32"/>
      <c r="M468" s="32" t="str">
        <f t="shared" si="35"/>
        <v>N</v>
      </c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S468" s="32"/>
      <c r="AW468" s="32"/>
    </row>
    <row r="469" spans="4:49" ht="15.75" customHeight="1">
      <c r="D469" s="32"/>
      <c r="E469" s="32" t="str">
        <f t="shared" ref="E469:E532" si="36">IF(VALUE(D469)&gt;=8,"Y","N")</f>
        <v>N</v>
      </c>
      <c r="F469" s="32"/>
      <c r="G469" s="32" t="str">
        <f t="shared" ref="G469:G532" si="37">IF(VALUE(F469)&gt;=7,"Y","N")</f>
        <v>N</v>
      </c>
      <c r="H469" s="32"/>
      <c r="I469" s="32" t="str">
        <f t="shared" ref="I469:I532" si="38">IF(VALUE(H469)&gt;=18,"Y","N")</f>
        <v>N</v>
      </c>
      <c r="J469" s="32"/>
      <c r="K469" s="32"/>
      <c r="L469" s="32"/>
      <c r="M469" s="32" t="str">
        <f t="shared" ref="M469:M532" si="39">IF(VALUE(L469)&gt;=2,"Y","N")</f>
        <v>N</v>
      </c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S469" s="32"/>
      <c r="AW469" s="32"/>
    </row>
    <row r="470" spans="4:49" ht="15.75" customHeight="1">
      <c r="D470" s="32"/>
      <c r="E470" s="32" t="str">
        <f t="shared" si="36"/>
        <v>N</v>
      </c>
      <c r="F470" s="32"/>
      <c r="G470" s="32" t="str">
        <f t="shared" si="37"/>
        <v>N</v>
      </c>
      <c r="H470" s="32"/>
      <c r="I470" s="32" t="str">
        <f t="shared" si="38"/>
        <v>N</v>
      </c>
      <c r="J470" s="32"/>
      <c r="K470" s="32"/>
      <c r="L470" s="32"/>
      <c r="M470" s="32" t="str">
        <f t="shared" si="39"/>
        <v>N</v>
      </c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S470" s="32"/>
      <c r="AW470" s="32"/>
    </row>
    <row r="471" spans="4:49" ht="15.75" customHeight="1">
      <c r="D471" s="32"/>
      <c r="E471" s="32" t="str">
        <f t="shared" si="36"/>
        <v>N</v>
      </c>
      <c r="F471" s="32"/>
      <c r="G471" s="32" t="str">
        <f t="shared" si="37"/>
        <v>N</v>
      </c>
      <c r="H471" s="32"/>
      <c r="I471" s="32" t="str">
        <f t="shared" si="38"/>
        <v>N</v>
      </c>
      <c r="J471" s="32"/>
      <c r="K471" s="32"/>
      <c r="L471" s="32"/>
      <c r="M471" s="32" t="str">
        <f t="shared" si="39"/>
        <v>N</v>
      </c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S471" s="32"/>
      <c r="AW471" s="32"/>
    </row>
    <row r="472" spans="4:49" ht="15.75" customHeight="1">
      <c r="D472" s="32"/>
      <c r="E472" s="32" t="str">
        <f t="shared" si="36"/>
        <v>N</v>
      </c>
      <c r="F472" s="32"/>
      <c r="G472" s="32" t="str">
        <f t="shared" si="37"/>
        <v>N</v>
      </c>
      <c r="H472" s="32"/>
      <c r="I472" s="32" t="str">
        <f t="shared" si="38"/>
        <v>N</v>
      </c>
      <c r="J472" s="32"/>
      <c r="K472" s="32"/>
      <c r="L472" s="32"/>
      <c r="M472" s="32" t="str">
        <f t="shared" si="39"/>
        <v>N</v>
      </c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S472" s="32"/>
      <c r="AW472" s="32"/>
    </row>
    <row r="473" spans="4:49" ht="15.75" customHeight="1">
      <c r="D473" s="32"/>
      <c r="E473" s="32" t="str">
        <f t="shared" si="36"/>
        <v>N</v>
      </c>
      <c r="F473" s="32"/>
      <c r="G473" s="32" t="str">
        <f t="shared" si="37"/>
        <v>N</v>
      </c>
      <c r="H473" s="32"/>
      <c r="I473" s="32" t="str">
        <f t="shared" si="38"/>
        <v>N</v>
      </c>
      <c r="J473" s="32"/>
      <c r="K473" s="32"/>
      <c r="L473" s="32"/>
      <c r="M473" s="32" t="str">
        <f t="shared" si="39"/>
        <v>N</v>
      </c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S473" s="32"/>
      <c r="AW473" s="32"/>
    </row>
    <row r="474" spans="4:49" ht="15.75" customHeight="1">
      <c r="D474" s="32"/>
      <c r="E474" s="32" t="str">
        <f t="shared" si="36"/>
        <v>N</v>
      </c>
      <c r="F474" s="32"/>
      <c r="G474" s="32" t="str">
        <f t="shared" si="37"/>
        <v>N</v>
      </c>
      <c r="H474" s="32"/>
      <c r="I474" s="32" t="str">
        <f t="shared" si="38"/>
        <v>N</v>
      </c>
      <c r="J474" s="32"/>
      <c r="K474" s="32"/>
      <c r="L474" s="32"/>
      <c r="M474" s="32" t="str">
        <f t="shared" si="39"/>
        <v>N</v>
      </c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S474" s="32"/>
      <c r="AW474" s="32"/>
    </row>
    <row r="475" spans="4:49" ht="15.75" customHeight="1">
      <c r="D475" s="32"/>
      <c r="E475" s="32" t="str">
        <f t="shared" si="36"/>
        <v>N</v>
      </c>
      <c r="F475" s="32"/>
      <c r="G475" s="32" t="str">
        <f t="shared" si="37"/>
        <v>N</v>
      </c>
      <c r="H475" s="32"/>
      <c r="I475" s="32" t="str">
        <f t="shared" si="38"/>
        <v>N</v>
      </c>
      <c r="J475" s="32"/>
      <c r="K475" s="32"/>
      <c r="L475" s="32"/>
      <c r="M475" s="32" t="str">
        <f t="shared" si="39"/>
        <v>N</v>
      </c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S475" s="32"/>
      <c r="AW475" s="32"/>
    </row>
    <row r="476" spans="4:49" ht="15.75" customHeight="1">
      <c r="D476" s="32"/>
      <c r="E476" s="32" t="str">
        <f t="shared" si="36"/>
        <v>N</v>
      </c>
      <c r="F476" s="32"/>
      <c r="G476" s="32" t="str">
        <f t="shared" si="37"/>
        <v>N</v>
      </c>
      <c r="H476" s="32"/>
      <c r="I476" s="32" t="str">
        <f t="shared" si="38"/>
        <v>N</v>
      </c>
      <c r="J476" s="32"/>
      <c r="K476" s="32"/>
      <c r="L476" s="32"/>
      <c r="M476" s="32" t="str">
        <f t="shared" si="39"/>
        <v>N</v>
      </c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S476" s="32"/>
      <c r="AW476" s="32"/>
    </row>
    <row r="477" spans="4:49" ht="15.75" customHeight="1">
      <c r="D477" s="32"/>
      <c r="E477" s="32" t="str">
        <f t="shared" si="36"/>
        <v>N</v>
      </c>
      <c r="F477" s="32"/>
      <c r="G477" s="32" t="str">
        <f t="shared" si="37"/>
        <v>N</v>
      </c>
      <c r="H477" s="32"/>
      <c r="I477" s="32" t="str">
        <f t="shared" si="38"/>
        <v>N</v>
      </c>
      <c r="J477" s="32"/>
      <c r="K477" s="32"/>
      <c r="L477" s="32"/>
      <c r="M477" s="32" t="str">
        <f t="shared" si="39"/>
        <v>N</v>
      </c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S477" s="32"/>
      <c r="AW477" s="32"/>
    </row>
    <row r="478" spans="4:49" ht="15.75" customHeight="1">
      <c r="D478" s="32"/>
      <c r="E478" s="32" t="str">
        <f t="shared" si="36"/>
        <v>N</v>
      </c>
      <c r="F478" s="32"/>
      <c r="G478" s="32" t="str">
        <f t="shared" si="37"/>
        <v>N</v>
      </c>
      <c r="H478" s="32"/>
      <c r="I478" s="32" t="str">
        <f t="shared" si="38"/>
        <v>N</v>
      </c>
      <c r="J478" s="32"/>
      <c r="K478" s="32"/>
      <c r="L478" s="32"/>
      <c r="M478" s="32" t="str">
        <f t="shared" si="39"/>
        <v>N</v>
      </c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S478" s="32"/>
      <c r="AW478" s="32"/>
    </row>
    <row r="479" spans="4:49" ht="15.75" customHeight="1">
      <c r="D479" s="32"/>
      <c r="E479" s="32" t="str">
        <f t="shared" si="36"/>
        <v>N</v>
      </c>
      <c r="F479" s="32"/>
      <c r="G479" s="32" t="str">
        <f t="shared" si="37"/>
        <v>N</v>
      </c>
      <c r="H479" s="32"/>
      <c r="I479" s="32" t="str">
        <f t="shared" si="38"/>
        <v>N</v>
      </c>
      <c r="J479" s="32"/>
      <c r="K479" s="32"/>
      <c r="L479" s="32"/>
      <c r="M479" s="32" t="str">
        <f t="shared" si="39"/>
        <v>N</v>
      </c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S479" s="32"/>
      <c r="AW479" s="32"/>
    </row>
    <row r="480" spans="4:49" ht="15.75" customHeight="1">
      <c r="D480" s="32"/>
      <c r="E480" s="32" t="str">
        <f t="shared" si="36"/>
        <v>N</v>
      </c>
      <c r="F480" s="32"/>
      <c r="G480" s="32" t="str">
        <f t="shared" si="37"/>
        <v>N</v>
      </c>
      <c r="H480" s="32"/>
      <c r="I480" s="32" t="str">
        <f t="shared" si="38"/>
        <v>N</v>
      </c>
      <c r="J480" s="32"/>
      <c r="K480" s="32"/>
      <c r="L480" s="32"/>
      <c r="M480" s="32" t="str">
        <f t="shared" si="39"/>
        <v>N</v>
      </c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S480" s="32"/>
      <c r="AW480" s="32"/>
    </row>
    <row r="481" spans="4:49" ht="15.75" customHeight="1">
      <c r="D481" s="32"/>
      <c r="E481" s="32" t="str">
        <f t="shared" si="36"/>
        <v>N</v>
      </c>
      <c r="F481" s="32"/>
      <c r="G481" s="32" t="str">
        <f t="shared" si="37"/>
        <v>N</v>
      </c>
      <c r="H481" s="32"/>
      <c r="I481" s="32" t="str">
        <f t="shared" si="38"/>
        <v>N</v>
      </c>
      <c r="J481" s="32"/>
      <c r="K481" s="32"/>
      <c r="L481" s="32"/>
      <c r="M481" s="32" t="str">
        <f t="shared" si="39"/>
        <v>N</v>
      </c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S481" s="32"/>
      <c r="AW481" s="32"/>
    </row>
    <row r="482" spans="4:49" ht="15.75" customHeight="1">
      <c r="D482" s="32"/>
      <c r="E482" s="32" t="str">
        <f t="shared" si="36"/>
        <v>N</v>
      </c>
      <c r="F482" s="32"/>
      <c r="G482" s="32" t="str">
        <f t="shared" si="37"/>
        <v>N</v>
      </c>
      <c r="H482" s="32"/>
      <c r="I482" s="32" t="str">
        <f t="shared" si="38"/>
        <v>N</v>
      </c>
      <c r="J482" s="32"/>
      <c r="K482" s="32"/>
      <c r="L482" s="32"/>
      <c r="M482" s="32" t="str">
        <f t="shared" si="39"/>
        <v>N</v>
      </c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S482" s="32"/>
      <c r="AW482" s="32"/>
    </row>
    <row r="483" spans="4:49" ht="15.75" customHeight="1">
      <c r="D483" s="32"/>
      <c r="E483" s="32" t="str">
        <f t="shared" si="36"/>
        <v>N</v>
      </c>
      <c r="F483" s="32"/>
      <c r="G483" s="32" t="str">
        <f t="shared" si="37"/>
        <v>N</v>
      </c>
      <c r="H483" s="32"/>
      <c r="I483" s="32" t="str">
        <f t="shared" si="38"/>
        <v>N</v>
      </c>
      <c r="J483" s="32"/>
      <c r="K483" s="32"/>
      <c r="L483" s="32"/>
      <c r="M483" s="32" t="str">
        <f t="shared" si="39"/>
        <v>N</v>
      </c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S483" s="32"/>
      <c r="AW483" s="32"/>
    </row>
    <row r="484" spans="4:49" ht="15.75" customHeight="1">
      <c r="D484" s="32"/>
      <c r="E484" s="32" t="str">
        <f t="shared" si="36"/>
        <v>N</v>
      </c>
      <c r="F484" s="32"/>
      <c r="G484" s="32" t="str">
        <f t="shared" si="37"/>
        <v>N</v>
      </c>
      <c r="H484" s="32"/>
      <c r="I484" s="32" t="str">
        <f t="shared" si="38"/>
        <v>N</v>
      </c>
      <c r="J484" s="32"/>
      <c r="K484" s="32"/>
      <c r="L484" s="32"/>
      <c r="M484" s="32" t="str">
        <f t="shared" si="39"/>
        <v>N</v>
      </c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S484" s="32"/>
      <c r="AW484" s="32"/>
    </row>
    <row r="485" spans="4:49" ht="15.75" customHeight="1">
      <c r="D485" s="32"/>
      <c r="E485" s="32" t="str">
        <f t="shared" si="36"/>
        <v>N</v>
      </c>
      <c r="F485" s="32"/>
      <c r="G485" s="32" t="str">
        <f t="shared" si="37"/>
        <v>N</v>
      </c>
      <c r="H485" s="32"/>
      <c r="I485" s="32" t="str">
        <f t="shared" si="38"/>
        <v>N</v>
      </c>
      <c r="J485" s="32"/>
      <c r="K485" s="32"/>
      <c r="L485" s="32"/>
      <c r="M485" s="32" t="str">
        <f t="shared" si="39"/>
        <v>N</v>
      </c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S485" s="32"/>
      <c r="AW485" s="32"/>
    </row>
    <row r="486" spans="4:49" ht="15.75" customHeight="1">
      <c r="D486" s="32"/>
      <c r="E486" s="32" t="str">
        <f t="shared" si="36"/>
        <v>N</v>
      </c>
      <c r="F486" s="32"/>
      <c r="G486" s="32" t="str">
        <f t="shared" si="37"/>
        <v>N</v>
      </c>
      <c r="H486" s="32"/>
      <c r="I486" s="32" t="str">
        <f t="shared" si="38"/>
        <v>N</v>
      </c>
      <c r="J486" s="32"/>
      <c r="K486" s="32"/>
      <c r="L486" s="32"/>
      <c r="M486" s="32" t="str">
        <f t="shared" si="39"/>
        <v>N</v>
      </c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S486" s="32"/>
      <c r="AW486" s="32"/>
    </row>
    <row r="487" spans="4:49" ht="15.75" customHeight="1">
      <c r="D487" s="32"/>
      <c r="E487" s="32" t="str">
        <f t="shared" si="36"/>
        <v>N</v>
      </c>
      <c r="F487" s="32"/>
      <c r="G487" s="32" t="str">
        <f t="shared" si="37"/>
        <v>N</v>
      </c>
      <c r="H487" s="32"/>
      <c r="I487" s="32" t="str">
        <f t="shared" si="38"/>
        <v>N</v>
      </c>
      <c r="J487" s="32"/>
      <c r="K487" s="32"/>
      <c r="L487" s="32"/>
      <c r="M487" s="32" t="str">
        <f t="shared" si="39"/>
        <v>N</v>
      </c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S487" s="32"/>
      <c r="AW487" s="32"/>
    </row>
    <row r="488" spans="4:49" ht="15.75" customHeight="1">
      <c r="D488" s="32"/>
      <c r="E488" s="32" t="str">
        <f t="shared" si="36"/>
        <v>N</v>
      </c>
      <c r="F488" s="32"/>
      <c r="G488" s="32" t="str">
        <f t="shared" si="37"/>
        <v>N</v>
      </c>
      <c r="H488" s="32"/>
      <c r="I488" s="32" t="str">
        <f t="shared" si="38"/>
        <v>N</v>
      </c>
      <c r="J488" s="32"/>
      <c r="K488" s="32"/>
      <c r="L488" s="32"/>
      <c r="M488" s="32" t="str">
        <f t="shared" si="39"/>
        <v>N</v>
      </c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S488" s="32"/>
      <c r="AW488" s="32"/>
    </row>
    <row r="489" spans="4:49" ht="15.75" customHeight="1">
      <c r="D489" s="32"/>
      <c r="E489" s="32" t="str">
        <f t="shared" si="36"/>
        <v>N</v>
      </c>
      <c r="F489" s="32"/>
      <c r="G489" s="32" t="str">
        <f t="shared" si="37"/>
        <v>N</v>
      </c>
      <c r="H489" s="32"/>
      <c r="I489" s="32" t="str">
        <f t="shared" si="38"/>
        <v>N</v>
      </c>
      <c r="J489" s="32"/>
      <c r="K489" s="32"/>
      <c r="L489" s="32"/>
      <c r="M489" s="32" t="str">
        <f t="shared" si="39"/>
        <v>N</v>
      </c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S489" s="32"/>
      <c r="AW489" s="32"/>
    </row>
    <row r="490" spans="4:49" ht="15.75" customHeight="1">
      <c r="D490" s="32"/>
      <c r="E490" s="32" t="str">
        <f t="shared" si="36"/>
        <v>N</v>
      </c>
      <c r="F490" s="32"/>
      <c r="G490" s="32" t="str">
        <f t="shared" si="37"/>
        <v>N</v>
      </c>
      <c r="H490" s="32"/>
      <c r="I490" s="32" t="str">
        <f t="shared" si="38"/>
        <v>N</v>
      </c>
      <c r="J490" s="32"/>
      <c r="K490" s="32"/>
      <c r="L490" s="32"/>
      <c r="M490" s="32" t="str">
        <f t="shared" si="39"/>
        <v>N</v>
      </c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S490" s="32"/>
      <c r="AW490" s="32"/>
    </row>
    <row r="491" spans="4:49" ht="15.75" customHeight="1">
      <c r="D491" s="32"/>
      <c r="E491" s="32" t="str">
        <f t="shared" si="36"/>
        <v>N</v>
      </c>
      <c r="F491" s="32"/>
      <c r="G491" s="32" t="str">
        <f t="shared" si="37"/>
        <v>N</v>
      </c>
      <c r="H491" s="32"/>
      <c r="I491" s="32" t="str">
        <f t="shared" si="38"/>
        <v>N</v>
      </c>
      <c r="J491" s="32"/>
      <c r="K491" s="32"/>
      <c r="L491" s="32"/>
      <c r="M491" s="32" t="str">
        <f t="shared" si="39"/>
        <v>N</v>
      </c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S491" s="32"/>
      <c r="AW491" s="32"/>
    </row>
    <row r="492" spans="4:49" ht="15.75" customHeight="1">
      <c r="D492" s="32"/>
      <c r="E492" s="32" t="str">
        <f t="shared" si="36"/>
        <v>N</v>
      </c>
      <c r="F492" s="32"/>
      <c r="G492" s="32" t="str">
        <f t="shared" si="37"/>
        <v>N</v>
      </c>
      <c r="H492" s="32"/>
      <c r="I492" s="32" t="str">
        <f t="shared" si="38"/>
        <v>N</v>
      </c>
      <c r="J492" s="32"/>
      <c r="K492" s="32"/>
      <c r="L492" s="32"/>
      <c r="M492" s="32" t="str">
        <f t="shared" si="39"/>
        <v>N</v>
      </c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S492" s="32"/>
      <c r="AW492" s="32"/>
    </row>
    <row r="493" spans="4:49" ht="15.75" customHeight="1">
      <c r="D493" s="32"/>
      <c r="E493" s="32" t="str">
        <f t="shared" si="36"/>
        <v>N</v>
      </c>
      <c r="F493" s="32"/>
      <c r="G493" s="32" t="str">
        <f t="shared" si="37"/>
        <v>N</v>
      </c>
      <c r="H493" s="32"/>
      <c r="I493" s="32" t="str">
        <f t="shared" si="38"/>
        <v>N</v>
      </c>
      <c r="J493" s="32"/>
      <c r="K493" s="32"/>
      <c r="L493" s="32"/>
      <c r="M493" s="32" t="str">
        <f t="shared" si="39"/>
        <v>N</v>
      </c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S493" s="32"/>
      <c r="AW493" s="32"/>
    </row>
    <row r="494" spans="4:49" ht="15.75" customHeight="1">
      <c r="D494" s="32"/>
      <c r="E494" s="32" t="str">
        <f t="shared" si="36"/>
        <v>N</v>
      </c>
      <c r="F494" s="32"/>
      <c r="G494" s="32" t="str">
        <f t="shared" si="37"/>
        <v>N</v>
      </c>
      <c r="H494" s="32"/>
      <c r="I494" s="32" t="str">
        <f t="shared" si="38"/>
        <v>N</v>
      </c>
      <c r="J494" s="32"/>
      <c r="K494" s="32"/>
      <c r="L494" s="32"/>
      <c r="M494" s="32" t="str">
        <f t="shared" si="39"/>
        <v>N</v>
      </c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S494" s="32"/>
      <c r="AW494" s="32"/>
    </row>
    <row r="495" spans="4:49" ht="15.75" customHeight="1">
      <c r="D495" s="32"/>
      <c r="E495" s="32" t="str">
        <f t="shared" si="36"/>
        <v>N</v>
      </c>
      <c r="F495" s="32"/>
      <c r="G495" s="32" t="str">
        <f t="shared" si="37"/>
        <v>N</v>
      </c>
      <c r="H495" s="32"/>
      <c r="I495" s="32" t="str">
        <f t="shared" si="38"/>
        <v>N</v>
      </c>
      <c r="J495" s="32"/>
      <c r="K495" s="32"/>
      <c r="L495" s="32"/>
      <c r="M495" s="32" t="str">
        <f t="shared" si="39"/>
        <v>N</v>
      </c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S495" s="32"/>
      <c r="AW495" s="32"/>
    </row>
    <row r="496" spans="4:49" ht="15.75" customHeight="1">
      <c r="D496" s="32"/>
      <c r="E496" s="32" t="str">
        <f t="shared" si="36"/>
        <v>N</v>
      </c>
      <c r="F496" s="32"/>
      <c r="G496" s="32" t="str">
        <f t="shared" si="37"/>
        <v>N</v>
      </c>
      <c r="H496" s="32"/>
      <c r="I496" s="32" t="str">
        <f t="shared" si="38"/>
        <v>N</v>
      </c>
      <c r="J496" s="32"/>
      <c r="K496" s="32"/>
      <c r="L496" s="32"/>
      <c r="M496" s="32" t="str">
        <f t="shared" si="39"/>
        <v>N</v>
      </c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S496" s="32"/>
      <c r="AW496" s="32"/>
    </row>
    <row r="497" spans="4:49" ht="15.75" customHeight="1">
      <c r="D497" s="32"/>
      <c r="E497" s="32" t="str">
        <f t="shared" si="36"/>
        <v>N</v>
      </c>
      <c r="F497" s="32"/>
      <c r="G497" s="32" t="str">
        <f t="shared" si="37"/>
        <v>N</v>
      </c>
      <c r="H497" s="32"/>
      <c r="I497" s="32" t="str">
        <f t="shared" si="38"/>
        <v>N</v>
      </c>
      <c r="J497" s="32"/>
      <c r="K497" s="32"/>
      <c r="L497" s="32"/>
      <c r="M497" s="32" t="str">
        <f t="shared" si="39"/>
        <v>N</v>
      </c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S497" s="32"/>
      <c r="AW497" s="32"/>
    </row>
    <row r="498" spans="4:49" ht="15.75" customHeight="1">
      <c r="D498" s="32"/>
      <c r="E498" s="32" t="str">
        <f t="shared" si="36"/>
        <v>N</v>
      </c>
      <c r="F498" s="32"/>
      <c r="G498" s="32" t="str">
        <f t="shared" si="37"/>
        <v>N</v>
      </c>
      <c r="H498" s="32"/>
      <c r="I498" s="32" t="str">
        <f t="shared" si="38"/>
        <v>N</v>
      </c>
      <c r="J498" s="32"/>
      <c r="K498" s="32"/>
      <c r="L498" s="32"/>
      <c r="M498" s="32" t="str">
        <f t="shared" si="39"/>
        <v>N</v>
      </c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S498" s="32"/>
      <c r="AW498" s="32"/>
    </row>
    <row r="499" spans="4:49" ht="15.75" customHeight="1">
      <c r="D499" s="32"/>
      <c r="E499" s="32" t="str">
        <f t="shared" si="36"/>
        <v>N</v>
      </c>
      <c r="F499" s="32"/>
      <c r="G499" s="32" t="str">
        <f t="shared" si="37"/>
        <v>N</v>
      </c>
      <c r="H499" s="32"/>
      <c r="I499" s="32" t="str">
        <f t="shared" si="38"/>
        <v>N</v>
      </c>
      <c r="J499" s="32"/>
      <c r="K499" s="32"/>
      <c r="L499" s="32"/>
      <c r="M499" s="32" t="str">
        <f t="shared" si="39"/>
        <v>N</v>
      </c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S499" s="32"/>
      <c r="AW499" s="32"/>
    </row>
    <row r="500" spans="4:49" ht="15.75" customHeight="1">
      <c r="D500" s="32"/>
      <c r="E500" s="32" t="str">
        <f t="shared" si="36"/>
        <v>N</v>
      </c>
      <c r="F500" s="32"/>
      <c r="G500" s="32" t="str">
        <f t="shared" si="37"/>
        <v>N</v>
      </c>
      <c r="H500" s="32"/>
      <c r="I500" s="32" t="str">
        <f t="shared" si="38"/>
        <v>N</v>
      </c>
      <c r="J500" s="32"/>
      <c r="K500" s="32"/>
      <c r="L500" s="32"/>
      <c r="M500" s="32" t="str">
        <f t="shared" si="39"/>
        <v>N</v>
      </c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S500" s="32"/>
      <c r="AW500" s="32"/>
    </row>
    <row r="501" spans="4:49" ht="15.75" customHeight="1">
      <c r="D501" s="32"/>
      <c r="E501" s="32" t="str">
        <f t="shared" si="36"/>
        <v>N</v>
      </c>
      <c r="F501" s="32"/>
      <c r="G501" s="32" t="str">
        <f t="shared" si="37"/>
        <v>N</v>
      </c>
      <c r="H501" s="32"/>
      <c r="I501" s="32" t="str">
        <f t="shared" si="38"/>
        <v>N</v>
      </c>
      <c r="J501" s="32"/>
      <c r="K501" s="32"/>
      <c r="L501" s="32"/>
      <c r="M501" s="32" t="str">
        <f t="shared" si="39"/>
        <v>N</v>
      </c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S501" s="32"/>
      <c r="AW501" s="32"/>
    </row>
    <row r="502" spans="4:49" ht="15.75" customHeight="1">
      <c r="D502" s="32"/>
      <c r="E502" s="32" t="str">
        <f t="shared" si="36"/>
        <v>N</v>
      </c>
      <c r="F502" s="32"/>
      <c r="G502" s="32" t="str">
        <f t="shared" si="37"/>
        <v>N</v>
      </c>
      <c r="H502" s="32"/>
      <c r="I502" s="32" t="str">
        <f t="shared" si="38"/>
        <v>N</v>
      </c>
      <c r="J502" s="32"/>
      <c r="K502" s="32"/>
      <c r="L502" s="32"/>
      <c r="M502" s="32" t="str">
        <f t="shared" si="39"/>
        <v>N</v>
      </c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S502" s="32"/>
      <c r="AW502" s="32"/>
    </row>
    <row r="503" spans="4:49" ht="15.75" customHeight="1">
      <c r="D503" s="32"/>
      <c r="E503" s="32" t="str">
        <f t="shared" si="36"/>
        <v>N</v>
      </c>
      <c r="F503" s="32"/>
      <c r="G503" s="32" t="str">
        <f t="shared" si="37"/>
        <v>N</v>
      </c>
      <c r="H503" s="32"/>
      <c r="I503" s="32" t="str">
        <f t="shared" si="38"/>
        <v>N</v>
      </c>
      <c r="J503" s="32"/>
      <c r="K503" s="32"/>
      <c r="L503" s="32"/>
      <c r="M503" s="32" t="str">
        <f t="shared" si="39"/>
        <v>N</v>
      </c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S503" s="32"/>
      <c r="AW503" s="32"/>
    </row>
    <row r="504" spans="4:49" ht="15.75" customHeight="1">
      <c r="D504" s="32"/>
      <c r="E504" s="32" t="str">
        <f t="shared" si="36"/>
        <v>N</v>
      </c>
      <c r="F504" s="32"/>
      <c r="G504" s="32" t="str">
        <f t="shared" si="37"/>
        <v>N</v>
      </c>
      <c r="H504" s="32"/>
      <c r="I504" s="32" t="str">
        <f t="shared" si="38"/>
        <v>N</v>
      </c>
      <c r="J504" s="32"/>
      <c r="K504" s="32"/>
      <c r="L504" s="32"/>
      <c r="M504" s="32" t="str">
        <f t="shared" si="39"/>
        <v>N</v>
      </c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S504" s="32"/>
      <c r="AW504" s="32"/>
    </row>
    <row r="505" spans="4:49" ht="15.75" customHeight="1">
      <c r="D505" s="32"/>
      <c r="E505" s="32" t="str">
        <f t="shared" si="36"/>
        <v>N</v>
      </c>
      <c r="F505" s="32"/>
      <c r="G505" s="32" t="str">
        <f t="shared" si="37"/>
        <v>N</v>
      </c>
      <c r="H505" s="32"/>
      <c r="I505" s="32" t="str">
        <f t="shared" si="38"/>
        <v>N</v>
      </c>
      <c r="J505" s="32"/>
      <c r="K505" s="32"/>
      <c r="L505" s="32"/>
      <c r="M505" s="32" t="str">
        <f t="shared" si="39"/>
        <v>N</v>
      </c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S505" s="32"/>
      <c r="AW505" s="32"/>
    </row>
    <row r="506" spans="4:49" ht="15.75" customHeight="1">
      <c r="D506" s="32"/>
      <c r="E506" s="32" t="str">
        <f t="shared" si="36"/>
        <v>N</v>
      </c>
      <c r="F506" s="32"/>
      <c r="G506" s="32" t="str">
        <f t="shared" si="37"/>
        <v>N</v>
      </c>
      <c r="H506" s="32"/>
      <c r="I506" s="32" t="str">
        <f t="shared" si="38"/>
        <v>N</v>
      </c>
      <c r="J506" s="32"/>
      <c r="K506" s="32"/>
      <c r="L506" s="32"/>
      <c r="M506" s="32" t="str">
        <f t="shared" si="39"/>
        <v>N</v>
      </c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S506" s="32"/>
      <c r="AW506" s="32"/>
    </row>
    <row r="507" spans="4:49" ht="15.75" customHeight="1">
      <c r="D507" s="32"/>
      <c r="E507" s="32" t="str">
        <f t="shared" si="36"/>
        <v>N</v>
      </c>
      <c r="F507" s="32"/>
      <c r="G507" s="32" t="str">
        <f t="shared" si="37"/>
        <v>N</v>
      </c>
      <c r="H507" s="32"/>
      <c r="I507" s="32" t="str">
        <f t="shared" si="38"/>
        <v>N</v>
      </c>
      <c r="J507" s="32"/>
      <c r="K507" s="32"/>
      <c r="L507" s="32"/>
      <c r="M507" s="32" t="str">
        <f t="shared" si="39"/>
        <v>N</v>
      </c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S507" s="32"/>
      <c r="AW507" s="32"/>
    </row>
    <row r="508" spans="4:49" ht="15.75" customHeight="1">
      <c r="D508" s="32"/>
      <c r="E508" s="32" t="str">
        <f t="shared" si="36"/>
        <v>N</v>
      </c>
      <c r="F508" s="32"/>
      <c r="G508" s="32" t="str">
        <f t="shared" si="37"/>
        <v>N</v>
      </c>
      <c r="H508" s="32"/>
      <c r="I508" s="32" t="str">
        <f t="shared" si="38"/>
        <v>N</v>
      </c>
      <c r="J508" s="32"/>
      <c r="K508" s="32"/>
      <c r="L508" s="32"/>
      <c r="M508" s="32" t="str">
        <f t="shared" si="39"/>
        <v>N</v>
      </c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S508" s="32"/>
      <c r="AW508" s="32"/>
    </row>
    <row r="509" spans="4:49" ht="15.75" customHeight="1">
      <c r="D509" s="32"/>
      <c r="E509" s="32" t="str">
        <f t="shared" si="36"/>
        <v>N</v>
      </c>
      <c r="F509" s="32"/>
      <c r="G509" s="32" t="str">
        <f t="shared" si="37"/>
        <v>N</v>
      </c>
      <c r="H509" s="32"/>
      <c r="I509" s="32" t="str">
        <f t="shared" si="38"/>
        <v>N</v>
      </c>
      <c r="J509" s="32"/>
      <c r="K509" s="32"/>
      <c r="L509" s="32"/>
      <c r="M509" s="32" t="str">
        <f t="shared" si="39"/>
        <v>N</v>
      </c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S509" s="32"/>
      <c r="AW509" s="32"/>
    </row>
    <row r="510" spans="4:49" ht="15.75" customHeight="1">
      <c r="D510" s="32"/>
      <c r="E510" s="32" t="str">
        <f t="shared" si="36"/>
        <v>N</v>
      </c>
      <c r="F510" s="32"/>
      <c r="G510" s="32" t="str">
        <f t="shared" si="37"/>
        <v>N</v>
      </c>
      <c r="H510" s="32"/>
      <c r="I510" s="32" t="str">
        <f t="shared" si="38"/>
        <v>N</v>
      </c>
      <c r="J510" s="32"/>
      <c r="K510" s="32"/>
      <c r="L510" s="32"/>
      <c r="M510" s="32" t="str">
        <f t="shared" si="39"/>
        <v>N</v>
      </c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S510" s="32"/>
      <c r="AW510" s="32"/>
    </row>
    <row r="511" spans="4:49" ht="15.75" customHeight="1">
      <c r="D511" s="32"/>
      <c r="E511" s="32" t="str">
        <f t="shared" si="36"/>
        <v>N</v>
      </c>
      <c r="F511" s="32"/>
      <c r="G511" s="32" t="str">
        <f t="shared" si="37"/>
        <v>N</v>
      </c>
      <c r="H511" s="32"/>
      <c r="I511" s="32" t="str">
        <f t="shared" si="38"/>
        <v>N</v>
      </c>
      <c r="J511" s="32"/>
      <c r="K511" s="32"/>
      <c r="L511" s="32"/>
      <c r="M511" s="32" t="str">
        <f t="shared" si="39"/>
        <v>N</v>
      </c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S511" s="32"/>
      <c r="AW511" s="32"/>
    </row>
    <row r="512" spans="4:49" ht="15.75" customHeight="1">
      <c r="D512" s="32"/>
      <c r="E512" s="32" t="str">
        <f t="shared" si="36"/>
        <v>N</v>
      </c>
      <c r="F512" s="32"/>
      <c r="G512" s="32" t="str">
        <f t="shared" si="37"/>
        <v>N</v>
      </c>
      <c r="H512" s="32"/>
      <c r="I512" s="32" t="str">
        <f t="shared" si="38"/>
        <v>N</v>
      </c>
      <c r="J512" s="32"/>
      <c r="K512" s="32"/>
      <c r="L512" s="32"/>
      <c r="M512" s="32" t="str">
        <f t="shared" si="39"/>
        <v>N</v>
      </c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S512" s="32"/>
      <c r="AW512" s="32"/>
    </row>
    <row r="513" spans="4:49" ht="15.75" customHeight="1">
      <c r="D513" s="32"/>
      <c r="E513" s="32" t="str">
        <f t="shared" si="36"/>
        <v>N</v>
      </c>
      <c r="F513" s="32"/>
      <c r="G513" s="32" t="str">
        <f t="shared" si="37"/>
        <v>N</v>
      </c>
      <c r="H513" s="32"/>
      <c r="I513" s="32" t="str">
        <f t="shared" si="38"/>
        <v>N</v>
      </c>
      <c r="J513" s="32"/>
      <c r="K513" s="32"/>
      <c r="L513" s="32"/>
      <c r="M513" s="32" t="str">
        <f t="shared" si="39"/>
        <v>N</v>
      </c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S513" s="32"/>
      <c r="AW513" s="32"/>
    </row>
    <row r="514" spans="4:49" ht="15.75" customHeight="1">
      <c r="D514" s="32"/>
      <c r="E514" s="32" t="str">
        <f t="shared" si="36"/>
        <v>N</v>
      </c>
      <c r="F514" s="32"/>
      <c r="G514" s="32" t="str">
        <f t="shared" si="37"/>
        <v>N</v>
      </c>
      <c r="H514" s="32"/>
      <c r="I514" s="32" t="str">
        <f t="shared" si="38"/>
        <v>N</v>
      </c>
      <c r="J514" s="32"/>
      <c r="K514" s="32"/>
      <c r="L514" s="32"/>
      <c r="M514" s="32" t="str">
        <f t="shared" si="39"/>
        <v>N</v>
      </c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S514" s="32"/>
      <c r="AW514" s="32"/>
    </row>
    <row r="515" spans="4:49" ht="15.75" customHeight="1">
      <c r="D515" s="32"/>
      <c r="E515" s="32" t="str">
        <f t="shared" si="36"/>
        <v>N</v>
      </c>
      <c r="F515" s="32"/>
      <c r="G515" s="32" t="str">
        <f t="shared" si="37"/>
        <v>N</v>
      </c>
      <c r="H515" s="32"/>
      <c r="I515" s="32" t="str">
        <f t="shared" si="38"/>
        <v>N</v>
      </c>
      <c r="J515" s="32"/>
      <c r="K515" s="32"/>
      <c r="L515" s="32"/>
      <c r="M515" s="32" t="str">
        <f t="shared" si="39"/>
        <v>N</v>
      </c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S515" s="32"/>
      <c r="AW515" s="32"/>
    </row>
    <row r="516" spans="4:49" ht="15.75" customHeight="1">
      <c r="D516" s="32"/>
      <c r="E516" s="32" t="str">
        <f t="shared" si="36"/>
        <v>N</v>
      </c>
      <c r="F516" s="32"/>
      <c r="G516" s="32" t="str">
        <f t="shared" si="37"/>
        <v>N</v>
      </c>
      <c r="H516" s="32"/>
      <c r="I516" s="32" t="str">
        <f t="shared" si="38"/>
        <v>N</v>
      </c>
      <c r="J516" s="32"/>
      <c r="K516" s="32"/>
      <c r="L516" s="32"/>
      <c r="M516" s="32" t="str">
        <f t="shared" si="39"/>
        <v>N</v>
      </c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S516" s="32"/>
      <c r="AW516" s="32"/>
    </row>
    <row r="517" spans="4:49" ht="15.75" customHeight="1">
      <c r="D517" s="32"/>
      <c r="E517" s="32" t="str">
        <f t="shared" si="36"/>
        <v>N</v>
      </c>
      <c r="F517" s="32"/>
      <c r="G517" s="32" t="str">
        <f t="shared" si="37"/>
        <v>N</v>
      </c>
      <c r="H517" s="32"/>
      <c r="I517" s="32" t="str">
        <f t="shared" si="38"/>
        <v>N</v>
      </c>
      <c r="J517" s="32"/>
      <c r="K517" s="32"/>
      <c r="L517" s="32"/>
      <c r="M517" s="32" t="str">
        <f t="shared" si="39"/>
        <v>N</v>
      </c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S517" s="32"/>
      <c r="AW517" s="32"/>
    </row>
    <row r="518" spans="4:49" ht="15.75" customHeight="1">
      <c r="D518" s="32"/>
      <c r="E518" s="32" t="str">
        <f t="shared" si="36"/>
        <v>N</v>
      </c>
      <c r="F518" s="32"/>
      <c r="G518" s="32" t="str">
        <f t="shared" si="37"/>
        <v>N</v>
      </c>
      <c r="H518" s="32"/>
      <c r="I518" s="32" t="str">
        <f t="shared" si="38"/>
        <v>N</v>
      </c>
      <c r="J518" s="32"/>
      <c r="K518" s="32"/>
      <c r="L518" s="32"/>
      <c r="M518" s="32" t="str">
        <f t="shared" si="39"/>
        <v>N</v>
      </c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S518" s="32"/>
      <c r="AW518" s="32"/>
    </row>
    <row r="519" spans="4:49" ht="15.75" customHeight="1">
      <c r="D519" s="32"/>
      <c r="E519" s="32" t="str">
        <f t="shared" si="36"/>
        <v>N</v>
      </c>
      <c r="F519" s="32"/>
      <c r="G519" s="32" t="str">
        <f t="shared" si="37"/>
        <v>N</v>
      </c>
      <c r="H519" s="32"/>
      <c r="I519" s="32" t="str">
        <f t="shared" si="38"/>
        <v>N</v>
      </c>
      <c r="J519" s="32"/>
      <c r="K519" s="32"/>
      <c r="L519" s="32"/>
      <c r="M519" s="32" t="str">
        <f t="shared" si="39"/>
        <v>N</v>
      </c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S519" s="32"/>
      <c r="AW519" s="32"/>
    </row>
    <row r="520" spans="4:49" ht="15.75" customHeight="1">
      <c r="D520" s="32"/>
      <c r="E520" s="32" t="str">
        <f t="shared" si="36"/>
        <v>N</v>
      </c>
      <c r="F520" s="32"/>
      <c r="G520" s="32" t="str">
        <f t="shared" si="37"/>
        <v>N</v>
      </c>
      <c r="H520" s="32"/>
      <c r="I520" s="32" t="str">
        <f t="shared" si="38"/>
        <v>N</v>
      </c>
      <c r="J520" s="32"/>
      <c r="K520" s="32"/>
      <c r="L520" s="32"/>
      <c r="M520" s="32" t="str">
        <f t="shared" si="39"/>
        <v>N</v>
      </c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S520" s="32"/>
      <c r="AW520" s="32"/>
    </row>
    <row r="521" spans="4:49" ht="15.75" customHeight="1">
      <c r="D521" s="32"/>
      <c r="E521" s="32" t="str">
        <f t="shared" si="36"/>
        <v>N</v>
      </c>
      <c r="F521" s="32"/>
      <c r="G521" s="32" t="str">
        <f t="shared" si="37"/>
        <v>N</v>
      </c>
      <c r="H521" s="32"/>
      <c r="I521" s="32" t="str">
        <f t="shared" si="38"/>
        <v>N</v>
      </c>
      <c r="J521" s="32"/>
      <c r="K521" s="32"/>
      <c r="L521" s="32"/>
      <c r="M521" s="32" t="str">
        <f t="shared" si="39"/>
        <v>N</v>
      </c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S521" s="32"/>
      <c r="AW521" s="32"/>
    </row>
    <row r="522" spans="4:49" ht="15.75" customHeight="1">
      <c r="D522" s="32"/>
      <c r="E522" s="32" t="str">
        <f t="shared" si="36"/>
        <v>N</v>
      </c>
      <c r="F522" s="32"/>
      <c r="G522" s="32" t="str">
        <f t="shared" si="37"/>
        <v>N</v>
      </c>
      <c r="H522" s="32"/>
      <c r="I522" s="32" t="str">
        <f t="shared" si="38"/>
        <v>N</v>
      </c>
      <c r="J522" s="32"/>
      <c r="K522" s="32"/>
      <c r="L522" s="32"/>
      <c r="M522" s="32" t="str">
        <f t="shared" si="39"/>
        <v>N</v>
      </c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S522" s="32"/>
      <c r="AW522" s="32"/>
    </row>
    <row r="523" spans="4:49" ht="15.75" customHeight="1">
      <c r="D523" s="32"/>
      <c r="E523" s="32" t="str">
        <f t="shared" si="36"/>
        <v>N</v>
      </c>
      <c r="F523" s="32"/>
      <c r="G523" s="32" t="str">
        <f t="shared" si="37"/>
        <v>N</v>
      </c>
      <c r="H523" s="32"/>
      <c r="I523" s="32" t="str">
        <f t="shared" si="38"/>
        <v>N</v>
      </c>
      <c r="J523" s="32"/>
      <c r="K523" s="32"/>
      <c r="L523" s="32"/>
      <c r="M523" s="32" t="str">
        <f t="shared" si="39"/>
        <v>N</v>
      </c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S523" s="32"/>
      <c r="AW523" s="32"/>
    </row>
    <row r="524" spans="4:49" ht="15.75" customHeight="1">
      <c r="D524" s="32"/>
      <c r="E524" s="32" t="str">
        <f t="shared" si="36"/>
        <v>N</v>
      </c>
      <c r="F524" s="32"/>
      <c r="G524" s="32" t="str">
        <f t="shared" si="37"/>
        <v>N</v>
      </c>
      <c r="H524" s="32"/>
      <c r="I524" s="32" t="str">
        <f t="shared" si="38"/>
        <v>N</v>
      </c>
      <c r="J524" s="32"/>
      <c r="K524" s="32"/>
      <c r="L524" s="32"/>
      <c r="M524" s="32" t="str">
        <f t="shared" si="39"/>
        <v>N</v>
      </c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S524" s="32"/>
      <c r="AW524" s="32"/>
    </row>
    <row r="525" spans="4:49" ht="15.75" customHeight="1">
      <c r="D525" s="32"/>
      <c r="E525" s="32" t="str">
        <f t="shared" si="36"/>
        <v>N</v>
      </c>
      <c r="F525" s="32"/>
      <c r="G525" s="32" t="str">
        <f t="shared" si="37"/>
        <v>N</v>
      </c>
      <c r="H525" s="32"/>
      <c r="I525" s="32" t="str">
        <f t="shared" si="38"/>
        <v>N</v>
      </c>
      <c r="J525" s="32"/>
      <c r="K525" s="32"/>
      <c r="L525" s="32"/>
      <c r="M525" s="32" t="str">
        <f t="shared" si="39"/>
        <v>N</v>
      </c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S525" s="32"/>
      <c r="AW525" s="32"/>
    </row>
    <row r="526" spans="4:49" ht="15.75" customHeight="1">
      <c r="D526" s="32"/>
      <c r="E526" s="32" t="str">
        <f t="shared" si="36"/>
        <v>N</v>
      </c>
      <c r="F526" s="32"/>
      <c r="G526" s="32" t="str">
        <f t="shared" si="37"/>
        <v>N</v>
      </c>
      <c r="H526" s="32"/>
      <c r="I526" s="32" t="str">
        <f t="shared" si="38"/>
        <v>N</v>
      </c>
      <c r="J526" s="32"/>
      <c r="K526" s="32"/>
      <c r="L526" s="32"/>
      <c r="M526" s="32" t="str">
        <f t="shared" si="39"/>
        <v>N</v>
      </c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S526" s="32"/>
      <c r="AW526" s="32"/>
    </row>
    <row r="527" spans="4:49" ht="15.75" customHeight="1">
      <c r="D527" s="32"/>
      <c r="E527" s="32" t="str">
        <f t="shared" si="36"/>
        <v>N</v>
      </c>
      <c r="F527" s="32"/>
      <c r="G527" s="32" t="str">
        <f t="shared" si="37"/>
        <v>N</v>
      </c>
      <c r="H527" s="32"/>
      <c r="I527" s="32" t="str">
        <f t="shared" si="38"/>
        <v>N</v>
      </c>
      <c r="J527" s="32"/>
      <c r="K527" s="32"/>
      <c r="L527" s="32"/>
      <c r="M527" s="32" t="str">
        <f t="shared" si="39"/>
        <v>N</v>
      </c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S527" s="32"/>
      <c r="AW527" s="32"/>
    </row>
    <row r="528" spans="4:49" ht="15.75" customHeight="1">
      <c r="D528" s="32"/>
      <c r="E528" s="32" t="str">
        <f t="shared" si="36"/>
        <v>N</v>
      </c>
      <c r="F528" s="32"/>
      <c r="G528" s="32" t="str">
        <f t="shared" si="37"/>
        <v>N</v>
      </c>
      <c r="H528" s="32"/>
      <c r="I528" s="32" t="str">
        <f t="shared" si="38"/>
        <v>N</v>
      </c>
      <c r="J528" s="32"/>
      <c r="K528" s="32"/>
      <c r="L528" s="32"/>
      <c r="M528" s="32" t="str">
        <f t="shared" si="39"/>
        <v>N</v>
      </c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S528" s="32"/>
      <c r="AW528" s="32"/>
    </row>
    <row r="529" spans="4:49" ht="15.75" customHeight="1">
      <c r="D529" s="32"/>
      <c r="E529" s="32" t="str">
        <f t="shared" si="36"/>
        <v>N</v>
      </c>
      <c r="F529" s="32"/>
      <c r="G529" s="32" t="str">
        <f t="shared" si="37"/>
        <v>N</v>
      </c>
      <c r="H529" s="32"/>
      <c r="I529" s="32" t="str">
        <f t="shared" si="38"/>
        <v>N</v>
      </c>
      <c r="J529" s="32"/>
      <c r="K529" s="32"/>
      <c r="L529" s="32"/>
      <c r="M529" s="32" t="str">
        <f t="shared" si="39"/>
        <v>N</v>
      </c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S529" s="32"/>
      <c r="AW529" s="32"/>
    </row>
    <row r="530" spans="4:49" ht="15.75" customHeight="1">
      <c r="D530" s="32"/>
      <c r="E530" s="32" t="str">
        <f t="shared" si="36"/>
        <v>N</v>
      </c>
      <c r="F530" s="32"/>
      <c r="G530" s="32" t="str">
        <f t="shared" si="37"/>
        <v>N</v>
      </c>
      <c r="H530" s="32"/>
      <c r="I530" s="32" t="str">
        <f t="shared" si="38"/>
        <v>N</v>
      </c>
      <c r="J530" s="32"/>
      <c r="K530" s="32"/>
      <c r="L530" s="32"/>
      <c r="M530" s="32" t="str">
        <f t="shared" si="39"/>
        <v>N</v>
      </c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S530" s="32"/>
      <c r="AW530" s="32"/>
    </row>
    <row r="531" spans="4:49" ht="15.75" customHeight="1">
      <c r="D531" s="32"/>
      <c r="E531" s="32" t="str">
        <f t="shared" si="36"/>
        <v>N</v>
      </c>
      <c r="F531" s="32"/>
      <c r="G531" s="32" t="str">
        <f t="shared" si="37"/>
        <v>N</v>
      </c>
      <c r="H531" s="32"/>
      <c r="I531" s="32" t="str">
        <f t="shared" si="38"/>
        <v>N</v>
      </c>
      <c r="J531" s="32"/>
      <c r="K531" s="32"/>
      <c r="L531" s="32"/>
      <c r="M531" s="32" t="str">
        <f t="shared" si="39"/>
        <v>N</v>
      </c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S531" s="32"/>
      <c r="AW531" s="32"/>
    </row>
    <row r="532" spans="4:49" ht="15.75" customHeight="1">
      <c r="D532" s="32"/>
      <c r="E532" s="32" t="str">
        <f t="shared" si="36"/>
        <v>N</v>
      </c>
      <c r="F532" s="32"/>
      <c r="G532" s="32" t="str">
        <f t="shared" si="37"/>
        <v>N</v>
      </c>
      <c r="H532" s="32"/>
      <c r="I532" s="32" t="str">
        <f t="shared" si="38"/>
        <v>N</v>
      </c>
      <c r="J532" s="32"/>
      <c r="K532" s="32"/>
      <c r="L532" s="32"/>
      <c r="M532" s="32" t="str">
        <f t="shared" si="39"/>
        <v>N</v>
      </c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S532" s="32"/>
      <c r="AW532" s="32"/>
    </row>
    <row r="533" spans="4:49" ht="15.75" customHeight="1">
      <c r="D533" s="32"/>
      <c r="E533" s="32" t="str">
        <f t="shared" ref="E533:E596" si="40">IF(VALUE(D533)&gt;=8,"Y","N")</f>
        <v>N</v>
      </c>
      <c r="F533" s="32"/>
      <c r="G533" s="32" t="str">
        <f t="shared" ref="G533:G596" si="41">IF(VALUE(F533)&gt;=7,"Y","N")</f>
        <v>N</v>
      </c>
      <c r="H533" s="32"/>
      <c r="I533" s="32" t="str">
        <f t="shared" ref="I533:I596" si="42">IF(VALUE(H533)&gt;=18,"Y","N")</f>
        <v>N</v>
      </c>
      <c r="J533" s="32"/>
      <c r="K533" s="32"/>
      <c r="L533" s="32"/>
      <c r="M533" s="32" t="str">
        <f t="shared" ref="M533:M596" si="43">IF(VALUE(L533)&gt;=2,"Y","N")</f>
        <v>N</v>
      </c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S533" s="32"/>
      <c r="AW533" s="32"/>
    </row>
    <row r="534" spans="4:49" ht="15.75" customHeight="1">
      <c r="D534" s="32"/>
      <c r="E534" s="32" t="str">
        <f t="shared" si="40"/>
        <v>N</v>
      </c>
      <c r="F534" s="32"/>
      <c r="G534" s="32" t="str">
        <f t="shared" si="41"/>
        <v>N</v>
      </c>
      <c r="H534" s="32"/>
      <c r="I534" s="32" t="str">
        <f t="shared" si="42"/>
        <v>N</v>
      </c>
      <c r="J534" s="32"/>
      <c r="K534" s="32"/>
      <c r="L534" s="32"/>
      <c r="M534" s="32" t="str">
        <f t="shared" si="43"/>
        <v>N</v>
      </c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S534" s="32"/>
      <c r="AW534" s="32"/>
    </row>
    <row r="535" spans="4:49" ht="15.75" customHeight="1">
      <c r="D535" s="32"/>
      <c r="E535" s="32" t="str">
        <f t="shared" si="40"/>
        <v>N</v>
      </c>
      <c r="F535" s="32"/>
      <c r="G535" s="32" t="str">
        <f t="shared" si="41"/>
        <v>N</v>
      </c>
      <c r="H535" s="32"/>
      <c r="I535" s="32" t="str">
        <f t="shared" si="42"/>
        <v>N</v>
      </c>
      <c r="J535" s="32"/>
      <c r="K535" s="32"/>
      <c r="L535" s="32"/>
      <c r="M535" s="32" t="str">
        <f t="shared" si="43"/>
        <v>N</v>
      </c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S535" s="32"/>
      <c r="AW535" s="32"/>
    </row>
    <row r="536" spans="4:49" ht="15.75" customHeight="1">
      <c r="D536" s="32"/>
      <c r="E536" s="32" t="str">
        <f t="shared" si="40"/>
        <v>N</v>
      </c>
      <c r="F536" s="32"/>
      <c r="G536" s="32" t="str">
        <f t="shared" si="41"/>
        <v>N</v>
      </c>
      <c r="H536" s="32"/>
      <c r="I536" s="32" t="str">
        <f t="shared" si="42"/>
        <v>N</v>
      </c>
      <c r="J536" s="32"/>
      <c r="K536" s="32"/>
      <c r="L536" s="32"/>
      <c r="M536" s="32" t="str">
        <f t="shared" si="43"/>
        <v>N</v>
      </c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S536" s="32"/>
      <c r="AW536" s="32"/>
    </row>
    <row r="537" spans="4:49" ht="15.75" customHeight="1">
      <c r="D537" s="32"/>
      <c r="E537" s="32" t="str">
        <f t="shared" si="40"/>
        <v>N</v>
      </c>
      <c r="F537" s="32"/>
      <c r="G537" s="32" t="str">
        <f t="shared" si="41"/>
        <v>N</v>
      </c>
      <c r="H537" s="32"/>
      <c r="I537" s="32" t="str">
        <f t="shared" si="42"/>
        <v>N</v>
      </c>
      <c r="J537" s="32"/>
      <c r="K537" s="32"/>
      <c r="L537" s="32"/>
      <c r="M537" s="32" t="str">
        <f t="shared" si="43"/>
        <v>N</v>
      </c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S537" s="32"/>
      <c r="AW537" s="32"/>
    </row>
    <row r="538" spans="4:49" ht="15.75" customHeight="1">
      <c r="D538" s="32"/>
      <c r="E538" s="32" t="str">
        <f t="shared" si="40"/>
        <v>N</v>
      </c>
      <c r="F538" s="32"/>
      <c r="G538" s="32" t="str">
        <f t="shared" si="41"/>
        <v>N</v>
      </c>
      <c r="H538" s="32"/>
      <c r="I538" s="32" t="str">
        <f t="shared" si="42"/>
        <v>N</v>
      </c>
      <c r="J538" s="32"/>
      <c r="K538" s="32"/>
      <c r="L538" s="32"/>
      <c r="M538" s="32" t="str">
        <f t="shared" si="43"/>
        <v>N</v>
      </c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S538" s="32"/>
      <c r="AW538" s="32"/>
    </row>
    <row r="539" spans="4:49" ht="15.75" customHeight="1">
      <c r="D539" s="32"/>
      <c r="E539" s="32" t="str">
        <f t="shared" si="40"/>
        <v>N</v>
      </c>
      <c r="F539" s="32"/>
      <c r="G539" s="32" t="str">
        <f t="shared" si="41"/>
        <v>N</v>
      </c>
      <c r="H539" s="32"/>
      <c r="I539" s="32" t="str">
        <f t="shared" si="42"/>
        <v>N</v>
      </c>
      <c r="J539" s="32"/>
      <c r="K539" s="32"/>
      <c r="L539" s="32"/>
      <c r="M539" s="32" t="str">
        <f t="shared" si="43"/>
        <v>N</v>
      </c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S539" s="32"/>
      <c r="AW539" s="32"/>
    </row>
    <row r="540" spans="4:49" ht="15.75" customHeight="1">
      <c r="D540" s="32"/>
      <c r="E540" s="32" t="str">
        <f t="shared" si="40"/>
        <v>N</v>
      </c>
      <c r="F540" s="32"/>
      <c r="G540" s="32" t="str">
        <f t="shared" si="41"/>
        <v>N</v>
      </c>
      <c r="H540" s="32"/>
      <c r="I540" s="32" t="str">
        <f t="shared" si="42"/>
        <v>N</v>
      </c>
      <c r="J540" s="32"/>
      <c r="K540" s="32"/>
      <c r="L540" s="32"/>
      <c r="M540" s="32" t="str">
        <f t="shared" si="43"/>
        <v>N</v>
      </c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S540" s="32"/>
      <c r="AW540" s="32"/>
    </row>
    <row r="541" spans="4:49" ht="15.75" customHeight="1">
      <c r="D541" s="32"/>
      <c r="E541" s="32" t="str">
        <f t="shared" si="40"/>
        <v>N</v>
      </c>
      <c r="F541" s="32"/>
      <c r="G541" s="32" t="str">
        <f t="shared" si="41"/>
        <v>N</v>
      </c>
      <c r="H541" s="32"/>
      <c r="I541" s="32" t="str">
        <f t="shared" si="42"/>
        <v>N</v>
      </c>
      <c r="J541" s="32"/>
      <c r="K541" s="32"/>
      <c r="L541" s="32"/>
      <c r="M541" s="32" t="str">
        <f t="shared" si="43"/>
        <v>N</v>
      </c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S541" s="32"/>
      <c r="AW541" s="32"/>
    </row>
    <row r="542" spans="4:49" ht="15.75" customHeight="1">
      <c r="D542" s="32"/>
      <c r="E542" s="32" t="str">
        <f t="shared" si="40"/>
        <v>N</v>
      </c>
      <c r="F542" s="32"/>
      <c r="G542" s="32" t="str">
        <f t="shared" si="41"/>
        <v>N</v>
      </c>
      <c r="H542" s="32"/>
      <c r="I542" s="32" t="str">
        <f t="shared" si="42"/>
        <v>N</v>
      </c>
      <c r="J542" s="32"/>
      <c r="K542" s="32"/>
      <c r="L542" s="32"/>
      <c r="M542" s="32" t="str">
        <f t="shared" si="43"/>
        <v>N</v>
      </c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S542" s="32"/>
      <c r="AW542" s="32"/>
    </row>
    <row r="543" spans="4:49" ht="15.75" customHeight="1">
      <c r="D543" s="32"/>
      <c r="E543" s="32" t="str">
        <f t="shared" si="40"/>
        <v>N</v>
      </c>
      <c r="F543" s="32"/>
      <c r="G543" s="32" t="str">
        <f t="shared" si="41"/>
        <v>N</v>
      </c>
      <c r="H543" s="32"/>
      <c r="I543" s="32" t="str">
        <f t="shared" si="42"/>
        <v>N</v>
      </c>
      <c r="J543" s="32"/>
      <c r="K543" s="32"/>
      <c r="L543" s="32"/>
      <c r="M543" s="32" t="str">
        <f t="shared" si="43"/>
        <v>N</v>
      </c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S543" s="32"/>
      <c r="AW543" s="32"/>
    </row>
    <row r="544" spans="4:49" ht="15.75" customHeight="1">
      <c r="D544" s="32"/>
      <c r="E544" s="32" t="str">
        <f t="shared" si="40"/>
        <v>N</v>
      </c>
      <c r="F544" s="32"/>
      <c r="G544" s="32" t="str">
        <f t="shared" si="41"/>
        <v>N</v>
      </c>
      <c r="H544" s="32"/>
      <c r="I544" s="32" t="str">
        <f t="shared" si="42"/>
        <v>N</v>
      </c>
      <c r="J544" s="32"/>
      <c r="K544" s="32"/>
      <c r="L544" s="32"/>
      <c r="M544" s="32" t="str">
        <f t="shared" si="43"/>
        <v>N</v>
      </c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S544" s="32"/>
      <c r="AW544" s="32"/>
    </row>
    <row r="545" spans="4:49" ht="15.75" customHeight="1">
      <c r="D545" s="32"/>
      <c r="E545" s="32" t="str">
        <f t="shared" si="40"/>
        <v>N</v>
      </c>
      <c r="F545" s="32"/>
      <c r="G545" s="32" t="str">
        <f t="shared" si="41"/>
        <v>N</v>
      </c>
      <c r="H545" s="32"/>
      <c r="I545" s="32" t="str">
        <f t="shared" si="42"/>
        <v>N</v>
      </c>
      <c r="J545" s="32"/>
      <c r="K545" s="32"/>
      <c r="L545" s="32"/>
      <c r="M545" s="32" t="str">
        <f t="shared" si="43"/>
        <v>N</v>
      </c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S545" s="32"/>
      <c r="AW545" s="32"/>
    </row>
    <row r="546" spans="4:49" ht="15.75" customHeight="1">
      <c r="D546" s="32"/>
      <c r="E546" s="32" t="str">
        <f t="shared" si="40"/>
        <v>N</v>
      </c>
      <c r="F546" s="32"/>
      <c r="G546" s="32" t="str">
        <f t="shared" si="41"/>
        <v>N</v>
      </c>
      <c r="H546" s="32"/>
      <c r="I546" s="32" t="str">
        <f t="shared" si="42"/>
        <v>N</v>
      </c>
      <c r="J546" s="32"/>
      <c r="K546" s="32"/>
      <c r="L546" s="32"/>
      <c r="M546" s="32" t="str">
        <f t="shared" si="43"/>
        <v>N</v>
      </c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S546" s="32"/>
      <c r="AW546" s="32"/>
    </row>
    <row r="547" spans="4:49" ht="15.75" customHeight="1">
      <c r="D547" s="32"/>
      <c r="E547" s="32" t="str">
        <f t="shared" si="40"/>
        <v>N</v>
      </c>
      <c r="F547" s="32"/>
      <c r="G547" s="32" t="str">
        <f t="shared" si="41"/>
        <v>N</v>
      </c>
      <c r="H547" s="32"/>
      <c r="I547" s="32" t="str">
        <f t="shared" si="42"/>
        <v>N</v>
      </c>
      <c r="J547" s="32"/>
      <c r="K547" s="32"/>
      <c r="L547" s="32"/>
      <c r="M547" s="32" t="str">
        <f t="shared" si="43"/>
        <v>N</v>
      </c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S547" s="32"/>
      <c r="AW547" s="32"/>
    </row>
    <row r="548" spans="4:49" ht="15.75" customHeight="1">
      <c r="D548" s="32"/>
      <c r="E548" s="32" t="str">
        <f t="shared" si="40"/>
        <v>N</v>
      </c>
      <c r="F548" s="32"/>
      <c r="G548" s="32" t="str">
        <f t="shared" si="41"/>
        <v>N</v>
      </c>
      <c r="H548" s="32"/>
      <c r="I548" s="32" t="str">
        <f t="shared" si="42"/>
        <v>N</v>
      </c>
      <c r="J548" s="32"/>
      <c r="K548" s="32"/>
      <c r="L548" s="32"/>
      <c r="M548" s="32" t="str">
        <f t="shared" si="43"/>
        <v>N</v>
      </c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S548" s="32"/>
      <c r="AW548" s="32"/>
    </row>
    <row r="549" spans="4:49" ht="15.75" customHeight="1">
      <c r="D549" s="32"/>
      <c r="E549" s="32" t="str">
        <f t="shared" si="40"/>
        <v>N</v>
      </c>
      <c r="F549" s="32"/>
      <c r="G549" s="32" t="str">
        <f t="shared" si="41"/>
        <v>N</v>
      </c>
      <c r="H549" s="32"/>
      <c r="I549" s="32" t="str">
        <f t="shared" si="42"/>
        <v>N</v>
      </c>
      <c r="J549" s="32"/>
      <c r="K549" s="32"/>
      <c r="L549" s="32"/>
      <c r="M549" s="32" t="str">
        <f t="shared" si="43"/>
        <v>N</v>
      </c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S549" s="32"/>
      <c r="AW549" s="32"/>
    </row>
    <row r="550" spans="4:49" ht="15.75" customHeight="1">
      <c r="D550" s="32"/>
      <c r="E550" s="32" t="str">
        <f t="shared" si="40"/>
        <v>N</v>
      </c>
      <c r="F550" s="32"/>
      <c r="G550" s="32" t="str">
        <f t="shared" si="41"/>
        <v>N</v>
      </c>
      <c r="H550" s="32"/>
      <c r="I550" s="32" t="str">
        <f t="shared" si="42"/>
        <v>N</v>
      </c>
      <c r="J550" s="32"/>
      <c r="K550" s="32"/>
      <c r="L550" s="32"/>
      <c r="M550" s="32" t="str">
        <f t="shared" si="43"/>
        <v>N</v>
      </c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S550" s="32"/>
      <c r="AW550" s="32"/>
    </row>
    <row r="551" spans="4:49" ht="15.75" customHeight="1">
      <c r="D551" s="32"/>
      <c r="E551" s="32" t="str">
        <f t="shared" si="40"/>
        <v>N</v>
      </c>
      <c r="F551" s="32"/>
      <c r="G551" s="32" t="str">
        <f t="shared" si="41"/>
        <v>N</v>
      </c>
      <c r="H551" s="32"/>
      <c r="I551" s="32" t="str">
        <f t="shared" si="42"/>
        <v>N</v>
      </c>
      <c r="J551" s="32"/>
      <c r="K551" s="32"/>
      <c r="L551" s="32"/>
      <c r="M551" s="32" t="str">
        <f t="shared" si="43"/>
        <v>N</v>
      </c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S551" s="32"/>
      <c r="AW551" s="32"/>
    </row>
    <row r="552" spans="4:49" ht="15.75" customHeight="1">
      <c r="D552" s="32"/>
      <c r="E552" s="32" t="str">
        <f t="shared" si="40"/>
        <v>N</v>
      </c>
      <c r="F552" s="32"/>
      <c r="G552" s="32" t="str">
        <f t="shared" si="41"/>
        <v>N</v>
      </c>
      <c r="H552" s="32"/>
      <c r="I552" s="32" t="str">
        <f t="shared" si="42"/>
        <v>N</v>
      </c>
      <c r="J552" s="32"/>
      <c r="K552" s="32"/>
      <c r="L552" s="32"/>
      <c r="M552" s="32" t="str">
        <f t="shared" si="43"/>
        <v>N</v>
      </c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S552" s="32"/>
      <c r="AW552" s="32"/>
    </row>
    <row r="553" spans="4:49" ht="15.75" customHeight="1">
      <c r="D553" s="32"/>
      <c r="E553" s="32" t="str">
        <f t="shared" si="40"/>
        <v>N</v>
      </c>
      <c r="F553" s="32"/>
      <c r="G553" s="32" t="str">
        <f t="shared" si="41"/>
        <v>N</v>
      </c>
      <c r="H553" s="32"/>
      <c r="I553" s="32" t="str">
        <f t="shared" si="42"/>
        <v>N</v>
      </c>
      <c r="J553" s="32"/>
      <c r="K553" s="32"/>
      <c r="L553" s="32"/>
      <c r="M553" s="32" t="str">
        <f t="shared" si="43"/>
        <v>N</v>
      </c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S553" s="32"/>
      <c r="AW553" s="32"/>
    </row>
    <row r="554" spans="4:49" ht="15.75" customHeight="1">
      <c r="D554" s="32"/>
      <c r="E554" s="32" t="str">
        <f t="shared" si="40"/>
        <v>N</v>
      </c>
      <c r="F554" s="32"/>
      <c r="G554" s="32" t="str">
        <f t="shared" si="41"/>
        <v>N</v>
      </c>
      <c r="H554" s="32"/>
      <c r="I554" s="32" t="str">
        <f t="shared" si="42"/>
        <v>N</v>
      </c>
      <c r="J554" s="32"/>
      <c r="K554" s="32"/>
      <c r="L554" s="32"/>
      <c r="M554" s="32" t="str">
        <f t="shared" si="43"/>
        <v>N</v>
      </c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S554" s="32"/>
      <c r="AW554" s="32"/>
    </row>
    <row r="555" spans="4:49" ht="15.75" customHeight="1">
      <c r="D555" s="32"/>
      <c r="E555" s="32" t="str">
        <f t="shared" si="40"/>
        <v>N</v>
      </c>
      <c r="F555" s="32"/>
      <c r="G555" s="32" t="str">
        <f t="shared" si="41"/>
        <v>N</v>
      </c>
      <c r="H555" s="32"/>
      <c r="I555" s="32" t="str">
        <f t="shared" si="42"/>
        <v>N</v>
      </c>
      <c r="J555" s="32"/>
      <c r="K555" s="32"/>
      <c r="L555" s="32"/>
      <c r="M555" s="32" t="str">
        <f t="shared" si="43"/>
        <v>N</v>
      </c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S555" s="32"/>
      <c r="AW555" s="32"/>
    </row>
    <row r="556" spans="4:49" ht="15.75" customHeight="1">
      <c r="D556" s="32"/>
      <c r="E556" s="32" t="str">
        <f t="shared" si="40"/>
        <v>N</v>
      </c>
      <c r="F556" s="32"/>
      <c r="G556" s="32" t="str">
        <f t="shared" si="41"/>
        <v>N</v>
      </c>
      <c r="H556" s="32"/>
      <c r="I556" s="32" t="str">
        <f t="shared" si="42"/>
        <v>N</v>
      </c>
      <c r="J556" s="32"/>
      <c r="K556" s="32"/>
      <c r="L556" s="32"/>
      <c r="M556" s="32" t="str">
        <f t="shared" si="43"/>
        <v>N</v>
      </c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S556" s="32"/>
      <c r="AW556" s="32"/>
    </row>
    <row r="557" spans="4:49" ht="15.75" customHeight="1">
      <c r="D557" s="32"/>
      <c r="E557" s="32" t="str">
        <f t="shared" si="40"/>
        <v>N</v>
      </c>
      <c r="F557" s="32"/>
      <c r="G557" s="32" t="str">
        <f t="shared" si="41"/>
        <v>N</v>
      </c>
      <c r="H557" s="32"/>
      <c r="I557" s="32" t="str">
        <f t="shared" si="42"/>
        <v>N</v>
      </c>
      <c r="J557" s="32"/>
      <c r="K557" s="32"/>
      <c r="L557" s="32"/>
      <c r="M557" s="32" t="str">
        <f t="shared" si="43"/>
        <v>N</v>
      </c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S557" s="32"/>
      <c r="AW557" s="32"/>
    </row>
    <row r="558" spans="4:49" ht="15.75" customHeight="1">
      <c r="D558" s="32"/>
      <c r="E558" s="32" t="str">
        <f t="shared" si="40"/>
        <v>N</v>
      </c>
      <c r="F558" s="32"/>
      <c r="G558" s="32" t="str">
        <f t="shared" si="41"/>
        <v>N</v>
      </c>
      <c r="H558" s="32"/>
      <c r="I558" s="32" t="str">
        <f t="shared" si="42"/>
        <v>N</v>
      </c>
      <c r="J558" s="32"/>
      <c r="K558" s="32"/>
      <c r="L558" s="32"/>
      <c r="M558" s="32" t="str">
        <f t="shared" si="43"/>
        <v>N</v>
      </c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S558" s="32"/>
      <c r="AW558" s="32"/>
    </row>
    <row r="559" spans="4:49" ht="15.75" customHeight="1">
      <c r="D559" s="32"/>
      <c r="E559" s="32" t="str">
        <f t="shared" si="40"/>
        <v>N</v>
      </c>
      <c r="F559" s="32"/>
      <c r="G559" s="32" t="str">
        <f t="shared" si="41"/>
        <v>N</v>
      </c>
      <c r="H559" s="32"/>
      <c r="I559" s="32" t="str">
        <f t="shared" si="42"/>
        <v>N</v>
      </c>
      <c r="J559" s="32"/>
      <c r="K559" s="32"/>
      <c r="L559" s="32"/>
      <c r="M559" s="32" t="str">
        <f t="shared" si="43"/>
        <v>N</v>
      </c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S559" s="32"/>
      <c r="AW559" s="32"/>
    </row>
    <row r="560" spans="4:49" ht="15.75" customHeight="1">
      <c r="D560" s="32"/>
      <c r="E560" s="32" t="str">
        <f t="shared" si="40"/>
        <v>N</v>
      </c>
      <c r="F560" s="32"/>
      <c r="G560" s="32" t="str">
        <f t="shared" si="41"/>
        <v>N</v>
      </c>
      <c r="H560" s="32"/>
      <c r="I560" s="32" t="str">
        <f t="shared" si="42"/>
        <v>N</v>
      </c>
      <c r="J560" s="32"/>
      <c r="K560" s="32"/>
      <c r="L560" s="32"/>
      <c r="M560" s="32" t="str">
        <f t="shared" si="43"/>
        <v>N</v>
      </c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S560" s="32"/>
      <c r="AW560" s="32"/>
    </row>
    <row r="561" spans="4:49" ht="15.75" customHeight="1">
      <c r="D561" s="32"/>
      <c r="E561" s="32" t="str">
        <f t="shared" si="40"/>
        <v>N</v>
      </c>
      <c r="F561" s="32"/>
      <c r="G561" s="32" t="str">
        <f t="shared" si="41"/>
        <v>N</v>
      </c>
      <c r="H561" s="32"/>
      <c r="I561" s="32" t="str">
        <f t="shared" si="42"/>
        <v>N</v>
      </c>
      <c r="J561" s="32"/>
      <c r="K561" s="32"/>
      <c r="L561" s="32"/>
      <c r="M561" s="32" t="str">
        <f t="shared" si="43"/>
        <v>N</v>
      </c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S561" s="32"/>
      <c r="AW561" s="32"/>
    </row>
    <row r="562" spans="4:49" ht="15.75" customHeight="1">
      <c r="D562" s="32"/>
      <c r="E562" s="32" t="str">
        <f t="shared" si="40"/>
        <v>N</v>
      </c>
      <c r="F562" s="32"/>
      <c r="G562" s="32" t="str">
        <f t="shared" si="41"/>
        <v>N</v>
      </c>
      <c r="H562" s="32"/>
      <c r="I562" s="32" t="str">
        <f t="shared" si="42"/>
        <v>N</v>
      </c>
      <c r="J562" s="32"/>
      <c r="K562" s="32"/>
      <c r="L562" s="32"/>
      <c r="M562" s="32" t="str">
        <f t="shared" si="43"/>
        <v>N</v>
      </c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S562" s="32"/>
      <c r="AW562" s="32"/>
    </row>
    <row r="563" spans="4:49" ht="15.75" customHeight="1">
      <c r="D563" s="32"/>
      <c r="E563" s="32" t="str">
        <f t="shared" si="40"/>
        <v>N</v>
      </c>
      <c r="F563" s="32"/>
      <c r="G563" s="32" t="str">
        <f t="shared" si="41"/>
        <v>N</v>
      </c>
      <c r="H563" s="32"/>
      <c r="I563" s="32" t="str">
        <f t="shared" si="42"/>
        <v>N</v>
      </c>
      <c r="J563" s="32"/>
      <c r="K563" s="32"/>
      <c r="L563" s="32"/>
      <c r="M563" s="32" t="str">
        <f t="shared" si="43"/>
        <v>N</v>
      </c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S563" s="32"/>
      <c r="AW563" s="32"/>
    </row>
    <row r="564" spans="4:49" ht="15.75" customHeight="1">
      <c r="D564" s="32"/>
      <c r="E564" s="32" t="str">
        <f t="shared" si="40"/>
        <v>N</v>
      </c>
      <c r="F564" s="32"/>
      <c r="G564" s="32" t="str">
        <f t="shared" si="41"/>
        <v>N</v>
      </c>
      <c r="H564" s="32"/>
      <c r="I564" s="32" t="str">
        <f t="shared" si="42"/>
        <v>N</v>
      </c>
      <c r="J564" s="32"/>
      <c r="K564" s="32"/>
      <c r="L564" s="32"/>
      <c r="M564" s="32" t="str">
        <f t="shared" si="43"/>
        <v>N</v>
      </c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S564" s="32"/>
      <c r="AW564" s="32"/>
    </row>
    <row r="565" spans="4:49" ht="15.75" customHeight="1">
      <c r="D565" s="32"/>
      <c r="E565" s="32" t="str">
        <f t="shared" si="40"/>
        <v>N</v>
      </c>
      <c r="F565" s="32"/>
      <c r="G565" s="32" t="str">
        <f t="shared" si="41"/>
        <v>N</v>
      </c>
      <c r="H565" s="32"/>
      <c r="I565" s="32" t="str">
        <f t="shared" si="42"/>
        <v>N</v>
      </c>
      <c r="J565" s="32"/>
      <c r="K565" s="32"/>
      <c r="L565" s="32"/>
      <c r="M565" s="32" t="str">
        <f t="shared" si="43"/>
        <v>N</v>
      </c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S565" s="32"/>
      <c r="AW565" s="32"/>
    </row>
    <row r="566" spans="4:49" ht="15.75" customHeight="1">
      <c r="D566" s="32"/>
      <c r="E566" s="32" t="str">
        <f t="shared" si="40"/>
        <v>N</v>
      </c>
      <c r="F566" s="32"/>
      <c r="G566" s="32" t="str">
        <f t="shared" si="41"/>
        <v>N</v>
      </c>
      <c r="H566" s="32"/>
      <c r="I566" s="32" t="str">
        <f t="shared" si="42"/>
        <v>N</v>
      </c>
      <c r="J566" s="32"/>
      <c r="K566" s="32"/>
      <c r="L566" s="32"/>
      <c r="M566" s="32" t="str">
        <f t="shared" si="43"/>
        <v>N</v>
      </c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S566" s="32"/>
      <c r="AW566" s="32"/>
    </row>
    <row r="567" spans="4:49" ht="15.75" customHeight="1">
      <c r="D567" s="32"/>
      <c r="E567" s="32" t="str">
        <f t="shared" si="40"/>
        <v>N</v>
      </c>
      <c r="F567" s="32"/>
      <c r="G567" s="32" t="str">
        <f t="shared" si="41"/>
        <v>N</v>
      </c>
      <c r="H567" s="32"/>
      <c r="I567" s="32" t="str">
        <f t="shared" si="42"/>
        <v>N</v>
      </c>
      <c r="J567" s="32"/>
      <c r="K567" s="32"/>
      <c r="L567" s="32"/>
      <c r="M567" s="32" t="str">
        <f t="shared" si="43"/>
        <v>N</v>
      </c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S567" s="32"/>
      <c r="AW567" s="32"/>
    </row>
    <row r="568" spans="4:49" ht="15.75" customHeight="1">
      <c r="D568" s="32"/>
      <c r="E568" s="32" t="str">
        <f t="shared" si="40"/>
        <v>N</v>
      </c>
      <c r="F568" s="32"/>
      <c r="G568" s="32" t="str">
        <f t="shared" si="41"/>
        <v>N</v>
      </c>
      <c r="H568" s="32"/>
      <c r="I568" s="32" t="str">
        <f t="shared" si="42"/>
        <v>N</v>
      </c>
      <c r="J568" s="32"/>
      <c r="K568" s="32"/>
      <c r="L568" s="32"/>
      <c r="M568" s="32" t="str">
        <f t="shared" si="43"/>
        <v>N</v>
      </c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S568" s="32"/>
      <c r="AW568" s="32"/>
    </row>
    <row r="569" spans="4:49" ht="15.75" customHeight="1">
      <c r="D569" s="32"/>
      <c r="E569" s="32" t="str">
        <f t="shared" si="40"/>
        <v>N</v>
      </c>
      <c r="F569" s="32"/>
      <c r="G569" s="32" t="str">
        <f t="shared" si="41"/>
        <v>N</v>
      </c>
      <c r="H569" s="32"/>
      <c r="I569" s="32" t="str">
        <f t="shared" si="42"/>
        <v>N</v>
      </c>
      <c r="J569" s="32"/>
      <c r="K569" s="32"/>
      <c r="L569" s="32"/>
      <c r="M569" s="32" t="str">
        <f t="shared" si="43"/>
        <v>N</v>
      </c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S569" s="32"/>
      <c r="AW569" s="32"/>
    </row>
    <row r="570" spans="4:49" ht="15.75" customHeight="1">
      <c r="D570" s="32"/>
      <c r="E570" s="32" t="str">
        <f t="shared" si="40"/>
        <v>N</v>
      </c>
      <c r="F570" s="32"/>
      <c r="G570" s="32" t="str">
        <f t="shared" si="41"/>
        <v>N</v>
      </c>
      <c r="H570" s="32"/>
      <c r="I570" s="32" t="str">
        <f t="shared" si="42"/>
        <v>N</v>
      </c>
      <c r="J570" s="32"/>
      <c r="K570" s="32"/>
      <c r="L570" s="32"/>
      <c r="M570" s="32" t="str">
        <f t="shared" si="43"/>
        <v>N</v>
      </c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S570" s="32"/>
      <c r="AW570" s="32"/>
    </row>
    <row r="571" spans="4:49" ht="15.75" customHeight="1">
      <c r="D571" s="32"/>
      <c r="E571" s="32" t="str">
        <f t="shared" si="40"/>
        <v>N</v>
      </c>
      <c r="F571" s="32"/>
      <c r="G571" s="32" t="str">
        <f t="shared" si="41"/>
        <v>N</v>
      </c>
      <c r="H571" s="32"/>
      <c r="I571" s="32" t="str">
        <f t="shared" si="42"/>
        <v>N</v>
      </c>
      <c r="J571" s="32"/>
      <c r="K571" s="32"/>
      <c r="L571" s="32"/>
      <c r="M571" s="32" t="str">
        <f t="shared" si="43"/>
        <v>N</v>
      </c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S571" s="32"/>
      <c r="AW571" s="32"/>
    </row>
    <row r="572" spans="4:49" ht="15.75" customHeight="1">
      <c r="D572" s="32"/>
      <c r="E572" s="32" t="str">
        <f t="shared" si="40"/>
        <v>N</v>
      </c>
      <c r="F572" s="32"/>
      <c r="G572" s="32" t="str">
        <f t="shared" si="41"/>
        <v>N</v>
      </c>
      <c r="H572" s="32"/>
      <c r="I572" s="32" t="str">
        <f t="shared" si="42"/>
        <v>N</v>
      </c>
      <c r="J572" s="32"/>
      <c r="K572" s="32"/>
      <c r="L572" s="32"/>
      <c r="M572" s="32" t="str">
        <f t="shared" si="43"/>
        <v>N</v>
      </c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S572" s="32"/>
      <c r="AW572" s="32"/>
    </row>
    <row r="573" spans="4:49" ht="15.75" customHeight="1">
      <c r="D573" s="32"/>
      <c r="E573" s="32" t="str">
        <f t="shared" si="40"/>
        <v>N</v>
      </c>
      <c r="F573" s="32"/>
      <c r="G573" s="32" t="str">
        <f t="shared" si="41"/>
        <v>N</v>
      </c>
      <c r="H573" s="32"/>
      <c r="I573" s="32" t="str">
        <f t="shared" si="42"/>
        <v>N</v>
      </c>
      <c r="J573" s="32"/>
      <c r="K573" s="32"/>
      <c r="L573" s="32"/>
      <c r="M573" s="32" t="str">
        <f t="shared" si="43"/>
        <v>N</v>
      </c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S573" s="32"/>
      <c r="AW573" s="32"/>
    </row>
    <row r="574" spans="4:49" ht="15.75" customHeight="1">
      <c r="D574" s="32"/>
      <c r="E574" s="32" t="str">
        <f t="shared" si="40"/>
        <v>N</v>
      </c>
      <c r="F574" s="32"/>
      <c r="G574" s="32" t="str">
        <f t="shared" si="41"/>
        <v>N</v>
      </c>
      <c r="H574" s="32"/>
      <c r="I574" s="32" t="str">
        <f t="shared" si="42"/>
        <v>N</v>
      </c>
      <c r="J574" s="32"/>
      <c r="K574" s="32"/>
      <c r="L574" s="32"/>
      <c r="M574" s="32" t="str">
        <f t="shared" si="43"/>
        <v>N</v>
      </c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S574" s="32"/>
      <c r="AW574" s="32"/>
    </row>
    <row r="575" spans="4:49" ht="15.75" customHeight="1">
      <c r="D575" s="32"/>
      <c r="E575" s="32" t="str">
        <f t="shared" si="40"/>
        <v>N</v>
      </c>
      <c r="F575" s="32"/>
      <c r="G575" s="32" t="str">
        <f t="shared" si="41"/>
        <v>N</v>
      </c>
      <c r="H575" s="32"/>
      <c r="I575" s="32" t="str">
        <f t="shared" si="42"/>
        <v>N</v>
      </c>
      <c r="J575" s="32"/>
      <c r="K575" s="32"/>
      <c r="L575" s="32"/>
      <c r="M575" s="32" t="str">
        <f t="shared" si="43"/>
        <v>N</v>
      </c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S575" s="32"/>
      <c r="AW575" s="32"/>
    </row>
    <row r="576" spans="4:49" ht="15.75" customHeight="1">
      <c r="D576" s="32"/>
      <c r="E576" s="32" t="str">
        <f t="shared" si="40"/>
        <v>N</v>
      </c>
      <c r="F576" s="32"/>
      <c r="G576" s="32" t="str">
        <f t="shared" si="41"/>
        <v>N</v>
      </c>
      <c r="H576" s="32"/>
      <c r="I576" s="32" t="str">
        <f t="shared" si="42"/>
        <v>N</v>
      </c>
      <c r="J576" s="32"/>
      <c r="K576" s="32"/>
      <c r="L576" s="32"/>
      <c r="M576" s="32" t="str">
        <f t="shared" si="43"/>
        <v>N</v>
      </c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S576" s="32"/>
      <c r="AW576" s="32"/>
    </row>
    <row r="577" spans="4:49" ht="15.75" customHeight="1">
      <c r="D577" s="32"/>
      <c r="E577" s="32" t="str">
        <f t="shared" si="40"/>
        <v>N</v>
      </c>
      <c r="F577" s="32"/>
      <c r="G577" s="32" t="str">
        <f t="shared" si="41"/>
        <v>N</v>
      </c>
      <c r="H577" s="32"/>
      <c r="I577" s="32" t="str">
        <f t="shared" si="42"/>
        <v>N</v>
      </c>
      <c r="J577" s="32"/>
      <c r="K577" s="32"/>
      <c r="L577" s="32"/>
      <c r="M577" s="32" t="str">
        <f t="shared" si="43"/>
        <v>N</v>
      </c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S577" s="32"/>
      <c r="AW577" s="32"/>
    </row>
    <row r="578" spans="4:49" ht="15.75" customHeight="1">
      <c r="D578" s="32"/>
      <c r="E578" s="32" t="str">
        <f t="shared" si="40"/>
        <v>N</v>
      </c>
      <c r="F578" s="32"/>
      <c r="G578" s="32" t="str">
        <f t="shared" si="41"/>
        <v>N</v>
      </c>
      <c r="H578" s="32"/>
      <c r="I578" s="32" t="str">
        <f t="shared" si="42"/>
        <v>N</v>
      </c>
      <c r="J578" s="32"/>
      <c r="K578" s="32"/>
      <c r="L578" s="32"/>
      <c r="M578" s="32" t="str">
        <f t="shared" si="43"/>
        <v>N</v>
      </c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S578" s="32"/>
      <c r="AW578" s="32"/>
    </row>
    <row r="579" spans="4:49" ht="15.75" customHeight="1">
      <c r="D579" s="32"/>
      <c r="E579" s="32" t="str">
        <f t="shared" si="40"/>
        <v>N</v>
      </c>
      <c r="F579" s="32"/>
      <c r="G579" s="32" t="str">
        <f t="shared" si="41"/>
        <v>N</v>
      </c>
      <c r="H579" s="32"/>
      <c r="I579" s="32" t="str">
        <f t="shared" si="42"/>
        <v>N</v>
      </c>
      <c r="J579" s="32"/>
      <c r="K579" s="32"/>
      <c r="L579" s="32"/>
      <c r="M579" s="32" t="str">
        <f t="shared" si="43"/>
        <v>N</v>
      </c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S579" s="32"/>
      <c r="AW579" s="32"/>
    </row>
    <row r="580" spans="4:49" ht="15.75" customHeight="1">
      <c r="D580" s="32"/>
      <c r="E580" s="32" t="str">
        <f t="shared" si="40"/>
        <v>N</v>
      </c>
      <c r="F580" s="32"/>
      <c r="G580" s="32" t="str">
        <f t="shared" si="41"/>
        <v>N</v>
      </c>
      <c r="H580" s="32"/>
      <c r="I580" s="32" t="str">
        <f t="shared" si="42"/>
        <v>N</v>
      </c>
      <c r="J580" s="32"/>
      <c r="K580" s="32"/>
      <c r="L580" s="32"/>
      <c r="M580" s="32" t="str">
        <f t="shared" si="43"/>
        <v>N</v>
      </c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S580" s="32"/>
      <c r="AW580" s="32"/>
    </row>
    <row r="581" spans="4:49" ht="15.75" customHeight="1">
      <c r="D581" s="32"/>
      <c r="E581" s="32" t="str">
        <f t="shared" si="40"/>
        <v>N</v>
      </c>
      <c r="F581" s="32"/>
      <c r="G581" s="32" t="str">
        <f t="shared" si="41"/>
        <v>N</v>
      </c>
      <c r="H581" s="32"/>
      <c r="I581" s="32" t="str">
        <f t="shared" si="42"/>
        <v>N</v>
      </c>
      <c r="J581" s="32"/>
      <c r="K581" s="32"/>
      <c r="L581" s="32"/>
      <c r="M581" s="32" t="str">
        <f t="shared" si="43"/>
        <v>N</v>
      </c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S581" s="32"/>
      <c r="AW581" s="32"/>
    </row>
    <row r="582" spans="4:49" ht="15.75" customHeight="1">
      <c r="D582" s="32"/>
      <c r="E582" s="32" t="str">
        <f t="shared" si="40"/>
        <v>N</v>
      </c>
      <c r="F582" s="32"/>
      <c r="G582" s="32" t="str">
        <f t="shared" si="41"/>
        <v>N</v>
      </c>
      <c r="H582" s="32"/>
      <c r="I582" s="32" t="str">
        <f t="shared" si="42"/>
        <v>N</v>
      </c>
      <c r="J582" s="32"/>
      <c r="K582" s="32"/>
      <c r="L582" s="32"/>
      <c r="M582" s="32" t="str">
        <f t="shared" si="43"/>
        <v>N</v>
      </c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S582" s="32"/>
      <c r="AW582" s="32"/>
    </row>
    <row r="583" spans="4:49" ht="15.75" customHeight="1">
      <c r="D583" s="32"/>
      <c r="E583" s="32" t="str">
        <f t="shared" si="40"/>
        <v>N</v>
      </c>
      <c r="F583" s="32"/>
      <c r="G583" s="32" t="str">
        <f t="shared" si="41"/>
        <v>N</v>
      </c>
      <c r="H583" s="32"/>
      <c r="I583" s="32" t="str">
        <f t="shared" si="42"/>
        <v>N</v>
      </c>
      <c r="J583" s="32"/>
      <c r="K583" s="32"/>
      <c r="L583" s="32"/>
      <c r="M583" s="32" t="str">
        <f t="shared" si="43"/>
        <v>N</v>
      </c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S583" s="32"/>
      <c r="AW583" s="32"/>
    </row>
    <row r="584" spans="4:49" ht="15.75" customHeight="1">
      <c r="D584" s="32"/>
      <c r="E584" s="32" t="str">
        <f t="shared" si="40"/>
        <v>N</v>
      </c>
      <c r="F584" s="32"/>
      <c r="G584" s="32" t="str">
        <f t="shared" si="41"/>
        <v>N</v>
      </c>
      <c r="H584" s="32"/>
      <c r="I584" s="32" t="str">
        <f t="shared" si="42"/>
        <v>N</v>
      </c>
      <c r="J584" s="32"/>
      <c r="K584" s="32"/>
      <c r="L584" s="32"/>
      <c r="M584" s="32" t="str">
        <f t="shared" si="43"/>
        <v>N</v>
      </c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S584" s="32"/>
      <c r="AW584" s="32"/>
    </row>
    <row r="585" spans="4:49" ht="15.75" customHeight="1">
      <c r="D585" s="32"/>
      <c r="E585" s="32" t="str">
        <f t="shared" si="40"/>
        <v>N</v>
      </c>
      <c r="F585" s="32"/>
      <c r="G585" s="32" t="str">
        <f t="shared" si="41"/>
        <v>N</v>
      </c>
      <c r="H585" s="32"/>
      <c r="I585" s="32" t="str">
        <f t="shared" si="42"/>
        <v>N</v>
      </c>
      <c r="J585" s="32"/>
      <c r="K585" s="32"/>
      <c r="L585" s="32"/>
      <c r="M585" s="32" t="str">
        <f t="shared" si="43"/>
        <v>N</v>
      </c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S585" s="32"/>
      <c r="AW585" s="32"/>
    </row>
    <row r="586" spans="4:49" ht="15.75" customHeight="1">
      <c r="D586" s="32"/>
      <c r="E586" s="32" t="str">
        <f t="shared" si="40"/>
        <v>N</v>
      </c>
      <c r="F586" s="32"/>
      <c r="G586" s="32" t="str">
        <f t="shared" si="41"/>
        <v>N</v>
      </c>
      <c r="H586" s="32"/>
      <c r="I586" s="32" t="str">
        <f t="shared" si="42"/>
        <v>N</v>
      </c>
      <c r="J586" s="32"/>
      <c r="K586" s="32"/>
      <c r="L586" s="32"/>
      <c r="M586" s="32" t="str">
        <f t="shared" si="43"/>
        <v>N</v>
      </c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S586" s="32"/>
      <c r="AW586" s="32"/>
    </row>
    <row r="587" spans="4:49" ht="15.75" customHeight="1">
      <c r="D587" s="32"/>
      <c r="E587" s="32" t="str">
        <f t="shared" si="40"/>
        <v>N</v>
      </c>
      <c r="F587" s="32"/>
      <c r="G587" s="32" t="str">
        <f t="shared" si="41"/>
        <v>N</v>
      </c>
      <c r="H587" s="32"/>
      <c r="I587" s="32" t="str">
        <f t="shared" si="42"/>
        <v>N</v>
      </c>
      <c r="J587" s="32"/>
      <c r="K587" s="32"/>
      <c r="L587" s="32"/>
      <c r="M587" s="32" t="str">
        <f t="shared" si="43"/>
        <v>N</v>
      </c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S587" s="32"/>
      <c r="AW587" s="32"/>
    </row>
    <row r="588" spans="4:49" ht="15.75" customHeight="1">
      <c r="D588" s="32"/>
      <c r="E588" s="32" t="str">
        <f t="shared" si="40"/>
        <v>N</v>
      </c>
      <c r="F588" s="32"/>
      <c r="G588" s="32" t="str">
        <f t="shared" si="41"/>
        <v>N</v>
      </c>
      <c r="H588" s="32"/>
      <c r="I588" s="32" t="str">
        <f t="shared" si="42"/>
        <v>N</v>
      </c>
      <c r="J588" s="32"/>
      <c r="K588" s="32"/>
      <c r="L588" s="32"/>
      <c r="M588" s="32" t="str">
        <f t="shared" si="43"/>
        <v>N</v>
      </c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S588" s="32"/>
      <c r="AW588" s="32"/>
    </row>
    <row r="589" spans="4:49" ht="15.75" customHeight="1">
      <c r="D589" s="32"/>
      <c r="E589" s="32" t="str">
        <f t="shared" si="40"/>
        <v>N</v>
      </c>
      <c r="F589" s="32"/>
      <c r="G589" s="32" t="str">
        <f t="shared" si="41"/>
        <v>N</v>
      </c>
      <c r="H589" s="32"/>
      <c r="I589" s="32" t="str">
        <f t="shared" si="42"/>
        <v>N</v>
      </c>
      <c r="J589" s="32"/>
      <c r="K589" s="32"/>
      <c r="L589" s="32"/>
      <c r="M589" s="32" t="str">
        <f t="shared" si="43"/>
        <v>N</v>
      </c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S589" s="32"/>
      <c r="AW589" s="32"/>
    </row>
    <row r="590" spans="4:49" ht="15.75" customHeight="1">
      <c r="D590" s="32"/>
      <c r="E590" s="32" t="str">
        <f t="shared" si="40"/>
        <v>N</v>
      </c>
      <c r="F590" s="32"/>
      <c r="G590" s="32" t="str">
        <f t="shared" si="41"/>
        <v>N</v>
      </c>
      <c r="H590" s="32"/>
      <c r="I590" s="32" t="str">
        <f t="shared" si="42"/>
        <v>N</v>
      </c>
      <c r="J590" s="32"/>
      <c r="K590" s="32"/>
      <c r="L590" s="32"/>
      <c r="M590" s="32" t="str">
        <f t="shared" si="43"/>
        <v>N</v>
      </c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S590" s="32"/>
      <c r="AW590" s="32"/>
    </row>
    <row r="591" spans="4:49" ht="15.75" customHeight="1">
      <c r="D591" s="32"/>
      <c r="E591" s="32" t="str">
        <f t="shared" si="40"/>
        <v>N</v>
      </c>
      <c r="F591" s="32"/>
      <c r="G591" s="32" t="str">
        <f t="shared" si="41"/>
        <v>N</v>
      </c>
      <c r="H591" s="32"/>
      <c r="I591" s="32" t="str">
        <f t="shared" si="42"/>
        <v>N</v>
      </c>
      <c r="J591" s="32"/>
      <c r="K591" s="32"/>
      <c r="L591" s="32"/>
      <c r="M591" s="32" t="str">
        <f t="shared" si="43"/>
        <v>N</v>
      </c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S591" s="32"/>
      <c r="AW591" s="32"/>
    </row>
    <row r="592" spans="4:49" ht="15.75" customHeight="1">
      <c r="D592" s="32"/>
      <c r="E592" s="32" t="str">
        <f t="shared" si="40"/>
        <v>N</v>
      </c>
      <c r="F592" s="32"/>
      <c r="G592" s="32" t="str">
        <f t="shared" si="41"/>
        <v>N</v>
      </c>
      <c r="H592" s="32"/>
      <c r="I592" s="32" t="str">
        <f t="shared" si="42"/>
        <v>N</v>
      </c>
      <c r="J592" s="32"/>
      <c r="K592" s="32"/>
      <c r="L592" s="32"/>
      <c r="M592" s="32" t="str">
        <f t="shared" si="43"/>
        <v>N</v>
      </c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S592" s="32"/>
      <c r="AW592" s="32"/>
    </row>
    <row r="593" spans="4:49" ht="15.75" customHeight="1">
      <c r="D593" s="32"/>
      <c r="E593" s="32" t="str">
        <f t="shared" si="40"/>
        <v>N</v>
      </c>
      <c r="F593" s="32"/>
      <c r="G593" s="32" t="str">
        <f t="shared" si="41"/>
        <v>N</v>
      </c>
      <c r="H593" s="32"/>
      <c r="I593" s="32" t="str">
        <f t="shared" si="42"/>
        <v>N</v>
      </c>
      <c r="J593" s="32"/>
      <c r="K593" s="32"/>
      <c r="L593" s="32"/>
      <c r="M593" s="32" t="str">
        <f t="shared" si="43"/>
        <v>N</v>
      </c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S593" s="32"/>
      <c r="AW593" s="32"/>
    </row>
    <row r="594" spans="4:49" ht="15.75" customHeight="1">
      <c r="D594" s="32"/>
      <c r="E594" s="32" t="str">
        <f t="shared" si="40"/>
        <v>N</v>
      </c>
      <c r="F594" s="32"/>
      <c r="G594" s="32" t="str">
        <f t="shared" si="41"/>
        <v>N</v>
      </c>
      <c r="H594" s="32"/>
      <c r="I594" s="32" t="str">
        <f t="shared" si="42"/>
        <v>N</v>
      </c>
      <c r="J594" s="32"/>
      <c r="K594" s="32"/>
      <c r="L594" s="32"/>
      <c r="M594" s="32" t="str">
        <f t="shared" si="43"/>
        <v>N</v>
      </c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S594" s="32"/>
      <c r="AW594" s="32"/>
    </row>
    <row r="595" spans="4:49" ht="15.75" customHeight="1">
      <c r="D595" s="32"/>
      <c r="E595" s="32" t="str">
        <f t="shared" si="40"/>
        <v>N</v>
      </c>
      <c r="F595" s="32"/>
      <c r="G595" s="32" t="str">
        <f t="shared" si="41"/>
        <v>N</v>
      </c>
      <c r="H595" s="32"/>
      <c r="I595" s="32" t="str">
        <f t="shared" si="42"/>
        <v>N</v>
      </c>
      <c r="J595" s="32"/>
      <c r="K595" s="32"/>
      <c r="L595" s="32"/>
      <c r="M595" s="32" t="str">
        <f t="shared" si="43"/>
        <v>N</v>
      </c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S595" s="32"/>
      <c r="AW595" s="32"/>
    </row>
    <row r="596" spans="4:49" ht="15.75" customHeight="1">
      <c r="D596" s="32"/>
      <c r="E596" s="32" t="str">
        <f t="shared" si="40"/>
        <v>N</v>
      </c>
      <c r="F596" s="32"/>
      <c r="G596" s="32" t="str">
        <f t="shared" si="41"/>
        <v>N</v>
      </c>
      <c r="H596" s="32"/>
      <c r="I596" s="32" t="str">
        <f t="shared" si="42"/>
        <v>N</v>
      </c>
      <c r="J596" s="32"/>
      <c r="K596" s="32"/>
      <c r="L596" s="32"/>
      <c r="M596" s="32" t="str">
        <f t="shared" si="43"/>
        <v>N</v>
      </c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S596" s="32"/>
      <c r="AW596" s="32"/>
    </row>
    <row r="597" spans="4:49" ht="15.75" customHeight="1">
      <c r="D597" s="32"/>
      <c r="E597" s="32" t="str">
        <f t="shared" ref="E597:E660" si="44">IF(VALUE(D597)&gt;=8,"Y","N")</f>
        <v>N</v>
      </c>
      <c r="F597" s="32"/>
      <c r="G597" s="32" t="str">
        <f t="shared" ref="G597:G660" si="45">IF(VALUE(F597)&gt;=7,"Y","N")</f>
        <v>N</v>
      </c>
      <c r="H597" s="32"/>
      <c r="I597" s="32" t="str">
        <f t="shared" ref="I597:I660" si="46">IF(VALUE(H597)&gt;=18,"Y","N")</f>
        <v>N</v>
      </c>
      <c r="J597" s="32"/>
      <c r="K597" s="32"/>
      <c r="L597" s="32"/>
      <c r="M597" s="32" t="str">
        <f t="shared" ref="M597:M660" si="47">IF(VALUE(L597)&gt;=2,"Y","N")</f>
        <v>N</v>
      </c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S597" s="32"/>
      <c r="AW597" s="32"/>
    </row>
    <row r="598" spans="4:49" ht="15.75" customHeight="1">
      <c r="D598" s="32"/>
      <c r="E598" s="32" t="str">
        <f t="shared" si="44"/>
        <v>N</v>
      </c>
      <c r="F598" s="32"/>
      <c r="G598" s="32" t="str">
        <f t="shared" si="45"/>
        <v>N</v>
      </c>
      <c r="H598" s="32"/>
      <c r="I598" s="32" t="str">
        <f t="shared" si="46"/>
        <v>N</v>
      </c>
      <c r="J598" s="32"/>
      <c r="K598" s="32"/>
      <c r="L598" s="32"/>
      <c r="M598" s="32" t="str">
        <f t="shared" si="47"/>
        <v>N</v>
      </c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S598" s="32"/>
      <c r="AW598" s="32"/>
    </row>
    <row r="599" spans="4:49" ht="15.75" customHeight="1">
      <c r="D599" s="32"/>
      <c r="E599" s="32" t="str">
        <f t="shared" si="44"/>
        <v>N</v>
      </c>
      <c r="F599" s="32"/>
      <c r="G599" s="32" t="str">
        <f t="shared" si="45"/>
        <v>N</v>
      </c>
      <c r="H599" s="32"/>
      <c r="I599" s="32" t="str">
        <f t="shared" si="46"/>
        <v>N</v>
      </c>
      <c r="J599" s="32"/>
      <c r="K599" s="32"/>
      <c r="L599" s="32"/>
      <c r="M599" s="32" t="str">
        <f t="shared" si="47"/>
        <v>N</v>
      </c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S599" s="32"/>
      <c r="AW599" s="32"/>
    </row>
    <row r="600" spans="4:49" ht="15.75" customHeight="1">
      <c r="D600" s="32"/>
      <c r="E600" s="32" t="str">
        <f t="shared" si="44"/>
        <v>N</v>
      </c>
      <c r="F600" s="32"/>
      <c r="G600" s="32" t="str">
        <f t="shared" si="45"/>
        <v>N</v>
      </c>
      <c r="H600" s="32"/>
      <c r="I600" s="32" t="str">
        <f t="shared" si="46"/>
        <v>N</v>
      </c>
      <c r="J600" s="32"/>
      <c r="K600" s="32"/>
      <c r="L600" s="32"/>
      <c r="M600" s="32" t="str">
        <f t="shared" si="47"/>
        <v>N</v>
      </c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S600" s="32"/>
      <c r="AW600" s="32"/>
    </row>
    <row r="601" spans="4:49" ht="15.75" customHeight="1">
      <c r="D601" s="32"/>
      <c r="E601" s="32" t="str">
        <f t="shared" si="44"/>
        <v>N</v>
      </c>
      <c r="F601" s="32"/>
      <c r="G601" s="32" t="str">
        <f t="shared" si="45"/>
        <v>N</v>
      </c>
      <c r="H601" s="32"/>
      <c r="I601" s="32" t="str">
        <f t="shared" si="46"/>
        <v>N</v>
      </c>
      <c r="J601" s="32"/>
      <c r="K601" s="32"/>
      <c r="L601" s="32"/>
      <c r="M601" s="32" t="str">
        <f t="shared" si="47"/>
        <v>N</v>
      </c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S601" s="32"/>
      <c r="AW601" s="32"/>
    </row>
    <row r="602" spans="4:49" ht="15.75" customHeight="1">
      <c r="D602" s="32"/>
      <c r="E602" s="32" t="str">
        <f t="shared" si="44"/>
        <v>N</v>
      </c>
      <c r="F602" s="32"/>
      <c r="G602" s="32" t="str">
        <f t="shared" si="45"/>
        <v>N</v>
      </c>
      <c r="H602" s="32"/>
      <c r="I602" s="32" t="str">
        <f t="shared" si="46"/>
        <v>N</v>
      </c>
      <c r="J602" s="32"/>
      <c r="K602" s="32"/>
      <c r="L602" s="32"/>
      <c r="M602" s="32" t="str">
        <f t="shared" si="47"/>
        <v>N</v>
      </c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S602" s="32"/>
      <c r="AW602" s="32"/>
    </row>
    <row r="603" spans="4:49" ht="15.75" customHeight="1">
      <c r="D603" s="32"/>
      <c r="E603" s="32" t="str">
        <f t="shared" si="44"/>
        <v>N</v>
      </c>
      <c r="F603" s="32"/>
      <c r="G603" s="32" t="str">
        <f t="shared" si="45"/>
        <v>N</v>
      </c>
      <c r="H603" s="32"/>
      <c r="I603" s="32" t="str">
        <f t="shared" si="46"/>
        <v>N</v>
      </c>
      <c r="J603" s="32"/>
      <c r="K603" s="32"/>
      <c r="L603" s="32"/>
      <c r="M603" s="32" t="str">
        <f t="shared" si="47"/>
        <v>N</v>
      </c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S603" s="32"/>
      <c r="AW603" s="32"/>
    </row>
    <row r="604" spans="4:49" ht="15.75" customHeight="1">
      <c r="D604" s="32"/>
      <c r="E604" s="32" t="str">
        <f t="shared" si="44"/>
        <v>N</v>
      </c>
      <c r="F604" s="32"/>
      <c r="G604" s="32" t="str">
        <f t="shared" si="45"/>
        <v>N</v>
      </c>
      <c r="H604" s="32"/>
      <c r="I604" s="32" t="str">
        <f t="shared" si="46"/>
        <v>N</v>
      </c>
      <c r="J604" s="32"/>
      <c r="K604" s="32"/>
      <c r="L604" s="32"/>
      <c r="M604" s="32" t="str">
        <f t="shared" si="47"/>
        <v>N</v>
      </c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S604" s="32"/>
      <c r="AW604" s="32"/>
    </row>
    <row r="605" spans="4:49" ht="15.75" customHeight="1">
      <c r="D605" s="32"/>
      <c r="E605" s="32" t="str">
        <f t="shared" si="44"/>
        <v>N</v>
      </c>
      <c r="F605" s="32"/>
      <c r="G605" s="32" t="str">
        <f t="shared" si="45"/>
        <v>N</v>
      </c>
      <c r="H605" s="32"/>
      <c r="I605" s="32" t="str">
        <f t="shared" si="46"/>
        <v>N</v>
      </c>
      <c r="J605" s="32"/>
      <c r="K605" s="32"/>
      <c r="L605" s="32"/>
      <c r="M605" s="32" t="str">
        <f t="shared" si="47"/>
        <v>N</v>
      </c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S605" s="32"/>
      <c r="AW605" s="32"/>
    </row>
    <row r="606" spans="4:49" ht="15.75" customHeight="1">
      <c r="D606" s="32"/>
      <c r="E606" s="32" t="str">
        <f t="shared" si="44"/>
        <v>N</v>
      </c>
      <c r="F606" s="32"/>
      <c r="G606" s="32" t="str">
        <f t="shared" si="45"/>
        <v>N</v>
      </c>
      <c r="H606" s="32"/>
      <c r="I606" s="32" t="str">
        <f t="shared" si="46"/>
        <v>N</v>
      </c>
      <c r="J606" s="32"/>
      <c r="K606" s="32"/>
      <c r="L606" s="32"/>
      <c r="M606" s="32" t="str">
        <f t="shared" si="47"/>
        <v>N</v>
      </c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S606" s="32"/>
      <c r="AW606" s="32"/>
    </row>
    <row r="607" spans="4:49" ht="15.75" customHeight="1">
      <c r="D607" s="32"/>
      <c r="E607" s="32" t="str">
        <f t="shared" si="44"/>
        <v>N</v>
      </c>
      <c r="F607" s="32"/>
      <c r="G607" s="32" t="str">
        <f t="shared" si="45"/>
        <v>N</v>
      </c>
      <c r="H607" s="32"/>
      <c r="I607" s="32" t="str">
        <f t="shared" si="46"/>
        <v>N</v>
      </c>
      <c r="J607" s="32"/>
      <c r="K607" s="32"/>
      <c r="L607" s="32"/>
      <c r="M607" s="32" t="str">
        <f t="shared" si="47"/>
        <v>N</v>
      </c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S607" s="32"/>
      <c r="AW607" s="32"/>
    </row>
    <row r="608" spans="4:49" ht="15.75" customHeight="1">
      <c r="D608" s="32"/>
      <c r="E608" s="32" t="str">
        <f t="shared" si="44"/>
        <v>N</v>
      </c>
      <c r="F608" s="32"/>
      <c r="G608" s="32" t="str">
        <f t="shared" si="45"/>
        <v>N</v>
      </c>
      <c r="H608" s="32"/>
      <c r="I608" s="32" t="str">
        <f t="shared" si="46"/>
        <v>N</v>
      </c>
      <c r="J608" s="32"/>
      <c r="K608" s="32"/>
      <c r="L608" s="32"/>
      <c r="M608" s="32" t="str">
        <f t="shared" si="47"/>
        <v>N</v>
      </c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S608" s="32"/>
      <c r="AW608" s="32"/>
    </row>
    <row r="609" spans="4:49" ht="15.75" customHeight="1">
      <c r="D609" s="32"/>
      <c r="E609" s="32" t="str">
        <f t="shared" si="44"/>
        <v>N</v>
      </c>
      <c r="F609" s="32"/>
      <c r="G609" s="32" t="str">
        <f t="shared" si="45"/>
        <v>N</v>
      </c>
      <c r="H609" s="32"/>
      <c r="I609" s="32" t="str">
        <f t="shared" si="46"/>
        <v>N</v>
      </c>
      <c r="J609" s="32"/>
      <c r="K609" s="32"/>
      <c r="L609" s="32"/>
      <c r="M609" s="32" t="str">
        <f t="shared" si="47"/>
        <v>N</v>
      </c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S609" s="32"/>
      <c r="AW609" s="32"/>
    </row>
    <row r="610" spans="4:49" ht="15.75" customHeight="1">
      <c r="D610" s="32"/>
      <c r="E610" s="32" t="str">
        <f t="shared" si="44"/>
        <v>N</v>
      </c>
      <c r="F610" s="32"/>
      <c r="G610" s="32" t="str">
        <f t="shared" si="45"/>
        <v>N</v>
      </c>
      <c r="H610" s="32"/>
      <c r="I610" s="32" t="str">
        <f t="shared" si="46"/>
        <v>N</v>
      </c>
      <c r="J610" s="32"/>
      <c r="K610" s="32"/>
      <c r="L610" s="32"/>
      <c r="M610" s="32" t="str">
        <f t="shared" si="47"/>
        <v>N</v>
      </c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S610" s="32"/>
      <c r="AW610" s="32"/>
    </row>
    <row r="611" spans="4:49" ht="15.75" customHeight="1">
      <c r="D611" s="32"/>
      <c r="E611" s="32" t="str">
        <f t="shared" si="44"/>
        <v>N</v>
      </c>
      <c r="F611" s="32"/>
      <c r="G611" s="32" t="str">
        <f t="shared" si="45"/>
        <v>N</v>
      </c>
      <c r="H611" s="32"/>
      <c r="I611" s="32" t="str">
        <f t="shared" si="46"/>
        <v>N</v>
      </c>
      <c r="J611" s="32"/>
      <c r="K611" s="32"/>
      <c r="L611" s="32"/>
      <c r="M611" s="32" t="str">
        <f t="shared" si="47"/>
        <v>N</v>
      </c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S611" s="32"/>
      <c r="AW611" s="32"/>
    </row>
    <row r="612" spans="4:49" ht="15.75" customHeight="1">
      <c r="D612" s="32"/>
      <c r="E612" s="32" t="str">
        <f t="shared" si="44"/>
        <v>N</v>
      </c>
      <c r="F612" s="32"/>
      <c r="G612" s="32" t="str">
        <f t="shared" si="45"/>
        <v>N</v>
      </c>
      <c r="H612" s="32"/>
      <c r="I612" s="32" t="str">
        <f t="shared" si="46"/>
        <v>N</v>
      </c>
      <c r="J612" s="32"/>
      <c r="K612" s="32"/>
      <c r="L612" s="32"/>
      <c r="M612" s="32" t="str">
        <f t="shared" si="47"/>
        <v>N</v>
      </c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S612" s="32"/>
      <c r="AW612" s="32"/>
    </row>
    <row r="613" spans="4:49" ht="15.75" customHeight="1">
      <c r="D613" s="32"/>
      <c r="E613" s="32" t="str">
        <f t="shared" si="44"/>
        <v>N</v>
      </c>
      <c r="F613" s="32"/>
      <c r="G613" s="32" t="str">
        <f t="shared" si="45"/>
        <v>N</v>
      </c>
      <c r="H613" s="32"/>
      <c r="I613" s="32" t="str">
        <f t="shared" si="46"/>
        <v>N</v>
      </c>
      <c r="J613" s="32"/>
      <c r="K613" s="32"/>
      <c r="L613" s="32"/>
      <c r="M613" s="32" t="str">
        <f t="shared" si="47"/>
        <v>N</v>
      </c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S613" s="32"/>
      <c r="AW613" s="32"/>
    </row>
    <row r="614" spans="4:49" ht="15.75" customHeight="1">
      <c r="D614" s="32"/>
      <c r="E614" s="32" t="str">
        <f t="shared" si="44"/>
        <v>N</v>
      </c>
      <c r="F614" s="32"/>
      <c r="G614" s="32" t="str">
        <f t="shared" si="45"/>
        <v>N</v>
      </c>
      <c r="H614" s="32"/>
      <c r="I614" s="32" t="str">
        <f t="shared" si="46"/>
        <v>N</v>
      </c>
      <c r="J614" s="32"/>
      <c r="K614" s="32"/>
      <c r="L614" s="32"/>
      <c r="M614" s="32" t="str">
        <f t="shared" si="47"/>
        <v>N</v>
      </c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S614" s="32"/>
      <c r="AW614" s="32"/>
    </row>
    <row r="615" spans="4:49" ht="15.75" customHeight="1">
      <c r="D615" s="32"/>
      <c r="E615" s="32" t="str">
        <f t="shared" si="44"/>
        <v>N</v>
      </c>
      <c r="F615" s="32"/>
      <c r="G615" s="32" t="str">
        <f t="shared" si="45"/>
        <v>N</v>
      </c>
      <c r="H615" s="32"/>
      <c r="I615" s="32" t="str">
        <f t="shared" si="46"/>
        <v>N</v>
      </c>
      <c r="J615" s="32"/>
      <c r="K615" s="32"/>
      <c r="L615" s="32"/>
      <c r="M615" s="32" t="str">
        <f t="shared" si="47"/>
        <v>N</v>
      </c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S615" s="32"/>
      <c r="AW615" s="32"/>
    </row>
    <row r="616" spans="4:49" ht="15.75" customHeight="1">
      <c r="D616" s="32"/>
      <c r="E616" s="32" t="str">
        <f t="shared" si="44"/>
        <v>N</v>
      </c>
      <c r="F616" s="32"/>
      <c r="G616" s="32" t="str">
        <f t="shared" si="45"/>
        <v>N</v>
      </c>
      <c r="H616" s="32"/>
      <c r="I616" s="32" t="str">
        <f t="shared" si="46"/>
        <v>N</v>
      </c>
      <c r="J616" s="32"/>
      <c r="K616" s="32"/>
      <c r="L616" s="32"/>
      <c r="M616" s="32" t="str">
        <f t="shared" si="47"/>
        <v>N</v>
      </c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S616" s="32"/>
      <c r="AW616" s="32"/>
    </row>
    <row r="617" spans="4:49" ht="15.75" customHeight="1">
      <c r="D617" s="32"/>
      <c r="E617" s="32" t="str">
        <f t="shared" si="44"/>
        <v>N</v>
      </c>
      <c r="F617" s="32"/>
      <c r="G617" s="32" t="str">
        <f t="shared" si="45"/>
        <v>N</v>
      </c>
      <c r="H617" s="32"/>
      <c r="I617" s="32" t="str">
        <f t="shared" si="46"/>
        <v>N</v>
      </c>
      <c r="J617" s="32"/>
      <c r="K617" s="32"/>
      <c r="L617" s="32"/>
      <c r="M617" s="32" t="str">
        <f t="shared" si="47"/>
        <v>N</v>
      </c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S617" s="32"/>
      <c r="AW617" s="32"/>
    </row>
    <row r="618" spans="4:49" ht="15.75" customHeight="1">
      <c r="D618" s="32"/>
      <c r="E618" s="32" t="str">
        <f t="shared" si="44"/>
        <v>N</v>
      </c>
      <c r="F618" s="32"/>
      <c r="G618" s="32" t="str">
        <f t="shared" si="45"/>
        <v>N</v>
      </c>
      <c r="H618" s="32"/>
      <c r="I618" s="32" t="str">
        <f t="shared" si="46"/>
        <v>N</v>
      </c>
      <c r="J618" s="32"/>
      <c r="K618" s="32"/>
      <c r="L618" s="32"/>
      <c r="M618" s="32" t="str">
        <f t="shared" si="47"/>
        <v>N</v>
      </c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S618" s="32"/>
      <c r="AW618" s="32"/>
    </row>
    <row r="619" spans="4:49" ht="15.75" customHeight="1">
      <c r="D619" s="32"/>
      <c r="E619" s="32" t="str">
        <f t="shared" si="44"/>
        <v>N</v>
      </c>
      <c r="F619" s="32"/>
      <c r="G619" s="32" t="str">
        <f t="shared" si="45"/>
        <v>N</v>
      </c>
      <c r="H619" s="32"/>
      <c r="I619" s="32" t="str">
        <f t="shared" si="46"/>
        <v>N</v>
      </c>
      <c r="J619" s="32"/>
      <c r="K619" s="32"/>
      <c r="L619" s="32"/>
      <c r="M619" s="32" t="str">
        <f t="shared" si="47"/>
        <v>N</v>
      </c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S619" s="32"/>
      <c r="AW619" s="32"/>
    </row>
    <row r="620" spans="4:49" ht="15.75" customHeight="1">
      <c r="D620" s="32"/>
      <c r="E620" s="32" t="str">
        <f t="shared" si="44"/>
        <v>N</v>
      </c>
      <c r="F620" s="32"/>
      <c r="G620" s="32" t="str">
        <f t="shared" si="45"/>
        <v>N</v>
      </c>
      <c r="H620" s="32"/>
      <c r="I620" s="32" t="str">
        <f t="shared" si="46"/>
        <v>N</v>
      </c>
      <c r="J620" s="32"/>
      <c r="K620" s="32"/>
      <c r="L620" s="32"/>
      <c r="M620" s="32" t="str">
        <f t="shared" si="47"/>
        <v>N</v>
      </c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S620" s="32"/>
      <c r="AW620" s="32"/>
    </row>
    <row r="621" spans="4:49" ht="15.75" customHeight="1">
      <c r="D621" s="32"/>
      <c r="E621" s="32" t="str">
        <f t="shared" si="44"/>
        <v>N</v>
      </c>
      <c r="F621" s="32"/>
      <c r="G621" s="32" t="str">
        <f t="shared" si="45"/>
        <v>N</v>
      </c>
      <c r="H621" s="32"/>
      <c r="I621" s="32" t="str">
        <f t="shared" si="46"/>
        <v>N</v>
      </c>
      <c r="J621" s="32"/>
      <c r="K621" s="32"/>
      <c r="L621" s="32"/>
      <c r="M621" s="32" t="str">
        <f t="shared" si="47"/>
        <v>N</v>
      </c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S621" s="32"/>
      <c r="AW621" s="32"/>
    </row>
    <row r="622" spans="4:49" ht="15.75" customHeight="1">
      <c r="D622" s="32"/>
      <c r="E622" s="32" t="str">
        <f t="shared" si="44"/>
        <v>N</v>
      </c>
      <c r="F622" s="32"/>
      <c r="G622" s="32" t="str">
        <f t="shared" si="45"/>
        <v>N</v>
      </c>
      <c r="H622" s="32"/>
      <c r="I622" s="32" t="str">
        <f t="shared" si="46"/>
        <v>N</v>
      </c>
      <c r="J622" s="32"/>
      <c r="K622" s="32"/>
      <c r="L622" s="32"/>
      <c r="M622" s="32" t="str">
        <f t="shared" si="47"/>
        <v>N</v>
      </c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S622" s="32"/>
      <c r="AW622" s="32"/>
    </row>
    <row r="623" spans="4:49" ht="15.75" customHeight="1">
      <c r="D623" s="32"/>
      <c r="E623" s="32" t="str">
        <f t="shared" si="44"/>
        <v>N</v>
      </c>
      <c r="F623" s="32"/>
      <c r="G623" s="32" t="str">
        <f t="shared" si="45"/>
        <v>N</v>
      </c>
      <c r="H623" s="32"/>
      <c r="I623" s="32" t="str">
        <f t="shared" si="46"/>
        <v>N</v>
      </c>
      <c r="J623" s="32"/>
      <c r="K623" s="32"/>
      <c r="L623" s="32"/>
      <c r="M623" s="32" t="str">
        <f t="shared" si="47"/>
        <v>N</v>
      </c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S623" s="32"/>
      <c r="AW623" s="32"/>
    </row>
    <row r="624" spans="4:49" ht="15.75" customHeight="1">
      <c r="D624" s="32"/>
      <c r="E624" s="32" t="str">
        <f t="shared" si="44"/>
        <v>N</v>
      </c>
      <c r="F624" s="32"/>
      <c r="G624" s="32" t="str">
        <f t="shared" si="45"/>
        <v>N</v>
      </c>
      <c r="H624" s="32"/>
      <c r="I624" s="32" t="str">
        <f t="shared" si="46"/>
        <v>N</v>
      </c>
      <c r="J624" s="32"/>
      <c r="K624" s="32"/>
      <c r="L624" s="32"/>
      <c r="M624" s="32" t="str">
        <f t="shared" si="47"/>
        <v>N</v>
      </c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S624" s="32"/>
      <c r="AW624" s="32"/>
    </row>
    <row r="625" spans="4:49" ht="15.75" customHeight="1">
      <c r="D625" s="32"/>
      <c r="E625" s="32" t="str">
        <f t="shared" si="44"/>
        <v>N</v>
      </c>
      <c r="F625" s="32"/>
      <c r="G625" s="32" t="str">
        <f t="shared" si="45"/>
        <v>N</v>
      </c>
      <c r="H625" s="32"/>
      <c r="I625" s="32" t="str">
        <f t="shared" si="46"/>
        <v>N</v>
      </c>
      <c r="J625" s="32"/>
      <c r="K625" s="32"/>
      <c r="L625" s="32"/>
      <c r="M625" s="32" t="str">
        <f t="shared" si="47"/>
        <v>N</v>
      </c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S625" s="32"/>
      <c r="AW625" s="32"/>
    </row>
    <row r="626" spans="4:49" ht="15.75" customHeight="1">
      <c r="D626" s="32"/>
      <c r="E626" s="32" t="str">
        <f t="shared" si="44"/>
        <v>N</v>
      </c>
      <c r="F626" s="32"/>
      <c r="G626" s="32" t="str">
        <f t="shared" si="45"/>
        <v>N</v>
      </c>
      <c r="H626" s="32"/>
      <c r="I626" s="32" t="str">
        <f t="shared" si="46"/>
        <v>N</v>
      </c>
      <c r="J626" s="32"/>
      <c r="K626" s="32"/>
      <c r="L626" s="32"/>
      <c r="M626" s="32" t="str">
        <f t="shared" si="47"/>
        <v>N</v>
      </c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S626" s="32"/>
      <c r="AW626" s="32"/>
    </row>
    <row r="627" spans="4:49" ht="15.75" customHeight="1">
      <c r="D627" s="32"/>
      <c r="E627" s="32" t="str">
        <f t="shared" si="44"/>
        <v>N</v>
      </c>
      <c r="F627" s="32"/>
      <c r="G627" s="32" t="str">
        <f t="shared" si="45"/>
        <v>N</v>
      </c>
      <c r="H627" s="32"/>
      <c r="I627" s="32" t="str">
        <f t="shared" si="46"/>
        <v>N</v>
      </c>
      <c r="J627" s="32"/>
      <c r="K627" s="32"/>
      <c r="L627" s="32"/>
      <c r="M627" s="32" t="str">
        <f t="shared" si="47"/>
        <v>N</v>
      </c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S627" s="32"/>
      <c r="AW627" s="32"/>
    </row>
    <row r="628" spans="4:49" ht="15.75" customHeight="1">
      <c r="D628" s="32"/>
      <c r="E628" s="32" t="str">
        <f t="shared" si="44"/>
        <v>N</v>
      </c>
      <c r="F628" s="32"/>
      <c r="G628" s="32" t="str">
        <f t="shared" si="45"/>
        <v>N</v>
      </c>
      <c r="H628" s="32"/>
      <c r="I628" s="32" t="str">
        <f t="shared" si="46"/>
        <v>N</v>
      </c>
      <c r="J628" s="32"/>
      <c r="K628" s="32"/>
      <c r="L628" s="32"/>
      <c r="M628" s="32" t="str">
        <f t="shared" si="47"/>
        <v>N</v>
      </c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S628" s="32"/>
      <c r="AW628" s="32"/>
    </row>
    <row r="629" spans="4:49" ht="15.75" customHeight="1">
      <c r="D629" s="32"/>
      <c r="E629" s="32" t="str">
        <f t="shared" si="44"/>
        <v>N</v>
      </c>
      <c r="F629" s="32"/>
      <c r="G629" s="32" t="str">
        <f t="shared" si="45"/>
        <v>N</v>
      </c>
      <c r="H629" s="32"/>
      <c r="I629" s="32" t="str">
        <f t="shared" si="46"/>
        <v>N</v>
      </c>
      <c r="J629" s="32"/>
      <c r="K629" s="32"/>
      <c r="L629" s="32"/>
      <c r="M629" s="32" t="str">
        <f t="shared" si="47"/>
        <v>N</v>
      </c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S629" s="32"/>
      <c r="AW629" s="32"/>
    </row>
    <row r="630" spans="4:49" ht="15.75" customHeight="1">
      <c r="D630" s="32"/>
      <c r="E630" s="32" t="str">
        <f t="shared" si="44"/>
        <v>N</v>
      </c>
      <c r="F630" s="32"/>
      <c r="G630" s="32" t="str">
        <f t="shared" si="45"/>
        <v>N</v>
      </c>
      <c r="H630" s="32"/>
      <c r="I630" s="32" t="str">
        <f t="shared" si="46"/>
        <v>N</v>
      </c>
      <c r="J630" s="32"/>
      <c r="K630" s="32"/>
      <c r="L630" s="32"/>
      <c r="M630" s="32" t="str">
        <f t="shared" si="47"/>
        <v>N</v>
      </c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S630" s="32"/>
      <c r="AW630" s="32"/>
    </row>
    <row r="631" spans="4:49" ht="15.75" customHeight="1">
      <c r="D631" s="32"/>
      <c r="E631" s="32" t="str">
        <f t="shared" si="44"/>
        <v>N</v>
      </c>
      <c r="F631" s="32"/>
      <c r="G631" s="32" t="str">
        <f t="shared" si="45"/>
        <v>N</v>
      </c>
      <c r="H631" s="32"/>
      <c r="I631" s="32" t="str">
        <f t="shared" si="46"/>
        <v>N</v>
      </c>
      <c r="J631" s="32"/>
      <c r="K631" s="32"/>
      <c r="L631" s="32"/>
      <c r="M631" s="32" t="str">
        <f t="shared" si="47"/>
        <v>N</v>
      </c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S631" s="32"/>
      <c r="AW631" s="32"/>
    </row>
    <row r="632" spans="4:49" ht="15.75" customHeight="1">
      <c r="D632" s="32"/>
      <c r="E632" s="32" t="str">
        <f t="shared" si="44"/>
        <v>N</v>
      </c>
      <c r="F632" s="32"/>
      <c r="G632" s="32" t="str">
        <f t="shared" si="45"/>
        <v>N</v>
      </c>
      <c r="H632" s="32"/>
      <c r="I632" s="32" t="str">
        <f t="shared" si="46"/>
        <v>N</v>
      </c>
      <c r="J632" s="32"/>
      <c r="K632" s="32"/>
      <c r="L632" s="32"/>
      <c r="M632" s="32" t="str">
        <f t="shared" si="47"/>
        <v>N</v>
      </c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S632" s="32"/>
      <c r="AW632" s="32"/>
    </row>
    <row r="633" spans="4:49" ht="15.75" customHeight="1">
      <c r="D633" s="32"/>
      <c r="E633" s="32" t="str">
        <f t="shared" si="44"/>
        <v>N</v>
      </c>
      <c r="F633" s="32"/>
      <c r="G633" s="32" t="str">
        <f t="shared" si="45"/>
        <v>N</v>
      </c>
      <c r="H633" s="32"/>
      <c r="I633" s="32" t="str">
        <f t="shared" si="46"/>
        <v>N</v>
      </c>
      <c r="J633" s="32"/>
      <c r="K633" s="32"/>
      <c r="L633" s="32"/>
      <c r="M633" s="32" t="str">
        <f t="shared" si="47"/>
        <v>N</v>
      </c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S633" s="32"/>
      <c r="AW633" s="32"/>
    </row>
    <row r="634" spans="4:49" ht="15.75" customHeight="1">
      <c r="D634" s="32"/>
      <c r="E634" s="32" t="str">
        <f t="shared" si="44"/>
        <v>N</v>
      </c>
      <c r="F634" s="32"/>
      <c r="G634" s="32" t="str">
        <f t="shared" si="45"/>
        <v>N</v>
      </c>
      <c r="H634" s="32"/>
      <c r="I634" s="32" t="str">
        <f t="shared" si="46"/>
        <v>N</v>
      </c>
      <c r="J634" s="32"/>
      <c r="K634" s="32"/>
      <c r="L634" s="32"/>
      <c r="M634" s="32" t="str">
        <f t="shared" si="47"/>
        <v>N</v>
      </c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S634" s="32"/>
      <c r="AW634" s="32"/>
    </row>
    <row r="635" spans="4:49" ht="15.75" customHeight="1">
      <c r="D635" s="32"/>
      <c r="E635" s="32" t="str">
        <f t="shared" si="44"/>
        <v>N</v>
      </c>
      <c r="F635" s="32"/>
      <c r="G635" s="32" t="str">
        <f t="shared" si="45"/>
        <v>N</v>
      </c>
      <c r="H635" s="32"/>
      <c r="I635" s="32" t="str">
        <f t="shared" si="46"/>
        <v>N</v>
      </c>
      <c r="J635" s="32"/>
      <c r="K635" s="32"/>
      <c r="L635" s="32"/>
      <c r="M635" s="32" t="str">
        <f t="shared" si="47"/>
        <v>N</v>
      </c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S635" s="32"/>
      <c r="AW635" s="32"/>
    </row>
    <row r="636" spans="4:49" ht="15.75" customHeight="1">
      <c r="D636" s="32"/>
      <c r="E636" s="32" t="str">
        <f t="shared" si="44"/>
        <v>N</v>
      </c>
      <c r="F636" s="32"/>
      <c r="G636" s="32" t="str">
        <f t="shared" si="45"/>
        <v>N</v>
      </c>
      <c r="H636" s="32"/>
      <c r="I636" s="32" t="str">
        <f t="shared" si="46"/>
        <v>N</v>
      </c>
      <c r="J636" s="32"/>
      <c r="K636" s="32"/>
      <c r="L636" s="32"/>
      <c r="M636" s="32" t="str">
        <f t="shared" si="47"/>
        <v>N</v>
      </c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S636" s="32"/>
      <c r="AW636" s="32"/>
    </row>
    <row r="637" spans="4:49" ht="15.75" customHeight="1">
      <c r="D637" s="32"/>
      <c r="E637" s="32" t="str">
        <f t="shared" si="44"/>
        <v>N</v>
      </c>
      <c r="F637" s="32"/>
      <c r="G637" s="32" t="str">
        <f t="shared" si="45"/>
        <v>N</v>
      </c>
      <c r="H637" s="32"/>
      <c r="I637" s="32" t="str">
        <f t="shared" si="46"/>
        <v>N</v>
      </c>
      <c r="J637" s="32"/>
      <c r="K637" s="32"/>
      <c r="L637" s="32"/>
      <c r="M637" s="32" t="str">
        <f t="shared" si="47"/>
        <v>N</v>
      </c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S637" s="32"/>
      <c r="AW637" s="32"/>
    </row>
    <row r="638" spans="4:49" ht="15.75" customHeight="1">
      <c r="D638" s="32"/>
      <c r="E638" s="32" t="str">
        <f t="shared" si="44"/>
        <v>N</v>
      </c>
      <c r="F638" s="32"/>
      <c r="G638" s="32" t="str">
        <f t="shared" si="45"/>
        <v>N</v>
      </c>
      <c r="H638" s="32"/>
      <c r="I638" s="32" t="str">
        <f t="shared" si="46"/>
        <v>N</v>
      </c>
      <c r="J638" s="32"/>
      <c r="K638" s="32"/>
      <c r="L638" s="32"/>
      <c r="M638" s="32" t="str">
        <f t="shared" si="47"/>
        <v>N</v>
      </c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S638" s="32"/>
      <c r="AW638" s="32"/>
    </row>
    <row r="639" spans="4:49" ht="15.75" customHeight="1">
      <c r="D639" s="32"/>
      <c r="E639" s="32" t="str">
        <f t="shared" si="44"/>
        <v>N</v>
      </c>
      <c r="F639" s="32"/>
      <c r="G639" s="32" t="str">
        <f t="shared" si="45"/>
        <v>N</v>
      </c>
      <c r="H639" s="32"/>
      <c r="I639" s="32" t="str">
        <f t="shared" si="46"/>
        <v>N</v>
      </c>
      <c r="J639" s="32"/>
      <c r="K639" s="32"/>
      <c r="L639" s="32"/>
      <c r="M639" s="32" t="str">
        <f t="shared" si="47"/>
        <v>N</v>
      </c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S639" s="32"/>
      <c r="AW639" s="32"/>
    </row>
    <row r="640" spans="4:49" ht="15.75" customHeight="1">
      <c r="D640" s="32"/>
      <c r="E640" s="32" t="str">
        <f t="shared" si="44"/>
        <v>N</v>
      </c>
      <c r="F640" s="32"/>
      <c r="G640" s="32" t="str">
        <f t="shared" si="45"/>
        <v>N</v>
      </c>
      <c r="H640" s="32"/>
      <c r="I640" s="32" t="str">
        <f t="shared" si="46"/>
        <v>N</v>
      </c>
      <c r="J640" s="32"/>
      <c r="K640" s="32"/>
      <c r="L640" s="32"/>
      <c r="M640" s="32" t="str">
        <f t="shared" si="47"/>
        <v>N</v>
      </c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S640" s="32"/>
      <c r="AW640" s="32"/>
    </row>
    <row r="641" spans="4:49" ht="15.75" customHeight="1">
      <c r="D641" s="32"/>
      <c r="E641" s="32" t="str">
        <f t="shared" si="44"/>
        <v>N</v>
      </c>
      <c r="F641" s="32"/>
      <c r="G641" s="32" t="str">
        <f t="shared" si="45"/>
        <v>N</v>
      </c>
      <c r="H641" s="32"/>
      <c r="I641" s="32" t="str">
        <f t="shared" si="46"/>
        <v>N</v>
      </c>
      <c r="J641" s="32"/>
      <c r="K641" s="32"/>
      <c r="L641" s="32"/>
      <c r="M641" s="32" t="str">
        <f t="shared" si="47"/>
        <v>N</v>
      </c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S641" s="32"/>
      <c r="AW641" s="32"/>
    </row>
    <row r="642" spans="4:49" ht="15.75" customHeight="1">
      <c r="D642" s="32"/>
      <c r="E642" s="32" t="str">
        <f t="shared" si="44"/>
        <v>N</v>
      </c>
      <c r="F642" s="32"/>
      <c r="G642" s="32" t="str">
        <f t="shared" si="45"/>
        <v>N</v>
      </c>
      <c r="H642" s="32"/>
      <c r="I642" s="32" t="str">
        <f t="shared" si="46"/>
        <v>N</v>
      </c>
      <c r="J642" s="32"/>
      <c r="K642" s="32"/>
      <c r="L642" s="32"/>
      <c r="M642" s="32" t="str">
        <f t="shared" si="47"/>
        <v>N</v>
      </c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S642" s="32"/>
      <c r="AW642" s="32"/>
    </row>
    <row r="643" spans="4:49" ht="15.75" customHeight="1">
      <c r="D643" s="32"/>
      <c r="E643" s="32" t="str">
        <f t="shared" si="44"/>
        <v>N</v>
      </c>
      <c r="F643" s="32"/>
      <c r="G643" s="32" t="str">
        <f t="shared" si="45"/>
        <v>N</v>
      </c>
      <c r="H643" s="32"/>
      <c r="I643" s="32" t="str">
        <f t="shared" si="46"/>
        <v>N</v>
      </c>
      <c r="J643" s="32"/>
      <c r="K643" s="32"/>
      <c r="L643" s="32"/>
      <c r="M643" s="32" t="str">
        <f t="shared" si="47"/>
        <v>N</v>
      </c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S643" s="32"/>
      <c r="AW643" s="32"/>
    </row>
    <row r="644" spans="4:49" ht="15.75" customHeight="1">
      <c r="D644" s="32"/>
      <c r="E644" s="32" t="str">
        <f t="shared" si="44"/>
        <v>N</v>
      </c>
      <c r="F644" s="32"/>
      <c r="G644" s="32" t="str">
        <f t="shared" si="45"/>
        <v>N</v>
      </c>
      <c r="H644" s="32"/>
      <c r="I644" s="32" t="str">
        <f t="shared" si="46"/>
        <v>N</v>
      </c>
      <c r="J644" s="32"/>
      <c r="K644" s="32"/>
      <c r="L644" s="32"/>
      <c r="M644" s="32" t="str">
        <f t="shared" si="47"/>
        <v>N</v>
      </c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S644" s="32"/>
      <c r="AW644" s="32"/>
    </row>
    <row r="645" spans="4:49" ht="15.75" customHeight="1">
      <c r="D645" s="32"/>
      <c r="E645" s="32" t="str">
        <f t="shared" si="44"/>
        <v>N</v>
      </c>
      <c r="F645" s="32"/>
      <c r="G645" s="32" t="str">
        <f t="shared" si="45"/>
        <v>N</v>
      </c>
      <c r="H645" s="32"/>
      <c r="I645" s="32" t="str">
        <f t="shared" si="46"/>
        <v>N</v>
      </c>
      <c r="J645" s="32"/>
      <c r="K645" s="32"/>
      <c r="L645" s="32"/>
      <c r="M645" s="32" t="str">
        <f t="shared" si="47"/>
        <v>N</v>
      </c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S645" s="32"/>
      <c r="AW645" s="32"/>
    </row>
    <row r="646" spans="4:49" ht="15.75" customHeight="1">
      <c r="D646" s="32"/>
      <c r="E646" s="32" t="str">
        <f t="shared" si="44"/>
        <v>N</v>
      </c>
      <c r="F646" s="32"/>
      <c r="G646" s="32" t="str">
        <f t="shared" si="45"/>
        <v>N</v>
      </c>
      <c r="H646" s="32"/>
      <c r="I646" s="32" t="str">
        <f t="shared" si="46"/>
        <v>N</v>
      </c>
      <c r="J646" s="32"/>
      <c r="K646" s="32"/>
      <c r="L646" s="32"/>
      <c r="M646" s="32" t="str">
        <f t="shared" si="47"/>
        <v>N</v>
      </c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S646" s="32"/>
      <c r="AW646" s="32"/>
    </row>
    <row r="647" spans="4:49" ht="15.75" customHeight="1">
      <c r="D647" s="32"/>
      <c r="E647" s="32" t="str">
        <f t="shared" si="44"/>
        <v>N</v>
      </c>
      <c r="F647" s="32"/>
      <c r="G647" s="32" t="str">
        <f t="shared" si="45"/>
        <v>N</v>
      </c>
      <c r="H647" s="32"/>
      <c r="I647" s="32" t="str">
        <f t="shared" si="46"/>
        <v>N</v>
      </c>
      <c r="J647" s="32"/>
      <c r="K647" s="32"/>
      <c r="L647" s="32"/>
      <c r="M647" s="32" t="str">
        <f t="shared" si="47"/>
        <v>N</v>
      </c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S647" s="32"/>
      <c r="AW647" s="32"/>
    </row>
    <row r="648" spans="4:49" ht="15.75" customHeight="1">
      <c r="D648" s="32"/>
      <c r="E648" s="32" t="str">
        <f t="shared" si="44"/>
        <v>N</v>
      </c>
      <c r="F648" s="32"/>
      <c r="G648" s="32" t="str">
        <f t="shared" si="45"/>
        <v>N</v>
      </c>
      <c r="H648" s="32"/>
      <c r="I648" s="32" t="str">
        <f t="shared" si="46"/>
        <v>N</v>
      </c>
      <c r="J648" s="32"/>
      <c r="K648" s="32"/>
      <c r="L648" s="32"/>
      <c r="M648" s="32" t="str">
        <f t="shared" si="47"/>
        <v>N</v>
      </c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S648" s="32"/>
      <c r="AW648" s="32"/>
    </row>
    <row r="649" spans="4:49" ht="15.75" customHeight="1">
      <c r="D649" s="32"/>
      <c r="E649" s="32" t="str">
        <f t="shared" si="44"/>
        <v>N</v>
      </c>
      <c r="F649" s="32"/>
      <c r="G649" s="32" t="str">
        <f t="shared" si="45"/>
        <v>N</v>
      </c>
      <c r="H649" s="32"/>
      <c r="I649" s="32" t="str">
        <f t="shared" si="46"/>
        <v>N</v>
      </c>
      <c r="J649" s="32"/>
      <c r="K649" s="32"/>
      <c r="L649" s="32"/>
      <c r="M649" s="32" t="str">
        <f t="shared" si="47"/>
        <v>N</v>
      </c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S649" s="32"/>
      <c r="AW649" s="32"/>
    </row>
    <row r="650" spans="4:49" ht="15.75" customHeight="1">
      <c r="D650" s="32"/>
      <c r="E650" s="32" t="str">
        <f t="shared" si="44"/>
        <v>N</v>
      </c>
      <c r="F650" s="32"/>
      <c r="G650" s="32" t="str">
        <f t="shared" si="45"/>
        <v>N</v>
      </c>
      <c r="H650" s="32"/>
      <c r="I650" s="32" t="str">
        <f t="shared" si="46"/>
        <v>N</v>
      </c>
      <c r="J650" s="32"/>
      <c r="K650" s="32"/>
      <c r="L650" s="32"/>
      <c r="M650" s="32" t="str">
        <f t="shared" si="47"/>
        <v>N</v>
      </c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S650" s="32"/>
      <c r="AW650" s="32"/>
    </row>
    <row r="651" spans="4:49" ht="15.75" customHeight="1">
      <c r="D651" s="32"/>
      <c r="E651" s="32" t="str">
        <f t="shared" si="44"/>
        <v>N</v>
      </c>
      <c r="F651" s="32"/>
      <c r="G651" s="32" t="str">
        <f t="shared" si="45"/>
        <v>N</v>
      </c>
      <c r="H651" s="32"/>
      <c r="I651" s="32" t="str">
        <f t="shared" si="46"/>
        <v>N</v>
      </c>
      <c r="J651" s="32"/>
      <c r="K651" s="32"/>
      <c r="L651" s="32"/>
      <c r="M651" s="32" t="str">
        <f t="shared" si="47"/>
        <v>N</v>
      </c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S651" s="32"/>
      <c r="AW651" s="32"/>
    </row>
    <row r="652" spans="4:49" ht="15.75" customHeight="1">
      <c r="D652" s="32"/>
      <c r="E652" s="32" t="str">
        <f t="shared" si="44"/>
        <v>N</v>
      </c>
      <c r="F652" s="32"/>
      <c r="G652" s="32" t="str">
        <f t="shared" si="45"/>
        <v>N</v>
      </c>
      <c r="H652" s="32"/>
      <c r="I652" s="32" t="str">
        <f t="shared" si="46"/>
        <v>N</v>
      </c>
      <c r="J652" s="32"/>
      <c r="K652" s="32"/>
      <c r="L652" s="32"/>
      <c r="M652" s="32" t="str">
        <f t="shared" si="47"/>
        <v>N</v>
      </c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S652" s="32"/>
      <c r="AW652" s="32"/>
    </row>
    <row r="653" spans="4:49" ht="15.75" customHeight="1">
      <c r="D653" s="32"/>
      <c r="E653" s="32" t="str">
        <f t="shared" si="44"/>
        <v>N</v>
      </c>
      <c r="F653" s="32"/>
      <c r="G653" s="32" t="str">
        <f t="shared" si="45"/>
        <v>N</v>
      </c>
      <c r="H653" s="32"/>
      <c r="I653" s="32" t="str">
        <f t="shared" si="46"/>
        <v>N</v>
      </c>
      <c r="J653" s="32"/>
      <c r="K653" s="32"/>
      <c r="L653" s="32"/>
      <c r="M653" s="32" t="str">
        <f t="shared" si="47"/>
        <v>N</v>
      </c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S653" s="32"/>
      <c r="AW653" s="32"/>
    </row>
    <row r="654" spans="4:49" ht="15.75" customHeight="1">
      <c r="D654" s="32"/>
      <c r="E654" s="32" t="str">
        <f t="shared" si="44"/>
        <v>N</v>
      </c>
      <c r="F654" s="32"/>
      <c r="G654" s="32" t="str">
        <f t="shared" si="45"/>
        <v>N</v>
      </c>
      <c r="H654" s="32"/>
      <c r="I654" s="32" t="str">
        <f t="shared" si="46"/>
        <v>N</v>
      </c>
      <c r="J654" s="32"/>
      <c r="K654" s="32"/>
      <c r="L654" s="32"/>
      <c r="M654" s="32" t="str">
        <f t="shared" si="47"/>
        <v>N</v>
      </c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S654" s="32"/>
      <c r="AW654" s="32"/>
    </row>
    <row r="655" spans="4:49" ht="15.75" customHeight="1">
      <c r="D655" s="32"/>
      <c r="E655" s="32" t="str">
        <f t="shared" si="44"/>
        <v>N</v>
      </c>
      <c r="F655" s="32"/>
      <c r="G655" s="32" t="str">
        <f t="shared" si="45"/>
        <v>N</v>
      </c>
      <c r="H655" s="32"/>
      <c r="I655" s="32" t="str">
        <f t="shared" si="46"/>
        <v>N</v>
      </c>
      <c r="J655" s="32"/>
      <c r="K655" s="32"/>
      <c r="L655" s="32"/>
      <c r="M655" s="32" t="str">
        <f t="shared" si="47"/>
        <v>N</v>
      </c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S655" s="32"/>
      <c r="AW655" s="32"/>
    </row>
    <row r="656" spans="4:49" ht="15.75" customHeight="1">
      <c r="D656" s="32"/>
      <c r="E656" s="32" t="str">
        <f t="shared" si="44"/>
        <v>N</v>
      </c>
      <c r="F656" s="32"/>
      <c r="G656" s="32" t="str">
        <f t="shared" si="45"/>
        <v>N</v>
      </c>
      <c r="H656" s="32"/>
      <c r="I656" s="32" t="str">
        <f t="shared" si="46"/>
        <v>N</v>
      </c>
      <c r="J656" s="32"/>
      <c r="K656" s="32"/>
      <c r="L656" s="32"/>
      <c r="M656" s="32" t="str">
        <f t="shared" si="47"/>
        <v>N</v>
      </c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S656" s="32"/>
      <c r="AW656" s="32"/>
    </row>
    <row r="657" spans="4:49" ht="15.75" customHeight="1">
      <c r="D657" s="32"/>
      <c r="E657" s="32" t="str">
        <f t="shared" si="44"/>
        <v>N</v>
      </c>
      <c r="F657" s="32"/>
      <c r="G657" s="32" t="str">
        <f t="shared" si="45"/>
        <v>N</v>
      </c>
      <c r="H657" s="32"/>
      <c r="I657" s="32" t="str">
        <f t="shared" si="46"/>
        <v>N</v>
      </c>
      <c r="J657" s="32"/>
      <c r="K657" s="32"/>
      <c r="L657" s="32"/>
      <c r="M657" s="32" t="str">
        <f t="shared" si="47"/>
        <v>N</v>
      </c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S657" s="32"/>
      <c r="AW657" s="32"/>
    </row>
    <row r="658" spans="4:49" ht="15.75" customHeight="1">
      <c r="D658" s="32"/>
      <c r="E658" s="32" t="str">
        <f t="shared" si="44"/>
        <v>N</v>
      </c>
      <c r="F658" s="32"/>
      <c r="G658" s="32" t="str">
        <f t="shared" si="45"/>
        <v>N</v>
      </c>
      <c r="H658" s="32"/>
      <c r="I658" s="32" t="str">
        <f t="shared" si="46"/>
        <v>N</v>
      </c>
      <c r="J658" s="32"/>
      <c r="K658" s="32"/>
      <c r="L658" s="32"/>
      <c r="M658" s="32" t="str">
        <f t="shared" si="47"/>
        <v>N</v>
      </c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S658" s="32"/>
      <c r="AW658" s="32"/>
    </row>
    <row r="659" spans="4:49" ht="15.75" customHeight="1">
      <c r="D659" s="32"/>
      <c r="E659" s="32" t="str">
        <f t="shared" si="44"/>
        <v>N</v>
      </c>
      <c r="F659" s="32"/>
      <c r="G659" s="32" t="str">
        <f t="shared" si="45"/>
        <v>N</v>
      </c>
      <c r="H659" s="32"/>
      <c r="I659" s="32" t="str">
        <f t="shared" si="46"/>
        <v>N</v>
      </c>
      <c r="J659" s="32"/>
      <c r="K659" s="32"/>
      <c r="L659" s="32"/>
      <c r="M659" s="32" t="str">
        <f t="shared" si="47"/>
        <v>N</v>
      </c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S659" s="32"/>
      <c r="AW659" s="32"/>
    </row>
    <row r="660" spans="4:49" ht="15.75" customHeight="1">
      <c r="D660" s="32"/>
      <c r="E660" s="32" t="str">
        <f t="shared" si="44"/>
        <v>N</v>
      </c>
      <c r="F660" s="32"/>
      <c r="G660" s="32" t="str">
        <f t="shared" si="45"/>
        <v>N</v>
      </c>
      <c r="H660" s="32"/>
      <c r="I660" s="32" t="str">
        <f t="shared" si="46"/>
        <v>N</v>
      </c>
      <c r="J660" s="32"/>
      <c r="K660" s="32"/>
      <c r="L660" s="32"/>
      <c r="M660" s="32" t="str">
        <f t="shared" si="47"/>
        <v>N</v>
      </c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S660" s="32"/>
      <c r="AW660" s="32"/>
    </row>
    <row r="661" spans="4:49" ht="15.75" customHeight="1">
      <c r="D661" s="32"/>
      <c r="E661" s="32" t="str">
        <f t="shared" ref="E661:E724" si="48">IF(VALUE(D661)&gt;=8,"Y","N")</f>
        <v>N</v>
      </c>
      <c r="F661" s="32"/>
      <c r="G661" s="32" t="str">
        <f t="shared" ref="G661:G724" si="49">IF(VALUE(F661)&gt;=7,"Y","N")</f>
        <v>N</v>
      </c>
      <c r="H661" s="32"/>
      <c r="I661" s="32" t="str">
        <f t="shared" ref="I661:I724" si="50">IF(VALUE(H661)&gt;=18,"Y","N")</f>
        <v>N</v>
      </c>
      <c r="J661" s="32"/>
      <c r="K661" s="32"/>
      <c r="L661" s="32"/>
      <c r="M661" s="32" t="str">
        <f t="shared" ref="M661:M724" si="51">IF(VALUE(L661)&gt;=2,"Y","N")</f>
        <v>N</v>
      </c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S661" s="32"/>
      <c r="AW661" s="32"/>
    </row>
    <row r="662" spans="4:49" ht="15.75" customHeight="1">
      <c r="D662" s="32"/>
      <c r="E662" s="32" t="str">
        <f t="shared" si="48"/>
        <v>N</v>
      </c>
      <c r="F662" s="32"/>
      <c r="G662" s="32" t="str">
        <f t="shared" si="49"/>
        <v>N</v>
      </c>
      <c r="H662" s="32"/>
      <c r="I662" s="32" t="str">
        <f t="shared" si="50"/>
        <v>N</v>
      </c>
      <c r="J662" s="32"/>
      <c r="K662" s="32"/>
      <c r="L662" s="32"/>
      <c r="M662" s="32" t="str">
        <f t="shared" si="51"/>
        <v>N</v>
      </c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S662" s="32"/>
      <c r="AW662" s="32"/>
    </row>
    <row r="663" spans="4:49" ht="15.75" customHeight="1">
      <c r="D663" s="32"/>
      <c r="E663" s="32" t="str">
        <f t="shared" si="48"/>
        <v>N</v>
      </c>
      <c r="F663" s="32"/>
      <c r="G663" s="32" t="str">
        <f t="shared" si="49"/>
        <v>N</v>
      </c>
      <c r="H663" s="32"/>
      <c r="I663" s="32" t="str">
        <f t="shared" si="50"/>
        <v>N</v>
      </c>
      <c r="J663" s="32"/>
      <c r="K663" s="32"/>
      <c r="L663" s="32"/>
      <c r="M663" s="32" t="str">
        <f t="shared" si="51"/>
        <v>N</v>
      </c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S663" s="32"/>
      <c r="AW663" s="32"/>
    </row>
    <row r="664" spans="4:49" ht="15.75" customHeight="1">
      <c r="D664" s="32"/>
      <c r="E664" s="32" t="str">
        <f t="shared" si="48"/>
        <v>N</v>
      </c>
      <c r="F664" s="32"/>
      <c r="G664" s="32" t="str">
        <f t="shared" si="49"/>
        <v>N</v>
      </c>
      <c r="H664" s="32"/>
      <c r="I664" s="32" t="str">
        <f t="shared" si="50"/>
        <v>N</v>
      </c>
      <c r="J664" s="32"/>
      <c r="K664" s="32"/>
      <c r="L664" s="32"/>
      <c r="M664" s="32" t="str">
        <f t="shared" si="51"/>
        <v>N</v>
      </c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S664" s="32"/>
      <c r="AW664" s="32"/>
    </row>
    <row r="665" spans="4:49" ht="15.75" customHeight="1">
      <c r="D665" s="32"/>
      <c r="E665" s="32" t="str">
        <f t="shared" si="48"/>
        <v>N</v>
      </c>
      <c r="F665" s="32"/>
      <c r="G665" s="32" t="str">
        <f t="shared" si="49"/>
        <v>N</v>
      </c>
      <c r="H665" s="32"/>
      <c r="I665" s="32" t="str">
        <f t="shared" si="50"/>
        <v>N</v>
      </c>
      <c r="J665" s="32"/>
      <c r="K665" s="32"/>
      <c r="L665" s="32"/>
      <c r="M665" s="32" t="str">
        <f t="shared" si="51"/>
        <v>N</v>
      </c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S665" s="32"/>
      <c r="AW665" s="32"/>
    </row>
    <row r="666" spans="4:49" ht="15.75" customHeight="1">
      <c r="D666" s="32"/>
      <c r="E666" s="32" t="str">
        <f t="shared" si="48"/>
        <v>N</v>
      </c>
      <c r="F666" s="32"/>
      <c r="G666" s="32" t="str">
        <f t="shared" si="49"/>
        <v>N</v>
      </c>
      <c r="H666" s="32"/>
      <c r="I666" s="32" t="str">
        <f t="shared" si="50"/>
        <v>N</v>
      </c>
      <c r="J666" s="32"/>
      <c r="K666" s="32"/>
      <c r="L666" s="32"/>
      <c r="M666" s="32" t="str">
        <f t="shared" si="51"/>
        <v>N</v>
      </c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S666" s="32"/>
      <c r="AW666" s="32"/>
    </row>
    <row r="667" spans="4:49" ht="15.75" customHeight="1">
      <c r="D667" s="32"/>
      <c r="E667" s="32" t="str">
        <f t="shared" si="48"/>
        <v>N</v>
      </c>
      <c r="F667" s="32"/>
      <c r="G667" s="32" t="str">
        <f t="shared" si="49"/>
        <v>N</v>
      </c>
      <c r="H667" s="32"/>
      <c r="I667" s="32" t="str">
        <f t="shared" si="50"/>
        <v>N</v>
      </c>
      <c r="J667" s="32"/>
      <c r="K667" s="32"/>
      <c r="L667" s="32"/>
      <c r="M667" s="32" t="str">
        <f t="shared" si="51"/>
        <v>N</v>
      </c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S667" s="32"/>
      <c r="AW667" s="32"/>
    </row>
    <row r="668" spans="4:49" ht="15.75" customHeight="1">
      <c r="D668" s="32"/>
      <c r="E668" s="32" t="str">
        <f t="shared" si="48"/>
        <v>N</v>
      </c>
      <c r="F668" s="32"/>
      <c r="G668" s="32" t="str">
        <f t="shared" si="49"/>
        <v>N</v>
      </c>
      <c r="H668" s="32"/>
      <c r="I668" s="32" t="str">
        <f t="shared" si="50"/>
        <v>N</v>
      </c>
      <c r="J668" s="32"/>
      <c r="K668" s="32"/>
      <c r="L668" s="32"/>
      <c r="M668" s="32" t="str">
        <f t="shared" si="51"/>
        <v>N</v>
      </c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S668" s="32"/>
      <c r="AW668" s="32"/>
    </row>
    <row r="669" spans="4:49" ht="15.75" customHeight="1">
      <c r="D669" s="32"/>
      <c r="E669" s="32" t="str">
        <f t="shared" si="48"/>
        <v>N</v>
      </c>
      <c r="F669" s="32"/>
      <c r="G669" s="32" t="str">
        <f t="shared" si="49"/>
        <v>N</v>
      </c>
      <c r="H669" s="32"/>
      <c r="I669" s="32" t="str">
        <f t="shared" si="50"/>
        <v>N</v>
      </c>
      <c r="J669" s="32"/>
      <c r="K669" s="32"/>
      <c r="L669" s="32"/>
      <c r="M669" s="32" t="str">
        <f t="shared" si="51"/>
        <v>N</v>
      </c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S669" s="32"/>
      <c r="AW669" s="32"/>
    </row>
    <row r="670" spans="4:49" ht="15.75" customHeight="1">
      <c r="D670" s="32"/>
      <c r="E670" s="32" t="str">
        <f t="shared" si="48"/>
        <v>N</v>
      </c>
      <c r="F670" s="32"/>
      <c r="G670" s="32" t="str">
        <f t="shared" si="49"/>
        <v>N</v>
      </c>
      <c r="H670" s="32"/>
      <c r="I670" s="32" t="str">
        <f t="shared" si="50"/>
        <v>N</v>
      </c>
      <c r="J670" s="32"/>
      <c r="K670" s="32"/>
      <c r="L670" s="32"/>
      <c r="M670" s="32" t="str">
        <f t="shared" si="51"/>
        <v>N</v>
      </c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S670" s="32"/>
      <c r="AW670" s="32"/>
    </row>
    <row r="671" spans="4:49" ht="15.75" customHeight="1">
      <c r="D671" s="32"/>
      <c r="E671" s="32" t="str">
        <f t="shared" si="48"/>
        <v>N</v>
      </c>
      <c r="F671" s="32"/>
      <c r="G671" s="32" t="str">
        <f t="shared" si="49"/>
        <v>N</v>
      </c>
      <c r="H671" s="32"/>
      <c r="I671" s="32" t="str">
        <f t="shared" si="50"/>
        <v>N</v>
      </c>
      <c r="J671" s="32"/>
      <c r="K671" s="32"/>
      <c r="L671" s="32"/>
      <c r="M671" s="32" t="str">
        <f t="shared" si="51"/>
        <v>N</v>
      </c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S671" s="32"/>
      <c r="AW671" s="32"/>
    </row>
    <row r="672" spans="4:49" ht="15.75" customHeight="1">
      <c r="D672" s="32"/>
      <c r="E672" s="32" t="str">
        <f t="shared" si="48"/>
        <v>N</v>
      </c>
      <c r="F672" s="32"/>
      <c r="G672" s="32" t="str">
        <f t="shared" si="49"/>
        <v>N</v>
      </c>
      <c r="H672" s="32"/>
      <c r="I672" s="32" t="str">
        <f t="shared" si="50"/>
        <v>N</v>
      </c>
      <c r="J672" s="32"/>
      <c r="K672" s="32"/>
      <c r="L672" s="32"/>
      <c r="M672" s="32" t="str">
        <f t="shared" si="51"/>
        <v>N</v>
      </c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S672" s="32"/>
      <c r="AW672" s="32"/>
    </row>
    <row r="673" spans="4:49" ht="15.75" customHeight="1">
      <c r="D673" s="32"/>
      <c r="E673" s="32" t="str">
        <f t="shared" si="48"/>
        <v>N</v>
      </c>
      <c r="F673" s="32"/>
      <c r="G673" s="32" t="str">
        <f t="shared" si="49"/>
        <v>N</v>
      </c>
      <c r="H673" s="32"/>
      <c r="I673" s="32" t="str">
        <f t="shared" si="50"/>
        <v>N</v>
      </c>
      <c r="J673" s="32"/>
      <c r="K673" s="32"/>
      <c r="L673" s="32"/>
      <c r="M673" s="32" t="str">
        <f t="shared" si="51"/>
        <v>N</v>
      </c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S673" s="32"/>
      <c r="AW673" s="32"/>
    </row>
    <row r="674" spans="4:49" ht="15.75" customHeight="1">
      <c r="D674" s="32"/>
      <c r="E674" s="32" t="str">
        <f t="shared" si="48"/>
        <v>N</v>
      </c>
      <c r="F674" s="32"/>
      <c r="G674" s="32" t="str">
        <f t="shared" si="49"/>
        <v>N</v>
      </c>
      <c r="H674" s="32"/>
      <c r="I674" s="32" t="str">
        <f t="shared" si="50"/>
        <v>N</v>
      </c>
      <c r="J674" s="32"/>
      <c r="K674" s="32"/>
      <c r="L674" s="32"/>
      <c r="M674" s="32" t="str">
        <f t="shared" si="51"/>
        <v>N</v>
      </c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S674" s="32"/>
      <c r="AW674" s="32"/>
    </row>
    <row r="675" spans="4:49" ht="15.75" customHeight="1">
      <c r="D675" s="32"/>
      <c r="E675" s="32" t="str">
        <f t="shared" si="48"/>
        <v>N</v>
      </c>
      <c r="F675" s="32"/>
      <c r="G675" s="32" t="str">
        <f t="shared" si="49"/>
        <v>N</v>
      </c>
      <c r="H675" s="32"/>
      <c r="I675" s="32" t="str">
        <f t="shared" si="50"/>
        <v>N</v>
      </c>
      <c r="J675" s="32"/>
      <c r="K675" s="32"/>
      <c r="L675" s="32"/>
      <c r="M675" s="32" t="str">
        <f t="shared" si="51"/>
        <v>N</v>
      </c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S675" s="32"/>
      <c r="AW675" s="32"/>
    </row>
    <row r="676" spans="4:49" ht="15.75" customHeight="1">
      <c r="D676" s="32"/>
      <c r="E676" s="32" t="str">
        <f t="shared" si="48"/>
        <v>N</v>
      </c>
      <c r="F676" s="32"/>
      <c r="G676" s="32" t="str">
        <f t="shared" si="49"/>
        <v>N</v>
      </c>
      <c r="H676" s="32"/>
      <c r="I676" s="32" t="str">
        <f t="shared" si="50"/>
        <v>N</v>
      </c>
      <c r="J676" s="32"/>
      <c r="K676" s="32"/>
      <c r="L676" s="32"/>
      <c r="M676" s="32" t="str">
        <f t="shared" si="51"/>
        <v>N</v>
      </c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S676" s="32"/>
      <c r="AW676" s="32"/>
    </row>
    <row r="677" spans="4:49" ht="15.75" customHeight="1">
      <c r="D677" s="32"/>
      <c r="E677" s="32" t="str">
        <f t="shared" si="48"/>
        <v>N</v>
      </c>
      <c r="F677" s="32"/>
      <c r="G677" s="32" t="str">
        <f t="shared" si="49"/>
        <v>N</v>
      </c>
      <c r="H677" s="32"/>
      <c r="I677" s="32" t="str">
        <f t="shared" si="50"/>
        <v>N</v>
      </c>
      <c r="J677" s="32"/>
      <c r="K677" s="32"/>
      <c r="L677" s="32"/>
      <c r="M677" s="32" t="str">
        <f t="shared" si="51"/>
        <v>N</v>
      </c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S677" s="32"/>
      <c r="AW677" s="32"/>
    </row>
    <row r="678" spans="4:49" ht="15.75" customHeight="1">
      <c r="D678" s="32"/>
      <c r="E678" s="32" t="str">
        <f t="shared" si="48"/>
        <v>N</v>
      </c>
      <c r="F678" s="32"/>
      <c r="G678" s="32" t="str">
        <f t="shared" si="49"/>
        <v>N</v>
      </c>
      <c r="H678" s="32"/>
      <c r="I678" s="32" t="str">
        <f t="shared" si="50"/>
        <v>N</v>
      </c>
      <c r="J678" s="32"/>
      <c r="K678" s="32"/>
      <c r="L678" s="32"/>
      <c r="M678" s="32" t="str">
        <f t="shared" si="51"/>
        <v>N</v>
      </c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S678" s="32"/>
      <c r="AW678" s="32"/>
    </row>
    <row r="679" spans="4:49" ht="15.75" customHeight="1">
      <c r="D679" s="32"/>
      <c r="E679" s="32" t="str">
        <f t="shared" si="48"/>
        <v>N</v>
      </c>
      <c r="F679" s="32"/>
      <c r="G679" s="32" t="str">
        <f t="shared" si="49"/>
        <v>N</v>
      </c>
      <c r="H679" s="32"/>
      <c r="I679" s="32" t="str">
        <f t="shared" si="50"/>
        <v>N</v>
      </c>
      <c r="J679" s="32"/>
      <c r="K679" s="32"/>
      <c r="L679" s="32"/>
      <c r="M679" s="32" t="str">
        <f t="shared" si="51"/>
        <v>N</v>
      </c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S679" s="32"/>
      <c r="AW679" s="32"/>
    </row>
    <row r="680" spans="4:49" ht="15.75" customHeight="1">
      <c r="D680" s="32"/>
      <c r="E680" s="32" t="str">
        <f t="shared" si="48"/>
        <v>N</v>
      </c>
      <c r="F680" s="32"/>
      <c r="G680" s="32" t="str">
        <f t="shared" si="49"/>
        <v>N</v>
      </c>
      <c r="H680" s="32"/>
      <c r="I680" s="32" t="str">
        <f t="shared" si="50"/>
        <v>N</v>
      </c>
      <c r="J680" s="32"/>
      <c r="K680" s="32"/>
      <c r="L680" s="32"/>
      <c r="M680" s="32" t="str">
        <f t="shared" si="51"/>
        <v>N</v>
      </c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S680" s="32"/>
      <c r="AW680" s="32"/>
    </row>
    <row r="681" spans="4:49" ht="15.75" customHeight="1">
      <c r="D681" s="32"/>
      <c r="E681" s="32" t="str">
        <f t="shared" si="48"/>
        <v>N</v>
      </c>
      <c r="F681" s="32"/>
      <c r="G681" s="32" t="str">
        <f t="shared" si="49"/>
        <v>N</v>
      </c>
      <c r="H681" s="32"/>
      <c r="I681" s="32" t="str">
        <f t="shared" si="50"/>
        <v>N</v>
      </c>
      <c r="J681" s="32"/>
      <c r="K681" s="32"/>
      <c r="L681" s="32"/>
      <c r="M681" s="32" t="str">
        <f t="shared" si="51"/>
        <v>N</v>
      </c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S681" s="32"/>
      <c r="AW681" s="32"/>
    </row>
    <row r="682" spans="4:49" ht="15.75" customHeight="1">
      <c r="D682" s="32"/>
      <c r="E682" s="32" t="str">
        <f t="shared" si="48"/>
        <v>N</v>
      </c>
      <c r="F682" s="32"/>
      <c r="G682" s="32" t="str">
        <f t="shared" si="49"/>
        <v>N</v>
      </c>
      <c r="H682" s="32"/>
      <c r="I682" s="32" t="str">
        <f t="shared" si="50"/>
        <v>N</v>
      </c>
      <c r="J682" s="32"/>
      <c r="K682" s="32"/>
      <c r="L682" s="32"/>
      <c r="M682" s="32" t="str">
        <f t="shared" si="51"/>
        <v>N</v>
      </c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S682" s="32"/>
      <c r="AW682" s="32"/>
    </row>
    <row r="683" spans="4:49" ht="15.75" customHeight="1">
      <c r="D683" s="32"/>
      <c r="E683" s="32" t="str">
        <f t="shared" si="48"/>
        <v>N</v>
      </c>
      <c r="F683" s="32"/>
      <c r="G683" s="32" t="str">
        <f t="shared" si="49"/>
        <v>N</v>
      </c>
      <c r="H683" s="32"/>
      <c r="I683" s="32" t="str">
        <f t="shared" si="50"/>
        <v>N</v>
      </c>
      <c r="J683" s="32"/>
      <c r="K683" s="32"/>
      <c r="L683" s="32"/>
      <c r="M683" s="32" t="str">
        <f t="shared" si="51"/>
        <v>N</v>
      </c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S683" s="32"/>
      <c r="AW683" s="32"/>
    </row>
    <row r="684" spans="4:49" ht="15.75" customHeight="1">
      <c r="D684" s="32"/>
      <c r="E684" s="32" t="str">
        <f t="shared" si="48"/>
        <v>N</v>
      </c>
      <c r="F684" s="32"/>
      <c r="G684" s="32" t="str">
        <f t="shared" si="49"/>
        <v>N</v>
      </c>
      <c r="H684" s="32"/>
      <c r="I684" s="32" t="str">
        <f t="shared" si="50"/>
        <v>N</v>
      </c>
      <c r="J684" s="32"/>
      <c r="K684" s="32"/>
      <c r="L684" s="32"/>
      <c r="M684" s="32" t="str">
        <f t="shared" si="51"/>
        <v>N</v>
      </c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S684" s="32"/>
      <c r="AW684" s="32"/>
    </row>
    <row r="685" spans="4:49" ht="15.75" customHeight="1">
      <c r="D685" s="32"/>
      <c r="E685" s="32" t="str">
        <f t="shared" si="48"/>
        <v>N</v>
      </c>
      <c r="F685" s="32"/>
      <c r="G685" s="32" t="str">
        <f t="shared" si="49"/>
        <v>N</v>
      </c>
      <c r="H685" s="32"/>
      <c r="I685" s="32" t="str">
        <f t="shared" si="50"/>
        <v>N</v>
      </c>
      <c r="J685" s="32"/>
      <c r="K685" s="32"/>
      <c r="L685" s="32"/>
      <c r="M685" s="32" t="str">
        <f t="shared" si="51"/>
        <v>N</v>
      </c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S685" s="32"/>
      <c r="AW685" s="32"/>
    </row>
    <row r="686" spans="4:49" ht="15.75" customHeight="1">
      <c r="D686" s="32"/>
      <c r="E686" s="32" t="str">
        <f t="shared" si="48"/>
        <v>N</v>
      </c>
      <c r="F686" s="32"/>
      <c r="G686" s="32" t="str">
        <f t="shared" si="49"/>
        <v>N</v>
      </c>
      <c r="H686" s="32"/>
      <c r="I686" s="32" t="str">
        <f t="shared" si="50"/>
        <v>N</v>
      </c>
      <c r="J686" s="32"/>
      <c r="K686" s="32"/>
      <c r="L686" s="32"/>
      <c r="M686" s="32" t="str">
        <f t="shared" si="51"/>
        <v>N</v>
      </c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S686" s="32"/>
      <c r="AW686" s="32"/>
    </row>
    <row r="687" spans="4:49" ht="15.75" customHeight="1">
      <c r="D687" s="32"/>
      <c r="E687" s="32" t="str">
        <f t="shared" si="48"/>
        <v>N</v>
      </c>
      <c r="F687" s="32"/>
      <c r="G687" s="32" t="str">
        <f t="shared" si="49"/>
        <v>N</v>
      </c>
      <c r="H687" s="32"/>
      <c r="I687" s="32" t="str">
        <f t="shared" si="50"/>
        <v>N</v>
      </c>
      <c r="J687" s="32"/>
      <c r="K687" s="32"/>
      <c r="L687" s="32"/>
      <c r="M687" s="32" t="str">
        <f t="shared" si="51"/>
        <v>N</v>
      </c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S687" s="32"/>
      <c r="AW687" s="32"/>
    </row>
    <row r="688" spans="4:49" ht="15.75" customHeight="1">
      <c r="D688" s="32"/>
      <c r="E688" s="32" t="str">
        <f t="shared" si="48"/>
        <v>N</v>
      </c>
      <c r="F688" s="32"/>
      <c r="G688" s="32" t="str">
        <f t="shared" si="49"/>
        <v>N</v>
      </c>
      <c r="H688" s="32"/>
      <c r="I688" s="32" t="str">
        <f t="shared" si="50"/>
        <v>N</v>
      </c>
      <c r="J688" s="32"/>
      <c r="K688" s="32"/>
      <c r="L688" s="32"/>
      <c r="M688" s="32" t="str">
        <f t="shared" si="51"/>
        <v>N</v>
      </c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S688" s="32"/>
      <c r="AW688" s="32"/>
    </row>
    <row r="689" spans="4:49" ht="15.75" customHeight="1">
      <c r="D689" s="32"/>
      <c r="E689" s="32" t="str">
        <f t="shared" si="48"/>
        <v>N</v>
      </c>
      <c r="F689" s="32"/>
      <c r="G689" s="32" t="str">
        <f t="shared" si="49"/>
        <v>N</v>
      </c>
      <c r="H689" s="32"/>
      <c r="I689" s="32" t="str">
        <f t="shared" si="50"/>
        <v>N</v>
      </c>
      <c r="J689" s="32"/>
      <c r="K689" s="32"/>
      <c r="L689" s="32"/>
      <c r="M689" s="32" t="str">
        <f t="shared" si="51"/>
        <v>N</v>
      </c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S689" s="32"/>
      <c r="AW689" s="32"/>
    </row>
    <row r="690" spans="4:49" ht="15.75" customHeight="1">
      <c r="D690" s="32"/>
      <c r="E690" s="32" t="str">
        <f t="shared" si="48"/>
        <v>N</v>
      </c>
      <c r="F690" s="32"/>
      <c r="G690" s="32" t="str">
        <f t="shared" si="49"/>
        <v>N</v>
      </c>
      <c r="H690" s="32"/>
      <c r="I690" s="32" t="str">
        <f t="shared" si="50"/>
        <v>N</v>
      </c>
      <c r="J690" s="32"/>
      <c r="K690" s="32"/>
      <c r="L690" s="32"/>
      <c r="M690" s="32" t="str">
        <f t="shared" si="51"/>
        <v>N</v>
      </c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S690" s="32"/>
      <c r="AW690" s="32"/>
    </row>
    <row r="691" spans="4:49" ht="15.75" customHeight="1">
      <c r="D691" s="32"/>
      <c r="E691" s="32" t="str">
        <f t="shared" si="48"/>
        <v>N</v>
      </c>
      <c r="F691" s="32"/>
      <c r="G691" s="32" t="str">
        <f t="shared" si="49"/>
        <v>N</v>
      </c>
      <c r="H691" s="32"/>
      <c r="I691" s="32" t="str">
        <f t="shared" si="50"/>
        <v>N</v>
      </c>
      <c r="J691" s="32"/>
      <c r="K691" s="32"/>
      <c r="L691" s="32"/>
      <c r="M691" s="32" t="str">
        <f t="shared" si="51"/>
        <v>N</v>
      </c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S691" s="32"/>
      <c r="AW691" s="32"/>
    </row>
    <row r="692" spans="4:49" ht="15.75" customHeight="1">
      <c r="D692" s="32"/>
      <c r="E692" s="32" t="str">
        <f t="shared" si="48"/>
        <v>N</v>
      </c>
      <c r="F692" s="32"/>
      <c r="G692" s="32" t="str">
        <f t="shared" si="49"/>
        <v>N</v>
      </c>
      <c r="H692" s="32"/>
      <c r="I692" s="32" t="str">
        <f t="shared" si="50"/>
        <v>N</v>
      </c>
      <c r="J692" s="32"/>
      <c r="K692" s="32"/>
      <c r="L692" s="32"/>
      <c r="M692" s="32" t="str">
        <f t="shared" si="51"/>
        <v>N</v>
      </c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S692" s="32"/>
      <c r="AW692" s="32"/>
    </row>
    <row r="693" spans="4:49" ht="15.75" customHeight="1">
      <c r="D693" s="32"/>
      <c r="E693" s="32" t="str">
        <f t="shared" si="48"/>
        <v>N</v>
      </c>
      <c r="F693" s="32"/>
      <c r="G693" s="32" t="str">
        <f t="shared" si="49"/>
        <v>N</v>
      </c>
      <c r="H693" s="32"/>
      <c r="I693" s="32" t="str">
        <f t="shared" si="50"/>
        <v>N</v>
      </c>
      <c r="J693" s="32"/>
      <c r="K693" s="32"/>
      <c r="L693" s="32"/>
      <c r="M693" s="32" t="str">
        <f t="shared" si="51"/>
        <v>N</v>
      </c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S693" s="32"/>
      <c r="AW693" s="32"/>
    </row>
    <row r="694" spans="4:49" ht="15.75" customHeight="1">
      <c r="D694" s="32"/>
      <c r="E694" s="32" t="str">
        <f t="shared" si="48"/>
        <v>N</v>
      </c>
      <c r="F694" s="32"/>
      <c r="G694" s="32" t="str">
        <f t="shared" si="49"/>
        <v>N</v>
      </c>
      <c r="H694" s="32"/>
      <c r="I694" s="32" t="str">
        <f t="shared" si="50"/>
        <v>N</v>
      </c>
      <c r="J694" s="32"/>
      <c r="K694" s="32"/>
      <c r="L694" s="32"/>
      <c r="M694" s="32" t="str">
        <f t="shared" si="51"/>
        <v>N</v>
      </c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S694" s="32"/>
      <c r="AW694" s="32"/>
    </row>
    <row r="695" spans="4:49" ht="15.75" customHeight="1">
      <c r="D695" s="32"/>
      <c r="E695" s="32" t="str">
        <f t="shared" si="48"/>
        <v>N</v>
      </c>
      <c r="F695" s="32"/>
      <c r="G695" s="32" t="str">
        <f t="shared" si="49"/>
        <v>N</v>
      </c>
      <c r="H695" s="32"/>
      <c r="I695" s="32" t="str">
        <f t="shared" si="50"/>
        <v>N</v>
      </c>
      <c r="J695" s="32"/>
      <c r="K695" s="32"/>
      <c r="L695" s="32"/>
      <c r="M695" s="32" t="str">
        <f t="shared" si="51"/>
        <v>N</v>
      </c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S695" s="32"/>
      <c r="AW695" s="32"/>
    </row>
    <row r="696" spans="4:49" ht="15.75" customHeight="1">
      <c r="D696" s="32"/>
      <c r="E696" s="32" t="str">
        <f t="shared" si="48"/>
        <v>N</v>
      </c>
      <c r="F696" s="32"/>
      <c r="G696" s="32" t="str">
        <f t="shared" si="49"/>
        <v>N</v>
      </c>
      <c r="H696" s="32"/>
      <c r="I696" s="32" t="str">
        <f t="shared" si="50"/>
        <v>N</v>
      </c>
      <c r="J696" s="32"/>
      <c r="K696" s="32"/>
      <c r="L696" s="32"/>
      <c r="M696" s="32" t="str">
        <f t="shared" si="51"/>
        <v>N</v>
      </c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S696" s="32"/>
      <c r="AW696" s="32"/>
    </row>
    <row r="697" spans="4:49" ht="15.75" customHeight="1">
      <c r="D697" s="32"/>
      <c r="E697" s="32" t="str">
        <f t="shared" si="48"/>
        <v>N</v>
      </c>
      <c r="F697" s="32"/>
      <c r="G697" s="32" t="str">
        <f t="shared" si="49"/>
        <v>N</v>
      </c>
      <c r="H697" s="32"/>
      <c r="I697" s="32" t="str">
        <f t="shared" si="50"/>
        <v>N</v>
      </c>
      <c r="J697" s="32"/>
      <c r="K697" s="32"/>
      <c r="L697" s="32"/>
      <c r="M697" s="32" t="str">
        <f t="shared" si="51"/>
        <v>N</v>
      </c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S697" s="32"/>
      <c r="AW697" s="32"/>
    </row>
    <row r="698" spans="4:49" ht="15.75" customHeight="1">
      <c r="D698" s="32"/>
      <c r="E698" s="32" t="str">
        <f t="shared" si="48"/>
        <v>N</v>
      </c>
      <c r="F698" s="32"/>
      <c r="G698" s="32" t="str">
        <f t="shared" si="49"/>
        <v>N</v>
      </c>
      <c r="H698" s="32"/>
      <c r="I698" s="32" t="str">
        <f t="shared" si="50"/>
        <v>N</v>
      </c>
      <c r="J698" s="32"/>
      <c r="K698" s="32"/>
      <c r="L698" s="32"/>
      <c r="M698" s="32" t="str">
        <f t="shared" si="51"/>
        <v>N</v>
      </c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S698" s="32"/>
      <c r="AW698" s="32"/>
    </row>
    <row r="699" spans="4:49" ht="15.75" customHeight="1">
      <c r="D699" s="32"/>
      <c r="E699" s="32" t="str">
        <f t="shared" si="48"/>
        <v>N</v>
      </c>
      <c r="F699" s="32"/>
      <c r="G699" s="32" t="str">
        <f t="shared" si="49"/>
        <v>N</v>
      </c>
      <c r="H699" s="32"/>
      <c r="I699" s="32" t="str">
        <f t="shared" si="50"/>
        <v>N</v>
      </c>
      <c r="J699" s="32"/>
      <c r="K699" s="32"/>
      <c r="L699" s="32"/>
      <c r="M699" s="32" t="str">
        <f t="shared" si="51"/>
        <v>N</v>
      </c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S699" s="32"/>
      <c r="AW699" s="32"/>
    </row>
    <row r="700" spans="4:49" ht="15.75" customHeight="1">
      <c r="D700" s="32"/>
      <c r="E700" s="32" t="str">
        <f t="shared" si="48"/>
        <v>N</v>
      </c>
      <c r="F700" s="32"/>
      <c r="G700" s="32" t="str">
        <f t="shared" si="49"/>
        <v>N</v>
      </c>
      <c r="H700" s="32"/>
      <c r="I700" s="32" t="str">
        <f t="shared" si="50"/>
        <v>N</v>
      </c>
      <c r="J700" s="32"/>
      <c r="K700" s="32"/>
      <c r="L700" s="32"/>
      <c r="M700" s="32" t="str">
        <f t="shared" si="51"/>
        <v>N</v>
      </c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S700" s="32"/>
      <c r="AW700" s="32"/>
    </row>
    <row r="701" spans="4:49" ht="15.75" customHeight="1">
      <c r="D701" s="32"/>
      <c r="E701" s="32" t="str">
        <f t="shared" si="48"/>
        <v>N</v>
      </c>
      <c r="F701" s="32"/>
      <c r="G701" s="32" t="str">
        <f t="shared" si="49"/>
        <v>N</v>
      </c>
      <c r="H701" s="32"/>
      <c r="I701" s="32" t="str">
        <f t="shared" si="50"/>
        <v>N</v>
      </c>
      <c r="J701" s="32"/>
      <c r="K701" s="32"/>
      <c r="L701" s="32"/>
      <c r="M701" s="32" t="str">
        <f t="shared" si="51"/>
        <v>N</v>
      </c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S701" s="32"/>
      <c r="AW701" s="32"/>
    </row>
    <row r="702" spans="4:49" ht="15.75" customHeight="1">
      <c r="D702" s="32"/>
      <c r="E702" s="32" t="str">
        <f t="shared" si="48"/>
        <v>N</v>
      </c>
      <c r="F702" s="32"/>
      <c r="G702" s="32" t="str">
        <f t="shared" si="49"/>
        <v>N</v>
      </c>
      <c r="H702" s="32"/>
      <c r="I702" s="32" t="str">
        <f t="shared" si="50"/>
        <v>N</v>
      </c>
      <c r="J702" s="32"/>
      <c r="K702" s="32"/>
      <c r="L702" s="32"/>
      <c r="M702" s="32" t="str">
        <f t="shared" si="51"/>
        <v>N</v>
      </c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S702" s="32"/>
      <c r="AW702" s="32"/>
    </row>
    <row r="703" spans="4:49" ht="15.75" customHeight="1">
      <c r="D703" s="32"/>
      <c r="E703" s="32" t="str">
        <f t="shared" si="48"/>
        <v>N</v>
      </c>
      <c r="F703" s="32"/>
      <c r="G703" s="32" t="str">
        <f t="shared" si="49"/>
        <v>N</v>
      </c>
      <c r="H703" s="32"/>
      <c r="I703" s="32" t="str">
        <f t="shared" si="50"/>
        <v>N</v>
      </c>
      <c r="J703" s="32"/>
      <c r="K703" s="32"/>
      <c r="L703" s="32"/>
      <c r="M703" s="32" t="str">
        <f t="shared" si="51"/>
        <v>N</v>
      </c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S703" s="32"/>
      <c r="AW703" s="32"/>
    </row>
    <row r="704" spans="4:49" ht="15.75" customHeight="1">
      <c r="D704" s="32"/>
      <c r="E704" s="32" t="str">
        <f t="shared" si="48"/>
        <v>N</v>
      </c>
      <c r="F704" s="32"/>
      <c r="G704" s="32" t="str">
        <f t="shared" si="49"/>
        <v>N</v>
      </c>
      <c r="H704" s="32"/>
      <c r="I704" s="32" t="str">
        <f t="shared" si="50"/>
        <v>N</v>
      </c>
      <c r="J704" s="32"/>
      <c r="K704" s="32"/>
      <c r="L704" s="32"/>
      <c r="M704" s="32" t="str">
        <f t="shared" si="51"/>
        <v>N</v>
      </c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S704" s="32"/>
      <c r="AW704" s="32"/>
    </row>
    <row r="705" spans="4:49" ht="15.75" customHeight="1">
      <c r="D705" s="32"/>
      <c r="E705" s="32" t="str">
        <f t="shared" si="48"/>
        <v>N</v>
      </c>
      <c r="F705" s="32"/>
      <c r="G705" s="32" t="str">
        <f t="shared" si="49"/>
        <v>N</v>
      </c>
      <c r="H705" s="32"/>
      <c r="I705" s="32" t="str">
        <f t="shared" si="50"/>
        <v>N</v>
      </c>
      <c r="J705" s="32"/>
      <c r="K705" s="32"/>
      <c r="L705" s="32"/>
      <c r="M705" s="32" t="str">
        <f t="shared" si="51"/>
        <v>N</v>
      </c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S705" s="32"/>
      <c r="AW705" s="32"/>
    </row>
    <row r="706" spans="4:49" ht="15.75" customHeight="1">
      <c r="D706" s="32"/>
      <c r="E706" s="32" t="str">
        <f t="shared" si="48"/>
        <v>N</v>
      </c>
      <c r="F706" s="32"/>
      <c r="G706" s="32" t="str">
        <f t="shared" si="49"/>
        <v>N</v>
      </c>
      <c r="H706" s="32"/>
      <c r="I706" s="32" t="str">
        <f t="shared" si="50"/>
        <v>N</v>
      </c>
      <c r="J706" s="32"/>
      <c r="K706" s="32"/>
      <c r="L706" s="32"/>
      <c r="M706" s="32" t="str">
        <f t="shared" si="51"/>
        <v>N</v>
      </c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S706" s="32"/>
      <c r="AW706" s="32"/>
    </row>
    <row r="707" spans="4:49" ht="15.75" customHeight="1">
      <c r="D707" s="32"/>
      <c r="E707" s="32" t="str">
        <f t="shared" si="48"/>
        <v>N</v>
      </c>
      <c r="F707" s="32"/>
      <c r="G707" s="32" t="str">
        <f t="shared" si="49"/>
        <v>N</v>
      </c>
      <c r="H707" s="32"/>
      <c r="I707" s="32" t="str">
        <f t="shared" si="50"/>
        <v>N</v>
      </c>
      <c r="J707" s="32"/>
      <c r="K707" s="32"/>
      <c r="L707" s="32"/>
      <c r="M707" s="32" t="str">
        <f t="shared" si="51"/>
        <v>N</v>
      </c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S707" s="32"/>
      <c r="AW707" s="32"/>
    </row>
    <row r="708" spans="4:49" ht="15.75" customHeight="1">
      <c r="D708" s="32"/>
      <c r="E708" s="32" t="str">
        <f t="shared" si="48"/>
        <v>N</v>
      </c>
      <c r="F708" s="32"/>
      <c r="G708" s="32" t="str">
        <f t="shared" si="49"/>
        <v>N</v>
      </c>
      <c r="H708" s="32"/>
      <c r="I708" s="32" t="str">
        <f t="shared" si="50"/>
        <v>N</v>
      </c>
      <c r="J708" s="32"/>
      <c r="K708" s="32"/>
      <c r="L708" s="32"/>
      <c r="M708" s="32" t="str">
        <f t="shared" si="51"/>
        <v>N</v>
      </c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S708" s="32"/>
      <c r="AW708" s="32"/>
    </row>
    <row r="709" spans="4:49" ht="15.75" customHeight="1">
      <c r="D709" s="32"/>
      <c r="E709" s="32" t="str">
        <f t="shared" si="48"/>
        <v>N</v>
      </c>
      <c r="F709" s="32"/>
      <c r="G709" s="32" t="str">
        <f t="shared" si="49"/>
        <v>N</v>
      </c>
      <c r="H709" s="32"/>
      <c r="I709" s="32" t="str">
        <f t="shared" si="50"/>
        <v>N</v>
      </c>
      <c r="J709" s="32"/>
      <c r="K709" s="32"/>
      <c r="L709" s="32"/>
      <c r="M709" s="32" t="str">
        <f t="shared" si="51"/>
        <v>N</v>
      </c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S709" s="32"/>
      <c r="AW709" s="32"/>
    </row>
    <row r="710" spans="4:49" ht="15.75" customHeight="1">
      <c r="D710" s="32"/>
      <c r="E710" s="32" t="str">
        <f t="shared" si="48"/>
        <v>N</v>
      </c>
      <c r="F710" s="32"/>
      <c r="G710" s="32" t="str">
        <f t="shared" si="49"/>
        <v>N</v>
      </c>
      <c r="H710" s="32"/>
      <c r="I710" s="32" t="str">
        <f t="shared" si="50"/>
        <v>N</v>
      </c>
      <c r="J710" s="32"/>
      <c r="K710" s="32"/>
      <c r="L710" s="32"/>
      <c r="M710" s="32" t="str">
        <f t="shared" si="51"/>
        <v>N</v>
      </c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S710" s="32"/>
      <c r="AW710" s="32"/>
    </row>
    <row r="711" spans="4:49" ht="15.75" customHeight="1">
      <c r="D711" s="32"/>
      <c r="E711" s="32" t="str">
        <f t="shared" si="48"/>
        <v>N</v>
      </c>
      <c r="F711" s="32"/>
      <c r="G711" s="32" t="str">
        <f t="shared" si="49"/>
        <v>N</v>
      </c>
      <c r="H711" s="32"/>
      <c r="I711" s="32" t="str">
        <f t="shared" si="50"/>
        <v>N</v>
      </c>
      <c r="J711" s="32"/>
      <c r="K711" s="32"/>
      <c r="L711" s="32"/>
      <c r="M711" s="32" t="str">
        <f t="shared" si="51"/>
        <v>N</v>
      </c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S711" s="32"/>
      <c r="AW711" s="32"/>
    </row>
    <row r="712" spans="4:49" ht="15.75" customHeight="1">
      <c r="D712" s="32"/>
      <c r="E712" s="32" t="str">
        <f t="shared" si="48"/>
        <v>N</v>
      </c>
      <c r="F712" s="32"/>
      <c r="G712" s="32" t="str">
        <f t="shared" si="49"/>
        <v>N</v>
      </c>
      <c r="H712" s="32"/>
      <c r="I712" s="32" t="str">
        <f t="shared" si="50"/>
        <v>N</v>
      </c>
      <c r="J712" s="32"/>
      <c r="K712" s="32"/>
      <c r="L712" s="32"/>
      <c r="M712" s="32" t="str">
        <f t="shared" si="51"/>
        <v>N</v>
      </c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S712" s="32"/>
      <c r="AW712" s="32"/>
    </row>
    <row r="713" spans="4:49" ht="15.75" customHeight="1">
      <c r="D713" s="32"/>
      <c r="E713" s="32" t="str">
        <f t="shared" si="48"/>
        <v>N</v>
      </c>
      <c r="F713" s="32"/>
      <c r="G713" s="32" t="str">
        <f t="shared" si="49"/>
        <v>N</v>
      </c>
      <c r="H713" s="32"/>
      <c r="I713" s="32" t="str">
        <f t="shared" si="50"/>
        <v>N</v>
      </c>
      <c r="J713" s="32"/>
      <c r="K713" s="32"/>
      <c r="L713" s="32"/>
      <c r="M713" s="32" t="str">
        <f t="shared" si="51"/>
        <v>N</v>
      </c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S713" s="32"/>
      <c r="AW713" s="32"/>
    </row>
    <row r="714" spans="4:49" ht="15.75" customHeight="1">
      <c r="D714" s="32"/>
      <c r="E714" s="32" t="str">
        <f t="shared" si="48"/>
        <v>N</v>
      </c>
      <c r="F714" s="32"/>
      <c r="G714" s="32" t="str">
        <f t="shared" si="49"/>
        <v>N</v>
      </c>
      <c r="H714" s="32"/>
      <c r="I714" s="32" t="str">
        <f t="shared" si="50"/>
        <v>N</v>
      </c>
      <c r="J714" s="32"/>
      <c r="K714" s="32"/>
      <c r="L714" s="32"/>
      <c r="M714" s="32" t="str">
        <f t="shared" si="51"/>
        <v>N</v>
      </c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S714" s="32"/>
      <c r="AW714" s="32"/>
    </row>
    <row r="715" spans="4:49" ht="15.75" customHeight="1">
      <c r="D715" s="32"/>
      <c r="E715" s="32" t="str">
        <f t="shared" si="48"/>
        <v>N</v>
      </c>
      <c r="F715" s="32"/>
      <c r="G715" s="32" t="str">
        <f t="shared" si="49"/>
        <v>N</v>
      </c>
      <c r="H715" s="32"/>
      <c r="I715" s="32" t="str">
        <f t="shared" si="50"/>
        <v>N</v>
      </c>
      <c r="J715" s="32"/>
      <c r="K715" s="32"/>
      <c r="L715" s="32"/>
      <c r="M715" s="32" t="str">
        <f t="shared" si="51"/>
        <v>N</v>
      </c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S715" s="32"/>
      <c r="AW715" s="32"/>
    </row>
    <row r="716" spans="4:49" ht="15.75" customHeight="1">
      <c r="D716" s="32"/>
      <c r="E716" s="32" t="str">
        <f t="shared" si="48"/>
        <v>N</v>
      </c>
      <c r="F716" s="32"/>
      <c r="G716" s="32" t="str">
        <f t="shared" si="49"/>
        <v>N</v>
      </c>
      <c r="H716" s="32"/>
      <c r="I716" s="32" t="str">
        <f t="shared" si="50"/>
        <v>N</v>
      </c>
      <c r="J716" s="32"/>
      <c r="K716" s="32"/>
      <c r="L716" s="32"/>
      <c r="M716" s="32" t="str">
        <f t="shared" si="51"/>
        <v>N</v>
      </c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S716" s="32"/>
      <c r="AW716" s="32"/>
    </row>
    <row r="717" spans="4:49" ht="15.75" customHeight="1">
      <c r="D717" s="32"/>
      <c r="E717" s="32" t="str">
        <f t="shared" si="48"/>
        <v>N</v>
      </c>
      <c r="F717" s="32"/>
      <c r="G717" s="32" t="str">
        <f t="shared" si="49"/>
        <v>N</v>
      </c>
      <c r="H717" s="32"/>
      <c r="I717" s="32" t="str">
        <f t="shared" si="50"/>
        <v>N</v>
      </c>
      <c r="J717" s="32"/>
      <c r="K717" s="32"/>
      <c r="L717" s="32"/>
      <c r="M717" s="32" t="str">
        <f t="shared" si="51"/>
        <v>N</v>
      </c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S717" s="32"/>
      <c r="AW717" s="32"/>
    </row>
    <row r="718" spans="4:49" ht="15.75" customHeight="1">
      <c r="D718" s="32"/>
      <c r="E718" s="32" t="str">
        <f t="shared" si="48"/>
        <v>N</v>
      </c>
      <c r="F718" s="32"/>
      <c r="G718" s="32" t="str">
        <f t="shared" si="49"/>
        <v>N</v>
      </c>
      <c r="H718" s="32"/>
      <c r="I718" s="32" t="str">
        <f t="shared" si="50"/>
        <v>N</v>
      </c>
      <c r="J718" s="32"/>
      <c r="K718" s="32"/>
      <c r="L718" s="32"/>
      <c r="M718" s="32" t="str">
        <f t="shared" si="51"/>
        <v>N</v>
      </c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S718" s="32"/>
      <c r="AW718" s="32"/>
    </row>
    <row r="719" spans="4:49" ht="15.75" customHeight="1">
      <c r="D719" s="32"/>
      <c r="E719" s="32" t="str">
        <f t="shared" si="48"/>
        <v>N</v>
      </c>
      <c r="F719" s="32"/>
      <c r="G719" s="32" t="str">
        <f t="shared" si="49"/>
        <v>N</v>
      </c>
      <c r="H719" s="32"/>
      <c r="I719" s="32" t="str">
        <f t="shared" si="50"/>
        <v>N</v>
      </c>
      <c r="J719" s="32"/>
      <c r="K719" s="32"/>
      <c r="L719" s="32"/>
      <c r="M719" s="32" t="str">
        <f t="shared" si="51"/>
        <v>N</v>
      </c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S719" s="32"/>
      <c r="AW719" s="32"/>
    </row>
    <row r="720" spans="4:49" ht="15.75" customHeight="1">
      <c r="D720" s="32"/>
      <c r="E720" s="32" t="str">
        <f t="shared" si="48"/>
        <v>N</v>
      </c>
      <c r="F720" s="32"/>
      <c r="G720" s="32" t="str">
        <f t="shared" si="49"/>
        <v>N</v>
      </c>
      <c r="H720" s="32"/>
      <c r="I720" s="32" t="str">
        <f t="shared" si="50"/>
        <v>N</v>
      </c>
      <c r="J720" s="32"/>
      <c r="K720" s="32"/>
      <c r="L720" s="32"/>
      <c r="M720" s="32" t="str">
        <f t="shared" si="51"/>
        <v>N</v>
      </c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S720" s="32"/>
      <c r="AW720" s="32"/>
    </row>
    <row r="721" spans="4:49" ht="15.75" customHeight="1">
      <c r="D721" s="32"/>
      <c r="E721" s="32" t="str">
        <f t="shared" si="48"/>
        <v>N</v>
      </c>
      <c r="F721" s="32"/>
      <c r="G721" s="32" t="str">
        <f t="shared" si="49"/>
        <v>N</v>
      </c>
      <c r="H721" s="32"/>
      <c r="I721" s="32" t="str">
        <f t="shared" si="50"/>
        <v>N</v>
      </c>
      <c r="J721" s="32"/>
      <c r="K721" s="32"/>
      <c r="L721" s="32"/>
      <c r="M721" s="32" t="str">
        <f t="shared" si="51"/>
        <v>N</v>
      </c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S721" s="32"/>
      <c r="AW721" s="32"/>
    </row>
    <row r="722" spans="4:49" ht="15.75" customHeight="1">
      <c r="D722" s="32"/>
      <c r="E722" s="32" t="str">
        <f t="shared" si="48"/>
        <v>N</v>
      </c>
      <c r="F722" s="32"/>
      <c r="G722" s="32" t="str">
        <f t="shared" si="49"/>
        <v>N</v>
      </c>
      <c r="H722" s="32"/>
      <c r="I722" s="32" t="str">
        <f t="shared" si="50"/>
        <v>N</v>
      </c>
      <c r="J722" s="32"/>
      <c r="K722" s="32"/>
      <c r="L722" s="32"/>
      <c r="M722" s="32" t="str">
        <f t="shared" si="51"/>
        <v>N</v>
      </c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S722" s="32"/>
      <c r="AW722" s="32"/>
    </row>
    <row r="723" spans="4:49" ht="15.75" customHeight="1">
      <c r="D723" s="32"/>
      <c r="E723" s="32" t="str">
        <f t="shared" si="48"/>
        <v>N</v>
      </c>
      <c r="F723" s="32"/>
      <c r="G723" s="32" t="str">
        <f t="shared" si="49"/>
        <v>N</v>
      </c>
      <c r="H723" s="32"/>
      <c r="I723" s="32" t="str">
        <f t="shared" si="50"/>
        <v>N</v>
      </c>
      <c r="J723" s="32"/>
      <c r="K723" s="32"/>
      <c r="L723" s="32"/>
      <c r="M723" s="32" t="str">
        <f t="shared" si="51"/>
        <v>N</v>
      </c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S723" s="32"/>
      <c r="AW723" s="32"/>
    </row>
    <row r="724" spans="4:49" ht="15.75" customHeight="1">
      <c r="D724" s="32"/>
      <c r="E724" s="32" t="str">
        <f t="shared" si="48"/>
        <v>N</v>
      </c>
      <c r="F724" s="32"/>
      <c r="G724" s="32" t="str">
        <f t="shared" si="49"/>
        <v>N</v>
      </c>
      <c r="H724" s="32"/>
      <c r="I724" s="32" t="str">
        <f t="shared" si="50"/>
        <v>N</v>
      </c>
      <c r="J724" s="32"/>
      <c r="K724" s="32"/>
      <c r="L724" s="32"/>
      <c r="M724" s="32" t="str">
        <f t="shared" si="51"/>
        <v>N</v>
      </c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S724" s="32"/>
      <c r="AW724" s="32"/>
    </row>
    <row r="725" spans="4:49" ht="15.75" customHeight="1">
      <c r="D725" s="32"/>
      <c r="E725" s="32" t="str">
        <f t="shared" ref="E725:E788" si="52">IF(VALUE(D725)&gt;=8,"Y","N")</f>
        <v>N</v>
      </c>
      <c r="F725" s="32"/>
      <c r="G725" s="32" t="str">
        <f t="shared" ref="G725:G788" si="53">IF(VALUE(F725)&gt;=7,"Y","N")</f>
        <v>N</v>
      </c>
      <c r="H725" s="32"/>
      <c r="I725" s="32" t="str">
        <f t="shared" ref="I725:I788" si="54">IF(VALUE(H725)&gt;=18,"Y","N")</f>
        <v>N</v>
      </c>
      <c r="J725" s="32"/>
      <c r="K725" s="32"/>
      <c r="L725" s="32"/>
      <c r="M725" s="32" t="str">
        <f t="shared" ref="M725:M788" si="55">IF(VALUE(L725)&gt;=2,"Y","N")</f>
        <v>N</v>
      </c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S725" s="32"/>
      <c r="AW725" s="32"/>
    </row>
    <row r="726" spans="4:49" ht="15.75" customHeight="1">
      <c r="D726" s="32"/>
      <c r="E726" s="32" t="str">
        <f t="shared" si="52"/>
        <v>N</v>
      </c>
      <c r="F726" s="32"/>
      <c r="G726" s="32" t="str">
        <f t="shared" si="53"/>
        <v>N</v>
      </c>
      <c r="H726" s="32"/>
      <c r="I726" s="32" t="str">
        <f t="shared" si="54"/>
        <v>N</v>
      </c>
      <c r="J726" s="32"/>
      <c r="K726" s="32"/>
      <c r="L726" s="32"/>
      <c r="M726" s="32" t="str">
        <f t="shared" si="55"/>
        <v>N</v>
      </c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S726" s="32"/>
      <c r="AW726" s="32"/>
    </row>
    <row r="727" spans="4:49" ht="15.75" customHeight="1">
      <c r="D727" s="32"/>
      <c r="E727" s="32" t="str">
        <f t="shared" si="52"/>
        <v>N</v>
      </c>
      <c r="F727" s="32"/>
      <c r="G727" s="32" t="str">
        <f t="shared" si="53"/>
        <v>N</v>
      </c>
      <c r="H727" s="32"/>
      <c r="I727" s="32" t="str">
        <f t="shared" si="54"/>
        <v>N</v>
      </c>
      <c r="J727" s="32"/>
      <c r="K727" s="32"/>
      <c r="L727" s="32"/>
      <c r="M727" s="32" t="str">
        <f t="shared" si="55"/>
        <v>N</v>
      </c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S727" s="32"/>
      <c r="AW727" s="32"/>
    </row>
    <row r="728" spans="4:49" ht="15.75" customHeight="1">
      <c r="D728" s="32"/>
      <c r="E728" s="32" t="str">
        <f t="shared" si="52"/>
        <v>N</v>
      </c>
      <c r="F728" s="32"/>
      <c r="G728" s="32" t="str">
        <f t="shared" si="53"/>
        <v>N</v>
      </c>
      <c r="H728" s="32"/>
      <c r="I728" s="32" t="str">
        <f t="shared" si="54"/>
        <v>N</v>
      </c>
      <c r="J728" s="32"/>
      <c r="K728" s="32"/>
      <c r="L728" s="32"/>
      <c r="M728" s="32" t="str">
        <f t="shared" si="55"/>
        <v>N</v>
      </c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S728" s="32"/>
      <c r="AW728" s="32"/>
    </row>
    <row r="729" spans="4:49" ht="15.75" customHeight="1">
      <c r="D729" s="32"/>
      <c r="E729" s="32" t="str">
        <f t="shared" si="52"/>
        <v>N</v>
      </c>
      <c r="F729" s="32"/>
      <c r="G729" s="32" t="str">
        <f t="shared" si="53"/>
        <v>N</v>
      </c>
      <c r="H729" s="32"/>
      <c r="I729" s="32" t="str">
        <f t="shared" si="54"/>
        <v>N</v>
      </c>
      <c r="J729" s="32"/>
      <c r="K729" s="32"/>
      <c r="L729" s="32"/>
      <c r="M729" s="32" t="str">
        <f t="shared" si="55"/>
        <v>N</v>
      </c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S729" s="32"/>
      <c r="AW729" s="32"/>
    </row>
    <row r="730" spans="4:49" ht="15.75" customHeight="1">
      <c r="D730" s="32"/>
      <c r="E730" s="32" t="str">
        <f t="shared" si="52"/>
        <v>N</v>
      </c>
      <c r="F730" s="32"/>
      <c r="G730" s="32" t="str">
        <f t="shared" si="53"/>
        <v>N</v>
      </c>
      <c r="H730" s="32"/>
      <c r="I730" s="32" t="str">
        <f t="shared" si="54"/>
        <v>N</v>
      </c>
      <c r="J730" s="32"/>
      <c r="K730" s="32"/>
      <c r="L730" s="32"/>
      <c r="M730" s="32" t="str">
        <f t="shared" si="55"/>
        <v>N</v>
      </c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S730" s="32"/>
      <c r="AW730" s="32"/>
    </row>
    <row r="731" spans="4:49" ht="15.75" customHeight="1">
      <c r="D731" s="32"/>
      <c r="E731" s="32" t="str">
        <f t="shared" si="52"/>
        <v>N</v>
      </c>
      <c r="F731" s="32"/>
      <c r="G731" s="32" t="str">
        <f t="shared" si="53"/>
        <v>N</v>
      </c>
      <c r="H731" s="32"/>
      <c r="I731" s="32" t="str">
        <f t="shared" si="54"/>
        <v>N</v>
      </c>
      <c r="J731" s="32"/>
      <c r="K731" s="32"/>
      <c r="L731" s="32"/>
      <c r="M731" s="32" t="str">
        <f t="shared" si="55"/>
        <v>N</v>
      </c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S731" s="32"/>
      <c r="AW731" s="32"/>
    </row>
    <row r="732" spans="4:49" ht="15.75" customHeight="1">
      <c r="D732" s="32"/>
      <c r="E732" s="32" t="str">
        <f t="shared" si="52"/>
        <v>N</v>
      </c>
      <c r="F732" s="32"/>
      <c r="G732" s="32" t="str">
        <f t="shared" si="53"/>
        <v>N</v>
      </c>
      <c r="H732" s="32"/>
      <c r="I732" s="32" t="str">
        <f t="shared" si="54"/>
        <v>N</v>
      </c>
      <c r="J732" s="32"/>
      <c r="K732" s="32"/>
      <c r="L732" s="32"/>
      <c r="M732" s="32" t="str">
        <f t="shared" si="55"/>
        <v>N</v>
      </c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S732" s="32"/>
      <c r="AW732" s="32"/>
    </row>
    <row r="733" spans="4:49" ht="15.75" customHeight="1">
      <c r="D733" s="32"/>
      <c r="E733" s="32" t="str">
        <f t="shared" si="52"/>
        <v>N</v>
      </c>
      <c r="F733" s="32"/>
      <c r="G733" s="32" t="str">
        <f t="shared" si="53"/>
        <v>N</v>
      </c>
      <c r="H733" s="32"/>
      <c r="I733" s="32" t="str">
        <f t="shared" si="54"/>
        <v>N</v>
      </c>
      <c r="J733" s="32"/>
      <c r="K733" s="32"/>
      <c r="L733" s="32"/>
      <c r="M733" s="32" t="str">
        <f t="shared" si="55"/>
        <v>N</v>
      </c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S733" s="32"/>
      <c r="AW733" s="32"/>
    </row>
    <row r="734" spans="4:49" ht="15.75" customHeight="1">
      <c r="D734" s="32"/>
      <c r="E734" s="32" t="str">
        <f t="shared" si="52"/>
        <v>N</v>
      </c>
      <c r="F734" s="32"/>
      <c r="G734" s="32" t="str">
        <f t="shared" si="53"/>
        <v>N</v>
      </c>
      <c r="H734" s="32"/>
      <c r="I734" s="32" t="str">
        <f t="shared" si="54"/>
        <v>N</v>
      </c>
      <c r="J734" s="32"/>
      <c r="K734" s="32"/>
      <c r="L734" s="32"/>
      <c r="M734" s="32" t="str">
        <f t="shared" si="55"/>
        <v>N</v>
      </c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S734" s="32"/>
      <c r="AW734" s="32"/>
    </row>
    <row r="735" spans="4:49" ht="15.75" customHeight="1">
      <c r="D735" s="32"/>
      <c r="E735" s="32" t="str">
        <f t="shared" si="52"/>
        <v>N</v>
      </c>
      <c r="F735" s="32"/>
      <c r="G735" s="32" t="str">
        <f t="shared" si="53"/>
        <v>N</v>
      </c>
      <c r="H735" s="32"/>
      <c r="I735" s="32" t="str">
        <f t="shared" si="54"/>
        <v>N</v>
      </c>
      <c r="J735" s="32"/>
      <c r="K735" s="32"/>
      <c r="L735" s="32"/>
      <c r="M735" s="32" t="str">
        <f t="shared" si="55"/>
        <v>N</v>
      </c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S735" s="32"/>
      <c r="AW735" s="32"/>
    </row>
    <row r="736" spans="4:49" ht="15.75" customHeight="1">
      <c r="D736" s="32"/>
      <c r="E736" s="32" t="str">
        <f t="shared" si="52"/>
        <v>N</v>
      </c>
      <c r="F736" s="32"/>
      <c r="G736" s="32" t="str">
        <f t="shared" si="53"/>
        <v>N</v>
      </c>
      <c r="H736" s="32"/>
      <c r="I736" s="32" t="str">
        <f t="shared" si="54"/>
        <v>N</v>
      </c>
      <c r="J736" s="32"/>
      <c r="K736" s="32"/>
      <c r="L736" s="32"/>
      <c r="M736" s="32" t="str">
        <f t="shared" si="55"/>
        <v>N</v>
      </c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S736" s="32"/>
      <c r="AW736" s="32"/>
    </row>
    <row r="737" spans="4:49" ht="15.75" customHeight="1">
      <c r="D737" s="32"/>
      <c r="E737" s="32" t="str">
        <f t="shared" si="52"/>
        <v>N</v>
      </c>
      <c r="F737" s="32"/>
      <c r="G737" s="32" t="str">
        <f t="shared" si="53"/>
        <v>N</v>
      </c>
      <c r="H737" s="32"/>
      <c r="I737" s="32" t="str">
        <f t="shared" si="54"/>
        <v>N</v>
      </c>
      <c r="J737" s="32"/>
      <c r="K737" s="32"/>
      <c r="L737" s="32"/>
      <c r="M737" s="32" t="str">
        <f t="shared" si="55"/>
        <v>N</v>
      </c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S737" s="32"/>
      <c r="AW737" s="32"/>
    </row>
    <row r="738" spans="4:49" ht="15.75" customHeight="1">
      <c r="D738" s="32"/>
      <c r="E738" s="32" t="str">
        <f t="shared" si="52"/>
        <v>N</v>
      </c>
      <c r="F738" s="32"/>
      <c r="G738" s="32" t="str">
        <f t="shared" si="53"/>
        <v>N</v>
      </c>
      <c r="H738" s="32"/>
      <c r="I738" s="32" t="str">
        <f t="shared" si="54"/>
        <v>N</v>
      </c>
      <c r="J738" s="32"/>
      <c r="K738" s="32"/>
      <c r="L738" s="32"/>
      <c r="M738" s="32" t="str">
        <f t="shared" si="55"/>
        <v>N</v>
      </c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S738" s="32"/>
      <c r="AW738" s="32"/>
    </row>
    <row r="739" spans="4:49" ht="15.75" customHeight="1">
      <c r="D739" s="32"/>
      <c r="E739" s="32" t="str">
        <f t="shared" si="52"/>
        <v>N</v>
      </c>
      <c r="F739" s="32"/>
      <c r="G739" s="32" t="str">
        <f t="shared" si="53"/>
        <v>N</v>
      </c>
      <c r="H739" s="32"/>
      <c r="I739" s="32" t="str">
        <f t="shared" si="54"/>
        <v>N</v>
      </c>
      <c r="J739" s="32"/>
      <c r="K739" s="32"/>
      <c r="L739" s="32"/>
      <c r="M739" s="32" t="str">
        <f t="shared" si="55"/>
        <v>N</v>
      </c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S739" s="32"/>
      <c r="AW739" s="32"/>
    </row>
    <row r="740" spans="4:49" ht="15.75" customHeight="1">
      <c r="D740" s="32"/>
      <c r="E740" s="32" t="str">
        <f t="shared" si="52"/>
        <v>N</v>
      </c>
      <c r="F740" s="32"/>
      <c r="G740" s="32" t="str">
        <f t="shared" si="53"/>
        <v>N</v>
      </c>
      <c r="H740" s="32"/>
      <c r="I740" s="32" t="str">
        <f t="shared" si="54"/>
        <v>N</v>
      </c>
      <c r="J740" s="32"/>
      <c r="K740" s="32"/>
      <c r="L740" s="32"/>
      <c r="M740" s="32" t="str">
        <f t="shared" si="55"/>
        <v>N</v>
      </c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S740" s="32"/>
      <c r="AW740" s="32"/>
    </row>
    <row r="741" spans="4:49" ht="15.75" customHeight="1">
      <c r="D741" s="32"/>
      <c r="E741" s="32" t="str">
        <f t="shared" si="52"/>
        <v>N</v>
      </c>
      <c r="F741" s="32"/>
      <c r="G741" s="32" t="str">
        <f t="shared" si="53"/>
        <v>N</v>
      </c>
      <c r="H741" s="32"/>
      <c r="I741" s="32" t="str">
        <f t="shared" si="54"/>
        <v>N</v>
      </c>
      <c r="J741" s="32"/>
      <c r="K741" s="32"/>
      <c r="L741" s="32"/>
      <c r="M741" s="32" t="str">
        <f t="shared" si="55"/>
        <v>N</v>
      </c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S741" s="32"/>
      <c r="AW741" s="32"/>
    </row>
    <row r="742" spans="4:49" ht="15.75" customHeight="1">
      <c r="D742" s="32"/>
      <c r="E742" s="32" t="str">
        <f t="shared" si="52"/>
        <v>N</v>
      </c>
      <c r="F742" s="32"/>
      <c r="G742" s="32" t="str">
        <f t="shared" si="53"/>
        <v>N</v>
      </c>
      <c r="H742" s="32"/>
      <c r="I742" s="32" t="str">
        <f t="shared" si="54"/>
        <v>N</v>
      </c>
      <c r="J742" s="32"/>
      <c r="K742" s="32"/>
      <c r="L742" s="32"/>
      <c r="M742" s="32" t="str">
        <f t="shared" si="55"/>
        <v>N</v>
      </c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S742" s="32"/>
      <c r="AW742" s="32"/>
    </row>
    <row r="743" spans="4:49" ht="15.75" customHeight="1">
      <c r="D743" s="32"/>
      <c r="E743" s="32" t="str">
        <f t="shared" si="52"/>
        <v>N</v>
      </c>
      <c r="F743" s="32"/>
      <c r="G743" s="32" t="str">
        <f t="shared" si="53"/>
        <v>N</v>
      </c>
      <c r="H743" s="32"/>
      <c r="I743" s="32" t="str">
        <f t="shared" si="54"/>
        <v>N</v>
      </c>
      <c r="J743" s="32"/>
      <c r="K743" s="32"/>
      <c r="L743" s="32"/>
      <c r="M743" s="32" t="str">
        <f t="shared" si="55"/>
        <v>N</v>
      </c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S743" s="32"/>
      <c r="AW743" s="32"/>
    </row>
    <row r="744" spans="4:49" ht="15.75" customHeight="1">
      <c r="D744" s="32"/>
      <c r="E744" s="32" t="str">
        <f t="shared" si="52"/>
        <v>N</v>
      </c>
      <c r="F744" s="32"/>
      <c r="G744" s="32" t="str">
        <f t="shared" si="53"/>
        <v>N</v>
      </c>
      <c r="H744" s="32"/>
      <c r="I744" s="32" t="str">
        <f t="shared" si="54"/>
        <v>N</v>
      </c>
      <c r="J744" s="32"/>
      <c r="K744" s="32"/>
      <c r="L744" s="32"/>
      <c r="M744" s="32" t="str">
        <f t="shared" si="55"/>
        <v>N</v>
      </c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S744" s="32"/>
      <c r="AW744" s="32"/>
    </row>
    <row r="745" spans="4:49" ht="15.75" customHeight="1">
      <c r="D745" s="32"/>
      <c r="E745" s="32" t="str">
        <f t="shared" si="52"/>
        <v>N</v>
      </c>
      <c r="F745" s="32"/>
      <c r="G745" s="32" t="str">
        <f t="shared" si="53"/>
        <v>N</v>
      </c>
      <c r="H745" s="32"/>
      <c r="I745" s="32" t="str">
        <f t="shared" si="54"/>
        <v>N</v>
      </c>
      <c r="J745" s="32"/>
      <c r="K745" s="32"/>
      <c r="L745" s="32"/>
      <c r="M745" s="32" t="str">
        <f t="shared" si="55"/>
        <v>N</v>
      </c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S745" s="32"/>
      <c r="AW745" s="32"/>
    </row>
    <row r="746" spans="4:49" ht="15.75" customHeight="1">
      <c r="D746" s="32"/>
      <c r="E746" s="32" t="str">
        <f t="shared" si="52"/>
        <v>N</v>
      </c>
      <c r="F746" s="32"/>
      <c r="G746" s="32" t="str">
        <f t="shared" si="53"/>
        <v>N</v>
      </c>
      <c r="H746" s="32"/>
      <c r="I746" s="32" t="str">
        <f t="shared" si="54"/>
        <v>N</v>
      </c>
      <c r="J746" s="32"/>
      <c r="K746" s="32"/>
      <c r="L746" s="32"/>
      <c r="M746" s="32" t="str">
        <f t="shared" si="55"/>
        <v>N</v>
      </c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S746" s="32"/>
      <c r="AW746" s="32"/>
    </row>
    <row r="747" spans="4:49" ht="15.75" customHeight="1">
      <c r="D747" s="32"/>
      <c r="E747" s="32" t="str">
        <f t="shared" si="52"/>
        <v>N</v>
      </c>
      <c r="F747" s="32"/>
      <c r="G747" s="32" t="str">
        <f t="shared" si="53"/>
        <v>N</v>
      </c>
      <c r="H747" s="32"/>
      <c r="I747" s="32" t="str">
        <f t="shared" si="54"/>
        <v>N</v>
      </c>
      <c r="J747" s="32"/>
      <c r="K747" s="32"/>
      <c r="L747" s="32"/>
      <c r="M747" s="32" t="str">
        <f t="shared" si="55"/>
        <v>N</v>
      </c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S747" s="32"/>
      <c r="AW747" s="32"/>
    </row>
    <row r="748" spans="4:49" ht="15.75" customHeight="1">
      <c r="D748" s="32"/>
      <c r="E748" s="32" t="str">
        <f t="shared" si="52"/>
        <v>N</v>
      </c>
      <c r="F748" s="32"/>
      <c r="G748" s="32" t="str">
        <f t="shared" si="53"/>
        <v>N</v>
      </c>
      <c r="H748" s="32"/>
      <c r="I748" s="32" t="str">
        <f t="shared" si="54"/>
        <v>N</v>
      </c>
      <c r="J748" s="32"/>
      <c r="K748" s="32"/>
      <c r="L748" s="32"/>
      <c r="M748" s="32" t="str">
        <f t="shared" si="55"/>
        <v>N</v>
      </c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S748" s="32"/>
      <c r="AW748" s="32"/>
    </row>
    <row r="749" spans="4:49" ht="15.75" customHeight="1">
      <c r="D749" s="32"/>
      <c r="E749" s="32" t="str">
        <f t="shared" si="52"/>
        <v>N</v>
      </c>
      <c r="F749" s="32"/>
      <c r="G749" s="32" t="str">
        <f t="shared" si="53"/>
        <v>N</v>
      </c>
      <c r="H749" s="32"/>
      <c r="I749" s="32" t="str">
        <f t="shared" si="54"/>
        <v>N</v>
      </c>
      <c r="J749" s="32"/>
      <c r="K749" s="32"/>
      <c r="L749" s="32"/>
      <c r="M749" s="32" t="str">
        <f t="shared" si="55"/>
        <v>N</v>
      </c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S749" s="32"/>
      <c r="AW749" s="32"/>
    </row>
    <row r="750" spans="4:49" ht="15.75" customHeight="1">
      <c r="D750" s="32"/>
      <c r="E750" s="32" t="str">
        <f t="shared" si="52"/>
        <v>N</v>
      </c>
      <c r="F750" s="32"/>
      <c r="G750" s="32" t="str">
        <f t="shared" si="53"/>
        <v>N</v>
      </c>
      <c r="H750" s="32"/>
      <c r="I750" s="32" t="str">
        <f t="shared" si="54"/>
        <v>N</v>
      </c>
      <c r="J750" s="32"/>
      <c r="K750" s="32"/>
      <c r="L750" s="32"/>
      <c r="M750" s="32" t="str">
        <f t="shared" si="55"/>
        <v>N</v>
      </c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S750" s="32"/>
      <c r="AW750" s="32"/>
    </row>
    <row r="751" spans="4:49" ht="15.75" customHeight="1">
      <c r="D751" s="32"/>
      <c r="E751" s="32" t="str">
        <f t="shared" si="52"/>
        <v>N</v>
      </c>
      <c r="F751" s="32"/>
      <c r="G751" s="32" t="str">
        <f t="shared" si="53"/>
        <v>N</v>
      </c>
      <c r="H751" s="32"/>
      <c r="I751" s="32" t="str">
        <f t="shared" si="54"/>
        <v>N</v>
      </c>
      <c r="J751" s="32"/>
      <c r="K751" s="32"/>
      <c r="L751" s="32"/>
      <c r="M751" s="32" t="str">
        <f t="shared" si="55"/>
        <v>N</v>
      </c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S751" s="32"/>
      <c r="AW751" s="32"/>
    </row>
    <row r="752" spans="4:49" ht="15.75" customHeight="1">
      <c r="D752" s="32"/>
      <c r="E752" s="32" t="str">
        <f t="shared" si="52"/>
        <v>N</v>
      </c>
      <c r="F752" s="32"/>
      <c r="G752" s="32" t="str">
        <f t="shared" si="53"/>
        <v>N</v>
      </c>
      <c r="H752" s="32"/>
      <c r="I752" s="32" t="str">
        <f t="shared" si="54"/>
        <v>N</v>
      </c>
      <c r="J752" s="32"/>
      <c r="K752" s="32"/>
      <c r="L752" s="32"/>
      <c r="M752" s="32" t="str">
        <f t="shared" si="55"/>
        <v>N</v>
      </c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S752" s="32"/>
      <c r="AW752" s="32"/>
    </row>
    <row r="753" spans="4:49" ht="15.75" customHeight="1">
      <c r="D753" s="32"/>
      <c r="E753" s="32" t="str">
        <f t="shared" si="52"/>
        <v>N</v>
      </c>
      <c r="F753" s="32"/>
      <c r="G753" s="32" t="str">
        <f t="shared" si="53"/>
        <v>N</v>
      </c>
      <c r="H753" s="32"/>
      <c r="I753" s="32" t="str">
        <f t="shared" si="54"/>
        <v>N</v>
      </c>
      <c r="J753" s="32"/>
      <c r="K753" s="32"/>
      <c r="L753" s="32"/>
      <c r="M753" s="32" t="str">
        <f t="shared" si="55"/>
        <v>N</v>
      </c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S753" s="32"/>
      <c r="AW753" s="32"/>
    </row>
    <row r="754" spans="4:49" ht="15.75" customHeight="1">
      <c r="D754" s="32"/>
      <c r="E754" s="32" t="str">
        <f t="shared" si="52"/>
        <v>N</v>
      </c>
      <c r="F754" s="32"/>
      <c r="G754" s="32" t="str">
        <f t="shared" si="53"/>
        <v>N</v>
      </c>
      <c r="H754" s="32"/>
      <c r="I754" s="32" t="str">
        <f t="shared" si="54"/>
        <v>N</v>
      </c>
      <c r="J754" s="32"/>
      <c r="K754" s="32"/>
      <c r="L754" s="32"/>
      <c r="M754" s="32" t="str">
        <f t="shared" si="55"/>
        <v>N</v>
      </c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S754" s="32"/>
      <c r="AW754" s="32"/>
    </row>
    <row r="755" spans="4:49" ht="15.75" customHeight="1">
      <c r="D755" s="32"/>
      <c r="E755" s="32" t="str">
        <f t="shared" si="52"/>
        <v>N</v>
      </c>
      <c r="F755" s="32"/>
      <c r="G755" s="32" t="str">
        <f t="shared" si="53"/>
        <v>N</v>
      </c>
      <c r="H755" s="32"/>
      <c r="I755" s="32" t="str">
        <f t="shared" si="54"/>
        <v>N</v>
      </c>
      <c r="J755" s="32"/>
      <c r="K755" s="32"/>
      <c r="L755" s="32"/>
      <c r="M755" s="32" t="str">
        <f t="shared" si="55"/>
        <v>N</v>
      </c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S755" s="32"/>
      <c r="AW755" s="32"/>
    </row>
    <row r="756" spans="4:49" ht="15.75" customHeight="1">
      <c r="D756" s="32"/>
      <c r="E756" s="32" t="str">
        <f t="shared" si="52"/>
        <v>N</v>
      </c>
      <c r="F756" s="32"/>
      <c r="G756" s="32" t="str">
        <f t="shared" si="53"/>
        <v>N</v>
      </c>
      <c r="H756" s="32"/>
      <c r="I756" s="32" t="str">
        <f t="shared" si="54"/>
        <v>N</v>
      </c>
      <c r="J756" s="32"/>
      <c r="K756" s="32"/>
      <c r="L756" s="32"/>
      <c r="M756" s="32" t="str">
        <f t="shared" si="55"/>
        <v>N</v>
      </c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S756" s="32"/>
      <c r="AW756" s="32"/>
    </row>
    <row r="757" spans="4:49" ht="15.75" customHeight="1">
      <c r="D757" s="32"/>
      <c r="E757" s="32" t="str">
        <f t="shared" si="52"/>
        <v>N</v>
      </c>
      <c r="F757" s="32"/>
      <c r="G757" s="32" t="str">
        <f t="shared" si="53"/>
        <v>N</v>
      </c>
      <c r="H757" s="32"/>
      <c r="I757" s="32" t="str">
        <f t="shared" si="54"/>
        <v>N</v>
      </c>
      <c r="J757" s="32"/>
      <c r="K757" s="32"/>
      <c r="L757" s="32"/>
      <c r="M757" s="32" t="str">
        <f t="shared" si="55"/>
        <v>N</v>
      </c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S757" s="32"/>
      <c r="AW757" s="32"/>
    </row>
    <row r="758" spans="4:49" ht="15.75" customHeight="1">
      <c r="D758" s="32"/>
      <c r="E758" s="32" t="str">
        <f t="shared" si="52"/>
        <v>N</v>
      </c>
      <c r="F758" s="32"/>
      <c r="G758" s="32" t="str">
        <f t="shared" si="53"/>
        <v>N</v>
      </c>
      <c r="H758" s="32"/>
      <c r="I758" s="32" t="str">
        <f t="shared" si="54"/>
        <v>N</v>
      </c>
      <c r="J758" s="32"/>
      <c r="K758" s="32"/>
      <c r="L758" s="32"/>
      <c r="M758" s="32" t="str">
        <f t="shared" si="55"/>
        <v>N</v>
      </c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S758" s="32"/>
      <c r="AW758" s="32"/>
    </row>
    <row r="759" spans="4:49" ht="15.75" customHeight="1">
      <c r="D759" s="32"/>
      <c r="E759" s="32" t="str">
        <f t="shared" si="52"/>
        <v>N</v>
      </c>
      <c r="F759" s="32"/>
      <c r="G759" s="32" t="str">
        <f t="shared" si="53"/>
        <v>N</v>
      </c>
      <c r="H759" s="32"/>
      <c r="I759" s="32" t="str">
        <f t="shared" si="54"/>
        <v>N</v>
      </c>
      <c r="J759" s="32"/>
      <c r="K759" s="32"/>
      <c r="L759" s="32"/>
      <c r="M759" s="32" t="str">
        <f t="shared" si="55"/>
        <v>N</v>
      </c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S759" s="32"/>
      <c r="AW759" s="32"/>
    </row>
    <row r="760" spans="4:49" ht="15.75" customHeight="1">
      <c r="D760" s="32"/>
      <c r="E760" s="32" t="str">
        <f t="shared" si="52"/>
        <v>N</v>
      </c>
      <c r="F760" s="32"/>
      <c r="G760" s="32" t="str">
        <f t="shared" si="53"/>
        <v>N</v>
      </c>
      <c r="H760" s="32"/>
      <c r="I760" s="32" t="str">
        <f t="shared" si="54"/>
        <v>N</v>
      </c>
      <c r="J760" s="32"/>
      <c r="K760" s="32"/>
      <c r="L760" s="32"/>
      <c r="M760" s="32" t="str">
        <f t="shared" si="55"/>
        <v>N</v>
      </c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S760" s="32"/>
      <c r="AW760" s="32"/>
    </row>
    <row r="761" spans="4:49" ht="15.75" customHeight="1">
      <c r="D761" s="32"/>
      <c r="E761" s="32" t="str">
        <f t="shared" si="52"/>
        <v>N</v>
      </c>
      <c r="F761" s="32"/>
      <c r="G761" s="32" t="str">
        <f t="shared" si="53"/>
        <v>N</v>
      </c>
      <c r="H761" s="32"/>
      <c r="I761" s="32" t="str">
        <f t="shared" si="54"/>
        <v>N</v>
      </c>
      <c r="J761" s="32"/>
      <c r="K761" s="32"/>
      <c r="L761" s="32"/>
      <c r="M761" s="32" t="str">
        <f t="shared" si="55"/>
        <v>N</v>
      </c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S761" s="32"/>
      <c r="AW761" s="32"/>
    </row>
    <row r="762" spans="4:49" ht="15.75" customHeight="1">
      <c r="D762" s="32"/>
      <c r="E762" s="32" t="str">
        <f t="shared" si="52"/>
        <v>N</v>
      </c>
      <c r="F762" s="32"/>
      <c r="G762" s="32" t="str">
        <f t="shared" si="53"/>
        <v>N</v>
      </c>
      <c r="H762" s="32"/>
      <c r="I762" s="32" t="str">
        <f t="shared" si="54"/>
        <v>N</v>
      </c>
      <c r="J762" s="32"/>
      <c r="K762" s="32"/>
      <c r="L762" s="32"/>
      <c r="M762" s="32" t="str">
        <f t="shared" si="55"/>
        <v>N</v>
      </c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S762" s="32"/>
      <c r="AW762" s="32"/>
    </row>
    <row r="763" spans="4:49" ht="15.75" customHeight="1">
      <c r="D763" s="32"/>
      <c r="E763" s="32" t="str">
        <f t="shared" si="52"/>
        <v>N</v>
      </c>
      <c r="F763" s="32"/>
      <c r="G763" s="32" t="str">
        <f t="shared" si="53"/>
        <v>N</v>
      </c>
      <c r="H763" s="32"/>
      <c r="I763" s="32" t="str">
        <f t="shared" si="54"/>
        <v>N</v>
      </c>
      <c r="J763" s="32"/>
      <c r="K763" s="32"/>
      <c r="L763" s="32"/>
      <c r="M763" s="32" t="str">
        <f t="shared" si="55"/>
        <v>N</v>
      </c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S763" s="32"/>
      <c r="AW763" s="32"/>
    </row>
    <row r="764" spans="4:49" ht="15.75" customHeight="1">
      <c r="D764" s="32"/>
      <c r="E764" s="32" t="str">
        <f t="shared" si="52"/>
        <v>N</v>
      </c>
      <c r="F764" s="32"/>
      <c r="G764" s="32" t="str">
        <f t="shared" si="53"/>
        <v>N</v>
      </c>
      <c r="H764" s="32"/>
      <c r="I764" s="32" t="str">
        <f t="shared" si="54"/>
        <v>N</v>
      </c>
      <c r="J764" s="32"/>
      <c r="K764" s="32"/>
      <c r="L764" s="32"/>
      <c r="M764" s="32" t="str">
        <f t="shared" si="55"/>
        <v>N</v>
      </c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S764" s="32"/>
      <c r="AW764" s="32"/>
    </row>
    <row r="765" spans="4:49" ht="15.75" customHeight="1">
      <c r="D765" s="32"/>
      <c r="E765" s="32" t="str">
        <f t="shared" si="52"/>
        <v>N</v>
      </c>
      <c r="F765" s="32"/>
      <c r="G765" s="32" t="str">
        <f t="shared" si="53"/>
        <v>N</v>
      </c>
      <c r="H765" s="32"/>
      <c r="I765" s="32" t="str">
        <f t="shared" si="54"/>
        <v>N</v>
      </c>
      <c r="J765" s="32"/>
      <c r="K765" s="32"/>
      <c r="L765" s="32"/>
      <c r="M765" s="32" t="str">
        <f t="shared" si="55"/>
        <v>N</v>
      </c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S765" s="32"/>
      <c r="AW765" s="32"/>
    </row>
    <row r="766" spans="4:49" ht="15.75" customHeight="1">
      <c r="D766" s="32"/>
      <c r="E766" s="32" t="str">
        <f t="shared" si="52"/>
        <v>N</v>
      </c>
      <c r="F766" s="32"/>
      <c r="G766" s="32" t="str">
        <f t="shared" si="53"/>
        <v>N</v>
      </c>
      <c r="H766" s="32"/>
      <c r="I766" s="32" t="str">
        <f t="shared" si="54"/>
        <v>N</v>
      </c>
      <c r="J766" s="32"/>
      <c r="K766" s="32"/>
      <c r="L766" s="32"/>
      <c r="M766" s="32" t="str">
        <f t="shared" si="55"/>
        <v>N</v>
      </c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S766" s="32"/>
      <c r="AW766" s="32"/>
    </row>
    <row r="767" spans="4:49" ht="15.75" customHeight="1">
      <c r="D767" s="32"/>
      <c r="E767" s="32" t="str">
        <f t="shared" si="52"/>
        <v>N</v>
      </c>
      <c r="F767" s="32"/>
      <c r="G767" s="32" t="str">
        <f t="shared" si="53"/>
        <v>N</v>
      </c>
      <c r="H767" s="32"/>
      <c r="I767" s="32" t="str">
        <f t="shared" si="54"/>
        <v>N</v>
      </c>
      <c r="J767" s="32"/>
      <c r="K767" s="32"/>
      <c r="L767" s="32"/>
      <c r="M767" s="32" t="str">
        <f t="shared" si="55"/>
        <v>N</v>
      </c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S767" s="32"/>
      <c r="AW767" s="32"/>
    </row>
    <row r="768" spans="4:49" ht="15.75" customHeight="1">
      <c r="D768" s="32"/>
      <c r="E768" s="32" t="str">
        <f t="shared" si="52"/>
        <v>N</v>
      </c>
      <c r="F768" s="32"/>
      <c r="G768" s="32" t="str">
        <f t="shared" si="53"/>
        <v>N</v>
      </c>
      <c r="H768" s="32"/>
      <c r="I768" s="32" t="str">
        <f t="shared" si="54"/>
        <v>N</v>
      </c>
      <c r="J768" s="32"/>
      <c r="K768" s="32"/>
      <c r="L768" s="32"/>
      <c r="M768" s="32" t="str">
        <f t="shared" si="55"/>
        <v>N</v>
      </c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S768" s="32"/>
      <c r="AW768" s="32"/>
    </row>
    <row r="769" spans="4:49" ht="15.75" customHeight="1">
      <c r="D769" s="32"/>
      <c r="E769" s="32" t="str">
        <f t="shared" si="52"/>
        <v>N</v>
      </c>
      <c r="F769" s="32"/>
      <c r="G769" s="32" t="str">
        <f t="shared" si="53"/>
        <v>N</v>
      </c>
      <c r="H769" s="32"/>
      <c r="I769" s="32" t="str">
        <f t="shared" si="54"/>
        <v>N</v>
      </c>
      <c r="J769" s="32"/>
      <c r="K769" s="32"/>
      <c r="L769" s="32"/>
      <c r="M769" s="32" t="str">
        <f t="shared" si="55"/>
        <v>N</v>
      </c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S769" s="32"/>
      <c r="AW769" s="32"/>
    </row>
    <row r="770" spans="4:49" ht="15.75" customHeight="1">
      <c r="D770" s="32"/>
      <c r="E770" s="32" t="str">
        <f t="shared" si="52"/>
        <v>N</v>
      </c>
      <c r="F770" s="32"/>
      <c r="G770" s="32" t="str">
        <f t="shared" si="53"/>
        <v>N</v>
      </c>
      <c r="H770" s="32"/>
      <c r="I770" s="32" t="str">
        <f t="shared" si="54"/>
        <v>N</v>
      </c>
      <c r="J770" s="32"/>
      <c r="K770" s="32"/>
      <c r="L770" s="32"/>
      <c r="M770" s="32" t="str">
        <f t="shared" si="55"/>
        <v>N</v>
      </c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S770" s="32"/>
      <c r="AW770" s="32"/>
    </row>
    <row r="771" spans="4:49" ht="15.75" customHeight="1">
      <c r="D771" s="32"/>
      <c r="E771" s="32" t="str">
        <f t="shared" si="52"/>
        <v>N</v>
      </c>
      <c r="F771" s="32"/>
      <c r="G771" s="32" t="str">
        <f t="shared" si="53"/>
        <v>N</v>
      </c>
      <c r="H771" s="32"/>
      <c r="I771" s="32" t="str">
        <f t="shared" si="54"/>
        <v>N</v>
      </c>
      <c r="J771" s="32"/>
      <c r="K771" s="32"/>
      <c r="L771" s="32"/>
      <c r="M771" s="32" t="str">
        <f t="shared" si="55"/>
        <v>N</v>
      </c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S771" s="32"/>
      <c r="AW771" s="32"/>
    </row>
    <row r="772" spans="4:49" ht="15.75" customHeight="1">
      <c r="D772" s="32"/>
      <c r="E772" s="32" t="str">
        <f t="shared" si="52"/>
        <v>N</v>
      </c>
      <c r="F772" s="32"/>
      <c r="G772" s="32" t="str">
        <f t="shared" si="53"/>
        <v>N</v>
      </c>
      <c r="H772" s="32"/>
      <c r="I772" s="32" t="str">
        <f t="shared" si="54"/>
        <v>N</v>
      </c>
      <c r="J772" s="32"/>
      <c r="K772" s="32"/>
      <c r="L772" s="32"/>
      <c r="M772" s="32" t="str">
        <f t="shared" si="55"/>
        <v>N</v>
      </c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S772" s="32"/>
      <c r="AW772" s="32"/>
    </row>
    <row r="773" spans="4:49" ht="15.75" customHeight="1">
      <c r="D773" s="32"/>
      <c r="E773" s="32" t="str">
        <f t="shared" si="52"/>
        <v>N</v>
      </c>
      <c r="F773" s="32"/>
      <c r="G773" s="32" t="str">
        <f t="shared" si="53"/>
        <v>N</v>
      </c>
      <c r="H773" s="32"/>
      <c r="I773" s="32" t="str">
        <f t="shared" si="54"/>
        <v>N</v>
      </c>
      <c r="J773" s="32"/>
      <c r="K773" s="32"/>
      <c r="L773" s="32"/>
      <c r="M773" s="32" t="str">
        <f t="shared" si="55"/>
        <v>N</v>
      </c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S773" s="32"/>
      <c r="AW773" s="32"/>
    </row>
    <row r="774" spans="4:49" ht="15.75" customHeight="1">
      <c r="D774" s="32"/>
      <c r="E774" s="32" t="str">
        <f t="shared" si="52"/>
        <v>N</v>
      </c>
      <c r="F774" s="32"/>
      <c r="G774" s="32" t="str">
        <f t="shared" si="53"/>
        <v>N</v>
      </c>
      <c r="H774" s="32"/>
      <c r="I774" s="32" t="str">
        <f t="shared" si="54"/>
        <v>N</v>
      </c>
      <c r="J774" s="32"/>
      <c r="K774" s="32"/>
      <c r="L774" s="32"/>
      <c r="M774" s="32" t="str">
        <f t="shared" si="55"/>
        <v>N</v>
      </c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S774" s="32"/>
      <c r="AW774" s="32"/>
    </row>
    <row r="775" spans="4:49" ht="15.75" customHeight="1">
      <c r="D775" s="32"/>
      <c r="E775" s="32" t="str">
        <f t="shared" si="52"/>
        <v>N</v>
      </c>
      <c r="F775" s="32"/>
      <c r="G775" s="32" t="str">
        <f t="shared" si="53"/>
        <v>N</v>
      </c>
      <c r="H775" s="32"/>
      <c r="I775" s="32" t="str">
        <f t="shared" si="54"/>
        <v>N</v>
      </c>
      <c r="J775" s="32"/>
      <c r="K775" s="32"/>
      <c r="L775" s="32"/>
      <c r="M775" s="32" t="str">
        <f t="shared" si="55"/>
        <v>N</v>
      </c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S775" s="32"/>
      <c r="AW775" s="32"/>
    </row>
    <row r="776" spans="4:49" ht="15.75" customHeight="1">
      <c r="D776" s="32"/>
      <c r="E776" s="32" t="str">
        <f t="shared" si="52"/>
        <v>N</v>
      </c>
      <c r="F776" s="32"/>
      <c r="G776" s="32" t="str">
        <f t="shared" si="53"/>
        <v>N</v>
      </c>
      <c r="H776" s="32"/>
      <c r="I776" s="32" t="str">
        <f t="shared" si="54"/>
        <v>N</v>
      </c>
      <c r="J776" s="32"/>
      <c r="K776" s="32"/>
      <c r="L776" s="32"/>
      <c r="M776" s="32" t="str">
        <f t="shared" si="55"/>
        <v>N</v>
      </c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S776" s="32"/>
      <c r="AW776" s="32"/>
    </row>
    <row r="777" spans="4:49" ht="15.75" customHeight="1">
      <c r="D777" s="32"/>
      <c r="E777" s="32" t="str">
        <f t="shared" si="52"/>
        <v>N</v>
      </c>
      <c r="F777" s="32"/>
      <c r="G777" s="32" t="str">
        <f t="shared" si="53"/>
        <v>N</v>
      </c>
      <c r="H777" s="32"/>
      <c r="I777" s="32" t="str">
        <f t="shared" si="54"/>
        <v>N</v>
      </c>
      <c r="J777" s="32"/>
      <c r="K777" s="32"/>
      <c r="L777" s="32"/>
      <c r="M777" s="32" t="str">
        <f t="shared" si="55"/>
        <v>N</v>
      </c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S777" s="32"/>
      <c r="AW777" s="32"/>
    </row>
    <row r="778" spans="4:49" ht="15.75" customHeight="1">
      <c r="D778" s="32"/>
      <c r="E778" s="32" t="str">
        <f t="shared" si="52"/>
        <v>N</v>
      </c>
      <c r="F778" s="32"/>
      <c r="G778" s="32" t="str">
        <f t="shared" si="53"/>
        <v>N</v>
      </c>
      <c r="H778" s="32"/>
      <c r="I778" s="32" t="str">
        <f t="shared" si="54"/>
        <v>N</v>
      </c>
      <c r="J778" s="32"/>
      <c r="K778" s="32"/>
      <c r="L778" s="32"/>
      <c r="M778" s="32" t="str">
        <f t="shared" si="55"/>
        <v>N</v>
      </c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S778" s="32"/>
      <c r="AW778" s="32"/>
    </row>
    <row r="779" spans="4:49" ht="15.75" customHeight="1">
      <c r="D779" s="32"/>
      <c r="E779" s="32" t="str">
        <f t="shared" si="52"/>
        <v>N</v>
      </c>
      <c r="F779" s="32"/>
      <c r="G779" s="32" t="str">
        <f t="shared" si="53"/>
        <v>N</v>
      </c>
      <c r="H779" s="32"/>
      <c r="I779" s="32" t="str">
        <f t="shared" si="54"/>
        <v>N</v>
      </c>
      <c r="J779" s="32"/>
      <c r="K779" s="32"/>
      <c r="L779" s="32"/>
      <c r="M779" s="32" t="str">
        <f t="shared" si="55"/>
        <v>N</v>
      </c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S779" s="32"/>
      <c r="AW779" s="32"/>
    </row>
    <row r="780" spans="4:49" ht="15.75" customHeight="1">
      <c r="D780" s="32"/>
      <c r="E780" s="32" t="str">
        <f t="shared" si="52"/>
        <v>N</v>
      </c>
      <c r="F780" s="32"/>
      <c r="G780" s="32" t="str">
        <f t="shared" si="53"/>
        <v>N</v>
      </c>
      <c r="H780" s="32"/>
      <c r="I780" s="32" t="str">
        <f t="shared" si="54"/>
        <v>N</v>
      </c>
      <c r="J780" s="32"/>
      <c r="K780" s="32"/>
      <c r="L780" s="32"/>
      <c r="M780" s="32" t="str">
        <f t="shared" si="55"/>
        <v>N</v>
      </c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S780" s="32"/>
      <c r="AW780" s="32"/>
    </row>
    <row r="781" spans="4:49" ht="15.75" customHeight="1">
      <c r="D781" s="32"/>
      <c r="E781" s="32" t="str">
        <f t="shared" si="52"/>
        <v>N</v>
      </c>
      <c r="F781" s="32"/>
      <c r="G781" s="32" t="str">
        <f t="shared" si="53"/>
        <v>N</v>
      </c>
      <c r="H781" s="32"/>
      <c r="I781" s="32" t="str">
        <f t="shared" si="54"/>
        <v>N</v>
      </c>
      <c r="J781" s="32"/>
      <c r="K781" s="32"/>
      <c r="L781" s="32"/>
      <c r="M781" s="32" t="str">
        <f t="shared" si="55"/>
        <v>N</v>
      </c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S781" s="32"/>
      <c r="AW781" s="32"/>
    </row>
    <row r="782" spans="4:49" ht="15.75" customHeight="1">
      <c r="D782" s="32"/>
      <c r="E782" s="32" t="str">
        <f t="shared" si="52"/>
        <v>N</v>
      </c>
      <c r="F782" s="32"/>
      <c r="G782" s="32" t="str">
        <f t="shared" si="53"/>
        <v>N</v>
      </c>
      <c r="H782" s="32"/>
      <c r="I782" s="32" t="str">
        <f t="shared" si="54"/>
        <v>N</v>
      </c>
      <c r="J782" s="32"/>
      <c r="K782" s="32"/>
      <c r="L782" s="32"/>
      <c r="M782" s="32" t="str">
        <f t="shared" si="55"/>
        <v>N</v>
      </c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S782" s="32"/>
      <c r="AW782" s="32"/>
    </row>
    <row r="783" spans="4:49" ht="15.75" customHeight="1">
      <c r="D783" s="32"/>
      <c r="E783" s="32" t="str">
        <f t="shared" si="52"/>
        <v>N</v>
      </c>
      <c r="F783" s="32"/>
      <c r="G783" s="32" t="str">
        <f t="shared" si="53"/>
        <v>N</v>
      </c>
      <c r="H783" s="32"/>
      <c r="I783" s="32" t="str">
        <f t="shared" si="54"/>
        <v>N</v>
      </c>
      <c r="J783" s="32"/>
      <c r="K783" s="32"/>
      <c r="L783" s="32"/>
      <c r="M783" s="32" t="str">
        <f t="shared" si="55"/>
        <v>N</v>
      </c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S783" s="32"/>
      <c r="AW783" s="32"/>
    </row>
    <row r="784" spans="4:49" ht="15.75" customHeight="1">
      <c r="D784" s="32"/>
      <c r="E784" s="32" t="str">
        <f t="shared" si="52"/>
        <v>N</v>
      </c>
      <c r="F784" s="32"/>
      <c r="G784" s="32" t="str">
        <f t="shared" si="53"/>
        <v>N</v>
      </c>
      <c r="H784" s="32"/>
      <c r="I784" s="32" t="str">
        <f t="shared" si="54"/>
        <v>N</v>
      </c>
      <c r="J784" s="32"/>
      <c r="K784" s="32"/>
      <c r="L784" s="32"/>
      <c r="M784" s="32" t="str">
        <f t="shared" si="55"/>
        <v>N</v>
      </c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S784" s="32"/>
      <c r="AW784" s="32"/>
    </row>
    <row r="785" spans="4:49" ht="15.75" customHeight="1">
      <c r="D785" s="32"/>
      <c r="E785" s="32" t="str">
        <f t="shared" si="52"/>
        <v>N</v>
      </c>
      <c r="F785" s="32"/>
      <c r="G785" s="32" t="str">
        <f t="shared" si="53"/>
        <v>N</v>
      </c>
      <c r="H785" s="32"/>
      <c r="I785" s="32" t="str">
        <f t="shared" si="54"/>
        <v>N</v>
      </c>
      <c r="J785" s="32"/>
      <c r="K785" s="32"/>
      <c r="L785" s="32"/>
      <c r="M785" s="32" t="str">
        <f t="shared" si="55"/>
        <v>N</v>
      </c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S785" s="32"/>
      <c r="AW785" s="32"/>
    </row>
    <row r="786" spans="4:49" ht="15.75" customHeight="1">
      <c r="D786" s="32"/>
      <c r="E786" s="32" t="str">
        <f t="shared" si="52"/>
        <v>N</v>
      </c>
      <c r="F786" s="32"/>
      <c r="G786" s="32" t="str">
        <f t="shared" si="53"/>
        <v>N</v>
      </c>
      <c r="H786" s="32"/>
      <c r="I786" s="32" t="str">
        <f t="shared" si="54"/>
        <v>N</v>
      </c>
      <c r="J786" s="32"/>
      <c r="K786" s="32"/>
      <c r="L786" s="32"/>
      <c r="M786" s="32" t="str">
        <f t="shared" si="55"/>
        <v>N</v>
      </c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S786" s="32"/>
      <c r="AW786" s="32"/>
    </row>
    <row r="787" spans="4:49" ht="15.75" customHeight="1">
      <c r="D787" s="32"/>
      <c r="E787" s="32" t="str">
        <f t="shared" si="52"/>
        <v>N</v>
      </c>
      <c r="F787" s="32"/>
      <c r="G787" s="32" t="str">
        <f t="shared" si="53"/>
        <v>N</v>
      </c>
      <c r="H787" s="32"/>
      <c r="I787" s="32" t="str">
        <f t="shared" si="54"/>
        <v>N</v>
      </c>
      <c r="J787" s="32"/>
      <c r="K787" s="32"/>
      <c r="L787" s="32"/>
      <c r="M787" s="32" t="str">
        <f t="shared" si="55"/>
        <v>N</v>
      </c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S787" s="32"/>
      <c r="AW787" s="32"/>
    </row>
    <row r="788" spans="4:49" ht="15.75" customHeight="1">
      <c r="D788" s="32"/>
      <c r="E788" s="32" t="str">
        <f t="shared" si="52"/>
        <v>N</v>
      </c>
      <c r="F788" s="32"/>
      <c r="G788" s="32" t="str">
        <f t="shared" si="53"/>
        <v>N</v>
      </c>
      <c r="H788" s="32"/>
      <c r="I788" s="32" t="str">
        <f t="shared" si="54"/>
        <v>N</v>
      </c>
      <c r="J788" s="32"/>
      <c r="K788" s="32"/>
      <c r="L788" s="32"/>
      <c r="M788" s="32" t="str">
        <f t="shared" si="55"/>
        <v>N</v>
      </c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S788" s="32"/>
      <c r="AW788" s="32"/>
    </row>
    <row r="789" spans="4:49" ht="15.75" customHeight="1">
      <c r="D789" s="32"/>
      <c r="E789" s="32" t="str">
        <f t="shared" ref="E789:E852" si="56">IF(VALUE(D789)&gt;=8,"Y","N")</f>
        <v>N</v>
      </c>
      <c r="F789" s="32"/>
      <c r="G789" s="32" t="str">
        <f t="shared" ref="G789:G852" si="57">IF(VALUE(F789)&gt;=7,"Y","N")</f>
        <v>N</v>
      </c>
      <c r="H789" s="32"/>
      <c r="I789" s="32" t="str">
        <f t="shared" ref="I789:I852" si="58">IF(VALUE(H789)&gt;=18,"Y","N")</f>
        <v>N</v>
      </c>
      <c r="J789" s="32"/>
      <c r="K789" s="32"/>
      <c r="L789" s="32"/>
      <c r="M789" s="32" t="str">
        <f t="shared" ref="M789:M852" si="59">IF(VALUE(L789)&gt;=2,"Y","N")</f>
        <v>N</v>
      </c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S789" s="32"/>
      <c r="AW789" s="32"/>
    </row>
    <row r="790" spans="4:49" ht="15.75" customHeight="1">
      <c r="D790" s="32"/>
      <c r="E790" s="32" t="str">
        <f t="shared" si="56"/>
        <v>N</v>
      </c>
      <c r="F790" s="32"/>
      <c r="G790" s="32" t="str">
        <f t="shared" si="57"/>
        <v>N</v>
      </c>
      <c r="H790" s="32"/>
      <c r="I790" s="32" t="str">
        <f t="shared" si="58"/>
        <v>N</v>
      </c>
      <c r="J790" s="32"/>
      <c r="K790" s="32"/>
      <c r="L790" s="32"/>
      <c r="M790" s="32" t="str">
        <f t="shared" si="59"/>
        <v>N</v>
      </c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S790" s="32"/>
      <c r="AW790" s="32"/>
    </row>
    <row r="791" spans="4:49" ht="15.75" customHeight="1">
      <c r="D791" s="32"/>
      <c r="E791" s="32" t="str">
        <f t="shared" si="56"/>
        <v>N</v>
      </c>
      <c r="F791" s="32"/>
      <c r="G791" s="32" t="str">
        <f t="shared" si="57"/>
        <v>N</v>
      </c>
      <c r="H791" s="32"/>
      <c r="I791" s="32" t="str">
        <f t="shared" si="58"/>
        <v>N</v>
      </c>
      <c r="J791" s="32"/>
      <c r="K791" s="32"/>
      <c r="L791" s="32"/>
      <c r="M791" s="32" t="str">
        <f t="shared" si="59"/>
        <v>N</v>
      </c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S791" s="32"/>
      <c r="AW791" s="32"/>
    </row>
    <row r="792" spans="4:49" ht="15.75" customHeight="1">
      <c r="D792" s="32"/>
      <c r="E792" s="32" t="str">
        <f t="shared" si="56"/>
        <v>N</v>
      </c>
      <c r="F792" s="32"/>
      <c r="G792" s="32" t="str">
        <f t="shared" si="57"/>
        <v>N</v>
      </c>
      <c r="H792" s="32"/>
      <c r="I792" s="32" t="str">
        <f t="shared" si="58"/>
        <v>N</v>
      </c>
      <c r="J792" s="32"/>
      <c r="K792" s="32"/>
      <c r="L792" s="32"/>
      <c r="M792" s="32" t="str">
        <f t="shared" si="59"/>
        <v>N</v>
      </c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S792" s="32"/>
      <c r="AW792" s="32"/>
    </row>
    <row r="793" spans="4:49" ht="15.75" customHeight="1">
      <c r="D793" s="32"/>
      <c r="E793" s="32" t="str">
        <f t="shared" si="56"/>
        <v>N</v>
      </c>
      <c r="F793" s="32"/>
      <c r="G793" s="32" t="str">
        <f t="shared" si="57"/>
        <v>N</v>
      </c>
      <c r="H793" s="32"/>
      <c r="I793" s="32" t="str">
        <f t="shared" si="58"/>
        <v>N</v>
      </c>
      <c r="J793" s="32"/>
      <c r="K793" s="32"/>
      <c r="L793" s="32"/>
      <c r="M793" s="32" t="str">
        <f t="shared" si="59"/>
        <v>N</v>
      </c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S793" s="32"/>
      <c r="AW793" s="32"/>
    </row>
    <row r="794" spans="4:49" ht="15.75" customHeight="1">
      <c r="D794" s="32"/>
      <c r="E794" s="32" t="str">
        <f t="shared" si="56"/>
        <v>N</v>
      </c>
      <c r="F794" s="32"/>
      <c r="G794" s="32" t="str">
        <f t="shared" si="57"/>
        <v>N</v>
      </c>
      <c r="H794" s="32"/>
      <c r="I794" s="32" t="str">
        <f t="shared" si="58"/>
        <v>N</v>
      </c>
      <c r="J794" s="32"/>
      <c r="K794" s="32"/>
      <c r="L794" s="32"/>
      <c r="M794" s="32" t="str">
        <f t="shared" si="59"/>
        <v>N</v>
      </c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S794" s="32"/>
      <c r="AW794" s="32"/>
    </row>
    <row r="795" spans="4:49" ht="15.75" customHeight="1">
      <c r="D795" s="32"/>
      <c r="E795" s="32" t="str">
        <f t="shared" si="56"/>
        <v>N</v>
      </c>
      <c r="F795" s="32"/>
      <c r="G795" s="32" t="str">
        <f t="shared" si="57"/>
        <v>N</v>
      </c>
      <c r="H795" s="32"/>
      <c r="I795" s="32" t="str">
        <f t="shared" si="58"/>
        <v>N</v>
      </c>
      <c r="J795" s="32"/>
      <c r="K795" s="32"/>
      <c r="L795" s="32"/>
      <c r="M795" s="32" t="str">
        <f t="shared" si="59"/>
        <v>N</v>
      </c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S795" s="32"/>
      <c r="AW795" s="32"/>
    </row>
    <row r="796" spans="4:49" ht="15.75" customHeight="1">
      <c r="D796" s="32"/>
      <c r="E796" s="32" t="str">
        <f t="shared" si="56"/>
        <v>N</v>
      </c>
      <c r="F796" s="32"/>
      <c r="G796" s="32" t="str">
        <f t="shared" si="57"/>
        <v>N</v>
      </c>
      <c r="H796" s="32"/>
      <c r="I796" s="32" t="str">
        <f t="shared" si="58"/>
        <v>N</v>
      </c>
      <c r="J796" s="32"/>
      <c r="K796" s="32"/>
      <c r="L796" s="32"/>
      <c r="M796" s="32" t="str">
        <f t="shared" si="59"/>
        <v>N</v>
      </c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S796" s="32"/>
      <c r="AW796" s="32"/>
    </row>
    <row r="797" spans="4:49" ht="15.75" customHeight="1">
      <c r="D797" s="32"/>
      <c r="E797" s="32" t="str">
        <f t="shared" si="56"/>
        <v>N</v>
      </c>
      <c r="F797" s="32"/>
      <c r="G797" s="32" t="str">
        <f t="shared" si="57"/>
        <v>N</v>
      </c>
      <c r="H797" s="32"/>
      <c r="I797" s="32" t="str">
        <f t="shared" si="58"/>
        <v>N</v>
      </c>
      <c r="J797" s="32"/>
      <c r="K797" s="32"/>
      <c r="L797" s="32"/>
      <c r="M797" s="32" t="str">
        <f t="shared" si="59"/>
        <v>N</v>
      </c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S797" s="32"/>
      <c r="AW797" s="32"/>
    </row>
    <row r="798" spans="4:49" ht="15.75" customHeight="1">
      <c r="D798" s="32"/>
      <c r="E798" s="32" t="str">
        <f t="shared" si="56"/>
        <v>N</v>
      </c>
      <c r="F798" s="32"/>
      <c r="G798" s="32" t="str">
        <f t="shared" si="57"/>
        <v>N</v>
      </c>
      <c r="H798" s="32"/>
      <c r="I798" s="32" t="str">
        <f t="shared" si="58"/>
        <v>N</v>
      </c>
      <c r="J798" s="32"/>
      <c r="K798" s="32"/>
      <c r="L798" s="32"/>
      <c r="M798" s="32" t="str">
        <f t="shared" si="59"/>
        <v>N</v>
      </c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S798" s="32"/>
      <c r="AW798" s="32"/>
    </row>
    <row r="799" spans="4:49" ht="15.75" customHeight="1">
      <c r="D799" s="32"/>
      <c r="E799" s="32" t="str">
        <f t="shared" si="56"/>
        <v>N</v>
      </c>
      <c r="F799" s="32"/>
      <c r="G799" s="32" t="str">
        <f t="shared" si="57"/>
        <v>N</v>
      </c>
      <c r="H799" s="32"/>
      <c r="I799" s="32" t="str">
        <f t="shared" si="58"/>
        <v>N</v>
      </c>
      <c r="J799" s="32"/>
      <c r="K799" s="32"/>
      <c r="L799" s="32"/>
      <c r="M799" s="32" t="str">
        <f t="shared" si="59"/>
        <v>N</v>
      </c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S799" s="32"/>
      <c r="AW799" s="32"/>
    </row>
    <row r="800" spans="4:49" ht="15.75" customHeight="1">
      <c r="D800" s="32"/>
      <c r="E800" s="32" t="str">
        <f t="shared" si="56"/>
        <v>N</v>
      </c>
      <c r="F800" s="32"/>
      <c r="G800" s="32" t="str">
        <f t="shared" si="57"/>
        <v>N</v>
      </c>
      <c r="H800" s="32"/>
      <c r="I800" s="32" t="str">
        <f t="shared" si="58"/>
        <v>N</v>
      </c>
      <c r="J800" s="32"/>
      <c r="K800" s="32"/>
      <c r="L800" s="32"/>
      <c r="M800" s="32" t="str">
        <f t="shared" si="59"/>
        <v>N</v>
      </c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S800" s="32"/>
      <c r="AW800" s="32"/>
    </row>
    <row r="801" spans="4:49" ht="15.75" customHeight="1">
      <c r="D801" s="32"/>
      <c r="E801" s="32" t="str">
        <f t="shared" si="56"/>
        <v>N</v>
      </c>
      <c r="F801" s="32"/>
      <c r="G801" s="32" t="str">
        <f t="shared" si="57"/>
        <v>N</v>
      </c>
      <c r="H801" s="32"/>
      <c r="I801" s="32" t="str">
        <f t="shared" si="58"/>
        <v>N</v>
      </c>
      <c r="J801" s="32"/>
      <c r="K801" s="32"/>
      <c r="L801" s="32"/>
      <c r="M801" s="32" t="str">
        <f t="shared" si="59"/>
        <v>N</v>
      </c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S801" s="32"/>
      <c r="AW801" s="32"/>
    </row>
    <row r="802" spans="4:49" ht="15.75" customHeight="1">
      <c r="D802" s="32"/>
      <c r="E802" s="32" t="str">
        <f t="shared" si="56"/>
        <v>N</v>
      </c>
      <c r="F802" s="32"/>
      <c r="G802" s="32" t="str">
        <f t="shared" si="57"/>
        <v>N</v>
      </c>
      <c r="H802" s="32"/>
      <c r="I802" s="32" t="str">
        <f t="shared" si="58"/>
        <v>N</v>
      </c>
      <c r="J802" s="32"/>
      <c r="K802" s="32"/>
      <c r="L802" s="32"/>
      <c r="M802" s="32" t="str">
        <f t="shared" si="59"/>
        <v>N</v>
      </c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S802" s="32"/>
      <c r="AW802" s="32"/>
    </row>
    <row r="803" spans="4:49" ht="15.75" customHeight="1">
      <c r="D803" s="32"/>
      <c r="E803" s="32" t="str">
        <f t="shared" si="56"/>
        <v>N</v>
      </c>
      <c r="F803" s="32"/>
      <c r="G803" s="32" t="str">
        <f t="shared" si="57"/>
        <v>N</v>
      </c>
      <c r="H803" s="32"/>
      <c r="I803" s="32" t="str">
        <f t="shared" si="58"/>
        <v>N</v>
      </c>
      <c r="J803" s="32"/>
      <c r="K803" s="32"/>
      <c r="L803" s="32"/>
      <c r="M803" s="32" t="str">
        <f t="shared" si="59"/>
        <v>N</v>
      </c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S803" s="32"/>
      <c r="AW803" s="32"/>
    </row>
    <row r="804" spans="4:49" ht="15.75" customHeight="1">
      <c r="D804" s="32"/>
      <c r="E804" s="32" t="str">
        <f t="shared" si="56"/>
        <v>N</v>
      </c>
      <c r="F804" s="32"/>
      <c r="G804" s="32" t="str">
        <f t="shared" si="57"/>
        <v>N</v>
      </c>
      <c r="H804" s="32"/>
      <c r="I804" s="32" t="str">
        <f t="shared" si="58"/>
        <v>N</v>
      </c>
      <c r="J804" s="32"/>
      <c r="K804" s="32"/>
      <c r="L804" s="32"/>
      <c r="M804" s="32" t="str">
        <f t="shared" si="59"/>
        <v>N</v>
      </c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S804" s="32"/>
      <c r="AW804" s="32"/>
    </row>
    <row r="805" spans="4:49" ht="15.75" customHeight="1">
      <c r="D805" s="32"/>
      <c r="E805" s="32" t="str">
        <f t="shared" si="56"/>
        <v>N</v>
      </c>
      <c r="F805" s="32"/>
      <c r="G805" s="32" t="str">
        <f t="shared" si="57"/>
        <v>N</v>
      </c>
      <c r="H805" s="32"/>
      <c r="I805" s="32" t="str">
        <f t="shared" si="58"/>
        <v>N</v>
      </c>
      <c r="J805" s="32"/>
      <c r="K805" s="32"/>
      <c r="L805" s="32"/>
      <c r="M805" s="32" t="str">
        <f t="shared" si="59"/>
        <v>N</v>
      </c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S805" s="32"/>
      <c r="AW805" s="32"/>
    </row>
    <row r="806" spans="4:49" ht="15.75" customHeight="1">
      <c r="D806" s="32"/>
      <c r="E806" s="32" t="str">
        <f t="shared" si="56"/>
        <v>N</v>
      </c>
      <c r="F806" s="32"/>
      <c r="G806" s="32" t="str">
        <f t="shared" si="57"/>
        <v>N</v>
      </c>
      <c r="H806" s="32"/>
      <c r="I806" s="32" t="str">
        <f t="shared" si="58"/>
        <v>N</v>
      </c>
      <c r="J806" s="32"/>
      <c r="K806" s="32"/>
      <c r="L806" s="32"/>
      <c r="M806" s="32" t="str">
        <f t="shared" si="59"/>
        <v>N</v>
      </c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S806" s="32"/>
      <c r="AW806" s="32"/>
    </row>
    <row r="807" spans="4:49" ht="15.75" customHeight="1">
      <c r="D807" s="32"/>
      <c r="E807" s="32" t="str">
        <f t="shared" si="56"/>
        <v>N</v>
      </c>
      <c r="F807" s="32"/>
      <c r="G807" s="32" t="str">
        <f t="shared" si="57"/>
        <v>N</v>
      </c>
      <c r="H807" s="32"/>
      <c r="I807" s="32" t="str">
        <f t="shared" si="58"/>
        <v>N</v>
      </c>
      <c r="J807" s="32"/>
      <c r="K807" s="32"/>
      <c r="L807" s="32"/>
      <c r="M807" s="32" t="str">
        <f t="shared" si="59"/>
        <v>N</v>
      </c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S807" s="32"/>
      <c r="AW807" s="32"/>
    </row>
    <row r="808" spans="4:49" ht="15.75" customHeight="1">
      <c r="D808" s="32"/>
      <c r="E808" s="32" t="str">
        <f t="shared" si="56"/>
        <v>N</v>
      </c>
      <c r="F808" s="32"/>
      <c r="G808" s="32" t="str">
        <f t="shared" si="57"/>
        <v>N</v>
      </c>
      <c r="H808" s="32"/>
      <c r="I808" s="32" t="str">
        <f t="shared" si="58"/>
        <v>N</v>
      </c>
      <c r="J808" s="32"/>
      <c r="K808" s="32"/>
      <c r="L808" s="32"/>
      <c r="M808" s="32" t="str">
        <f t="shared" si="59"/>
        <v>N</v>
      </c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S808" s="32"/>
      <c r="AW808" s="32"/>
    </row>
    <row r="809" spans="4:49" ht="15.75" customHeight="1">
      <c r="D809" s="32"/>
      <c r="E809" s="32" t="str">
        <f t="shared" si="56"/>
        <v>N</v>
      </c>
      <c r="F809" s="32"/>
      <c r="G809" s="32" t="str">
        <f t="shared" si="57"/>
        <v>N</v>
      </c>
      <c r="H809" s="32"/>
      <c r="I809" s="32" t="str">
        <f t="shared" si="58"/>
        <v>N</v>
      </c>
      <c r="J809" s="32"/>
      <c r="K809" s="32"/>
      <c r="L809" s="32"/>
      <c r="M809" s="32" t="str">
        <f t="shared" si="59"/>
        <v>N</v>
      </c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S809" s="32"/>
      <c r="AW809" s="32"/>
    </row>
    <row r="810" spans="4:49" ht="15.75" customHeight="1">
      <c r="D810" s="32"/>
      <c r="E810" s="32" t="str">
        <f t="shared" si="56"/>
        <v>N</v>
      </c>
      <c r="F810" s="32"/>
      <c r="G810" s="32" t="str">
        <f t="shared" si="57"/>
        <v>N</v>
      </c>
      <c r="H810" s="32"/>
      <c r="I810" s="32" t="str">
        <f t="shared" si="58"/>
        <v>N</v>
      </c>
      <c r="J810" s="32"/>
      <c r="K810" s="32"/>
      <c r="L810" s="32"/>
      <c r="M810" s="32" t="str">
        <f t="shared" si="59"/>
        <v>N</v>
      </c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S810" s="32"/>
      <c r="AW810" s="32"/>
    </row>
    <row r="811" spans="4:49" ht="15.75" customHeight="1">
      <c r="D811" s="32"/>
      <c r="E811" s="32" t="str">
        <f t="shared" si="56"/>
        <v>N</v>
      </c>
      <c r="F811" s="32"/>
      <c r="G811" s="32" t="str">
        <f t="shared" si="57"/>
        <v>N</v>
      </c>
      <c r="H811" s="32"/>
      <c r="I811" s="32" t="str">
        <f t="shared" si="58"/>
        <v>N</v>
      </c>
      <c r="J811" s="32"/>
      <c r="K811" s="32"/>
      <c r="L811" s="32"/>
      <c r="M811" s="32" t="str">
        <f t="shared" si="59"/>
        <v>N</v>
      </c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S811" s="32"/>
      <c r="AW811" s="32"/>
    </row>
    <row r="812" spans="4:49" ht="15.75" customHeight="1">
      <c r="D812" s="32"/>
      <c r="E812" s="32" t="str">
        <f t="shared" si="56"/>
        <v>N</v>
      </c>
      <c r="F812" s="32"/>
      <c r="G812" s="32" t="str">
        <f t="shared" si="57"/>
        <v>N</v>
      </c>
      <c r="H812" s="32"/>
      <c r="I812" s="32" t="str">
        <f t="shared" si="58"/>
        <v>N</v>
      </c>
      <c r="J812" s="32"/>
      <c r="K812" s="32"/>
      <c r="L812" s="32"/>
      <c r="M812" s="32" t="str">
        <f t="shared" si="59"/>
        <v>N</v>
      </c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S812" s="32"/>
      <c r="AW812" s="32"/>
    </row>
    <row r="813" spans="4:49" ht="15.75" customHeight="1">
      <c r="D813" s="32"/>
      <c r="E813" s="32" t="str">
        <f t="shared" si="56"/>
        <v>N</v>
      </c>
      <c r="F813" s="32"/>
      <c r="G813" s="32" t="str">
        <f t="shared" si="57"/>
        <v>N</v>
      </c>
      <c r="H813" s="32"/>
      <c r="I813" s="32" t="str">
        <f t="shared" si="58"/>
        <v>N</v>
      </c>
      <c r="J813" s="32"/>
      <c r="K813" s="32"/>
      <c r="L813" s="32"/>
      <c r="M813" s="32" t="str">
        <f t="shared" si="59"/>
        <v>N</v>
      </c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S813" s="32"/>
      <c r="AW813" s="32"/>
    </row>
    <row r="814" spans="4:49" ht="15.75" customHeight="1">
      <c r="D814" s="32"/>
      <c r="E814" s="32" t="str">
        <f t="shared" si="56"/>
        <v>N</v>
      </c>
      <c r="F814" s="32"/>
      <c r="G814" s="32" t="str">
        <f t="shared" si="57"/>
        <v>N</v>
      </c>
      <c r="H814" s="32"/>
      <c r="I814" s="32" t="str">
        <f t="shared" si="58"/>
        <v>N</v>
      </c>
      <c r="J814" s="32"/>
      <c r="K814" s="32"/>
      <c r="L814" s="32"/>
      <c r="M814" s="32" t="str">
        <f t="shared" si="59"/>
        <v>N</v>
      </c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S814" s="32"/>
      <c r="AW814" s="32"/>
    </row>
    <row r="815" spans="4:49" ht="15.75" customHeight="1">
      <c r="D815" s="32"/>
      <c r="E815" s="32" t="str">
        <f t="shared" si="56"/>
        <v>N</v>
      </c>
      <c r="F815" s="32"/>
      <c r="G815" s="32" t="str">
        <f t="shared" si="57"/>
        <v>N</v>
      </c>
      <c r="H815" s="32"/>
      <c r="I815" s="32" t="str">
        <f t="shared" si="58"/>
        <v>N</v>
      </c>
      <c r="J815" s="32"/>
      <c r="K815" s="32"/>
      <c r="L815" s="32"/>
      <c r="M815" s="32" t="str">
        <f t="shared" si="59"/>
        <v>N</v>
      </c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S815" s="32"/>
      <c r="AW815" s="32"/>
    </row>
    <row r="816" spans="4:49" ht="15.75" customHeight="1">
      <c r="D816" s="32"/>
      <c r="E816" s="32" t="str">
        <f t="shared" si="56"/>
        <v>N</v>
      </c>
      <c r="F816" s="32"/>
      <c r="G816" s="32" t="str">
        <f t="shared" si="57"/>
        <v>N</v>
      </c>
      <c r="H816" s="32"/>
      <c r="I816" s="32" t="str">
        <f t="shared" si="58"/>
        <v>N</v>
      </c>
      <c r="J816" s="32"/>
      <c r="K816" s="32"/>
      <c r="L816" s="32"/>
      <c r="M816" s="32" t="str">
        <f t="shared" si="59"/>
        <v>N</v>
      </c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S816" s="32"/>
      <c r="AW816" s="32"/>
    </row>
    <row r="817" spans="4:49" ht="15.75" customHeight="1">
      <c r="D817" s="32"/>
      <c r="E817" s="32" t="str">
        <f t="shared" si="56"/>
        <v>N</v>
      </c>
      <c r="F817" s="32"/>
      <c r="G817" s="32" t="str">
        <f t="shared" si="57"/>
        <v>N</v>
      </c>
      <c r="H817" s="32"/>
      <c r="I817" s="32" t="str">
        <f t="shared" si="58"/>
        <v>N</v>
      </c>
      <c r="J817" s="32"/>
      <c r="K817" s="32"/>
      <c r="L817" s="32"/>
      <c r="M817" s="32" t="str">
        <f t="shared" si="59"/>
        <v>N</v>
      </c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S817" s="32"/>
      <c r="AW817" s="32"/>
    </row>
    <row r="818" spans="4:49" ht="15.75" customHeight="1">
      <c r="D818" s="32"/>
      <c r="E818" s="32" t="str">
        <f t="shared" si="56"/>
        <v>N</v>
      </c>
      <c r="F818" s="32"/>
      <c r="G818" s="32" t="str">
        <f t="shared" si="57"/>
        <v>N</v>
      </c>
      <c r="H818" s="32"/>
      <c r="I818" s="32" t="str">
        <f t="shared" si="58"/>
        <v>N</v>
      </c>
      <c r="J818" s="32"/>
      <c r="K818" s="32"/>
      <c r="L818" s="32"/>
      <c r="M818" s="32" t="str">
        <f t="shared" si="59"/>
        <v>N</v>
      </c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S818" s="32"/>
      <c r="AW818" s="32"/>
    </row>
    <row r="819" spans="4:49" ht="15.75" customHeight="1">
      <c r="D819" s="32"/>
      <c r="E819" s="32" t="str">
        <f t="shared" si="56"/>
        <v>N</v>
      </c>
      <c r="F819" s="32"/>
      <c r="G819" s="32" t="str">
        <f t="shared" si="57"/>
        <v>N</v>
      </c>
      <c r="H819" s="32"/>
      <c r="I819" s="32" t="str">
        <f t="shared" si="58"/>
        <v>N</v>
      </c>
      <c r="J819" s="32"/>
      <c r="K819" s="32"/>
      <c r="L819" s="32"/>
      <c r="M819" s="32" t="str">
        <f t="shared" si="59"/>
        <v>N</v>
      </c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S819" s="32"/>
      <c r="AW819" s="32"/>
    </row>
    <row r="820" spans="4:49" ht="15.75" customHeight="1">
      <c r="D820" s="32"/>
      <c r="E820" s="32" t="str">
        <f t="shared" si="56"/>
        <v>N</v>
      </c>
      <c r="F820" s="32"/>
      <c r="G820" s="32" t="str">
        <f t="shared" si="57"/>
        <v>N</v>
      </c>
      <c r="H820" s="32"/>
      <c r="I820" s="32" t="str">
        <f t="shared" si="58"/>
        <v>N</v>
      </c>
      <c r="J820" s="32"/>
      <c r="K820" s="32"/>
      <c r="L820" s="32"/>
      <c r="M820" s="32" t="str">
        <f t="shared" si="59"/>
        <v>N</v>
      </c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S820" s="32"/>
      <c r="AW820" s="32"/>
    </row>
    <row r="821" spans="4:49" ht="15.75" customHeight="1">
      <c r="D821" s="32"/>
      <c r="E821" s="32" t="str">
        <f t="shared" si="56"/>
        <v>N</v>
      </c>
      <c r="F821" s="32"/>
      <c r="G821" s="32" t="str">
        <f t="shared" si="57"/>
        <v>N</v>
      </c>
      <c r="H821" s="32"/>
      <c r="I821" s="32" t="str">
        <f t="shared" si="58"/>
        <v>N</v>
      </c>
      <c r="J821" s="32"/>
      <c r="K821" s="32"/>
      <c r="L821" s="32"/>
      <c r="M821" s="32" t="str">
        <f t="shared" si="59"/>
        <v>N</v>
      </c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S821" s="32"/>
      <c r="AW821" s="32"/>
    </row>
    <row r="822" spans="4:49" ht="15.75" customHeight="1">
      <c r="D822" s="32"/>
      <c r="E822" s="32" t="str">
        <f t="shared" si="56"/>
        <v>N</v>
      </c>
      <c r="F822" s="32"/>
      <c r="G822" s="32" t="str">
        <f t="shared" si="57"/>
        <v>N</v>
      </c>
      <c r="H822" s="32"/>
      <c r="I822" s="32" t="str">
        <f t="shared" si="58"/>
        <v>N</v>
      </c>
      <c r="J822" s="32"/>
      <c r="K822" s="32"/>
      <c r="L822" s="32"/>
      <c r="M822" s="32" t="str">
        <f t="shared" si="59"/>
        <v>N</v>
      </c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S822" s="32"/>
      <c r="AW822" s="32"/>
    </row>
    <row r="823" spans="4:49" ht="15.75" customHeight="1">
      <c r="D823" s="32"/>
      <c r="E823" s="32" t="str">
        <f t="shared" si="56"/>
        <v>N</v>
      </c>
      <c r="F823" s="32"/>
      <c r="G823" s="32" t="str">
        <f t="shared" si="57"/>
        <v>N</v>
      </c>
      <c r="H823" s="32"/>
      <c r="I823" s="32" t="str">
        <f t="shared" si="58"/>
        <v>N</v>
      </c>
      <c r="J823" s="32"/>
      <c r="K823" s="32"/>
      <c r="L823" s="32"/>
      <c r="M823" s="32" t="str">
        <f t="shared" si="59"/>
        <v>N</v>
      </c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S823" s="32"/>
      <c r="AW823" s="32"/>
    </row>
    <row r="824" spans="4:49" ht="15.75" customHeight="1">
      <c r="D824" s="32"/>
      <c r="E824" s="32" t="str">
        <f t="shared" si="56"/>
        <v>N</v>
      </c>
      <c r="F824" s="32"/>
      <c r="G824" s="32" t="str">
        <f t="shared" si="57"/>
        <v>N</v>
      </c>
      <c r="H824" s="32"/>
      <c r="I824" s="32" t="str">
        <f t="shared" si="58"/>
        <v>N</v>
      </c>
      <c r="J824" s="32"/>
      <c r="K824" s="32"/>
      <c r="L824" s="32"/>
      <c r="M824" s="32" t="str">
        <f t="shared" si="59"/>
        <v>N</v>
      </c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S824" s="32"/>
      <c r="AW824" s="32"/>
    </row>
    <row r="825" spans="4:49" ht="15.75" customHeight="1">
      <c r="D825" s="32"/>
      <c r="E825" s="32" t="str">
        <f t="shared" si="56"/>
        <v>N</v>
      </c>
      <c r="F825" s="32"/>
      <c r="G825" s="32" t="str">
        <f t="shared" si="57"/>
        <v>N</v>
      </c>
      <c r="H825" s="32"/>
      <c r="I825" s="32" t="str">
        <f t="shared" si="58"/>
        <v>N</v>
      </c>
      <c r="J825" s="32"/>
      <c r="K825" s="32"/>
      <c r="L825" s="32"/>
      <c r="M825" s="32" t="str">
        <f t="shared" si="59"/>
        <v>N</v>
      </c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S825" s="32"/>
      <c r="AW825" s="32"/>
    </row>
    <row r="826" spans="4:49" ht="15.75" customHeight="1">
      <c r="D826" s="32"/>
      <c r="E826" s="32" t="str">
        <f t="shared" si="56"/>
        <v>N</v>
      </c>
      <c r="F826" s="32"/>
      <c r="G826" s="32" t="str">
        <f t="shared" si="57"/>
        <v>N</v>
      </c>
      <c r="H826" s="32"/>
      <c r="I826" s="32" t="str">
        <f t="shared" si="58"/>
        <v>N</v>
      </c>
      <c r="J826" s="32"/>
      <c r="K826" s="32"/>
      <c r="L826" s="32"/>
      <c r="M826" s="32" t="str">
        <f t="shared" si="59"/>
        <v>N</v>
      </c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S826" s="32"/>
      <c r="AW826" s="32"/>
    </row>
    <row r="827" spans="4:49" ht="15.75" customHeight="1">
      <c r="D827" s="32"/>
      <c r="E827" s="32" t="str">
        <f t="shared" si="56"/>
        <v>N</v>
      </c>
      <c r="F827" s="32"/>
      <c r="G827" s="32" t="str">
        <f t="shared" si="57"/>
        <v>N</v>
      </c>
      <c r="H827" s="32"/>
      <c r="I827" s="32" t="str">
        <f t="shared" si="58"/>
        <v>N</v>
      </c>
      <c r="J827" s="32"/>
      <c r="K827" s="32"/>
      <c r="L827" s="32"/>
      <c r="M827" s="32" t="str">
        <f t="shared" si="59"/>
        <v>N</v>
      </c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S827" s="32"/>
      <c r="AW827" s="32"/>
    </row>
    <row r="828" spans="4:49" ht="15.75" customHeight="1">
      <c r="D828" s="32"/>
      <c r="E828" s="32" t="str">
        <f t="shared" si="56"/>
        <v>N</v>
      </c>
      <c r="F828" s="32"/>
      <c r="G828" s="32" t="str">
        <f t="shared" si="57"/>
        <v>N</v>
      </c>
      <c r="H828" s="32"/>
      <c r="I828" s="32" t="str">
        <f t="shared" si="58"/>
        <v>N</v>
      </c>
      <c r="J828" s="32"/>
      <c r="K828" s="32"/>
      <c r="L828" s="32"/>
      <c r="M828" s="32" t="str">
        <f t="shared" si="59"/>
        <v>N</v>
      </c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S828" s="32"/>
      <c r="AW828" s="32"/>
    </row>
    <row r="829" spans="4:49" ht="15.75" customHeight="1">
      <c r="D829" s="32"/>
      <c r="E829" s="32" t="str">
        <f t="shared" si="56"/>
        <v>N</v>
      </c>
      <c r="F829" s="32"/>
      <c r="G829" s="32" t="str">
        <f t="shared" si="57"/>
        <v>N</v>
      </c>
      <c r="H829" s="32"/>
      <c r="I829" s="32" t="str">
        <f t="shared" si="58"/>
        <v>N</v>
      </c>
      <c r="J829" s="32"/>
      <c r="K829" s="32"/>
      <c r="L829" s="32"/>
      <c r="M829" s="32" t="str">
        <f t="shared" si="59"/>
        <v>N</v>
      </c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S829" s="32"/>
      <c r="AW829" s="32"/>
    </row>
    <row r="830" spans="4:49" ht="15.75" customHeight="1">
      <c r="D830" s="32"/>
      <c r="E830" s="32" t="str">
        <f t="shared" si="56"/>
        <v>N</v>
      </c>
      <c r="F830" s="32"/>
      <c r="G830" s="32" t="str">
        <f t="shared" si="57"/>
        <v>N</v>
      </c>
      <c r="H830" s="32"/>
      <c r="I830" s="32" t="str">
        <f t="shared" si="58"/>
        <v>N</v>
      </c>
      <c r="J830" s="32"/>
      <c r="K830" s="32"/>
      <c r="L830" s="32"/>
      <c r="M830" s="32" t="str">
        <f t="shared" si="59"/>
        <v>N</v>
      </c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S830" s="32"/>
      <c r="AW830" s="32"/>
    </row>
    <row r="831" spans="4:49" ht="15.75" customHeight="1">
      <c r="D831" s="32"/>
      <c r="E831" s="32" t="str">
        <f t="shared" si="56"/>
        <v>N</v>
      </c>
      <c r="F831" s="32"/>
      <c r="G831" s="32" t="str">
        <f t="shared" si="57"/>
        <v>N</v>
      </c>
      <c r="H831" s="32"/>
      <c r="I831" s="32" t="str">
        <f t="shared" si="58"/>
        <v>N</v>
      </c>
      <c r="J831" s="32"/>
      <c r="K831" s="32"/>
      <c r="L831" s="32"/>
      <c r="M831" s="32" t="str">
        <f t="shared" si="59"/>
        <v>N</v>
      </c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S831" s="32"/>
      <c r="AW831" s="32"/>
    </row>
    <row r="832" spans="4:49" ht="15.75" customHeight="1">
      <c r="D832" s="32"/>
      <c r="E832" s="32" t="str">
        <f t="shared" si="56"/>
        <v>N</v>
      </c>
      <c r="F832" s="32"/>
      <c r="G832" s="32" t="str">
        <f t="shared" si="57"/>
        <v>N</v>
      </c>
      <c r="H832" s="32"/>
      <c r="I832" s="32" t="str">
        <f t="shared" si="58"/>
        <v>N</v>
      </c>
      <c r="J832" s="32"/>
      <c r="K832" s="32"/>
      <c r="L832" s="32"/>
      <c r="M832" s="32" t="str">
        <f t="shared" si="59"/>
        <v>N</v>
      </c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S832" s="32"/>
      <c r="AW832" s="32"/>
    </row>
    <row r="833" spans="4:49" ht="15.75" customHeight="1">
      <c r="D833" s="32"/>
      <c r="E833" s="32" t="str">
        <f t="shared" si="56"/>
        <v>N</v>
      </c>
      <c r="F833" s="32"/>
      <c r="G833" s="32" t="str">
        <f t="shared" si="57"/>
        <v>N</v>
      </c>
      <c r="H833" s="32"/>
      <c r="I833" s="32" t="str">
        <f t="shared" si="58"/>
        <v>N</v>
      </c>
      <c r="J833" s="32"/>
      <c r="K833" s="32"/>
      <c r="L833" s="32"/>
      <c r="M833" s="32" t="str">
        <f t="shared" si="59"/>
        <v>N</v>
      </c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S833" s="32"/>
      <c r="AW833" s="32"/>
    </row>
    <row r="834" spans="4:49" ht="15.75" customHeight="1">
      <c r="D834" s="32"/>
      <c r="E834" s="32" t="str">
        <f t="shared" si="56"/>
        <v>N</v>
      </c>
      <c r="F834" s="32"/>
      <c r="G834" s="32" t="str">
        <f t="shared" si="57"/>
        <v>N</v>
      </c>
      <c r="H834" s="32"/>
      <c r="I834" s="32" t="str">
        <f t="shared" si="58"/>
        <v>N</v>
      </c>
      <c r="J834" s="32"/>
      <c r="K834" s="32"/>
      <c r="L834" s="32"/>
      <c r="M834" s="32" t="str">
        <f t="shared" si="59"/>
        <v>N</v>
      </c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S834" s="32"/>
      <c r="AW834" s="32"/>
    </row>
    <row r="835" spans="4:49" ht="15.75" customHeight="1">
      <c r="D835" s="32"/>
      <c r="E835" s="32" t="str">
        <f t="shared" si="56"/>
        <v>N</v>
      </c>
      <c r="F835" s="32"/>
      <c r="G835" s="32" t="str">
        <f t="shared" si="57"/>
        <v>N</v>
      </c>
      <c r="H835" s="32"/>
      <c r="I835" s="32" t="str">
        <f t="shared" si="58"/>
        <v>N</v>
      </c>
      <c r="J835" s="32"/>
      <c r="K835" s="32"/>
      <c r="L835" s="32"/>
      <c r="M835" s="32" t="str">
        <f t="shared" si="59"/>
        <v>N</v>
      </c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S835" s="32"/>
      <c r="AW835" s="32"/>
    </row>
    <row r="836" spans="4:49" ht="15.75" customHeight="1">
      <c r="D836" s="32"/>
      <c r="E836" s="32" t="str">
        <f t="shared" si="56"/>
        <v>N</v>
      </c>
      <c r="F836" s="32"/>
      <c r="G836" s="32" t="str">
        <f t="shared" si="57"/>
        <v>N</v>
      </c>
      <c r="H836" s="32"/>
      <c r="I836" s="32" t="str">
        <f t="shared" si="58"/>
        <v>N</v>
      </c>
      <c r="J836" s="32"/>
      <c r="K836" s="32"/>
      <c r="L836" s="32"/>
      <c r="M836" s="32" t="str">
        <f t="shared" si="59"/>
        <v>N</v>
      </c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S836" s="32"/>
      <c r="AW836" s="32"/>
    </row>
    <row r="837" spans="4:49" ht="15.75" customHeight="1">
      <c r="D837" s="32"/>
      <c r="E837" s="32" t="str">
        <f t="shared" si="56"/>
        <v>N</v>
      </c>
      <c r="F837" s="32"/>
      <c r="G837" s="32" t="str">
        <f t="shared" si="57"/>
        <v>N</v>
      </c>
      <c r="H837" s="32"/>
      <c r="I837" s="32" t="str">
        <f t="shared" si="58"/>
        <v>N</v>
      </c>
      <c r="J837" s="32"/>
      <c r="K837" s="32"/>
      <c r="L837" s="32"/>
      <c r="M837" s="32" t="str">
        <f t="shared" si="59"/>
        <v>N</v>
      </c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S837" s="32"/>
      <c r="AW837" s="32"/>
    </row>
    <row r="838" spans="4:49" ht="15.75" customHeight="1">
      <c r="D838" s="32"/>
      <c r="E838" s="32" t="str">
        <f t="shared" si="56"/>
        <v>N</v>
      </c>
      <c r="F838" s="32"/>
      <c r="G838" s="32" t="str">
        <f t="shared" si="57"/>
        <v>N</v>
      </c>
      <c r="H838" s="32"/>
      <c r="I838" s="32" t="str">
        <f t="shared" si="58"/>
        <v>N</v>
      </c>
      <c r="J838" s="32"/>
      <c r="K838" s="32"/>
      <c r="L838" s="32"/>
      <c r="M838" s="32" t="str">
        <f t="shared" si="59"/>
        <v>N</v>
      </c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S838" s="32"/>
      <c r="AW838" s="32"/>
    </row>
    <row r="839" spans="4:49" ht="15.75" customHeight="1">
      <c r="D839" s="32"/>
      <c r="E839" s="32" t="str">
        <f t="shared" si="56"/>
        <v>N</v>
      </c>
      <c r="F839" s="32"/>
      <c r="G839" s="32" t="str">
        <f t="shared" si="57"/>
        <v>N</v>
      </c>
      <c r="H839" s="32"/>
      <c r="I839" s="32" t="str">
        <f t="shared" si="58"/>
        <v>N</v>
      </c>
      <c r="J839" s="32"/>
      <c r="K839" s="32"/>
      <c r="L839" s="32"/>
      <c r="M839" s="32" t="str">
        <f t="shared" si="59"/>
        <v>N</v>
      </c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S839" s="32"/>
      <c r="AW839" s="32"/>
    </row>
    <row r="840" spans="4:49" ht="15.75" customHeight="1">
      <c r="D840" s="32"/>
      <c r="E840" s="32" t="str">
        <f t="shared" si="56"/>
        <v>N</v>
      </c>
      <c r="F840" s="32"/>
      <c r="G840" s="32" t="str">
        <f t="shared" si="57"/>
        <v>N</v>
      </c>
      <c r="H840" s="32"/>
      <c r="I840" s="32" t="str">
        <f t="shared" si="58"/>
        <v>N</v>
      </c>
      <c r="J840" s="32"/>
      <c r="K840" s="32"/>
      <c r="L840" s="32"/>
      <c r="M840" s="32" t="str">
        <f t="shared" si="59"/>
        <v>N</v>
      </c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S840" s="32"/>
      <c r="AW840" s="32"/>
    </row>
    <row r="841" spans="4:49" ht="15.75" customHeight="1">
      <c r="D841" s="32"/>
      <c r="E841" s="32" t="str">
        <f t="shared" si="56"/>
        <v>N</v>
      </c>
      <c r="F841" s="32"/>
      <c r="G841" s="32" t="str">
        <f t="shared" si="57"/>
        <v>N</v>
      </c>
      <c r="H841" s="32"/>
      <c r="I841" s="32" t="str">
        <f t="shared" si="58"/>
        <v>N</v>
      </c>
      <c r="J841" s="32"/>
      <c r="K841" s="32"/>
      <c r="L841" s="32"/>
      <c r="M841" s="32" t="str">
        <f t="shared" si="59"/>
        <v>N</v>
      </c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S841" s="32"/>
      <c r="AW841" s="32"/>
    </row>
    <row r="842" spans="4:49" ht="15.75" customHeight="1">
      <c r="D842" s="32"/>
      <c r="E842" s="32" t="str">
        <f t="shared" si="56"/>
        <v>N</v>
      </c>
      <c r="F842" s="32"/>
      <c r="G842" s="32" t="str">
        <f t="shared" si="57"/>
        <v>N</v>
      </c>
      <c r="H842" s="32"/>
      <c r="I842" s="32" t="str">
        <f t="shared" si="58"/>
        <v>N</v>
      </c>
      <c r="J842" s="32"/>
      <c r="K842" s="32"/>
      <c r="L842" s="32"/>
      <c r="M842" s="32" t="str">
        <f t="shared" si="59"/>
        <v>N</v>
      </c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S842" s="32"/>
      <c r="AW842" s="32"/>
    </row>
    <row r="843" spans="4:49" ht="15.75" customHeight="1">
      <c r="D843" s="32"/>
      <c r="E843" s="32" t="str">
        <f t="shared" si="56"/>
        <v>N</v>
      </c>
      <c r="F843" s="32"/>
      <c r="G843" s="32" t="str">
        <f t="shared" si="57"/>
        <v>N</v>
      </c>
      <c r="H843" s="32"/>
      <c r="I843" s="32" t="str">
        <f t="shared" si="58"/>
        <v>N</v>
      </c>
      <c r="J843" s="32"/>
      <c r="K843" s="32"/>
      <c r="L843" s="32"/>
      <c r="M843" s="32" t="str">
        <f t="shared" si="59"/>
        <v>N</v>
      </c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S843" s="32"/>
      <c r="AW843" s="32"/>
    </row>
    <row r="844" spans="4:49" ht="15.75" customHeight="1">
      <c r="D844" s="32"/>
      <c r="E844" s="32" t="str">
        <f t="shared" si="56"/>
        <v>N</v>
      </c>
      <c r="F844" s="32"/>
      <c r="G844" s="32" t="str">
        <f t="shared" si="57"/>
        <v>N</v>
      </c>
      <c r="H844" s="32"/>
      <c r="I844" s="32" t="str">
        <f t="shared" si="58"/>
        <v>N</v>
      </c>
      <c r="J844" s="32"/>
      <c r="K844" s="32"/>
      <c r="L844" s="32"/>
      <c r="M844" s="32" t="str">
        <f t="shared" si="59"/>
        <v>N</v>
      </c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S844" s="32"/>
      <c r="AW844" s="32"/>
    </row>
    <row r="845" spans="4:49" ht="15.75" customHeight="1">
      <c r="D845" s="32"/>
      <c r="E845" s="32" t="str">
        <f t="shared" si="56"/>
        <v>N</v>
      </c>
      <c r="F845" s="32"/>
      <c r="G845" s="32" t="str">
        <f t="shared" si="57"/>
        <v>N</v>
      </c>
      <c r="H845" s="32"/>
      <c r="I845" s="32" t="str">
        <f t="shared" si="58"/>
        <v>N</v>
      </c>
      <c r="J845" s="32"/>
      <c r="K845" s="32"/>
      <c r="L845" s="32"/>
      <c r="M845" s="32" t="str">
        <f t="shared" si="59"/>
        <v>N</v>
      </c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S845" s="32"/>
      <c r="AW845" s="32"/>
    </row>
    <row r="846" spans="4:49" ht="15.75" customHeight="1">
      <c r="D846" s="32"/>
      <c r="E846" s="32" t="str">
        <f t="shared" si="56"/>
        <v>N</v>
      </c>
      <c r="F846" s="32"/>
      <c r="G846" s="32" t="str">
        <f t="shared" si="57"/>
        <v>N</v>
      </c>
      <c r="H846" s="32"/>
      <c r="I846" s="32" t="str">
        <f t="shared" si="58"/>
        <v>N</v>
      </c>
      <c r="J846" s="32"/>
      <c r="K846" s="32"/>
      <c r="L846" s="32"/>
      <c r="M846" s="32" t="str">
        <f t="shared" si="59"/>
        <v>N</v>
      </c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S846" s="32"/>
      <c r="AW846" s="32"/>
    </row>
    <row r="847" spans="4:49" ht="15.75" customHeight="1">
      <c r="D847" s="32"/>
      <c r="E847" s="32" t="str">
        <f t="shared" si="56"/>
        <v>N</v>
      </c>
      <c r="F847" s="32"/>
      <c r="G847" s="32" t="str">
        <f t="shared" si="57"/>
        <v>N</v>
      </c>
      <c r="H847" s="32"/>
      <c r="I847" s="32" t="str">
        <f t="shared" si="58"/>
        <v>N</v>
      </c>
      <c r="J847" s="32"/>
      <c r="K847" s="32"/>
      <c r="L847" s="32"/>
      <c r="M847" s="32" t="str">
        <f t="shared" si="59"/>
        <v>N</v>
      </c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S847" s="32"/>
      <c r="AW847" s="32"/>
    </row>
    <row r="848" spans="4:49" ht="15.75" customHeight="1">
      <c r="D848" s="32"/>
      <c r="E848" s="32" t="str">
        <f t="shared" si="56"/>
        <v>N</v>
      </c>
      <c r="F848" s="32"/>
      <c r="G848" s="32" t="str">
        <f t="shared" si="57"/>
        <v>N</v>
      </c>
      <c r="H848" s="32"/>
      <c r="I848" s="32" t="str">
        <f t="shared" si="58"/>
        <v>N</v>
      </c>
      <c r="J848" s="32"/>
      <c r="K848" s="32"/>
      <c r="L848" s="32"/>
      <c r="M848" s="32" t="str">
        <f t="shared" si="59"/>
        <v>N</v>
      </c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S848" s="32"/>
      <c r="AW848" s="32"/>
    </row>
    <row r="849" spans="4:49" ht="15.75" customHeight="1">
      <c r="D849" s="32"/>
      <c r="E849" s="32" t="str">
        <f t="shared" si="56"/>
        <v>N</v>
      </c>
      <c r="F849" s="32"/>
      <c r="G849" s="32" t="str">
        <f t="shared" si="57"/>
        <v>N</v>
      </c>
      <c r="H849" s="32"/>
      <c r="I849" s="32" t="str">
        <f t="shared" si="58"/>
        <v>N</v>
      </c>
      <c r="J849" s="32"/>
      <c r="K849" s="32"/>
      <c r="L849" s="32"/>
      <c r="M849" s="32" t="str">
        <f t="shared" si="59"/>
        <v>N</v>
      </c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S849" s="32"/>
      <c r="AW849" s="32"/>
    </row>
    <row r="850" spans="4:49" ht="15.75" customHeight="1">
      <c r="D850" s="32"/>
      <c r="E850" s="32" t="str">
        <f t="shared" si="56"/>
        <v>N</v>
      </c>
      <c r="F850" s="32"/>
      <c r="G850" s="32" t="str">
        <f t="shared" si="57"/>
        <v>N</v>
      </c>
      <c r="H850" s="32"/>
      <c r="I850" s="32" t="str">
        <f t="shared" si="58"/>
        <v>N</v>
      </c>
      <c r="J850" s="32"/>
      <c r="K850" s="32"/>
      <c r="L850" s="32"/>
      <c r="M850" s="32" t="str">
        <f t="shared" si="59"/>
        <v>N</v>
      </c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S850" s="32"/>
      <c r="AW850" s="32"/>
    </row>
    <row r="851" spans="4:49" ht="15.75" customHeight="1">
      <c r="D851" s="32"/>
      <c r="E851" s="32" t="str">
        <f t="shared" si="56"/>
        <v>N</v>
      </c>
      <c r="F851" s="32"/>
      <c r="G851" s="32" t="str">
        <f t="shared" si="57"/>
        <v>N</v>
      </c>
      <c r="H851" s="32"/>
      <c r="I851" s="32" t="str">
        <f t="shared" si="58"/>
        <v>N</v>
      </c>
      <c r="J851" s="32"/>
      <c r="K851" s="32"/>
      <c r="L851" s="32"/>
      <c r="M851" s="32" t="str">
        <f t="shared" si="59"/>
        <v>N</v>
      </c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S851" s="32"/>
      <c r="AW851" s="32"/>
    </row>
    <row r="852" spans="4:49" ht="15.75" customHeight="1">
      <c r="D852" s="32"/>
      <c r="E852" s="32" t="str">
        <f t="shared" si="56"/>
        <v>N</v>
      </c>
      <c r="F852" s="32"/>
      <c r="G852" s="32" t="str">
        <f t="shared" si="57"/>
        <v>N</v>
      </c>
      <c r="H852" s="32"/>
      <c r="I852" s="32" t="str">
        <f t="shared" si="58"/>
        <v>N</v>
      </c>
      <c r="J852" s="32"/>
      <c r="K852" s="32"/>
      <c r="L852" s="32"/>
      <c r="M852" s="32" t="str">
        <f t="shared" si="59"/>
        <v>N</v>
      </c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S852" s="32"/>
      <c r="AW852" s="32"/>
    </row>
    <row r="853" spans="4:49" ht="15.75" customHeight="1">
      <c r="D853" s="32"/>
      <c r="E853" s="32" t="str">
        <f t="shared" ref="E853:E916" si="60">IF(VALUE(D853)&gt;=8,"Y","N")</f>
        <v>N</v>
      </c>
      <c r="F853" s="32"/>
      <c r="G853" s="32" t="str">
        <f t="shared" ref="G853:G916" si="61">IF(VALUE(F853)&gt;=7,"Y","N")</f>
        <v>N</v>
      </c>
      <c r="H853" s="32"/>
      <c r="I853" s="32" t="str">
        <f t="shared" ref="I853:I916" si="62">IF(VALUE(H853)&gt;=18,"Y","N")</f>
        <v>N</v>
      </c>
      <c r="J853" s="32"/>
      <c r="K853" s="32"/>
      <c r="L853" s="32"/>
      <c r="M853" s="32" t="str">
        <f t="shared" ref="M853:M916" si="63">IF(VALUE(L853)&gt;=2,"Y","N")</f>
        <v>N</v>
      </c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S853" s="32"/>
      <c r="AW853" s="32"/>
    </row>
    <row r="854" spans="4:49" ht="15.75" customHeight="1">
      <c r="D854" s="32"/>
      <c r="E854" s="32" t="str">
        <f t="shared" si="60"/>
        <v>N</v>
      </c>
      <c r="F854" s="32"/>
      <c r="G854" s="32" t="str">
        <f t="shared" si="61"/>
        <v>N</v>
      </c>
      <c r="H854" s="32"/>
      <c r="I854" s="32" t="str">
        <f t="shared" si="62"/>
        <v>N</v>
      </c>
      <c r="J854" s="32"/>
      <c r="K854" s="32"/>
      <c r="L854" s="32"/>
      <c r="M854" s="32" t="str">
        <f t="shared" si="63"/>
        <v>N</v>
      </c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S854" s="32"/>
      <c r="AW854" s="32"/>
    </row>
    <row r="855" spans="4:49" ht="15.75" customHeight="1">
      <c r="D855" s="32"/>
      <c r="E855" s="32" t="str">
        <f t="shared" si="60"/>
        <v>N</v>
      </c>
      <c r="F855" s="32"/>
      <c r="G855" s="32" t="str">
        <f t="shared" si="61"/>
        <v>N</v>
      </c>
      <c r="H855" s="32"/>
      <c r="I855" s="32" t="str">
        <f t="shared" si="62"/>
        <v>N</v>
      </c>
      <c r="J855" s="32"/>
      <c r="K855" s="32"/>
      <c r="L855" s="32"/>
      <c r="M855" s="32" t="str">
        <f t="shared" si="63"/>
        <v>N</v>
      </c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S855" s="32"/>
      <c r="AW855" s="32"/>
    </row>
    <row r="856" spans="4:49" ht="15.75" customHeight="1">
      <c r="D856" s="32"/>
      <c r="E856" s="32" t="str">
        <f t="shared" si="60"/>
        <v>N</v>
      </c>
      <c r="F856" s="32"/>
      <c r="G856" s="32" t="str">
        <f t="shared" si="61"/>
        <v>N</v>
      </c>
      <c r="H856" s="32"/>
      <c r="I856" s="32" t="str">
        <f t="shared" si="62"/>
        <v>N</v>
      </c>
      <c r="J856" s="32"/>
      <c r="K856" s="32"/>
      <c r="L856" s="32"/>
      <c r="M856" s="32" t="str">
        <f t="shared" si="63"/>
        <v>N</v>
      </c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S856" s="32"/>
      <c r="AW856" s="32"/>
    </row>
    <row r="857" spans="4:49" ht="15.75" customHeight="1">
      <c r="D857" s="32"/>
      <c r="E857" s="32" t="str">
        <f t="shared" si="60"/>
        <v>N</v>
      </c>
      <c r="F857" s="32"/>
      <c r="G857" s="32" t="str">
        <f t="shared" si="61"/>
        <v>N</v>
      </c>
      <c r="H857" s="32"/>
      <c r="I857" s="32" t="str">
        <f t="shared" si="62"/>
        <v>N</v>
      </c>
      <c r="J857" s="32"/>
      <c r="K857" s="32"/>
      <c r="L857" s="32"/>
      <c r="M857" s="32" t="str">
        <f t="shared" si="63"/>
        <v>N</v>
      </c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S857" s="32"/>
      <c r="AW857" s="32"/>
    </row>
    <row r="858" spans="4:49" ht="15.75" customHeight="1">
      <c r="D858" s="32"/>
      <c r="E858" s="32" t="str">
        <f t="shared" si="60"/>
        <v>N</v>
      </c>
      <c r="F858" s="32"/>
      <c r="G858" s="32" t="str">
        <f t="shared" si="61"/>
        <v>N</v>
      </c>
      <c r="H858" s="32"/>
      <c r="I858" s="32" t="str">
        <f t="shared" si="62"/>
        <v>N</v>
      </c>
      <c r="J858" s="32"/>
      <c r="K858" s="32"/>
      <c r="L858" s="32"/>
      <c r="M858" s="32" t="str">
        <f t="shared" si="63"/>
        <v>N</v>
      </c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S858" s="32"/>
      <c r="AW858" s="32"/>
    </row>
    <row r="859" spans="4:49" ht="15.75" customHeight="1">
      <c r="D859" s="32"/>
      <c r="E859" s="32" t="str">
        <f t="shared" si="60"/>
        <v>N</v>
      </c>
      <c r="F859" s="32"/>
      <c r="G859" s="32" t="str">
        <f t="shared" si="61"/>
        <v>N</v>
      </c>
      <c r="H859" s="32"/>
      <c r="I859" s="32" t="str">
        <f t="shared" si="62"/>
        <v>N</v>
      </c>
      <c r="J859" s="32"/>
      <c r="K859" s="32"/>
      <c r="L859" s="32"/>
      <c r="M859" s="32" t="str">
        <f t="shared" si="63"/>
        <v>N</v>
      </c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S859" s="32"/>
      <c r="AW859" s="32"/>
    </row>
    <row r="860" spans="4:49" ht="15.75" customHeight="1">
      <c r="D860" s="32"/>
      <c r="E860" s="32" t="str">
        <f t="shared" si="60"/>
        <v>N</v>
      </c>
      <c r="F860" s="32"/>
      <c r="G860" s="32" t="str">
        <f t="shared" si="61"/>
        <v>N</v>
      </c>
      <c r="H860" s="32"/>
      <c r="I860" s="32" t="str">
        <f t="shared" si="62"/>
        <v>N</v>
      </c>
      <c r="J860" s="32"/>
      <c r="K860" s="32"/>
      <c r="L860" s="32"/>
      <c r="M860" s="32" t="str">
        <f t="shared" si="63"/>
        <v>N</v>
      </c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S860" s="32"/>
      <c r="AW860" s="32"/>
    </row>
    <row r="861" spans="4:49" ht="15.75" customHeight="1">
      <c r="D861" s="32"/>
      <c r="E861" s="32" t="str">
        <f t="shared" si="60"/>
        <v>N</v>
      </c>
      <c r="F861" s="32"/>
      <c r="G861" s="32" t="str">
        <f t="shared" si="61"/>
        <v>N</v>
      </c>
      <c r="H861" s="32"/>
      <c r="I861" s="32" t="str">
        <f t="shared" si="62"/>
        <v>N</v>
      </c>
      <c r="J861" s="32"/>
      <c r="K861" s="32"/>
      <c r="L861" s="32"/>
      <c r="M861" s="32" t="str">
        <f t="shared" si="63"/>
        <v>N</v>
      </c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S861" s="32"/>
      <c r="AW861" s="32"/>
    </row>
    <row r="862" spans="4:49" ht="15.75" customHeight="1">
      <c r="D862" s="32"/>
      <c r="E862" s="32" t="str">
        <f t="shared" si="60"/>
        <v>N</v>
      </c>
      <c r="F862" s="32"/>
      <c r="G862" s="32" t="str">
        <f t="shared" si="61"/>
        <v>N</v>
      </c>
      <c r="H862" s="32"/>
      <c r="I862" s="32" t="str">
        <f t="shared" si="62"/>
        <v>N</v>
      </c>
      <c r="J862" s="32"/>
      <c r="K862" s="32"/>
      <c r="L862" s="32"/>
      <c r="M862" s="32" t="str">
        <f t="shared" si="63"/>
        <v>N</v>
      </c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S862" s="32"/>
      <c r="AW862" s="32"/>
    </row>
    <row r="863" spans="4:49" ht="15.75" customHeight="1">
      <c r="D863" s="32"/>
      <c r="E863" s="32" t="str">
        <f t="shared" si="60"/>
        <v>N</v>
      </c>
      <c r="F863" s="32"/>
      <c r="G863" s="32" t="str">
        <f t="shared" si="61"/>
        <v>N</v>
      </c>
      <c r="H863" s="32"/>
      <c r="I863" s="32" t="str">
        <f t="shared" si="62"/>
        <v>N</v>
      </c>
      <c r="J863" s="32"/>
      <c r="K863" s="32"/>
      <c r="L863" s="32"/>
      <c r="M863" s="32" t="str">
        <f t="shared" si="63"/>
        <v>N</v>
      </c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S863" s="32"/>
      <c r="AW863" s="32"/>
    </row>
    <row r="864" spans="4:49" ht="15.75" customHeight="1">
      <c r="D864" s="32"/>
      <c r="E864" s="32" t="str">
        <f t="shared" si="60"/>
        <v>N</v>
      </c>
      <c r="F864" s="32"/>
      <c r="G864" s="32" t="str">
        <f t="shared" si="61"/>
        <v>N</v>
      </c>
      <c r="H864" s="32"/>
      <c r="I864" s="32" t="str">
        <f t="shared" si="62"/>
        <v>N</v>
      </c>
      <c r="J864" s="32"/>
      <c r="K864" s="32"/>
      <c r="L864" s="32"/>
      <c r="M864" s="32" t="str">
        <f t="shared" si="63"/>
        <v>N</v>
      </c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S864" s="32"/>
      <c r="AW864" s="32"/>
    </row>
    <row r="865" spans="4:49" ht="15.75" customHeight="1">
      <c r="D865" s="32"/>
      <c r="E865" s="32" t="str">
        <f t="shared" si="60"/>
        <v>N</v>
      </c>
      <c r="F865" s="32"/>
      <c r="G865" s="32" t="str">
        <f t="shared" si="61"/>
        <v>N</v>
      </c>
      <c r="H865" s="32"/>
      <c r="I865" s="32" t="str">
        <f t="shared" si="62"/>
        <v>N</v>
      </c>
      <c r="J865" s="32"/>
      <c r="K865" s="32"/>
      <c r="L865" s="32"/>
      <c r="M865" s="32" t="str">
        <f t="shared" si="63"/>
        <v>N</v>
      </c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S865" s="32"/>
      <c r="AW865" s="32"/>
    </row>
    <row r="866" spans="4:49" ht="15.75" customHeight="1">
      <c r="D866" s="32"/>
      <c r="E866" s="32" t="str">
        <f t="shared" si="60"/>
        <v>N</v>
      </c>
      <c r="F866" s="32"/>
      <c r="G866" s="32" t="str">
        <f t="shared" si="61"/>
        <v>N</v>
      </c>
      <c r="H866" s="32"/>
      <c r="I866" s="32" t="str">
        <f t="shared" si="62"/>
        <v>N</v>
      </c>
      <c r="J866" s="32"/>
      <c r="K866" s="32"/>
      <c r="L866" s="32"/>
      <c r="M866" s="32" t="str">
        <f t="shared" si="63"/>
        <v>N</v>
      </c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S866" s="32"/>
      <c r="AW866" s="32"/>
    </row>
    <row r="867" spans="4:49" ht="15.75" customHeight="1">
      <c r="D867" s="32"/>
      <c r="E867" s="32" t="str">
        <f t="shared" si="60"/>
        <v>N</v>
      </c>
      <c r="F867" s="32"/>
      <c r="G867" s="32" t="str">
        <f t="shared" si="61"/>
        <v>N</v>
      </c>
      <c r="H867" s="32"/>
      <c r="I867" s="32" t="str">
        <f t="shared" si="62"/>
        <v>N</v>
      </c>
      <c r="J867" s="32"/>
      <c r="K867" s="32"/>
      <c r="L867" s="32"/>
      <c r="M867" s="32" t="str">
        <f t="shared" si="63"/>
        <v>N</v>
      </c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S867" s="32"/>
      <c r="AW867" s="32"/>
    </row>
    <row r="868" spans="4:49" ht="15.75" customHeight="1">
      <c r="D868" s="32"/>
      <c r="E868" s="32" t="str">
        <f t="shared" si="60"/>
        <v>N</v>
      </c>
      <c r="F868" s="32"/>
      <c r="G868" s="32" t="str">
        <f t="shared" si="61"/>
        <v>N</v>
      </c>
      <c r="H868" s="32"/>
      <c r="I868" s="32" t="str">
        <f t="shared" si="62"/>
        <v>N</v>
      </c>
      <c r="J868" s="32"/>
      <c r="K868" s="32"/>
      <c r="L868" s="32"/>
      <c r="M868" s="32" t="str">
        <f t="shared" si="63"/>
        <v>N</v>
      </c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S868" s="32"/>
      <c r="AW868" s="32"/>
    </row>
    <row r="869" spans="4:49" ht="15.75" customHeight="1">
      <c r="D869" s="32"/>
      <c r="E869" s="32" t="str">
        <f t="shared" si="60"/>
        <v>N</v>
      </c>
      <c r="F869" s="32"/>
      <c r="G869" s="32" t="str">
        <f t="shared" si="61"/>
        <v>N</v>
      </c>
      <c r="H869" s="32"/>
      <c r="I869" s="32" t="str">
        <f t="shared" si="62"/>
        <v>N</v>
      </c>
      <c r="J869" s="32"/>
      <c r="K869" s="32"/>
      <c r="L869" s="32"/>
      <c r="M869" s="32" t="str">
        <f t="shared" si="63"/>
        <v>N</v>
      </c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S869" s="32"/>
      <c r="AW869" s="32"/>
    </row>
    <row r="870" spans="4:49" ht="15.75" customHeight="1">
      <c r="D870" s="32"/>
      <c r="E870" s="32" t="str">
        <f t="shared" si="60"/>
        <v>N</v>
      </c>
      <c r="F870" s="32"/>
      <c r="G870" s="32" t="str">
        <f t="shared" si="61"/>
        <v>N</v>
      </c>
      <c r="H870" s="32"/>
      <c r="I870" s="32" t="str">
        <f t="shared" si="62"/>
        <v>N</v>
      </c>
      <c r="J870" s="32"/>
      <c r="K870" s="32"/>
      <c r="L870" s="32"/>
      <c r="M870" s="32" t="str">
        <f t="shared" si="63"/>
        <v>N</v>
      </c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S870" s="32"/>
      <c r="AW870" s="32"/>
    </row>
    <row r="871" spans="4:49" ht="15.75" customHeight="1">
      <c r="D871" s="32"/>
      <c r="E871" s="32" t="str">
        <f t="shared" si="60"/>
        <v>N</v>
      </c>
      <c r="F871" s="32"/>
      <c r="G871" s="32" t="str">
        <f t="shared" si="61"/>
        <v>N</v>
      </c>
      <c r="H871" s="32"/>
      <c r="I871" s="32" t="str">
        <f t="shared" si="62"/>
        <v>N</v>
      </c>
      <c r="J871" s="32"/>
      <c r="K871" s="32"/>
      <c r="L871" s="32"/>
      <c r="M871" s="32" t="str">
        <f t="shared" si="63"/>
        <v>N</v>
      </c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S871" s="32"/>
      <c r="AW871" s="32"/>
    </row>
    <row r="872" spans="4:49" ht="15.75" customHeight="1">
      <c r="D872" s="32"/>
      <c r="E872" s="32" t="str">
        <f t="shared" si="60"/>
        <v>N</v>
      </c>
      <c r="F872" s="32"/>
      <c r="G872" s="32" t="str">
        <f t="shared" si="61"/>
        <v>N</v>
      </c>
      <c r="H872" s="32"/>
      <c r="I872" s="32" t="str">
        <f t="shared" si="62"/>
        <v>N</v>
      </c>
      <c r="J872" s="32"/>
      <c r="K872" s="32"/>
      <c r="L872" s="32"/>
      <c r="M872" s="32" t="str">
        <f t="shared" si="63"/>
        <v>N</v>
      </c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S872" s="32"/>
      <c r="AW872" s="32"/>
    </row>
    <row r="873" spans="4:49" ht="15.75" customHeight="1">
      <c r="D873" s="32"/>
      <c r="E873" s="32" t="str">
        <f t="shared" si="60"/>
        <v>N</v>
      </c>
      <c r="F873" s="32"/>
      <c r="G873" s="32" t="str">
        <f t="shared" si="61"/>
        <v>N</v>
      </c>
      <c r="H873" s="32"/>
      <c r="I873" s="32" t="str">
        <f t="shared" si="62"/>
        <v>N</v>
      </c>
      <c r="J873" s="32"/>
      <c r="K873" s="32"/>
      <c r="L873" s="32"/>
      <c r="M873" s="32" t="str">
        <f t="shared" si="63"/>
        <v>N</v>
      </c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S873" s="32"/>
      <c r="AW873" s="32"/>
    </row>
    <row r="874" spans="4:49" ht="15.75" customHeight="1">
      <c r="D874" s="32"/>
      <c r="E874" s="32" t="str">
        <f t="shared" si="60"/>
        <v>N</v>
      </c>
      <c r="F874" s="32"/>
      <c r="G874" s="32" t="str">
        <f t="shared" si="61"/>
        <v>N</v>
      </c>
      <c r="H874" s="32"/>
      <c r="I874" s="32" t="str">
        <f t="shared" si="62"/>
        <v>N</v>
      </c>
      <c r="J874" s="32"/>
      <c r="K874" s="32"/>
      <c r="L874" s="32"/>
      <c r="M874" s="32" t="str">
        <f t="shared" si="63"/>
        <v>N</v>
      </c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S874" s="32"/>
      <c r="AW874" s="32"/>
    </row>
    <row r="875" spans="4:49" ht="15.75" customHeight="1">
      <c r="D875" s="32"/>
      <c r="E875" s="32" t="str">
        <f t="shared" si="60"/>
        <v>N</v>
      </c>
      <c r="F875" s="32"/>
      <c r="G875" s="32" t="str">
        <f t="shared" si="61"/>
        <v>N</v>
      </c>
      <c r="H875" s="32"/>
      <c r="I875" s="32" t="str">
        <f t="shared" si="62"/>
        <v>N</v>
      </c>
      <c r="J875" s="32"/>
      <c r="K875" s="32"/>
      <c r="L875" s="32"/>
      <c r="M875" s="32" t="str">
        <f t="shared" si="63"/>
        <v>N</v>
      </c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S875" s="32"/>
      <c r="AW875" s="32"/>
    </row>
    <row r="876" spans="4:49" ht="15.75" customHeight="1">
      <c r="D876" s="32"/>
      <c r="E876" s="32" t="str">
        <f t="shared" si="60"/>
        <v>N</v>
      </c>
      <c r="F876" s="32"/>
      <c r="G876" s="32" t="str">
        <f t="shared" si="61"/>
        <v>N</v>
      </c>
      <c r="H876" s="32"/>
      <c r="I876" s="32" t="str">
        <f t="shared" si="62"/>
        <v>N</v>
      </c>
      <c r="J876" s="32"/>
      <c r="K876" s="32"/>
      <c r="L876" s="32"/>
      <c r="M876" s="32" t="str">
        <f t="shared" si="63"/>
        <v>N</v>
      </c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S876" s="32"/>
      <c r="AW876" s="32"/>
    </row>
    <row r="877" spans="4:49" ht="15.75" customHeight="1">
      <c r="D877" s="32"/>
      <c r="E877" s="32" t="str">
        <f t="shared" si="60"/>
        <v>N</v>
      </c>
      <c r="F877" s="32"/>
      <c r="G877" s="32" t="str">
        <f t="shared" si="61"/>
        <v>N</v>
      </c>
      <c r="H877" s="32"/>
      <c r="I877" s="32" t="str">
        <f t="shared" si="62"/>
        <v>N</v>
      </c>
      <c r="J877" s="32"/>
      <c r="K877" s="32"/>
      <c r="L877" s="32"/>
      <c r="M877" s="32" t="str">
        <f t="shared" si="63"/>
        <v>N</v>
      </c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S877" s="32"/>
      <c r="AW877" s="32"/>
    </row>
    <row r="878" spans="4:49" ht="15.75" customHeight="1">
      <c r="D878" s="32"/>
      <c r="E878" s="32" t="str">
        <f t="shared" si="60"/>
        <v>N</v>
      </c>
      <c r="F878" s="32"/>
      <c r="G878" s="32" t="str">
        <f t="shared" si="61"/>
        <v>N</v>
      </c>
      <c r="H878" s="32"/>
      <c r="I878" s="32" t="str">
        <f t="shared" si="62"/>
        <v>N</v>
      </c>
      <c r="J878" s="32"/>
      <c r="K878" s="32"/>
      <c r="L878" s="32"/>
      <c r="M878" s="32" t="str">
        <f t="shared" si="63"/>
        <v>N</v>
      </c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S878" s="32"/>
      <c r="AW878" s="32"/>
    </row>
    <row r="879" spans="4:49" ht="15.75" customHeight="1">
      <c r="D879" s="32"/>
      <c r="E879" s="32" t="str">
        <f t="shared" si="60"/>
        <v>N</v>
      </c>
      <c r="F879" s="32"/>
      <c r="G879" s="32" t="str">
        <f t="shared" si="61"/>
        <v>N</v>
      </c>
      <c r="H879" s="32"/>
      <c r="I879" s="32" t="str">
        <f t="shared" si="62"/>
        <v>N</v>
      </c>
      <c r="J879" s="32"/>
      <c r="K879" s="32"/>
      <c r="L879" s="32"/>
      <c r="M879" s="32" t="str">
        <f t="shared" si="63"/>
        <v>N</v>
      </c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S879" s="32"/>
      <c r="AW879" s="32"/>
    </row>
    <row r="880" spans="4:49" ht="15.75" customHeight="1">
      <c r="D880" s="32"/>
      <c r="E880" s="32" t="str">
        <f t="shared" si="60"/>
        <v>N</v>
      </c>
      <c r="F880" s="32"/>
      <c r="G880" s="32" t="str">
        <f t="shared" si="61"/>
        <v>N</v>
      </c>
      <c r="H880" s="32"/>
      <c r="I880" s="32" t="str">
        <f t="shared" si="62"/>
        <v>N</v>
      </c>
      <c r="J880" s="32"/>
      <c r="K880" s="32"/>
      <c r="L880" s="32"/>
      <c r="M880" s="32" t="str">
        <f t="shared" si="63"/>
        <v>N</v>
      </c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S880" s="32"/>
      <c r="AW880" s="32"/>
    </row>
    <row r="881" spans="4:49" ht="15.75" customHeight="1">
      <c r="D881" s="32"/>
      <c r="E881" s="32" t="str">
        <f t="shared" si="60"/>
        <v>N</v>
      </c>
      <c r="F881" s="32"/>
      <c r="G881" s="32" t="str">
        <f t="shared" si="61"/>
        <v>N</v>
      </c>
      <c r="H881" s="32"/>
      <c r="I881" s="32" t="str">
        <f t="shared" si="62"/>
        <v>N</v>
      </c>
      <c r="J881" s="32"/>
      <c r="K881" s="32"/>
      <c r="L881" s="32"/>
      <c r="M881" s="32" t="str">
        <f t="shared" si="63"/>
        <v>N</v>
      </c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S881" s="32"/>
      <c r="AW881" s="32"/>
    </row>
    <row r="882" spans="4:49" ht="15.75" customHeight="1">
      <c r="D882" s="32"/>
      <c r="E882" s="32" t="str">
        <f t="shared" si="60"/>
        <v>N</v>
      </c>
      <c r="F882" s="32"/>
      <c r="G882" s="32" t="str">
        <f t="shared" si="61"/>
        <v>N</v>
      </c>
      <c r="H882" s="32"/>
      <c r="I882" s="32" t="str">
        <f t="shared" si="62"/>
        <v>N</v>
      </c>
      <c r="J882" s="32"/>
      <c r="K882" s="32"/>
      <c r="L882" s="32"/>
      <c r="M882" s="32" t="str">
        <f t="shared" si="63"/>
        <v>N</v>
      </c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S882" s="32"/>
      <c r="AW882" s="32"/>
    </row>
    <row r="883" spans="4:49" ht="15.75" customHeight="1">
      <c r="D883" s="32"/>
      <c r="E883" s="32" t="str">
        <f t="shared" si="60"/>
        <v>N</v>
      </c>
      <c r="F883" s="32"/>
      <c r="G883" s="32" t="str">
        <f t="shared" si="61"/>
        <v>N</v>
      </c>
      <c r="H883" s="32"/>
      <c r="I883" s="32" t="str">
        <f t="shared" si="62"/>
        <v>N</v>
      </c>
      <c r="J883" s="32"/>
      <c r="K883" s="32"/>
      <c r="L883" s="32"/>
      <c r="M883" s="32" t="str">
        <f t="shared" si="63"/>
        <v>N</v>
      </c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S883" s="32"/>
      <c r="AW883" s="32"/>
    </row>
    <row r="884" spans="4:49" ht="15.75" customHeight="1">
      <c r="D884" s="32"/>
      <c r="E884" s="32" t="str">
        <f t="shared" si="60"/>
        <v>N</v>
      </c>
      <c r="F884" s="32"/>
      <c r="G884" s="32" t="str">
        <f t="shared" si="61"/>
        <v>N</v>
      </c>
      <c r="H884" s="32"/>
      <c r="I884" s="32" t="str">
        <f t="shared" si="62"/>
        <v>N</v>
      </c>
      <c r="J884" s="32"/>
      <c r="K884" s="32"/>
      <c r="L884" s="32"/>
      <c r="M884" s="32" t="str">
        <f t="shared" si="63"/>
        <v>N</v>
      </c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S884" s="32"/>
      <c r="AW884" s="32"/>
    </row>
    <row r="885" spans="4:49" ht="15.75" customHeight="1">
      <c r="D885" s="32"/>
      <c r="E885" s="32" t="str">
        <f t="shared" si="60"/>
        <v>N</v>
      </c>
      <c r="F885" s="32"/>
      <c r="G885" s="32" t="str">
        <f t="shared" si="61"/>
        <v>N</v>
      </c>
      <c r="H885" s="32"/>
      <c r="I885" s="32" t="str">
        <f t="shared" si="62"/>
        <v>N</v>
      </c>
      <c r="J885" s="32"/>
      <c r="K885" s="32"/>
      <c r="L885" s="32"/>
      <c r="M885" s="32" t="str">
        <f t="shared" si="63"/>
        <v>N</v>
      </c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S885" s="32"/>
      <c r="AW885" s="32"/>
    </row>
    <row r="886" spans="4:49" ht="15.75" customHeight="1">
      <c r="D886" s="32"/>
      <c r="E886" s="32" t="str">
        <f t="shared" si="60"/>
        <v>N</v>
      </c>
      <c r="F886" s="32"/>
      <c r="G886" s="32" t="str">
        <f t="shared" si="61"/>
        <v>N</v>
      </c>
      <c r="H886" s="32"/>
      <c r="I886" s="32" t="str">
        <f t="shared" si="62"/>
        <v>N</v>
      </c>
      <c r="J886" s="32"/>
      <c r="K886" s="32"/>
      <c r="L886" s="32"/>
      <c r="M886" s="32" t="str">
        <f t="shared" si="63"/>
        <v>N</v>
      </c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S886" s="32"/>
      <c r="AW886" s="32"/>
    </row>
    <row r="887" spans="4:49" ht="15.75" customHeight="1">
      <c r="D887" s="32"/>
      <c r="E887" s="32" t="str">
        <f t="shared" si="60"/>
        <v>N</v>
      </c>
      <c r="F887" s="32"/>
      <c r="G887" s="32" t="str">
        <f t="shared" si="61"/>
        <v>N</v>
      </c>
      <c r="H887" s="32"/>
      <c r="I887" s="32" t="str">
        <f t="shared" si="62"/>
        <v>N</v>
      </c>
      <c r="J887" s="32"/>
      <c r="K887" s="32"/>
      <c r="L887" s="32"/>
      <c r="M887" s="32" t="str">
        <f t="shared" si="63"/>
        <v>N</v>
      </c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S887" s="32"/>
      <c r="AW887" s="32"/>
    </row>
    <row r="888" spans="4:49" ht="15.75" customHeight="1">
      <c r="D888" s="32"/>
      <c r="E888" s="32" t="str">
        <f t="shared" si="60"/>
        <v>N</v>
      </c>
      <c r="F888" s="32"/>
      <c r="G888" s="32" t="str">
        <f t="shared" si="61"/>
        <v>N</v>
      </c>
      <c r="H888" s="32"/>
      <c r="I888" s="32" t="str">
        <f t="shared" si="62"/>
        <v>N</v>
      </c>
      <c r="J888" s="32"/>
      <c r="K888" s="32"/>
      <c r="L888" s="32"/>
      <c r="M888" s="32" t="str">
        <f t="shared" si="63"/>
        <v>N</v>
      </c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S888" s="32"/>
      <c r="AW888" s="32"/>
    </row>
    <row r="889" spans="4:49" ht="15.75" customHeight="1">
      <c r="D889" s="32"/>
      <c r="E889" s="32" t="str">
        <f t="shared" si="60"/>
        <v>N</v>
      </c>
      <c r="F889" s="32"/>
      <c r="G889" s="32" t="str">
        <f t="shared" si="61"/>
        <v>N</v>
      </c>
      <c r="H889" s="32"/>
      <c r="I889" s="32" t="str">
        <f t="shared" si="62"/>
        <v>N</v>
      </c>
      <c r="J889" s="32"/>
      <c r="K889" s="32"/>
      <c r="L889" s="32"/>
      <c r="M889" s="32" t="str">
        <f t="shared" si="63"/>
        <v>N</v>
      </c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S889" s="32"/>
      <c r="AW889" s="32"/>
    </row>
    <row r="890" spans="4:49" ht="15.75" customHeight="1">
      <c r="D890" s="32"/>
      <c r="E890" s="32" t="str">
        <f t="shared" si="60"/>
        <v>N</v>
      </c>
      <c r="F890" s="32"/>
      <c r="G890" s="32" t="str">
        <f t="shared" si="61"/>
        <v>N</v>
      </c>
      <c r="H890" s="32"/>
      <c r="I890" s="32" t="str">
        <f t="shared" si="62"/>
        <v>N</v>
      </c>
      <c r="J890" s="32"/>
      <c r="K890" s="32"/>
      <c r="L890" s="32"/>
      <c r="M890" s="32" t="str">
        <f t="shared" si="63"/>
        <v>N</v>
      </c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S890" s="32"/>
      <c r="AW890" s="32"/>
    </row>
    <row r="891" spans="4:49" ht="15.75" customHeight="1">
      <c r="D891" s="32"/>
      <c r="E891" s="32" t="str">
        <f t="shared" si="60"/>
        <v>N</v>
      </c>
      <c r="F891" s="32"/>
      <c r="G891" s="32" t="str">
        <f t="shared" si="61"/>
        <v>N</v>
      </c>
      <c r="H891" s="32"/>
      <c r="I891" s="32" t="str">
        <f t="shared" si="62"/>
        <v>N</v>
      </c>
      <c r="J891" s="32"/>
      <c r="K891" s="32"/>
      <c r="L891" s="32"/>
      <c r="M891" s="32" t="str">
        <f t="shared" si="63"/>
        <v>N</v>
      </c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S891" s="32"/>
      <c r="AW891" s="32"/>
    </row>
    <row r="892" spans="4:49" ht="15.75" customHeight="1">
      <c r="D892" s="32"/>
      <c r="E892" s="32" t="str">
        <f t="shared" si="60"/>
        <v>N</v>
      </c>
      <c r="F892" s="32"/>
      <c r="G892" s="32" t="str">
        <f t="shared" si="61"/>
        <v>N</v>
      </c>
      <c r="H892" s="32"/>
      <c r="I892" s="32" t="str">
        <f t="shared" si="62"/>
        <v>N</v>
      </c>
      <c r="J892" s="32"/>
      <c r="K892" s="32"/>
      <c r="L892" s="32"/>
      <c r="M892" s="32" t="str">
        <f t="shared" si="63"/>
        <v>N</v>
      </c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S892" s="32"/>
      <c r="AW892" s="32"/>
    </row>
    <row r="893" spans="4:49" ht="15.75" customHeight="1">
      <c r="D893" s="32"/>
      <c r="E893" s="32" t="str">
        <f t="shared" si="60"/>
        <v>N</v>
      </c>
      <c r="F893" s="32"/>
      <c r="G893" s="32" t="str">
        <f t="shared" si="61"/>
        <v>N</v>
      </c>
      <c r="H893" s="32"/>
      <c r="I893" s="32" t="str">
        <f t="shared" si="62"/>
        <v>N</v>
      </c>
      <c r="J893" s="32"/>
      <c r="K893" s="32"/>
      <c r="L893" s="32"/>
      <c r="M893" s="32" t="str">
        <f t="shared" si="63"/>
        <v>N</v>
      </c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S893" s="32"/>
      <c r="AW893" s="32"/>
    </row>
    <row r="894" spans="4:49" ht="15.75" customHeight="1">
      <c r="D894" s="32"/>
      <c r="E894" s="32" t="str">
        <f t="shared" si="60"/>
        <v>N</v>
      </c>
      <c r="F894" s="32"/>
      <c r="G894" s="32" t="str">
        <f t="shared" si="61"/>
        <v>N</v>
      </c>
      <c r="H894" s="32"/>
      <c r="I894" s="32" t="str">
        <f t="shared" si="62"/>
        <v>N</v>
      </c>
      <c r="J894" s="32"/>
      <c r="K894" s="32"/>
      <c r="L894" s="32"/>
      <c r="M894" s="32" t="str">
        <f t="shared" si="63"/>
        <v>N</v>
      </c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S894" s="32"/>
      <c r="AW894" s="32"/>
    </row>
    <row r="895" spans="4:49" ht="15.75" customHeight="1">
      <c r="D895" s="32"/>
      <c r="E895" s="32" t="str">
        <f t="shared" si="60"/>
        <v>N</v>
      </c>
      <c r="F895" s="32"/>
      <c r="G895" s="32" t="str">
        <f t="shared" si="61"/>
        <v>N</v>
      </c>
      <c r="H895" s="32"/>
      <c r="I895" s="32" t="str">
        <f t="shared" si="62"/>
        <v>N</v>
      </c>
      <c r="J895" s="32"/>
      <c r="K895" s="32"/>
      <c r="L895" s="32"/>
      <c r="M895" s="32" t="str">
        <f t="shared" si="63"/>
        <v>N</v>
      </c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S895" s="32"/>
      <c r="AW895" s="32"/>
    </row>
    <row r="896" spans="4:49" ht="15.75" customHeight="1">
      <c r="D896" s="32"/>
      <c r="E896" s="32" t="str">
        <f t="shared" si="60"/>
        <v>N</v>
      </c>
      <c r="F896" s="32"/>
      <c r="G896" s="32" t="str">
        <f t="shared" si="61"/>
        <v>N</v>
      </c>
      <c r="H896" s="32"/>
      <c r="I896" s="32" t="str">
        <f t="shared" si="62"/>
        <v>N</v>
      </c>
      <c r="J896" s="32"/>
      <c r="K896" s="32"/>
      <c r="L896" s="32"/>
      <c r="M896" s="32" t="str">
        <f t="shared" si="63"/>
        <v>N</v>
      </c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S896" s="32"/>
      <c r="AW896" s="32"/>
    </row>
    <row r="897" spans="4:49" ht="15.75" customHeight="1">
      <c r="D897" s="32"/>
      <c r="E897" s="32" t="str">
        <f t="shared" si="60"/>
        <v>N</v>
      </c>
      <c r="F897" s="32"/>
      <c r="G897" s="32" t="str">
        <f t="shared" si="61"/>
        <v>N</v>
      </c>
      <c r="H897" s="32"/>
      <c r="I897" s="32" t="str">
        <f t="shared" si="62"/>
        <v>N</v>
      </c>
      <c r="J897" s="32"/>
      <c r="K897" s="32"/>
      <c r="L897" s="32"/>
      <c r="M897" s="32" t="str">
        <f t="shared" si="63"/>
        <v>N</v>
      </c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S897" s="32"/>
      <c r="AW897" s="32"/>
    </row>
    <row r="898" spans="4:49" ht="15.75" customHeight="1">
      <c r="D898" s="32"/>
      <c r="E898" s="32" t="str">
        <f t="shared" si="60"/>
        <v>N</v>
      </c>
      <c r="F898" s="32"/>
      <c r="G898" s="32" t="str">
        <f t="shared" si="61"/>
        <v>N</v>
      </c>
      <c r="H898" s="32"/>
      <c r="I898" s="32" t="str">
        <f t="shared" si="62"/>
        <v>N</v>
      </c>
      <c r="J898" s="32"/>
      <c r="K898" s="32"/>
      <c r="L898" s="32"/>
      <c r="M898" s="32" t="str">
        <f t="shared" si="63"/>
        <v>N</v>
      </c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S898" s="32"/>
      <c r="AW898" s="32"/>
    </row>
    <row r="899" spans="4:49" ht="15.75" customHeight="1">
      <c r="D899" s="32"/>
      <c r="E899" s="32" t="str">
        <f t="shared" si="60"/>
        <v>N</v>
      </c>
      <c r="F899" s="32"/>
      <c r="G899" s="32" t="str">
        <f t="shared" si="61"/>
        <v>N</v>
      </c>
      <c r="H899" s="32"/>
      <c r="I899" s="32" t="str">
        <f t="shared" si="62"/>
        <v>N</v>
      </c>
      <c r="J899" s="32"/>
      <c r="K899" s="32"/>
      <c r="L899" s="32"/>
      <c r="M899" s="32" t="str">
        <f t="shared" si="63"/>
        <v>N</v>
      </c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S899" s="32"/>
      <c r="AW899" s="32"/>
    </row>
    <row r="900" spans="4:49" ht="15.75" customHeight="1">
      <c r="D900" s="32"/>
      <c r="E900" s="32" t="str">
        <f t="shared" si="60"/>
        <v>N</v>
      </c>
      <c r="F900" s="32"/>
      <c r="G900" s="32" t="str">
        <f t="shared" si="61"/>
        <v>N</v>
      </c>
      <c r="H900" s="32"/>
      <c r="I900" s="32" t="str">
        <f t="shared" si="62"/>
        <v>N</v>
      </c>
      <c r="J900" s="32"/>
      <c r="K900" s="32"/>
      <c r="L900" s="32"/>
      <c r="M900" s="32" t="str">
        <f t="shared" si="63"/>
        <v>N</v>
      </c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S900" s="32"/>
      <c r="AW900" s="32"/>
    </row>
    <row r="901" spans="4:49" ht="15.75" customHeight="1">
      <c r="D901" s="32"/>
      <c r="E901" s="32" t="str">
        <f t="shared" si="60"/>
        <v>N</v>
      </c>
      <c r="F901" s="32"/>
      <c r="G901" s="32" t="str">
        <f t="shared" si="61"/>
        <v>N</v>
      </c>
      <c r="H901" s="32"/>
      <c r="I901" s="32" t="str">
        <f t="shared" si="62"/>
        <v>N</v>
      </c>
      <c r="J901" s="32"/>
      <c r="K901" s="32"/>
      <c r="L901" s="32"/>
      <c r="M901" s="32" t="str">
        <f t="shared" si="63"/>
        <v>N</v>
      </c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S901" s="32"/>
      <c r="AW901" s="32"/>
    </row>
    <row r="902" spans="4:49" ht="15.75" customHeight="1">
      <c r="D902" s="32"/>
      <c r="E902" s="32" t="str">
        <f t="shared" si="60"/>
        <v>N</v>
      </c>
      <c r="F902" s="32"/>
      <c r="G902" s="32" t="str">
        <f t="shared" si="61"/>
        <v>N</v>
      </c>
      <c r="H902" s="32"/>
      <c r="I902" s="32" t="str">
        <f t="shared" si="62"/>
        <v>N</v>
      </c>
      <c r="J902" s="32"/>
      <c r="K902" s="32"/>
      <c r="L902" s="32"/>
      <c r="M902" s="32" t="str">
        <f t="shared" si="63"/>
        <v>N</v>
      </c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S902" s="32"/>
      <c r="AW902" s="32"/>
    </row>
    <row r="903" spans="4:49" ht="15.75" customHeight="1">
      <c r="D903" s="32"/>
      <c r="E903" s="32" t="str">
        <f t="shared" si="60"/>
        <v>N</v>
      </c>
      <c r="F903" s="32"/>
      <c r="G903" s="32" t="str">
        <f t="shared" si="61"/>
        <v>N</v>
      </c>
      <c r="H903" s="32"/>
      <c r="I903" s="32" t="str">
        <f t="shared" si="62"/>
        <v>N</v>
      </c>
      <c r="J903" s="32"/>
      <c r="K903" s="32"/>
      <c r="L903" s="32"/>
      <c r="M903" s="32" t="str">
        <f t="shared" si="63"/>
        <v>N</v>
      </c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S903" s="32"/>
      <c r="AW903" s="32"/>
    </row>
    <row r="904" spans="4:49" ht="15.75" customHeight="1">
      <c r="D904" s="32"/>
      <c r="E904" s="32" t="str">
        <f t="shared" si="60"/>
        <v>N</v>
      </c>
      <c r="F904" s="32"/>
      <c r="G904" s="32" t="str">
        <f t="shared" si="61"/>
        <v>N</v>
      </c>
      <c r="H904" s="32"/>
      <c r="I904" s="32" t="str">
        <f t="shared" si="62"/>
        <v>N</v>
      </c>
      <c r="J904" s="32"/>
      <c r="K904" s="32"/>
      <c r="L904" s="32"/>
      <c r="M904" s="32" t="str">
        <f t="shared" si="63"/>
        <v>N</v>
      </c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S904" s="32"/>
      <c r="AW904" s="32"/>
    </row>
    <row r="905" spans="4:49" ht="15.75" customHeight="1">
      <c r="D905" s="32"/>
      <c r="E905" s="32" t="str">
        <f t="shared" si="60"/>
        <v>N</v>
      </c>
      <c r="F905" s="32"/>
      <c r="G905" s="32" t="str">
        <f t="shared" si="61"/>
        <v>N</v>
      </c>
      <c r="H905" s="32"/>
      <c r="I905" s="32" t="str">
        <f t="shared" si="62"/>
        <v>N</v>
      </c>
      <c r="J905" s="32"/>
      <c r="K905" s="32"/>
      <c r="L905" s="32"/>
      <c r="M905" s="32" t="str">
        <f t="shared" si="63"/>
        <v>N</v>
      </c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S905" s="32"/>
      <c r="AW905" s="32"/>
    </row>
    <row r="906" spans="4:49" ht="15.75" customHeight="1">
      <c r="D906" s="32"/>
      <c r="E906" s="32" t="str">
        <f t="shared" si="60"/>
        <v>N</v>
      </c>
      <c r="F906" s="32"/>
      <c r="G906" s="32" t="str">
        <f t="shared" si="61"/>
        <v>N</v>
      </c>
      <c r="H906" s="32"/>
      <c r="I906" s="32" t="str">
        <f t="shared" si="62"/>
        <v>N</v>
      </c>
      <c r="J906" s="32"/>
      <c r="K906" s="32"/>
      <c r="L906" s="32"/>
      <c r="M906" s="32" t="str">
        <f t="shared" si="63"/>
        <v>N</v>
      </c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S906" s="32"/>
      <c r="AW906" s="32"/>
    </row>
    <row r="907" spans="4:49" ht="15.75" customHeight="1">
      <c r="D907" s="32"/>
      <c r="E907" s="32" t="str">
        <f t="shared" si="60"/>
        <v>N</v>
      </c>
      <c r="F907" s="32"/>
      <c r="G907" s="32" t="str">
        <f t="shared" si="61"/>
        <v>N</v>
      </c>
      <c r="H907" s="32"/>
      <c r="I907" s="32" t="str">
        <f t="shared" si="62"/>
        <v>N</v>
      </c>
      <c r="J907" s="32"/>
      <c r="K907" s="32"/>
      <c r="L907" s="32"/>
      <c r="M907" s="32" t="str">
        <f t="shared" si="63"/>
        <v>N</v>
      </c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S907" s="32"/>
      <c r="AW907" s="32"/>
    </row>
    <row r="908" spans="4:49" ht="15.75" customHeight="1">
      <c r="D908" s="32"/>
      <c r="E908" s="32" t="str">
        <f t="shared" si="60"/>
        <v>N</v>
      </c>
      <c r="F908" s="32"/>
      <c r="G908" s="32" t="str">
        <f t="shared" si="61"/>
        <v>N</v>
      </c>
      <c r="H908" s="32"/>
      <c r="I908" s="32" t="str">
        <f t="shared" si="62"/>
        <v>N</v>
      </c>
      <c r="J908" s="32"/>
      <c r="K908" s="32"/>
      <c r="L908" s="32"/>
      <c r="M908" s="32" t="str">
        <f t="shared" si="63"/>
        <v>N</v>
      </c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S908" s="32"/>
      <c r="AW908" s="32"/>
    </row>
    <row r="909" spans="4:49" ht="15.75" customHeight="1">
      <c r="D909" s="32"/>
      <c r="E909" s="32" t="str">
        <f t="shared" si="60"/>
        <v>N</v>
      </c>
      <c r="F909" s="32"/>
      <c r="G909" s="32" t="str">
        <f t="shared" si="61"/>
        <v>N</v>
      </c>
      <c r="H909" s="32"/>
      <c r="I909" s="32" t="str">
        <f t="shared" si="62"/>
        <v>N</v>
      </c>
      <c r="J909" s="32"/>
      <c r="K909" s="32"/>
      <c r="L909" s="32"/>
      <c r="M909" s="32" t="str">
        <f t="shared" si="63"/>
        <v>N</v>
      </c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S909" s="32"/>
      <c r="AW909" s="32"/>
    </row>
    <row r="910" spans="4:49" ht="15.75" customHeight="1">
      <c r="D910" s="32"/>
      <c r="E910" s="32" t="str">
        <f t="shared" si="60"/>
        <v>N</v>
      </c>
      <c r="F910" s="32"/>
      <c r="G910" s="32" t="str">
        <f t="shared" si="61"/>
        <v>N</v>
      </c>
      <c r="H910" s="32"/>
      <c r="I910" s="32" t="str">
        <f t="shared" si="62"/>
        <v>N</v>
      </c>
      <c r="J910" s="32"/>
      <c r="K910" s="32"/>
      <c r="L910" s="32"/>
      <c r="M910" s="32" t="str">
        <f t="shared" si="63"/>
        <v>N</v>
      </c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S910" s="32"/>
      <c r="AW910" s="32"/>
    </row>
    <row r="911" spans="4:49" ht="15.75" customHeight="1">
      <c r="D911" s="32"/>
      <c r="E911" s="32" t="str">
        <f t="shared" si="60"/>
        <v>N</v>
      </c>
      <c r="F911" s="32"/>
      <c r="G911" s="32" t="str">
        <f t="shared" si="61"/>
        <v>N</v>
      </c>
      <c r="H911" s="32"/>
      <c r="I911" s="32" t="str">
        <f t="shared" si="62"/>
        <v>N</v>
      </c>
      <c r="J911" s="32"/>
      <c r="K911" s="32"/>
      <c r="L911" s="32"/>
      <c r="M911" s="32" t="str">
        <f t="shared" si="63"/>
        <v>N</v>
      </c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S911" s="32"/>
      <c r="AW911" s="32"/>
    </row>
    <row r="912" spans="4:49" ht="15.75" customHeight="1">
      <c r="D912" s="32"/>
      <c r="E912" s="32" t="str">
        <f t="shared" si="60"/>
        <v>N</v>
      </c>
      <c r="F912" s="32"/>
      <c r="G912" s="32" t="str">
        <f t="shared" si="61"/>
        <v>N</v>
      </c>
      <c r="H912" s="32"/>
      <c r="I912" s="32" t="str">
        <f t="shared" si="62"/>
        <v>N</v>
      </c>
      <c r="J912" s="32"/>
      <c r="K912" s="32"/>
      <c r="L912" s="32"/>
      <c r="M912" s="32" t="str">
        <f t="shared" si="63"/>
        <v>N</v>
      </c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S912" s="32"/>
      <c r="AW912" s="32"/>
    </row>
    <row r="913" spans="4:49" ht="15.75" customHeight="1">
      <c r="D913" s="32"/>
      <c r="E913" s="32" t="str">
        <f t="shared" si="60"/>
        <v>N</v>
      </c>
      <c r="F913" s="32"/>
      <c r="G913" s="32" t="str">
        <f t="shared" si="61"/>
        <v>N</v>
      </c>
      <c r="H913" s="32"/>
      <c r="I913" s="32" t="str">
        <f t="shared" si="62"/>
        <v>N</v>
      </c>
      <c r="J913" s="32"/>
      <c r="K913" s="32"/>
      <c r="L913" s="32"/>
      <c r="M913" s="32" t="str">
        <f t="shared" si="63"/>
        <v>N</v>
      </c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S913" s="32"/>
      <c r="AW913" s="32"/>
    </row>
    <row r="914" spans="4:49" ht="15.75" customHeight="1">
      <c r="D914" s="32"/>
      <c r="E914" s="32" t="str">
        <f t="shared" si="60"/>
        <v>N</v>
      </c>
      <c r="F914" s="32"/>
      <c r="G914" s="32" t="str">
        <f t="shared" si="61"/>
        <v>N</v>
      </c>
      <c r="H914" s="32"/>
      <c r="I914" s="32" t="str">
        <f t="shared" si="62"/>
        <v>N</v>
      </c>
      <c r="J914" s="32"/>
      <c r="K914" s="32"/>
      <c r="L914" s="32"/>
      <c r="M914" s="32" t="str">
        <f t="shared" si="63"/>
        <v>N</v>
      </c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S914" s="32"/>
      <c r="AW914" s="32"/>
    </row>
    <row r="915" spans="4:49" ht="15.75" customHeight="1">
      <c r="D915" s="32"/>
      <c r="E915" s="32" t="str">
        <f t="shared" si="60"/>
        <v>N</v>
      </c>
      <c r="F915" s="32"/>
      <c r="G915" s="32" t="str">
        <f t="shared" si="61"/>
        <v>N</v>
      </c>
      <c r="H915" s="32"/>
      <c r="I915" s="32" t="str">
        <f t="shared" si="62"/>
        <v>N</v>
      </c>
      <c r="J915" s="32"/>
      <c r="K915" s="32"/>
      <c r="L915" s="32"/>
      <c r="M915" s="32" t="str">
        <f t="shared" si="63"/>
        <v>N</v>
      </c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S915" s="32"/>
      <c r="AW915" s="32"/>
    </row>
    <row r="916" spans="4:49" ht="15.75" customHeight="1">
      <c r="D916" s="32"/>
      <c r="E916" s="32" t="str">
        <f t="shared" si="60"/>
        <v>N</v>
      </c>
      <c r="F916" s="32"/>
      <c r="G916" s="32" t="str">
        <f t="shared" si="61"/>
        <v>N</v>
      </c>
      <c r="H916" s="32"/>
      <c r="I916" s="32" t="str">
        <f t="shared" si="62"/>
        <v>N</v>
      </c>
      <c r="J916" s="32"/>
      <c r="K916" s="32"/>
      <c r="L916" s="32"/>
      <c r="M916" s="32" t="str">
        <f t="shared" si="63"/>
        <v>N</v>
      </c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S916" s="32"/>
      <c r="AW916" s="32"/>
    </row>
    <row r="917" spans="4:49" ht="15.75" customHeight="1">
      <c r="D917" s="32"/>
      <c r="E917" s="32" t="str">
        <f t="shared" ref="E917:E980" si="64">IF(VALUE(D917)&gt;=8,"Y","N")</f>
        <v>N</v>
      </c>
      <c r="F917" s="32"/>
      <c r="G917" s="32" t="str">
        <f t="shared" ref="G917:G980" si="65">IF(VALUE(F917)&gt;=7,"Y","N")</f>
        <v>N</v>
      </c>
      <c r="H917" s="32"/>
      <c r="I917" s="32" t="str">
        <f t="shared" ref="I917:I980" si="66">IF(VALUE(H917)&gt;=18,"Y","N")</f>
        <v>N</v>
      </c>
      <c r="J917" s="32"/>
      <c r="K917" s="32"/>
      <c r="L917" s="32"/>
      <c r="M917" s="32" t="str">
        <f t="shared" ref="M917:M980" si="67">IF(VALUE(L917)&gt;=2,"Y","N")</f>
        <v>N</v>
      </c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S917" s="32"/>
      <c r="AW917" s="32"/>
    </row>
    <row r="918" spans="4:49" ht="15.75" customHeight="1">
      <c r="D918" s="32"/>
      <c r="E918" s="32" t="str">
        <f t="shared" si="64"/>
        <v>N</v>
      </c>
      <c r="F918" s="32"/>
      <c r="G918" s="32" t="str">
        <f t="shared" si="65"/>
        <v>N</v>
      </c>
      <c r="H918" s="32"/>
      <c r="I918" s="32" t="str">
        <f t="shared" si="66"/>
        <v>N</v>
      </c>
      <c r="J918" s="32"/>
      <c r="K918" s="32"/>
      <c r="L918" s="32"/>
      <c r="M918" s="32" t="str">
        <f t="shared" si="67"/>
        <v>N</v>
      </c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S918" s="32"/>
      <c r="AW918" s="32"/>
    </row>
    <row r="919" spans="4:49" ht="15.75" customHeight="1">
      <c r="D919" s="32"/>
      <c r="E919" s="32" t="str">
        <f t="shared" si="64"/>
        <v>N</v>
      </c>
      <c r="F919" s="32"/>
      <c r="G919" s="32" t="str">
        <f t="shared" si="65"/>
        <v>N</v>
      </c>
      <c r="H919" s="32"/>
      <c r="I919" s="32" t="str">
        <f t="shared" si="66"/>
        <v>N</v>
      </c>
      <c r="J919" s="32"/>
      <c r="K919" s="32"/>
      <c r="L919" s="32"/>
      <c r="M919" s="32" t="str">
        <f t="shared" si="67"/>
        <v>N</v>
      </c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S919" s="32"/>
      <c r="AW919" s="32"/>
    </row>
    <row r="920" spans="4:49" ht="15.75" customHeight="1">
      <c r="D920" s="32"/>
      <c r="E920" s="32" t="str">
        <f t="shared" si="64"/>
        <v>N</v>
      </c>
      <c r="F920" s="32"/>
      <c r="G920" s="32" t="str">
        <f t="shared" si="65"/>
        <v>N</v>
      </c>
      <c r="H920" s="32"/>
      <c r="I920" s="32" t="str">
        <f t="shared" si="66"/>
        <v>N</v>
      </c>
      <c r="J920" s="32"/>
      <c r="K920" s="32"/>
      <c r="L920" s="32"/>
      <c r="M920" s="32" t="str">
        <f t="shared" si="67"/>
        <v>N</v>
      </c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S920" s="32"/>
      <c r="AW920" s="32"/>
    </row>
    <row r="921" spans="4:49" ht="15.75" customHeight="1">
      <c r="D921" s="32"/>
      <c r="E921" s="32" t="str">
        <f t="shared" si="64"/>
        <v>N</v>
      </c>
      <c r="F921" s="32"/>
      <c r="G921" s="32" t="str">
        <f t="shared" si="65"/>
        <v>N</v>
      </c>
      <c r="H921" s="32"/>
      <c r="I921" s="32" t="str">
        <f t="shared" si="66"/>
        <v>N</v>
      </c>
      <c r="J921" s="32"/>
      <c r="K921" s="32"/>
      <c r="L921" s="32"/>
      <c r="M921" s="32" t="str">
        <f t="shared" si="67"/>
        <v>N</v>
      </c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S921" s="32"/>
      <c r="AW921" s="32"/>
    </row>
    <row r="922" spans="4:49" ht="15.75" customHeight="1">
      <c r="D922" s="32"/>
      <c r="E922" s="32" t="str">
        <f t="shared" si="64"/>
        <v>N</v>
      </c>
      <c r="F922" s="32"/>
      <c r="G922" s="32" t="str">
        <f t="shared" si="65"/>
        <v>N</v>
      </c>
      <c r="H922" s="32"/>
      <c r="I922" s="32" t="str">
        <f t="shared" si="66"/>
        <v>N</v>
      </c>
      <c r="J922" s="32"/>
      <c r="K922" s="32"/>
      <c r="L922" s="32"/>
      <c r="M922" s="32" t="str">
        <f t="shared" si="67"/>
        <v>N</v>
      </c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S922" s="32"/>
      <c r="AW922" s="32"/>
    </row>
    <row r="923" spans="4:49" ht="15.75" customHeight="1">
      <c r="D923" s="32"/>
      <c r="E923" s="32" t="str">
        <f t="shared" si="64"/>
        <v>N</v>
      </c>
      <c r="F923" s="32"/>
      <c r="G923" s="32" t="str">
        <f t="shared" si="65"/>
        <v>N</v>
      </c>
      <c r="H923" s="32"/>
      <c r="I923" s="32" t="str">
        <f t="shared" si="66"/>
        <v>N</v>
      </c>
      <c r="J923" s="32"/>
      <c r="K923" s="32"/>
      <c r="L923" s="32"/>
      <c r="M923" s="32" t="str">
        <f t="shared" si="67"/>
        <v>N</v>
      </c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S923" s="32"/>
      <c r="AW923" s="32"/>
    </row>
    <row r="924" spans="4:49" ht="15.75" customHeight="1">
      <c r="D924" s="32"/>
      <c r="E924" s="32" t="str">
        <f t="shared" si="64"/>
        <v>N</v>
      </c>
      <c r="F924" s="32"/>
      <c r="G924" s="32" t="str">
        <f t="shared" si="65"/>
        <v>N</v>
      </c>
      <c r="H924" s="32"/>
      <c r="I924" s="32" t="str">
        <f t="shared" si="66"/>
        <v>N</v>
      </c>
      <c r="J924" s="32"/>
      <c r="K924" s="32"/>
      <c r="L924" s="32"/>
      <c r="M924" s="32" t="str">
        <f t="shared" si="67"/>
        <v>N</v>
      </c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S924" s="32"/>
      <c r="AW924" s="32"/>
    </row>
    <row r="925" spans="4:49" ht="15.75" customHeight="1">
      <c r="D925" s="32"/>
      <c r="E925" s="32" t="str">
        <f t="shared" si="64"/>
        <v>N</v>
      </c>
      <c r="F925" s="32"/>
      <c r="G925" s="32" t="str">
        <f t="shared" si="65"/>
        <v>N</v>
      </c>
      <c r="H925" s="32"/>
      <c r="I925" s="32" t="str">
        <f t="shared" si="66"/>
        <v>N</v>
      </c>
      <c r="J925" s="32"/>
      <c r="K925" s="32"/>
      <c r="L925" s="32"/>
      <c r="M925" s="32" t="str">
        <f t="shared" si="67"/>
        <v>N</v>
      </c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S925" s="32"/>
      <c r="AW925" s="32"/>
    </row>
    <row r="926" spans="4:49" ht="15.75" customHeight="1">
      <c r="D926" s="32"/>
      <c r="E926" s="32" t="str">
        <f t="shared" si="64"/>
        <v>N</v>
      </c>
      <c r="F926" s="32"/>
      <c r="G926" s="32" t="str">
        <f t="shared" si="65"/>
        <v>N</v>
      </c>
      <c r="H926" s="32"/>
      <c r="I926" s="32" t="str">
        <f t="shared" si="66"/>
        <v>N</v>
      </c>
      <c r="J926" s="32"/>
      <c r="K926" s="32"/>
      <c r="L926" s="32"/>
      <c r="M926" s="32" t="str">
        <f t="shared" si="67"/>
        <v>N</v>
      </c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S926" s="32"/>
      <c r="AW926" s="32"/>
    </row>
    <row r="927" spans="4:49" ht="15.75" customHeight="1">
      <c r="D927" s="32"/>
      <c r="E927" s="32" t="str">
        <f t="shared" si="64"/>
        <v>N</v>
      </c>
      <c r="F927" s="32"/>
      <c r="G927" s="32" t="str">
        <f t="shared" si="65"/>
        <v>N</v>
      </c>
      <c r="H927" s="32"/>
      <c r="I927" s="32" t="str">
        <f t="shared" si="66"/>
        <v>N</v>
      </c>
      <c r="J927" s="32"/>
      <c r="K927" s="32"/>
      <c r="L927" s="32"/>
      <c r="M927" s="32" t="str">
        <f t="shared" si="67"/>
        <v>N</v>
      </c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S927" s="32"/>
      <c r="AW927" s="32"/>
    </row>
    <row r="928" spans="4:49" ht="15.75" customHeight="1">
      <c r="D928" s="32"/>
      <c r="E928" s="32" t="str">
        <f t="shared" si="64"/>
        <v>N</v>
      </c>
      <c r="F928" s="32"/>
      <c r="G928" s="32" t="str">
        <f t="shared" si="65"/>
        <v>N</v>
      </c>
      <c r="H928" s="32"/>
      <c r="I928" s="32" t="str">
        <f t="shared" si="66"/>
        <v>N</v>
      </c>
      <c r="J928" s="32"/>
      <c r="K928" s="32"/>
      <c r="L928" s="32"/>
      <c r="M928" s="32" t="str">
        <f t="shared" si="67"/>
        <v>N</v>
      </c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S928" s="32"/>
      <c r="AW928" s="32"/>
    </row>
    <row r="929" spans="4:49" ht="15.75" customHeight="1">
      <c r="D929" s="32"/>
      <c r="E929" s="32" t="str">
        <f t="shared" si="64"/>
        <v>N</v>
      </c>
      <c r="F929" s="32"/>
      <c r="G929" s="32" t="str">
        <f t="shared" si="65"/>
        <v>N</v>
      </c>
      <c r="H929" s="32"/>
      <c r="I929" s="32" t="str">
        <f t="shared" si="66"/>
        <v>N</v>
      </c>
      <c r="J929" s="32"/>
      <c r="K929" s="32"/>
      <c r="L929" s="32"/>
      <c r="M929" s="32" t="str">
        <f t="shared" si="67"/>
        <v>N</v>
      </c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S929" s="32"/>
      <c r="AW929" s="32"/>
    </row>
    <row r="930" spans="4:49" ht="15.75" customHeight="1">
      <c r="D930" s="32"/>
      <c r="E930" s="32" t="str">
        <f t="shared" si="64"/>
        <v>N</v>
      </c>
      <c r="F930" s="32"/>
      <c r="G930" s="32" t="str">
        <f t="shared" si="65"/>
        <v>N</v>
      </c>
      <c r="H930" s="32"/>
      <c r="I930" s="32" t="str">
        <f t="shared" si="66"/>
        <v>N</v>
      </c>
      <c r="J930" s="32"/>
      <c r="K930" s="32"/>
      <c r="L930" s="32"/>
      <c r="M930" s="32" t="str">
        <f t="shared" si="67"/>
        <v>N</v>
      </c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S930" s="32"/>
      <c r="AW930" s="32"/>
    </row>
    <row r="931" spans="4:49" ht="15.75" customHeight="1">
      <c r="D931" s="32"/>
      <c r="E931" s="32" t="str">
        <f t="shared" si="64"/>
        <v>N</v>
      </c>
      <c r="F931" s="32"/>
      <c r="G931" s="32" t="str">
        <f t="shared" si="65"/>
        <v>N</v>
      </c>
      <c r="H931" s="32"/>
      <c r="I931" s="32" t="str">
        <f t="shared" si="66"/>
        <v>N</v>
      </c>
      <c r="J931" s="32"/>
      <c r="K931" s="32"/>
      <c r="L931" s="32"/>
      <c r="M931" s="32" t="str">
        <f t="shared" si="67"/>
        <v>N</v>
      </c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S931" s="32"/>
      <c r="AW931" s="32"/>
    </row>
    <row r="932" spans="4:49" ht="15.75" customHeight="1">
      <c r="D932" s="32"/>
      <c r="E932" s="32" t="str">
        <f t="shared" si="64"/>
        <v>N</v>
      </c>
      <c r="F932" s="32"/>
      <c r="G932" s="32" t="str">
        <f t="shared" si="65"/>
        <v>N</v>
      </c>
      <c r="H932" s="32"/>
      <c r="I932" s="32" t="str">
        <f t="shared" si="66"/>
        <v>N</v>
      </c>
      <c r="J932" s="32"/>
      <c r="K932" s="32"/>
      <c r="L932" s="32"/>
      <c r="M932" s="32" t="str">
        <f t="shared" si="67"/>
        <v>N</v>
      </c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S932" s="32"/>
      <c r="AW932" s="32"/>
    </row>
    <row r="933" spans="4:49" ht="15.75" customHeight="1">
      <c r="D933" s="32"/>
      <c r="E933" s="32" t="str">
        <f t="shared" si="64"/>
        <v>N</v>
      </c>
      <c r="F933" s="32"/>
      <c r="G933" s="32" t="str">
        <f t="shared" si="65"/>
        <v>N</v>
      </c>
      <c r="H933" s="32"/>
      <c r="I933" s="32" t="str">
        <f t="shared" si="66"/>
        <v>N</v>
      </c>
      <c r="J933" s="32"/>
      <c r="K933" s="32"/>
      <c r="L933" s="32"/>
      <c r="M933" s="32" t="str">
        <f t="shared" si="67"/>
        <v>N</v>
      </c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S933" s="32"/>
      <c r="AW933" s="32"/>
    </row>
    <row r="934" spans="4:49" ht="15.75" customHeight="1">
      <c r="D934" s="32"/>
      <c r="E934" s="32" t="str">
        <f t="shared" si="64"/>
        <v>N</v>
      </c>
      <c r="F934" s="32"/>
      <c r="G934" s="32" t="str">
        <f t="shared" si="65"/>
        <v>N</v>
      </c>
      <c r="H934" s="32"/>
      <c r="I934" s="32" t="str">
        <f t="shared" si="66"/>
        <v>N</v>
      </c>
      <c r="J934" s="32"/>
      <c r="K934" s="32"/>
      <c r="L934" s="32"/>
      <c r="M934" s="32" t="str">
        <f t="shared" si="67"/>
        <v>N</v>
      </c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S934" s="32"/>
      <c r="AW934" s="32"/>
    </row>
    <row r="935" spans="4:49" ht="15.75" customHeight="1">
      <c r="D935" s="32"/>
      <c r="E935" s="32" t="str">
        <f t="shared" si="64"/>
        <v>N</v>
      </c>
      <c r="F935" s="32"/>
      <c r="G935" s="32" t="str">
        <f t="shared" si="65"/>
        <v>N</v>
      </c>
      <c r="H935" s="32"/>
      <c r="I935" s="32" t="str">
        <f t="shared" si="66"/>
        <v>N</v>
      </c>
      <c r="J935" s="32"/>
      <c r="K935" s="32"/>
      <c r="L935" s="32"/>
      <c r="M935" s="32" t="str">
        <f t="shared" si="67"/>
        <v>N</v>
      </c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S935" s="32"/>
      <c r="AW935" s="32"/>
    </row>
    <row r="936" spans="4:49" ht="15.75" customHeight="1">
      <c r="D936" s="32"/>
      <c r="E936" s="32" t="str">
        <f t="shared" si="64"/>
        <v>N</v>
      </c>
      <c r="F936" s="32"/>
      <c r="G936" s="32" t="str">
        <f t="shared" si="65"/>
        <v>N</v>
      </c>
      <c r="H936" s="32"/>
      <c r="I936" s="32" t="str">
        <f t="shared" si="66"/>
        <v>N</v>
      </c>
      <c r="J936" s="32"/>
      <c r="K936" s="32"/>
      <c r="L936" s="32"/>
      <c r="M936" s="32" t="str">
        <f t="shared" si="67"/>
        <v>N</v>
      </c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S936" s="32"/>
      <c r="AW936" s="32"/>
    </row>
    <row r="937" spans="4:49" ht="15.75" customHeight="1">
      <c r="D937" s="32"/>
      <c r="E937" s="32" t="str">
        <f t="shared" si="64"/>
        <v>N</v>
      </c>
      <c r="F937" s="32"/>
      <c r="G937" s="32" t="str">
        <f t="shared" si="65"/>
        <v>N</v>
      </c>
      <c r="H937" s="32"/>
      <c r="I937" s="32" t="str">
        <f t="shared" si="66"/>
        <v>N</v>
      </c>
      <c r="J937" s="32"/>
      <c r="K937" s="32"/>
      <c r="L937" s="32"/>
      <c r="M937" s="32" t="str">
        <f t="shared" si="67"/>
        <v>N</v>
      </c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S937" s="32"/>
      <c r="AW937" s="32"/>
    </row>
    <row r="938" spans="4:49" ht="15.75" customHeight="1">
      <c r="D938" s="32"/>
      <c r="E938" s="32" t="str">
        <f t="shared" si="64"/>
        <v>N</v>
      </c>
      <c r="F938" s="32"/>
      <c r="G938" s="32" t="str">
        <f t="shared" si="65"/>
        <v>N</v>
      </c>
      <c r="H938" s="32"/>
      <c r="I938" s="32" t="str">
        <f t="shared" si="66"/>
        <v>N</v>
      </c>
      <c r="J938" s="32"/>
      <c r="K938" s="32"/>
      <c r="L938" s="32"/>
      <c r="M938" s="32" t="str">
        <f t="shared" si="67"/>
        <v>N</v>
      </c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S938" s="32"/>
      <c r="AW938" s="32"/>
    </row>
    <row r="939" spans="4:49" ht="15.75" customHeight="1">
      <c r="D939" s="32"/>
      <c r="E939" s="32" t="str">
        <f t="shared" si="64"/>
        <v>N</v>
      </c>
      <c r="F939" s="32"/>
      <c r="G939" s="32" t="str">
        <f t="shared" si="65"/>
        <v>N</v>
      </c>
      <c r="H939" s="32"/>
      <c r="I939" s="32" t="str">
        <f t="shared" si="66"/>
        <v>N</v>
      </c>
      <c r="J939" s="32"/>
      <c r="K939" s="32"/>
      <c r="L939" s="32"/>
      <c r="M939" s="32" t="str">
        <f t="shared" si="67"/>
        <v>N</v>
      </c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S939" s="32"/>
      <c r="AW939" s="32"/>
    </row>
    <row r="940" spans="4:49" ht="15.75" customHeight="1">
      <c r="D940" s="32"/>
      <c r="E940" s="32" t="str">
        <f t="shared" si="64"/>
        <v>N</v>
      </c>
      <c r="F940" s="32"/>
      <c r="G940" s="32" t="str">
        <f t="shared" si="65"/>
        <v>N</v>
      </c>
      <c r="H940" s="32"/>
      <c r="I940" s="32" t="str">
        <f t="shared" si="66"/>
        <v>N</v>
      </c>
      <c r="J940" s="32"/>
      <c r="K940" s="32"/>
      <c r="L940" s="32"/>
      <c r="M940" s="32" t="str">
        <f t="shared" si="67"/>
        <v>N</v>
      </c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S940" s="32"/>
      <c r="AW940" s="32"/>
    </row>
    <row r="941" spans="4:49" ht="15.75" customHeight="1">
      <c r="D941" s="32"/>
      <c r="E941" s="32" t="str">
        <f t="shared" si="64"/>
        <v>N</v>
      </c>
      <c r="F941" s="32"/>
      <c r="G941" s="32" t="str">
        <f t="shared" si="65"/>
        <v>N</v>
      </c>
      <c r="H941" s="32"/>
      <c r="I941" s="32" t="str">
        <f t="shared" si="66"/>
        <v>N</v>
      </c>
      <c r="J941" s="32"/>
      <c r="K941" s="32"/>
      <c r="L941" s="32"/>
      <c r="M941" s="32" t="str">
        <f t="shared" si="67"/>
        <v>N</v>
      </c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S941" s="32"/>
      <c r="AW941" s="32"/>
    </row>
    <row r="942" spans="4:49" ht="15.75" customHeight="1">
      <c r="D942" s="32"/>
      <c r="E942" s="32" t="str">
        <f t="shared" si="64"/>
        <v>N</v>
      </c>
      <c r="F942" s="32"/>
      <c r="G942" s="32" t="str">
        <f t="shared" si="65"/>
        <v>N</v>
      </c>
      <c r="H942" s="32"/>
      <c r="I942" s="32" t="str">
        <f t="shared" si="66"/>
        <v>N</v>
      </c>
      <c r="J942" s="32"/>
      <c r="K942" s="32"/>
      <c r="L942" s="32"/>
      <c r="M942" s="32" t="str">
        <f t="shared" si="67"/>
        <v>N</v>
      </c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S942" s="32"/>
      <c r="AW942" s="32"/>
    </row>
    <row r="943" spans="4:49" ht="15.75" customHeight="1">
      <c r="D943" s="32"/>
      <c r="E943" s="32" t="str">
        <f t="shared" si="64"/>
        <v>N</v>
      </c>
      <c r="F943" s="32"/>
      <c r="G943" s="32" t="str">
        <f t="shared" si="65"/>
        <v>N</v>
      </c>
      <c r="H943" s="32"/>
      <c r="I943" s="32" t="str">
        <f t="shared" si="66"/>
        <v>N</v>
      </c>
      <c r="J943" s="32"/>
      <c r="K943" s="32"/>
      <c r="L943" s="32"/>
      <c r="M943" s="32" t="str">
        <f t="shared" si="67"/>
        <v>N</v>
      </c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S943" s="32"/>
      <c r="AW943" s="32"/>
    </row>
    <row r="944" spans="4:49" ht="15.75" customHeight="1">
      <c r="D944" s="32"/>
      <c r="E944" s="32" t="str">
        <f t="shared" si="64"/>
        <v>N</v>
      </c>
      <c r="F944" s="32"/>
      <c r="G944" s="32" t="str">
        <f t="shared" si="65"/>
        <v>N</v>
      </c>
      <c r="H944" s="32"/>
      <c r="I944" s="32" t="str">
        <f t="shared" si="66"/>
        <v>N</v>
      </c>
      <c r="J944" s="32"/>
      <c r="K944" s="32"/>
      <c r="L944" s="32"/>
      <c r="M944" s="32" t="str">
        <f t="shared" si="67"/>
        <v>N</v>
      </c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S944" s="32"/>
      <c r="AW944" s="32"/>
    </row>
    <row r="945" spans="4:49" ht="15.75" customHeight="1">
      <c r="D945" s="32"/>
      <c r="E945" s="32" t="str">
        <f t="shared" si="64"/>
        <v>N</v>
      </c>
      <c r="F945" s="32"/>
      <c r="G945" s="32" t="str">
        <f t="shared" si="65"/>
        <v>N</v>
      </c>
      <c r="H945" s="32"/>
      <c r="I945" s="32" t="str">
        <f t="shared" si="66"/>
        <v>N</v>
      </c>
      <c r="J945" s="32"/>
      <c r="K945" s="32"/>
      <c r="L945" s="32"/>
      <c r="M945" s="32" t="str">
        <f t="shared" si="67"/>
        <v>N</v>
      </c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S945" s="32"/>
      <c r="AW945" s="32"/>
    </row>
    <row r="946" spans="4:49" ht="15.75" customHeight="1">
      <c r="D946" s="32"/>
      <c r="E946" s="32" t="str">
        <f t="shared" si="64"/>
        <v>N</v>
      </c>
      <c r="F946" s="32"/>
      <c r="G946" s="32" t="str">
        <f t="shared" si="65"/>
        <v>N</v>
      </c>
      <c r="H946" s="32"/>
      <c r="I946" s="32" t="str">
        <f t="shared" si="66"/>
        <v>N</v>
      </c>
      <c r="J946" s="32"/>
      <c r="K946" s="32"/>
      <c r="L946" s="32"/>
      <c r="M946" s="32" t="str">
        <f t="shared" si="67"/>
        <v>N</v>
      </c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S946" s="32"/>
      <c r="AW946" s="32"/>
    </row>
    <row r="947" spans="4:49" ht="15.75" customHeight="1">
      <c r="D947" s="32"/>
      <c r="E947" s="32" t="str">
        <f t="shared" si="64"/>
        <v>N</v>
      </c>
      <c r="F947" s="32"/>
      <c r="G947" s="32" t="str">
        <f t="shared" si="65"/>
        <v>N</v>
      </c>
      <c r="H947" s="32"/>
      <c r="I947" s="32" t="str">
        <f t="shared" si="66"/>
        <v>N</v>
      </c>
      <c r="J947" s="32"/>
      <c r="K947" s="32"/>
      <c r="L947" s="32"/>
      <c r="M947" s="32" t="str">
        <f t="shared" si="67"/>
        <v>N</v>
      </c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S947" s="32"/>
      <c r="AW947" s="32"/>
    </row>
    <row r="948" spans="4:49" ht="15.75" customHeight="1">
      <c r="D948" s="32"/>
      <c r="E948" s="32" t="str">
        <f t="shared" si="64"/>
        <v>N</v>
      </c>
      <c r="F948" s="32"/>
      <c r="G948" s="32" t="str">
        <f t="shared" si="65"/>
        <v>N</v>
      </c>
      <c r="H948" s="32"/>
      <c r="I948" s="32" t="str">
        <f t="shared" si="66"/>
        <v>N</v>
      </c>
      <c r="J948" s="32"/>
      <c r="K948" s="32"/>
      <c r="L948" s="32"/>
      <c r="M948" s="32" t="str">
        <f t="shared" si="67"/>
        <v>N</v>
      </c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S948" s="32"/>
      <c r="AW948" s="32"/>
    </row>
    <row r="949" spans="4:49" ht="15.75" customHeight="1">
      <c r="D949" s="32"/>
      <c r="E949" s="32" t="str">
        <f t="shared" si="64"/>
        <v>N</v>
      </c>
      <c r="F949" s="32"/>
      <c r="G949" s="32" t="str">
        <f t="shared" si="65"/>
        <v>N</v>
      </c>
      <c r="H949" s="32"/>
      <c r="I949" s="32" t="str">
        <f t="shared" si="66"/>
        <v>N</v>
      </c>
      <c r="J949" s="32"/>
      <c r="K949" s="32"/>
      <c r="L949" s="32"/>
      <c r="M949" s="32" t="str">
        <f t="shared" si="67"/>
        <v>N</v>
      </c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S949" s="32"/>
      <c r="AW949" s="32"/>
    </row>
    <row r="950" spans="4:49" ht="15.75" customHeight="1">
      <c r="D950" s="32"/>
      <c r="E950" s="32" t="str">
        <f t="shared" si="64"/>
        <v>N</v>
      </c>
      <c r="F950" s="32"/>
      <c r="G950" s="32" t="str">
        <f t="shared" si="65"/>
        <v>N</v>
      </c>
      <c r="H950" s="32"/>
      <c r="I950" s="32" t="str">
        <f t="shared" si="66"/>
        <v>N</v>
      </c>
      <c r="J950" s="32"/>
      <c r="K950" s="32"/>
      <c r="L950" s="32"/>
      <c r="M950" s="32" t="str">
        <f t="shared" si="67"/>
        <v>N</v>
      </c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S950" s="32"/>
      <c r="AW950" s="32"/>
    </row>
    <row r="951" spans="4:49" ht="15.75" customHeight="1">
      <c r="D951" s="32"/>
      <c r="E951" s="32" t="str">
        <f t="shared" si="64"/>
        <v>N</v>
      </c>
      <c r="F951" s="32"/>
      <c r="G951" s="32" t="str">
        <f t="shared" si="65"/>
        <v>N</v>
      </c>
      <c r="H951" s="32"/>
      <c r="I951" s="32" t="str">
        <f t="shared" si="66"/>
        <v>N</v>
      </c>
      <c r="J951" s="32"/>
      <c r="K951" s="32"/>
      <c r="L951" s="32"/>
      <c r="M951" s="32" t="str">
        <f t="shared" si="67"/>
        <v>N</v>
      </c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S951" s="32"/>
      <c r="AW951" s="32"/>
    </row>
    <row r="952" spans="4:49" ht="15.75" customHeight="1">
      <c r="D952" s="32"/>
      <c r="E952" s="32" t="str">
        <f t="shared" si="64"/>
        <v>N</v>
      </c>
      <c r="F952" s="32"/>
      <c r="G952" s="32" t="str">
        <f t="shared" si="65"/>
        <v>N</v>
      </c>
      <c r="H952" s="32"/>
      <c r="I952" s="32" t="str">
        <f t="shared" si="66"/>
        <v>N</v>
      </c>
      <c r="J952" s="32"/>
      <c r="K952" s="32"/>
      <c r="L952" s="32"/>
      <c r="M952" s="32" t="str">
        <f t="shared" si="67"/>
        <v>N</v>
      </c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S952" s="32"/>
      <c r="AW952" s="32"/>
    </row>
    <row r="953" spans="4:49" ht="15.75" customHeight="1">
      <c r="D953" s="32"/>
      <c r="E953" s="32" t="str">
        <f t="shared" si="64"/>
        <v>N</v>
      </c>
      <c r="F953" s="32"/>
      <c r="G953" s="32" t="str">
        <f t="shared" si="65"/>
        <v>N</v>
      </c>
      <c r="H953" s="32"/>
      <c r="I953" s="32" t="str">
        <f t="shared" si="66"/>
        <v>N</v>
      </c>
      <c r="J953" s="32"/>
      <c r="K953" s="32"/>
      <c r="L953" s="32"/>
      <c r="M953" s="32" t="str">
        <f t="shared" si="67"/>
        <v>N</v>
      </c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S953" s="32"/>
      <c r="AW953" s="32"/>
    </row>
    <row r="954" spans="4:49" ht="15.75" customHeight="1">
      <c r="D954" s="32"/>
      <c r="E954" s="32" t="str">
        <f t="shared" si="64"/>
        <v>N</v>
      </c>
      <c r="F954" s="32"/>
      <c r="G954" s="32" t="str">
        <f t="shared" si="65"/>
        <v>N</v>
      </c>
      <c r="H954" s="32"/>
      <c r="I954" s="32" t="str">
        <f t="shared" si="66"/>
        <v>N</v>
      </c>
      <c r="J954" s="32"/>
      <c r="K954" s="32"/>
      <c r="L954" s="32"/>
      <c r="M954" s="32" t="str">
        <f t="shared" si="67"/>
        <v>N</v>
      </c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S954" s="32"/>
      <c r="AW954" s="32"/>
    </row>
    <row r="955" spans="4:49" ht="15.75" customHeight="1">
      <c r="D955" s="32"/>
      <c r="E955" s="32" t="str">
        <f t="shared" si="64"/>
        <v>N</v>
      </c>
      <c r="F955" s="32"/>
      <c r="G955" s="32" t="str">
        <f t="shared" si="65"/>
        <v>N</v>
      </c>
      <c r="H955" s="32"/>
      <c r="I955" s="32" t="str">
        <f t="shared" si="66"/>
        <v>N</v>
      </c>
      <c r="J955" s="32"/>
      <c r="K955" s="32"/>
      <c r="L955" s="32"/>
      <c r="M955" s="32" t="str">
        <f t="shared" si="67"/>
        <v>N</v>
      </c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S955" s="32"/>
      <c r="AW955" s="32"/>
    </row>
    <row r="956" spans="4:49" ht="15.75" customHeight="1">
      <c r="D956" s="32"/>
      <c r="E956" s="32" t="str">
        <f t="shared" si="64"/>
        <v>N</v>
      </c>
      <c r="F956" s="32"/>
      <c r="G956" s="32" t="str">
        <f t="shared" si="65"/>
        <v>N</v>
      </c>
      <c r="H956" s="32"/>
      <c r="I956" s="32" t="str">
        <f t="shared" si="66"/>
        <v>N</v>
      </c>
      <c r="J956" s="32"/>
      <c r="K956" s="32"/>
      <c r="L956" s="32"/>
      <c r="M956" s="32" t="str">
        <f t="shared" si="67"/>
        <v>N</v>
      </c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S956" s="32"/>
      <c r="AW956" s="32"/>
    </row>
    <row r="957" spans="4:49" ht="15.75" customHeight="1">
      <c r="D957" s="32"/>
      <c r="E957" s="32" t="str">
        <f t="shared" si="64"/>
        <v>N</v>
      </c>
      <c r="F957" s="32"/>
      <c r="G957" s="32" t="str">
        <f t="shared" si="65"/>
        <v>N</v>
      </c>
      <c r="H957" s="32"/>
      <c r="I957" s="32" t="str">
        <f t="shared" si="66"/>
        <v>N</v>
      </c>
      <c r="J957" s="32"/>
      <c r="K957" s="32"/>
      <c r="L957" s="32"/>
      <c r="M957" s="32" t="str">
        <f t="shared" si="67"/>
        <v>N</v>
      </c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S957" s="32"/>
      <c r="AW957" s="32"/>
    </row>
    <row r="958" spans="4:49" ht="15.75" customHeight="1">
      <c r="D958" s="32"/>
      <c r="E958" s="32" t="str">
        <f t="shared" si="64"/>
        <v>N</v>
      </c>
      <c r="F958" s="32"/>
      <c r="G958" s="32" t="str">
        <f t="shared" si="65"/>
        <v>N</v>
      </c>
      <c r="H958" s="32"/>
      <c r="I958" s="32" t="str">
        <f t="shared" si="66"/>
        <v>N</v>
      </c>
      <c r="J958" s="32"/>
      <c r="K958" s="32"/>
      <c r="L958" s="32"/>
      <c r="M958" s="32" t="str">
        <f t="shared" si="67"/>
        <v>N</v>
      </c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S958" s="32"/>
      <c r="AW958" s="32"/>
    </row>
    <row r="959" spans="4:49" ht="15.75" customHeight="1">
      <c r="D959" s="32"/>
      <c r="E959" s="32" t="str">
        <f t="shared" si="64"/>
        <v>N</v>
      </c>
      <c r="F959" s="32"/>
      <c r="G959" s="32" t="str">
        <f t="shared" si="65"/>
        <v>N</v>
      </c>
      <c r="H959" s="32"/>
      <c r="I959" s="32" t="str">
        <f t="shared" si="66"/>
        <v>N</v>
      </c>
      <c r="J959" s="32"/>
      <c r="K959" s="32"/>
      <c r="L959" s="32"/>
      <c r="M959" s="32" t="str">
        <f t="shared" si="67"/>
        <v>N</v>
      </c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S959" s="32"/>
      <c r="AW959" s="32"/>
    </row>
    <row r="960" spans="4:49" ht="15.75" customHeight="1">
      <c r="D960" s="32"/>
      <c r="E960" s="32" t="str">
        <f t="shared" si="64"/>
        <v>N</v>
      </c>
      <c r="F960" s="32"/>
      <c r="G960" s="32" t="str">
        <f t="shared" si="65"/>
        <v>N</v>
      </c>
      <c r="H960" s="32"/>
      <c r="I960" s="32" t="str">
        <f t="shared" si="66"/>
        <v>N</v>
      </c>
      <c r="J960" s="32"/>
      <c r="K960" s="32"/>
      <c r="L960" s="32"/>
      <c r="M960" s="32" t="str">
        <f t="shared" si="67"/>
        <v>N</v>
      </c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S960" s="32"/>
      <c r="AW960" s="32"/>
    </row>
    <row r="961" spans="4:49" ht="15.75" customHeight="1">
      <c r="D961" s="32"/>
      <c r="E961" s="32" t="str">
        <f t="shared" si="64"/>
        <v>N</v>
      </c>
      <c r="F961" s="32"/>
      <c r="G961" s="32" t="str">
        <f t="shared" si="65"/>
        <v>N</v>
      </c>
      <c r="H961" s="32"/>
      <c r="I961" s="32" t="str">
        <f t="shared" si="66"/>
        <v>N</v>
      </c>
      <c r="J961" s="32"/>
      <c r="K961" s="32"/>
      <c r="L961" s="32"/>
      <c r="M961" s="32" t="str">
        <f t="shared" si="67"/>
        <v>N</v>
      </c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S961" s="32"/>
      <c r="AW961" s="32"/>
    </row>
    <row r="962" spans="4:49" ht="15.75" customHeight="1">
      <c r="D962" s="32"/>
      <c r="E962" s="32" t="str">
        <f t="shared" si="64"/>
        <v>N</v>
      </c>
      <c r="F962" s="32"/>
      <c r="G962" s="32" t="str">
        <f t="shared" si="65"/>
        <v>N</v>
      </c>
      <c r="H962" s="32"/>
      <c r="I962" s="32" t="str">
        <f t="shared" si="66"/>
        <v>N</v>
      </c>
      <c r="J962" s="32"/>
      <c r="K962" s="32"/>
      <c r="L962" s="32"/>
      <c r="M962" s="32" t="str">
        <f t="shared" si="67"/>
        <v>N</v>
      </c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S962" s="32"/>
      <c r="AW962" s="32"/>
    </row>
    <row r="963" spans="4:49" ht="15.75" customHeight="1">
      <c r="D963" s="32"/>
      <c r="E963" s="32" t="str">
        <f t="shared" si="64"/>
        <v>N</v>
      </c>
      <c r="F963" s="32"/>
      <c r="G963" s="32" t="str">
        <f t="shared" si="65"/>
        <v>N</v>
      </c>
      <c r="H963" s="32"/>
      <c r="I963" s="32" t="str">
        <f t="shared" si="66"/>
        <v>N</v>
      </c>
      <c r="J963" s="32"/>
      <c r="K963" s="32"/>
      <c r="L963" s="32"/>
      <c r="M963" s="32" t="str">
        <f t="shared" si="67"/>
        <v>N</v>
      </c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S963" s="32"/>
      <c r="AW963" s="32"/>
    </row>
    <row r="964" spans="4:49" ht="15.75" customHeight="1">
      <c r="D964" s="32"/>
      <c r="E964" s="32" t="str">
        <f t="shared" si="64"/>
        <v>N</v>
      </c>
      <c r="F964" s="32"/>
      <c r="G964" s="32" t="str">
        <f t="shared" si="65"/>
        <v>N</v>
      </c>
      <c r="H964" s="32"/>
      <c r="I964" s="32" t="str">
        <f t="shared" si="66"/>
        <v>N</v>
      </c>
      <c r="J964" s="32"/>
      <c r="K964" s="32"/>
      <c r="L964" s="32"/>
      <c r="M964" s="32" t="str">
        <f t="shared" si="67"/>
        <v>N</v>
      </c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S964" s="32"/>
      <c r="AW964" s="32"/>
    </row>
    <row r="965" spans="4:49" ht="15.75" customHeight="1">
      <c r="D965" s="32"/>
      <c r="E965" s="32" t="str">
        <f t="shared" si="64"/>
        <v>N</v>
      </c>
      <c r="F965" s="32"/>
      <c r="G965" s="32" t="str">
        <f t="shared" si="65"/>
        <v>N</v>
      </c>
      <c r="H965" s="32"/>
      <c r="I965" s="32" t="str">
        <f t="shared" si="66"/>
        <v>N</v>
      </c>
      <c r="J965" s="32"/>
      <c r="K965" s="32"/>
      <c r="L965" s="32"/>
      <c r="M965" s="32" t="str">
        <f t="shared" si="67"/>
        <v>N</v>
      </c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S965" s="32"/>
      <c r="AW965" s="32"/>
    </row>
    <row r="966" spans="4:49" ht="15.75" customHeight="1">
      <c r="D966" s="32"/>
      <c r="E966" s="32" t="str">
        <f t="shared" si="64"/>
        <v>N</v>
      </c>
      <c r="F966" s="32"/>
      <c r="G966" s="32" t="str">
        <f t="shared" si="65"/>
        <v>N</v>
      </c>
      <c r="H966" s="32"/>
      <c r="I966" s="32" t="str">
        <f t="shared" si="66"/>
        <v>N</v>
      </c>
      <c r="J966" s="32"/>
      <c r="K966" s="32"/>
      <c r="L966" s="32"/>
      <c r="M966" s="32" t="str">
        <f t="shared" si="67"/>
        <v>N</v>
      </c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S966" s="32"/>
      <c r="AW966" s="32"/>
    </row>
    <row r="967" spans="4:49" ht="15.75" customHeight="1">
      <c r="D967" s="32"/>
      <c r="E967" s="32" t="str">
        <f t="shared" si="64"/>
        <v>N</v>
      </c>
      <c r="F967" s="32"/>
      <c r="G967" s="32" t="str">
        <f t="shared" si="65"/>
        <v>N</v>
      </c>
      <c r="H967" s="32"/>
      <c r="I967" s="32" t="str">
        <f t="shared" si="66"/>
        <v>N</v>
      </c>
      <c r="J967" s="32"/>
      <c r="K967" s="32"/>
      <c r="L967" s="32"/>
      <c r="M967" s="32" t="str">
        <f t="shared" si="67"/>
        <v>N</v>
      </c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S967" s="32"/>
      <c r="AW967" s="32"/>
    </row>
    <row r="968" spans="4:49" ht="15.75" customHeight="1">
      <c r="D968" s="32"/>
      <c r="E968" s="32" t="str">
        <f t="shared" si="64"/>
        <v>N</v>
      </c>
      <c r="F968" s="32"/>
      <c r="G968" s="32" t="str">
        <f t="shared" si="65"/>
        <v>N</v>
      </c>
      <c r="H968" s="32"/>
      <c r="I968" s="32" t="str">
        <f t="shared" si="66"/>
        <v>N</v>
      </c>
      <c r="J968" s="32"/>
      <c r="K968" s="32"/>
      <c r="L968" s="32"/>
      <c r="M968" s="32" t="str">
        <f t="shared" si="67"/>
        <v>N</v>
      </c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S968" s="32"/>
      <c r="AW968" s="32"/>
    </row>
    <row r="969" spans="4:49" ht="15.75" customHeight="1">
      <c r="D969" s="32"/>
      <c r="E969" s="32" t="str">
        <f t="shared" si="64"/>
        <v>N</v>
      </c>
      <c r="F969" s="32"/>
      <c r="G969" s="32" t="str">
        <f t="shared" si="65"/>
        <v>N</v>
      </c>
      <c r="H969" s="32"/>
      <c r="I969" s="32" t="str">
        <f t="shared" si="66"/>
        <v>N</v>
      </c>
      <c r="J969" s="32"/>
      <c r="K969" s="32"/>
      <c r="L969" s="32"/>
      <c r="M969" s="32" t="str">
        <f t="shared" si="67"/>
        <v>N</v>
      </c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S969" s="32"/>
      <c r="AW969" s="32"/>
    </row>
    <row r="970" spans="4:49" ht="15.75" customHeight="1">
      <c r="D970" s="32"/>
      <c r="E970" s="32" t="str">
        <f t="shared" si="64"/>
        <v>N</v>
      </c>
      <c r="F970" s="32"/>
      <c r="G970" s="32" t="str">
        <f t="shared" si="65"/>
        <v>N</v>
      </c>
      <c r="H970" s="32"/>
      <c r="I970" s="32" t="str">
        <f t="shared" si="66"/>
        <v>N</v>
      </c>
      <c r="J970" s="32"/>
      <c r="K970" s="32"/>
      <c r="L970" s="32"/>
      <c r="M970" s="32" t="str">
        <f t="shared" si="67"/>
        <v>N</v>
      </c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S970" s="32"/>
      <c r="AW970" s="32"/>
    </row>
    <row r="971" spans="4:49" ht="15.75" customHeight="1">
      <c r="D971" s="32"/>
      <c r="E971" s="32" t="str">
        <f t="shared" si="64"/>
        <v>N</v>
      </c>
      <c r="F971" s="32"/>
      <c r="G971" s="32" t="str">
        <f t="shared" si="65"/>
        <v>N</v>
      </c>
      <c r="H971" s="32"/>
      <c r="I971" s="32" t="str">
        <f t="shared" si="66"/>
        <v>N</v>
      </c>
      <c r="J971" s="32"/>
      <c r="K971" s="32"/>
      <c r="L971" s="32"/>
      <c r="M971" s="32" t="str">
        <f t="shared" si="67"/>
        <v>N</v>
      </c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S971" s="32"/>
      <c r="AW971" s="32"/>
    </row>
    <row r="972" spans="4:49" ht="15.75" customHeight="1">
      <c r="D972" s="32"/>
      <c r="E972" s="32" t="str">
        <f t="shared" si="64"/>
        <v>N</v>
      </c>
      <c r="F972" s="32"/>
      <c r="G972" s="32" t="str">
        <f t="shared" si="65"/>
        <v>N</v>
      </c>
      <c r="H972" s="32"/>
      <c r="I972" s="32" t="str">
        <f t="shared" si="66"/>
        <v>N</v>
      </c>
      <c r="J972" s="32"/>
      <c r="K972" s="32"/>
      <c r="L972" s="32"/>
      <c r="M972" s="32" t="str">
        <f t="shared" si="67"/>
        <v>N</v>
      </c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S972" s="32"/>
      <c r="AW972" s="32"/>
    </row>
    <row r="973" spans="4:49" ht="15.75" customHeight="1">
      <c r="D973" s="32"/>
      <c r="E973" s="32" t="str">
        <f t="shared" si="64"/>
        <v>N</v>
      </c>
      <c r="F973" s="32"/>
      <c r="G973" s="32" t="str">
        <f t="shared" si="65"/>
        <v>N</v>
      </c>
      <c r="H973" s="32"/>
      <c r="I973" s="32" t="str">
        <f t="shared" si="66"/>
        <v>N</v>
      </c>
      <c r="J973" s="32"/>
      <c r="K973" s="32"/>
      <c r="L973" s="32"/>
      <c r="M973" s="32" t="str">
        <f t="shared" si="67"/>
        <v>N</v>
      </c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S973" s="32"/>
      <c r="AW973" s="32"/>
    </row>
    <row r="974" spans="4:49" ht="15.75" customHeight="1">
      <c r="D974" s="32"/>
      <c r="E974" s="32" t="str">
        <f t="shared" si="64"/>
        <v>N</v>
      </c>
      <c r="F974" s="32"/>
      <c r="G974" s="32" t="str">
        <f t="shared" si="65"/>
        <v>N</v>
      </c>
      <c r="H974" s="32"/>
      <c r="I974" s="32" t="str">
        <f t="shared" si="66"/>
        <v>N</v>
      </c>
      <c r="J974" s="32"/>
      <c r="K974" s="32"/>
      <c r="L974" s="32"/>
      <c r="M974" s="32" t="str">
        <f t="shared" si="67"/>
        <v>N</v>
      </c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S974" s="32"/>
      <c r="AW974" s="32"/>
    </row>
    <row r="975" spans="4:49" ht="15.75" customHeight="1">
      <c r="D975" s="32"/>
      <c r="E975" s="32" t="str">
        <f t="shared" si="64"/>
        <v>N</v>
      </c>
      <c r="F975" s="32"/>
      <c r="G975" s="32" t="str">
        <f t="shared" si="65"/>
        <v>N</v>
      </c>
      <c r="H975" s="32"/>
      <c r="I975" s="32" t="str">
        <f t="shared" si="66"/>
        <v>N</v>
      </c>
      <c r="J975" s="32"/>
      <c r="K975" s="32"/>
      <c r="L975" s="32"/>
      <c r="M975" s="32" t="str">
        <f t="shared" si="67"/>
        <v>N</v>
      </c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S975" s="32"/>
      <c r="AW975" s="32"/>
    </row>
    <row r="976" spans="4:49" ht="15.75" customHeight="1">
      <c r="D976" s="32"/>
      <c r="E976" s="32" t="str">
        <f t="shared" si="64"/>
        <v>N</v>
      </c>
      <c r="F976" s="32"/>
      <c r="G976" s="32" t="str">
        <f t="shared" si="65"/>
        <v>N</v>
      </c>
      <c r="H976" s="32"/>
      <c r="I976" s="32" t="str">
        <f t="shared" si="66"/>
        <v>N</v>
      </c>
      <c r="J976" s="32"/>
      <c r="K976" s="32"/>
      <c r="L976" s="32"/>
      <c r="M976" s="32" t="str">
        <f t="shared" si="67"/>
        <v>N</v>
      </c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S976" s="32"/>
      <c r="AW976" s="32"/>
    </row>
    <row r="977" spans="4:49" ht="15.75" customHeight="1">
      <c r="D977" s="32"/>
      <c r="E977" s="32" t="str">
        <f t="shared" si="64"/>
        <v>N</v>
      </c>
      <c r="F977" s="32"/>
      <c r="G977" s="32" t="str">
        <f t="shared" si="65"/>
        <v>N</v>
      </c>
      <c r="H977" s="32"/>
      <c r="I977" s="32" t="str">
        <f t="shared" si="66"/>
        <v>N</v>
      </c>
      <c r="J977" s="32"/>
      <c r="K977" s="32"/>
      <c r="L977" s="32"/>
      <c r="M977" s="32" t="str">
        <f t="shared" si="67"/>
        <v>N</v>
      </c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S977" s="32"/>
      <c r="AW977" s="32"/>
    </row>
    <row r="978" spans="4:49" ht="15.75" customHeight="1">
      <c r="D978" s="32"/>
      <c r="E978" s="32" t="str">
        <f t="shared" si="64"/>
        <v>N</v>
      </c>
      <c r="F978" s="32"/>
      <c r="G978" s="32" t="str">
        <f t="shared" si="65"/>
        <v>N</v>
      </c>
      <c r="H978" s="32"/>
      <c r="I978" s="32" t="str">
        <f t="shared" si="66"/>
        <v>N</v>
      </c>
      <c r="J978" s="32"/>
      <c r="K978" s="32"/>
      <c r="L978" s="32"/>
      <c r="M978" s="32" t="str">
        <f t="shared" si="67"/>
        <v>N</v>
      </c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S978" s="32"/>
      <c r="AW978" s="32"/>
    </row>
    <row r="979" spans="4:49" ht="15.75" customHeight="1">
      <c r="D979" s="32"/>
      <c r="E979" s="32" t="str">
        <f t="shared" si="64"/>
        <v>N</v>
      </c>
      <c r="F979" s="32"/>
      <c r="G979" s="32" t="str">
        <f t="shared" si="65"/>
        <v>N</v>
      </c>
      <c r="H979" s="32"/>
      <c r="I979" s="32" t="str">
        <f t="shared" si="66"/>
        <v>N</v>
      </c>
      <c r="J979" s="32"/>
      <c r="K979" s="32"/>
      <c r="L979" s="32"/>
      <c r="M979" s="32" t="str">
        <f t="shared" si="67"/>
        <v>N</v>
      </c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S979" s="32"/>
      <c r="AW979" s="32"/>
    </row>
    <row r="980" spans="4:49" ht="15.75" customHeight="1">
      <c r="D980" s="32"/>
      <c r="E980" s="32" t="str">
        <f t="shared" si="64"/>
        <v>N</v>
      </c>
      <c r="F980" s="32"/>
      <c r="G980" s="32" t="str">
        <f t="shared" si="65"/>
        <v>N</v>
      </c>
      <c r="H980" s="32"/>
      <c r="I980" s="32" t="str">
        <f t="shared" si="66"/>
        <v>N</v>
      </c>
      <c r="J980" s="32"/>
      <c r="K980" s="32"/>
      <c r="L980" s="32"/>
      <c r="M980" s="32" t="str">
        <f t="shared" si="67"/>
        <v>N</v>
      </c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S980" s="32"/>
      <c r="AW980" s="32"/>
    </row>
    <row r="981" spans="4:49" ht="15.75" customHeight="1">
      <c r="D981" s="32"/>
      <c r="E981" s="32" t="str">
        <f t="shared" ref="E981:E1044" si="68">IF(VALUE(D981)&gt;=8,"Y","N")</f>
        <v>N</v>
      </c>
      <c r="F981" s="32"/>
      <c r="G981" s="32" t="str">
        <f t="shared" ref="G981:G1044" si="69">IF(VALUE(F981)&gt;=7,"Y","N")</f>
        <v>N</v>
      </c>
      <c r="H981" s="32"/>
      <c r="I981" s="32" t="str">
        <f t="shared" ref="I981:I1044" si="70">IF(VALUE(H981)&gt;=18,"Y","N")</f>
        <v>N</v>
      </c>
      <c r="J981" s="32"/>
      <c r="K981" s="32"/>
      <c r="L981" s="32"/>
      <c r="M981" s="32" t="str">
        <f t="shared" ref="M981:M1044" si="71">IF(VALUE(L981)&gt;=2,"Y","N")</f>
        <v>N</v>
      </c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S981" s="32"/>
      <c r="AW981" s="32"/>
    </row>
    <row r="982" spans="4:49" ht="15.75" customHeight="1">
      <c r="D982" s="32"/>
      <c r="E982" s="32" t="str">
        <f t="shared" si="68"/>
        <v>N</v>
      </c>
      <c r="F982" s="32"/>
      <c r="G982" s="32" t="str">
        <f t="shared" si="69"/>
        <v>N</v>
      </c>
      <c r="H982" s="32"/>
      <c r="I982" s="32" t="str">
        <f t="shared" si="70"/>
        <v>N</v>
      </c>
      <c r="J982" s="32"/>
      <c r="K982" s="32"/>
      <c r="L982" s="32"/>
      <c r="M982" s="32" t="str">
        <f t="shared" si="71"/>
        <v>N</v>
      </c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S982" s="32"/>
      <c r="AW982" s="32"/>
    </row>
    <row r="983" spans="4:49" ht="15.75" customHeight="1">
      <c r="D983" s="32"/>
      <c r="E983" s="32" t="str">
        <f t="shared" si="68"/>
        <v>N</v>
      </c>
      <c r="F983" s="32"/>
      <c r="G983" s="32" t="str">
        <f t="shared" si="69"/>
        <v>N</v>
      </c>
      <c r="H983" s="32"/>
      <c r="I983" s="32" t="str">
        <f t="shared" si="70"/>
        <v>N</v>
      </c>
      <c r="J983" s="32"/>
      <c r="K983" s="32"/>
      <c r="L983" s="32"/>
      <c r="M983" s="32" t="str">
        <f t="shared" si="71"/>
        <v>N</v>
      </c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S983" s="32"/>
      <c r="AW983" s="32"/>
    </row>
    <row r="984" spans="4:49" ht="15.75" customHeight="1">
      <c r="D984" s="32"/>
      <c r="E984" s="32" t="str">
        <f t="shared" si="68"/>
        <v>N</v>
      </c>
      <c r="F984" s="32"/>
      <c r="G984" s="32" t="str">
        <f t="shared" si="69"/>
        <v>N</v>
      </c>
      <c r="H984" s="32"/>
      <c r="I984" s="32" t="str">
        <f t="shared" si="70"/>
        <v>N</v>
      </c>
      <c r="J984" s="32"/>
      <c r="K984" s="32"/>
      <c r="L984" s="32"/>
      <c r="M984" s="32" t="str">
        <f t="shared" si="71"/>
        <v>N</v>
      </c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S984" s="32"/>
      <c r="AW984" s="32"/>
    </row>
    <row r="985" spans="4:49" ht="15.75" customHeight="1">
      <c r="D985" s="32"/>
      <c r="E985" s="32" t="str">
        <f t="shared" si="68"/>
        <v>N</v>
      </c>
      <c r="F985" s="32"/>
      <c r="G985" s="32" t="str">
        <f t="shared" si="69"/>
        <v>N</v>
      </c>
      <c r="H985" s="32"/>
      <c r="I985" s="32" t="str">
        <f t="shared" si="70"/>
        <v>N</v>
      </c>
      <c r="J985" s="32"/>
      <c r="K985" s="32"/>
      <c r="L985" s="32"/>
      <c r="M985" s="32" t="str">
        <f t="shared" si="71"/>
        <v>N</v>
      </c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S985" s="32"/>
      <c r="AW985" s="32"/>
    </row>
    <row r="986" spans="4:49" ht="15.75" customHeight="1">
      <c r="D986" s="32"/>
      <c r="E986" s="32" t="str">
        <f t="shared" si="68"/>
        <v>N</v>
      </c>
      <c r="F986" s="32"/>
      <c r="G986" s="32" t="str">
        <f t="shared" si="69"/>
        <v>N</v>
      </c>
      <c r="H986" s="32"/>
      <c r="I986" s="32" t="str">
        <f t="shared" si="70"/>
        <v>N</v>
      </c>
      <c r="J986" s="32"/>
      <c r="K986" s="32"/>
      <c r="L986" s="32"/>
      <c r="M986" s="32" t="str">
        <f t="shared" si="71"/>
        <v>N</v>
      </c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S986" s="32"/>
      <c r="AW986" s="32"/>
    </row>
    <row r="987" spans="4:49" ht="15.75" customHeight="1">
      <c r="D987" s="32"/>
      <c r="E987" s="32" t="str">
        <f t="shared" si="68"/>
        <v>N</v>
      </c>
      <c r="F987" s="32"/>
      <c r="G987" s="32" t="str">
        <f t="shared" si="69"/>
        <v>N</v>
      </c>
      <c r="H987" s="32"/>
      <c r="I987" s="32" t="str">
        <f t="shared" si="70"/>
        <v>N</v>
      </c>
      <c r="J987" s="32"/>
      <c r="K987" s="32"/>
      <c r="L987" s="32"/>
      <c r="M987" s="32" t="str">
        <f t="shared" si="71"/>
        <v>N</v>
      </c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S987" s="32"/>
      <c r="AW987" s="32"/>
    </row>
    <row r="988" spans="4:49" ht="15.75" customHeight="1">
      <c r="D988" s="32"/>
      <c r="E988" s="32" t="str">
        <f t="shared" si="68"/>
        <v>N</v>
      </c>
      <c r="F988" s="32"/>
      <c r="G988" s="32" t="str">
        <f t="shared" si="69"/>
        <v>N</v>
      </c>
      <c r="H988" s="32"/>
      <c r="I988" s="32" t="str">
        <f t="shared" si="70"/>
        <v>N</v>
      </c>
      <c r="J988" s="32"/>
      <c r="K988" s="32"/>
      <c r="L988" s="32"/>
      <c r="M988" s="32" t="str">
        <f t="shared" si="71"/>
        <v>N</v>
      </c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S988" s="32"/>
      <c r="AW988" s="32"/>
    </row>
    <row r="989" spans="4:49" ht="15.75" customHeight="1">
      <c r="D989" s="32"/>
      <c r="E989" s="32" t="str">
        <f t="shared" si="68"/>
        <v>N</v>
      </c>
      <c r="F989" s="32"/>
      <c r="G989" s="32" t="str">
        <f t="shared" si="69"/>
        <v>N</v>
      </c>
      <c r="H989" s="32"/>
      <c r="I989" s="32" t="str">
        <f t="shared" si="70"/>
        <v>N</v>
      </c>
      <c r="J989" s="32"/>
      <c r="K989" s="32"/>
      <c r="L989" s="32"/>
      <c r="M989" s="32" t="str">
        <f t="shared" si="71"/>
        <v>N</v>
      </c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S989" s="32"/>
      <c r="AW989" s="32"/>
    </row>
    <row r="990" spans="4:49" ht="15.75" customHeight="1">
      <c r="D990" s="32"/>
      <c r="E990" s="32" t="str">
        <f t="shared" si="68"/>
        <v>N</v>
      </c>
      <c r="F990" s="32"/>
      <c r="G990" s="32" t="str">
        <f t="shared" si="69"/>
        <v>N</v>
      </c>
      <c r="H990" s="32"/>
      <c r="I990" s="32" t="str">
        <f t="shared" si="70"/>
        <v>N</v>
      </c>
      <c r="J990" s="32"/>
      <c r="K990" s="32"/>
      <c r="L990" s="32"/>
      <c r="M990" s="32" t="str">
        <f t="shared" si="71"/>
        <v>N</v>
      </c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S990" s="32"/>
      <c r="AW990" s="32"/>
    </row>
  </sheetData>
  <mergeCells count="101"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</mergeCells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989"/>
  <sheetViews>
    <sheetView topLeftCell="C1" zoomScaleNormal="100" workbookViewId="0"/>
  </sheetViews>
  <sheetFormatPr defaultColWidth="14.44140625" defaultRowHeight="14.4"/>
  <cols>
    <col min="1" max="1" width="5" customWidth="1"/>
    <col min="2" max="2" width="12.88671875" customWidth="1"/>
    <col min="3" max="3" width="33.5546875" customWidth="1"/>
    <col min="4" max="4" width="10.33203125" customWidth="1"/>
    <col min="6" max="6" width="11.109375" customWidth="1"/>
    <col min="7" max="7" width="15.5546875" customWidth="1"/>
    <col min="8" max="8" width="13" customWidth="1"/>
    <col min="9" max="9" width="24.6640625" customWidth="1"/>
    <col min="10" max="10" width="13.33203125" customWidth="1"/>
    <col min="11" max="11" width="18" customWidth="1"/>
    <col min="12" max="12" width="11.109375" customWidth="1"/>
    <col min="13" max="13" width="6.44140625" customWidth="1"/>
    <col min="14" max="14" width="7.44140625" customWidth="1"/>
    <col min="15" max="15" width="6.88671875" customWidth="1"/>
    <col min="16" max="16" width="7.33203125" customWidth="1"/>
    <col min="17" max="18" width="7.5546875" customWidth="1"/>
    <col min="19" max="19" width="7.6640625" customWidth="1"/>
    <col min="20" max="20" width="6.33203125" customWidth="1"/>
    <col min="21" max="28" width="7.5546875" customWidth="1"/>
    <col min="29" max="29" width="9.88671875" customWidth="1"/>
    <col min="30" max="30" width="7.33203125" customWidth="1"/>
    <col min="31" max="31" width="10.5546875" customWidth="1"/>
    <col min="32" max="33" width="9.109375" customWidth="1"/>
    <col min="34" max="34" width="8" customWidth="1"/>
    <col min="35" max="35" width="7.109375" customWidth="1"/>
    <col min="36" max="36" width="8.109375" customWidth="1"/>
    <col min="37" max="38" width="7.44140625" customWidth="1"/>
    <col min="39" max="39" width="7" customWidth="1"/>
    <col min="40" max="40" width="6.33203125" customWidth="1"/>
    <col min="41" max="41" width="6" customWidth="1"/>
    <col min="42" max="43" width="7" customWidth="1"/>
  </cols>
  <sheetData>
    <row r="1" spans="1:43" ht="14.4" customHeight="1">
      <c r="B1" s="32"/>
      <c r="C1" s="32"/>
      <c r="D1" s="112"/>
      <c r="E1" s="112"/>
      <c r="F1" s="113"/>
    </row>
    <row r="2" spans="1:43" ht="14.4" customHeight="1">
      <c r="B2" s="32"/>
      <c r="C2" s="32"/>
      <c r="D2" s="112"/>
      <c r="E2" s="112"/>
      <c r="F2" s="113"/>
    </row>
    <row r="3" spans="1:43" ht="14.4" customHeight="1">
      <c r="A3" s="32"/>
      <c r="B3" s="32"/>
      <c r="C3" s="32"/>
      <c r="D3" s="112"/>
      <c r="E3" s="112"/>
      <c r="F3" s="11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 ht="14.4" customHeight="1">
      <c r="B4" s="114"/>
      <c r="C4" s="114"/>
      <c r="D4" s="115"/>
      <c r="E4" s="115"/>
      <c r="F4" s="115"/>
    </row>
    <row r="5" spans="1:43" ht="61.5" customHeight="1">
      <c r="B5" s="116" t="s">
        <v>137</v>
      </c>
      <c r="C5" s="117" t="s">
        <v>224</v>
      </c>
      <c r="D5" s="118" t="s">
        <v>225</v>
      </c>
      <c r="E5" s="118" t="s">
        <v>226</v>
      </c>
      <c r="F5" s="119" t="s">
        <v>227</v>
      </c>
      <c r="G5" s="120" t="s">
        <v>228</v>
      </c>
      <c r="H5" s="121" t="s">
        <v>229</v>
      </c>
      <c r="I5" s="121" t="s">
        <v>230</v>
      </c>
      <c r="J5" s="121" t="s">
        <v>231</v>
      </c>
      <c r="K5" s="121" t="s">
        <v>232</v>
      </c>
      <c r="L5" s="121" t="s">
        <v>233</v>
      </c>
      <c r="M5" s="262" t="s">
        <v>234</v>
      </c>
      <c r="N5" s="200"/>
      <c r="O5" s="263" t="s">
        <v>235</v>
      </c>
      <c r="P5" s="200"/>
      <c r="Q5" s="263" t="s">
        <v>236</v>
      </c>
      <c r="R5" s="200"/>
      <c r="S5" s="263" t="s">
        <v>237</v>
      </c>
      <c r="T5" s="200"/>
      <c r="U5" s="263" t="s">
        <v>238</v>
      </c>
      <c r="V5" s="200"/>
      <c r="W5" s="263" t="s">
        <v>239</v>
      </c>
      <c r="X5" s="200"/>
      <c r="Y5" s="263" t="s">
        <v>240</v>
      </c>
      <c r="Z5" s="200"/>
      <c r="AA5" s="263" t="s">
        <v>241</v>
      </c>
      <c r="AB5" s="200"/>
      <c r="AC5" s="263" t="s">
        <v>242</v>
      </c>
      <c r="AD5" s="200"/>
      <c r="AE5" s="263" t="s">
        <v>243</v>
      </c>
      <c r="AF5" s="200"/>
      <c r="AG5" s="263" t="s">
        <v>244</v>
      </c>
      <c r="AH5" s="200"/>
      <c r="AI5" s="263" t="s">
        <v>245</v>
      </c>
      <c r="AJ5" s="200"/>
      <c r="AK5" s="263" t="s">
        <v>246</v>
      </c>
      <c r="AL5" s="200"/>
      <c r="AM5" s="263" t="s">
        <v>247</v>
      </c>
      <c r="AN5" s="200"/>
      <c r="AO5" s="263" t="s">
        <v>248</v>
      </c>
      <c r="AP5" s="201"/>
      <c r="AQ5" s="122"/>
    </row>
    <row r="6" spans="1:43" ht="17.25" customHeight="1">
      <c r="B6" s="55">
        <v>3201</v>
      </c>
      <c r="C6" s="56" t="s">
        <v>139</v>
      </c>
      <c r="D6" s="123">
        <v>28</v>
      </c>
      <c r="E6" s="2">
        <v>45</v>
      </c>
      <c r="F6" s="124">
        <f t="shared" ref="F6:F72" si="0">SUM(D6:E6)</f>
        <v>73</v>
      </c>
      <c r="G6" s="125" t="s">
        <v>249</v>
      </c>
      <c r="H6" s="126">
        <v>310243</v>
      </c>
      <c r="I6" s="126">
        <v>40</v>
      </c>
      <c r="J6" s="126">
        <v>68</v>
      </c>
      <c r="K6" s="127">
        <f>I6/J6*100</f>
        <v>58.82352941176471</v>
      </c>
      <c r="L6" s="128">
        <v>2</v>
      </c>
      <c r="M6" s="129" t="s">
        <v>250</v>
      </c>
      <c r="N6" s="130" t="s">
        <v>251</v>
      </c>
      <c r="O6" s="131" t="s">
        <v>250</v>
      </c>
      <c r="P6" s="131" t="s">
        <v>251</v>
      </c>
      <c r="Q6" s="131" t="s">
        <v>250</v>
      </c>
      <c r="R6" s="131" t="s">
        <v>251</v>
      </c>
      <c r="S6" s="131" t="s">
        <v>250</v>
      </c>
      <c r="T6" s="131" t="s">
        <v>251</v>
      </c>
      <c r="U6" s="131" t="s">
        <v>250</v>
      </c>
      <c r="V6" s="131" t="s">
        <v>251</v>
      </c>
      <c r="W6" s="131" t="s">
        <v>250</v>
      </c>
      <c r="X6" s="131" t="s">
        <v>251</v>
      </c>
      <c r="Y6" s="131" t="s">
        <v>250</v>
      </c>
      <c r="Z6" s="131" t="s">
        <v>251</v>
      </c>
      <c r="AA6" s="131" t="s">
        <v>250</v>
      </c>
      <c r="AB6" s="131" t="s">
        <v>251</v>
      </c>
      <c r="AC6" s="131" t="s">
        <v>250</v>
      </c>
      <c r="AD6" s="131" t="s">
        <v>251</v>
      </c>
      <c r="AE6" s="131" t="s">
        <v>250</v>
      </c>
      <c r="AF6" s="131" t="s">
        <v>251</v>
      </c>
      <c r="AG6" s="131" t="s">
        <v>250</v>
      </c>
      <c r="AH6" s="131" t="s">
        <v>251</v>
      </c>
      <c r="AI6" s="131" t="s">
        <v>250</v>
      </c>
      <c r="AJ6" s="130" t="s">
        <v>251</v>
      </c>
      <c r="AK6" s="131" t="s">
        <v>250</v>
      </c>
      <c r="AL6" s="131" t="s">
        <v>251</v>
      </c>
      <c r="AM6" s="131" t="s">
        <v>250</v>
      </c>
      <c r="AN6" s="131" t="s">
        <v>251</v>
      </c>
      <c r="AO6" s="131" t="s">
        <v>250</v>
      </c>
      <c r="AP6" s="131" t="s">
        <v>251</v>
      </c>
      <c r="AQ6" s="122"/>
    </row>
    <row r="7" spans="1:43" ht="17.25" customHeight="1">
      <c r="B7" s="67">
        <v>3202</v>
      </c>
      <c r="C7" s="56" t="s">
        <v>140</v>
      </c>
      <c r="D7" s="132">
        <v>23</v>
      </c>
      <c r="E7" s="2">
        <v>31</v>
      </c>
      <c r="F7" s="124">
        <f t="shared" si="0"/>
        <v>54</v>
      </c>
      <c r="M7" s="133">
        <v>2.3333333333333335</v>
      </c>
      <c r="N7" s="133">
        <v>2.3333333333333335</v>
      </c>
      <c r="O7" s="133">
        <v>2.1666666666666665</v>
      </c>
      <c r="P7" s="133">
        <v>2.1666666666666665</v>
      </c>
      <c r="Q7" s="133">
        <v>2.5</v>
      </c>
      <c r="R7" s="133">
        <v>2.5</v>
      </c>
      <c r="S7" s="133">
        <v>2.6</v>
      </c>
      <c r="T7" s="133">
        <v>2.6</v>
      </c>
      <c r="U7" s="133">
        <v>2.3333333333333335</v>
      </c>
      <c r="V7" s="133">
        <v>2.3333333333333335</v>
      </c>
      <c r="W7" s="133" t="s">
        <v>252</v>
      </c>
      <c r="X7" s="133" t="s">
        <v>252</v>
      </c>
      <c r="Y7" s="133" t="s">
        <v>252</v>
      </c>
      <c r="Z7" s="133" t="s">
        <v>252</v>
      </c>
      <c r="AA7" s="133" t="s">
        <v>252</v>
      </c>
      <c r="AB7" s="133" t="s">
        <v>252</v>
      </c>
      <c r="AC7" s="133">
        <v>1.3333333333333333</v>
      </c>
      <c r="AD7" s="133">
        <v>1.3333333333333333</v>
      </c>
      <c r="AE7" s="133"/>
      <c r="AF7" s="133"/>
      <c r="AG7" s="133">
        <v>1</v>
      </c>
      <c r="AH7" s="133">
        <v>1</v>
      </c>
      <c r="AI7" s="133">
        <v>2</v>
      </c>
      <c r="AJ7" s="133">
        <v>2</v>
      </c>
      <c r="AK7" s="133">
        <v>2.5</v>
      </c>
      <c r="AL7" s="133">
        <v>2.5</v>
      </c>
      <c r="AM7" s="133">
        <v>2.6666666666666665</v>
      </c>
      <c r="AN7" s="133">
        <v>2.6666666666666665</v>
      </c>
      <c r="AO7" s="133">
        <v>2.3333333333333335</v>
      </c>
      <c r="AP7" s="133">
        <v>2.3333333333333335</v>
      </c>
      <c r="AQ7" s="134"/>
    </row>
    <row r="8" spans="1:43" ht="17.25" customHeight="1">
      <c r="B8" s="67">
        <v>3203</v>
      </c>
      <c r="C8" s="56" t="s">
        <v>141</v>
      </c>
      <c r="D8" s="132">
        <v>19</v>
      </c>
      <c r="E8" s="2">
        <v>28</v>
      </c>
      <c r="F8" s="124">
        <f t="shared" si="0"/>
        <v>47</v>
      </c>
      <c r="L8" s="109" t="s">
        <v>253</v>
      </c>
      <c r="M8" s="133">
        <f>N7/M7*100</f>
        <v>100</v>
      </c>
      <c r="N8" s="133"/>
      <c r="O8" s="133">
        <f>P7/O7*100</f>
        <v>100</v>
      </c>
      <c r="P8" s="133"/>
      <c r="Q8" s="133">
        <f>R7/Q7*100</f>
        <v>100</v>
      </c>
      <c r="R8" s="133"/>
      <c r="S8" s="133">
        <f>T7/S7*100</f>
        <v>100</v>
      </c>
      <c r="T8" s="133"/>
      <c r="U8" s="133">
        <f>V7/U7*100</f>
        <v>100</v>
      </c>
      <c r="V8" s="133"/>
      <c r="W8" s="133" t="s">
        <v>252</v>
      </c>
      <c r="X8" s="133"/>
      <c r="Y8" s="133" t="s">
        <v>252</v>
      </c>
      <c r="Z8" s="133"/>
      <c r="AA8" s="133" t="s">
        <v>252</v>
      </c>
      <c r="AB8" s="133"/>
      <c r="AC8" s="133">
        <f>AD7/AC7*100</f>
        <v>100</v>
      </c>
      <c r="AD8" s="133"/>
      <c r="AE8" s="133"/>
      <c r="AF8" s="133"/>
      <c r="AG8" s="133">
        <f>AH7/AG7*100</f>
        <v>100</v>
      </c>
      <c r="AH8" s="133"/>
      <c r="AI8" s="133">
        <f>AJ7/AI7*100</f>
        <v>100</v>
      </c>
      <c r="AJ8" s="133"/>
      <c r="AK8" s="133">
        <f>AL7/AK7*100</f>
        <v>100</v>
      </c>
      <c r="AL8" s="133"/>
      <c r="AM8" s="133">
        <f>AN7/AM7*100</f>
        <v>100</v>
      </c>
      <c r="AN8" s="133"/>
      <c r="AO8" s="133">
        <f>AP7/AO7*100</f>
        <v>100</v>
      </c>
      <c r="AP8" s="133"/>
      <c r="AQ8" s="112"/>
    </row>
    <row r="9" spans="1:43" ht="17.25" customHeight="1">
      <c r="B9" s="67">
        <v>3204</v>
      </c>
      <c r="C9" s="56" t="s">
        <v>142</v>
      </c>
      <c r="D9" s="132">
        <v>21</v>
      </c>
      <c r="E9" s="2">
        <v>35</v>
      </c>
      <c r="F9" s="124">
        <f t="shared" si="0"/>
        <v>56</v>
      </c>
    </row>
    <row r="10" spans="1:43" ht="17.25" customHeight="1">
      <c r="B10" s="67">
        <v>3205</v>
      </c>
      <c r="C10" s="56" t="s">
        <v>143</v>
      </c>
      <c r="D10" s="132">
        <v>24</v>
      </c>
      <c r="E10" s="2">
        <v>39</v>
      </c>
      <c r="F10" s="124">
        <f t="shared" si="0"/>
        <v>63</v>
      </c>
    </row>
    <row r="11" spans="1:43" ht="17.25" customHeight="1">
      <c r="B11" s="67">
        <v>3206</v>
      </c>
      <c r="C11" s="56" t="s">
        <v>144</v>
      </c>
      <c r="D11" s="132">
        <v>23</v>
      </c>
      <c r="E11" s="2">
        <v>43</v>
      </c>
      <c r="F11" s="124">
        <f t="shared" si="0"/>
        <v>66</v>
      </c>
    </row>
    <row r="12" spans="1:43" ht="17.25" customHeight="1">
      <c r="B12" s="67">
        <v>3207</v>
      </c>
      <c r="C12" s="56" t="s">
        <v>145</v>
      </c>
      <c r="D12" s="132">
        <v>24</v>
      </c>
      <c r="E12" s="2">
        <v>32</v>
      </c>
      <c r="F12" s="124">
        <f t="shared" si="0"/>
        <v>56</v>
      </c>
      <c r="J12" s="32"/>
      <c r="K12" s="32"/>
      <c r="L12" s="32"/>
      <c r="M12" s="264" t="s">
        <v>254</v>
      </c>
      <c r="N12" s="243"/>
      <c r="O12" s="243"/>
      <c r="P12" s="243"/>
      <c r="Q12" s="243"/>
      <c r="R12" s="243"/>
      <c r="S12" s="243"/>
      <c r="T12" s="243"/>
      <c r="U12" s="243"/>
      <c r="V12" s="243"/>
      <c r="W12" s="32"/>
      <c r="X12" s="32"/>
      <c r="Y12" s="32"/>
    </row>
    <row r="13" spans="1:43" ht="17.25" customHeight="1">
      <c r="B13" s="67">
        <v>3208</v>
      </c>
      <c r="C13" s="56" t="s">
        <v>146</v>
      </c>
      <c r="D13" s="132">
        <v>26</v>
      </c>
      <c r="E13" s="2">
        <v>45</v>
      </c>
      <c r="F13" s="124">
        <f t="shared" si="0"/>
        <v>71</v>
      </c>
      <c r="J13" s="135" t="s">
        <v>255</v>
      </c>
      <c r="K13" s="136" t="s">
        <v>234</v>
      </c>
      <c r="L13" s="136" t="s">
        <v>235</v>
      </c>
      <c r="M13" s="136" t="s">
        <v>236</v>
      </c>
      <c r="N13" s="136" t="s">
        <v>237</v>
      </c>
      <c r="O13" s="136" t="s">
        <v>238</v>
      </c>
      <c r="P13" s="136" t="s">
        <v>239</v>
      </c>
      <c r="Q13" s="136" t="s">
        <v>240</v>
      </c>
      <c r="R13" s="136" t="s">
        <v>241</v>
      </c>
      <c r="S13" s="136" t="s">
        <v>242</v>
      </c>
      <c r="T13" s="136" t="s">
        <v>243</v>
      </c>
      <c r="U13" s="136" t="s">
        <v>244</v>
      </c>
      <c r="V13" s="136" t="s">
        <v>245</v>
      </c>
      <c r="W13" s="136" t="s">
        <v>246</v>
      </c>
      <c r="X13" s="136" t="s">
        <v>247</v>
      </c>
      <c r="Y13" s="136" t="s">
        <v>248</v>
      </c>
    </row>
    <row r="14" spans="1:43" ht="17.25" customHeight="1">
      <c r="B14" s="67">
        <v>3209</v>
      </c>
      <c r="C14" s="56" t="s">
        <v>147</v>
      </c>
      <c r="D14" s="137">
        <v>23</v>
      </c>
      <c r="E14" s="2">
        <v>42</v>
      </c>
      <c r="F14" s="124">
        <f t="shared" si="0"/>
        <v>65</v>
      </c>
      <c r="J14" s="138" t="s">
        <v>256</v>
      </c>
      <c r="K14" s="2">
        <v>100</v>
      </c>
      <c r="L14" s="2">
        <v>100</v>
      </c>
      <c r="M14" s="2">
        <v>100</v>
      </c>
      <c r="N14" s="2">
        <v>100</v>
      </c>
      <c r="O14" s="139">
        <v>100</v>
      </c>
      <c r="P14" s="139" t="s">
        <v>252</v>
      </c>
      <c r="Q14" s="139" t="s">
        <v>252</v>
      </c>
      <c r="R14" s="139" t="s">
        <v>252</v>
      </c>
      <c r="S14" s="139">
        <v>100</v>
      </c>
      <c r="T14" s="2" t="s">
        <v>252</v>
      </c>
      <c r="U14" s="139">
        <v>100</v>
      </c>
      <c r="V14" s="139">
        <v>100</v>
      </c>
      <c r="W14" s="2">
        <v>100</v>
      </c>
      <c r="X14" s="2">
        <v>100</v>
      </c>
      <c r="Y14" s="139">
        <v>100</v>
      </c>
    </row>
    <row r="15" spans="1:43" ht="17.25" customHeight="1">
      <c r="B15" s="67">
        <v>3211</v>
      </c>
      <c r="C15" s="56" t="s">
        <v>148</v>
      </c>
      <c r="D15" s="132">
        <v>22</v>
      </c>
      <c r="E15" s="2">
        <v>45</v>
      </c>
      <c r="F15" s="124">
        <f t="shared" si="0"/>
        <v>67</v>
      </c>
      <c r="AJ15" s="32" t="s">
        <v>257</v>
      </c>
    </row>
    <row r="16" spans="1:43" ht="17.25" customHeight="1">
      <c r="B16" s="67">
        <v>3212</v>
      </c>
      <c r="C16" s="56" t="s">
        <v>149</v>
      </c>
      <c r="D16" s="132">
        <v>24</v>
      </c>
      <c r="E16" s="2">
        <v>45</v>
      </c>
      <c r="F16" s="124">
        <f t="shared" si="0"/>
        <v>69</v>
      </c>
    </row>
    <row r="17" spans="2:12" ht="17.25" customHeight="1">
      <c r="B17" s="67">
        <v>3213</v>
      </c>
      <c r="C17" s="56" t="s">
        <v>150</v>
      </c>
      <c r="D17" s="132">
        <v>21</v>
      </c>
      <c r="E17" s="2">
        <v>38</v>
      </c>
      <c r="F17" s="124">
        <f t="shared" si="0"/>
        <v>59</v>
      </c>
    </row>
    <row r="18" spans="2:12" ht="17.25" customHeight="1">
      <c r="B18" s="67">
        <v>3214</v>
      </c>
      <c r="C18" s="56" t="s">
        <v>151</v>
      </c>
      <c r="D18" s="132">
        <v>21</v>
      </c>
      <c r="E18" s="2">
        <v>44</v>
      </c>
      <c r="F18" s="124">
        <f t="shared" si="0"/>
        <v>65</v>
      </c>
    </row>
    <row r="19" spans="2:12" ht="17.25" customHeight="1">
      <c r="B19" s="67">
        <v>3215</v>
      </c>
      <c r="C19" s="56" t="s">
        <v>152</v>
      </c>
      <c r="D19" s="132">
        <v>20</v>
      </c>
      <c r="E19" s="2">
        <v>40</v>
      </c>
      <c r="F19" s="124">
        <f t="shared" si="0"/>
        <v>60</v>
      </c>
      <c r="L19" s="140"/>
    </row>
    <row r="20" spans="2:12" ht="17.25" customHeight="1">
      <c r="B20" s="67">
        <v>3216</v>
      </c>
      <c r="C20" s="56" t="s">
        <v>153</v>
      </c>
      <c r="D20" s="132">
        <v>20</v>
      </c>
      <c r="E20" s="2">
        <v>37</v>
      </c>
      <c r="F20" s="124">
        <f t="shared" si="0"/>
        <v>57</v>
      </c>
      <c r="L20" s="140"/>
    </row>
    <row r="21" spans="2:12" ht="17.25" customHeight="1">
      <c r="B21" s="67">
        <v>3217</v>
      </c>
      <c r="C21" s="56" t="s">
        <v>154</v>
      </c>
      <c r="D21" s="132">
        <v>22</v>
      </c>
      <c r="E21" s="2">
        <v>38</v>
      </c>
      <c r="F21" s="124">
        <f t="shared" si="0"/>
        <v>60</v>
      </c>
      <c r="L21" s="140"/>
    </row>
    <row r="22" spans="2:12" ht="17.25" customHeight="1">
      <c r="B22" s="67">
        <v>3218</v>
      </c>
      <c r="C22" s="56" t="s">
        <v>155</v>
      </c>
      <c r="D22" s="132">
        <v>24</v>
      </c>
      <c r="E22" s="2">
        <v>47</v>
      </c>
      <c r="F22" s="124">
        <f t="shared" si="0"/>
        <v>71</v>
      </c>
      <c r="L22" s="140"/>
    </row>
    <row r="23" spans="2:12" ht="17.25" customHeight="1">
      <c r="B23" s="67">
        <v>3219</v>
      </c>
      <c r="C23" s="56" t="s">
        <v>156</v>
      </c>
      <c r="D23" s="137">
        <v>23</v>
      </c>
      <c r="E23" s="2">
        <v>43</v>
      </c>
      <c r="F23" s="124">
        <f t="shared" si="0"/>
        <v>66</v>
      </c>
      <c r="L23" s="140"/>
    </row>
    <row r="24" spans="2:12" ht="17.25" customHeight="1">
      <c r="B24" s="67">
        <v>3220</v>
      </c>
      <c r="C24" s="56" t="s">
        <v>157</v>
      </c>
      <c r="D24" s="137">
        <v>26</v>
      </c>
      <c r="E24" s="2">
        <v>48</v>
      </c>
      <c r="F24" s="124">
        <f t="shared" si="0"/>
        <v>74</v>
      </c>
      <c r="L24" s="140"/>
    </row>
    <row r="25" spans="2:12" ht="17.25" customHeight="1">
      <c r="B25" s="67">
        <v>3221</v>
      </c>
      <c r="C25" s="56" t="s">
        <v>158</v>
      </c>
      <c r="D25" s="137">
        <v>18</v>
      </c>
      <c r="E25" s="2">
        <v>30</v>
      </c>
      <c r="F25" s="124">
        <f t="shared" si="0"/>
        <v>48</v>
      </c>
      <c r="L25" s="140"/>
    </row>
    <row r="26" spans="2:12" ht="17.25" customHeight="1">
      <c r="B26" s="67">
        <v>3222</v>
      </c>
      <c r="C26" s="56" t="s">
        <v>159</v>
      </c>
      <c r="D26" s="137">
        <v>19</v>
      </c>
      <c r="E26" s="2">
        <v>41</v>
      </c>
      <c r="F26" s="124">
        <f t="shared" si="0"/>
        <v>60</v>
      </c>
      <c r="L26" s="140"/>
    </row>
    <row r="27" spans="2:12" ht="17.25" customHeight="1">
      <c r="B27" s="67">
        <v>3223</v>
      </c>
      <c r="C27" s="56" t="s">
        <v>160</v>
      </c>
      <c r="D27" s="137">
        <v>14</v>
      </c>
      <c r="E27" s="2">
        <v>28</v>
      </c>
      <c r="F27" s="124">
        <f t="shared" si="0"/>
        <v>42</v>
      </c>
      <c r="L27" s="140"/>
    </row>
    <row r="28" spans="2:12" ht="17.25" customHeight="1">
      <c r="B28" s="67">
        <v>3224</v>
      </c>
      <c r="C28" s="56" t="s">
        <v>161</v>
      </c>
      <c r="D28" s="137">
        <v>21</v>
      </c>
      <c r="E28" s="2">
        <v>28</v>
      </c>
      <c r="F28" s="124">
        <f t="shared" si="0"/>
        <v>49</v>
      </c>
      <c r="L28" s="140"/>
    </row>
    <row r="29" spans="2:12" ht="17.25" customHeight="1">
      <c r="B29" s="67">
        <v>3225</v>
      </c>
      <c r="C29" s="56" t="s">
        <v>162</v>
      </c>
      <c r="D29" s="137">
        <v>24</v>
      </c>
      <c r="E29" s="2">
        <v>37</v>
      </c>
      <c r="F29" s="124">
        <f t="shared" si="0"/>
        <v>61</v>
      </c>
      <c r="L29" s="140"/>
    </row>
    <row r="30" spans="2:12" ht="17.25" customHeight="1">
      <c r="B30" s="67">
        <v>3226</v>
      </c>
      <c r="C30" s="56" t="s">
        <v>163</v>
      </c>
      <c r="D30" s="137">
        <v>23</v>
      </c>
      <c r="E30" s="2">
        <v>43</v>
      </c>
      <c r="F30" s="124">
        <f t="shared" si="0"/>
        <v>66</v>
      </c>
      <c r="L30" s="140"/>
    </row>
    <row r="31" spans="2:12" ht="17.25" customHeight="1">
      <c r="B31" s="67">
        <v>3227</v>
      </c>
      <c r="C31" s="56" t="s">
        <v>164</v>
      </c>
      <c r="D31" s="137">
        <v>23</v>
      </c>
      <c r="E31" s="2">
        <v>44</v>
      </c>
      <c r="F31" s="124">
        <f t="shared" si="0"/>
        <v>67</v>
      </c>
      <c r="L31" s="140"/>
    </row>
    <row r="32" spans="2:12" ht="17.25" customHeight="1">
      <c r="B32" s="67">
        <v>3228</v>
      </c>
      <c r="C32" s="56" t="s">
        <v>165</v>
      </c>
      <c r="D32" s="137">
        <v>22</v>
      </c>
      <c r="E32" s="2">
        <v>34</v>
      </c>
      <c r="F32" s="124">
        <f t="shared" si="0"/>
        <v>56</v>
      </c>
      <c r="L32" s="140"/>
    </row>
    <row r="33" spans="2:12" ht="17.25" customHeight="1">
      <c r="B33" s="67">
        <v>3230</v>
      </c>
      <c r="C33" s="56" t="s">
        <v>166</v>
      </c>
      <c r="D33" s="137">
        <v>21</v>
      </c>
      <c r="E33" s="2">
        <v>28</v>
      </c>
      <c r="F33" s="124">
        <f t="shared" si="0"/>
        <v>49</v>
      </c>
      <c r="L33" s="140"/>
    </row>
    <row r="34" spans="2:12" ht="17.25" customHeight="1">
      <c r="B34" s="67">
        <v>3231</v>
      </c>
      <c r="C34" s="56" t="s">
        <v>167</v>
      </c>
      <c r="D34" s="137">
        <v>24</v>
      </c>
      <c r="E34" s="2">
        <v>48</v>
      </c>
      <c r="F34" s="124">
        <f t="shared" si="0"/>
        <v>72</v>
      </c>
    </row>
    <row r="35" spans="2:12" ht="17.25" customHeight="1">
      <c r="B35" s="67">
        <v>3232</v>
      </c>
      <c r="C35" s="56" t="s">
        <v>168</v>
      </c>
      <c r="D35" s="137">
        <v>27</v>
      </c>
      <c r="E35" s="2">
        <v>35</v>
      </c>
      <c r="F35" s="124">
        <f t="shared" si="0"/>
        <v>62</v>
      </c>
    </row>
    <row r="36" spans="2:12" ht="17.25" customHeight="1">
      <c r="B36" s="67">
        <v>3233</v>
      </c>
      <c r="C36" s="56" t="s">
        <v>169</v>
      </c>
      <c r="D36" s="137">
        <v>22</v>
      </c>
      <c r="E36" s="2">
        <v>30</v>
      </c>
      <c r="F36" s="124">
        <f t="shared" si="0"/>
        <v>52</v>
      </c>
    </row>
    <row r="37" spans="2:12" ht="17.25" customHeight="1">
      <c r="B37" s="67">
        <v>3235</v>
      </c>
      <c r="C37" s="56" t="s">
        <v>170</v>
      </c>
      <c r="D37" s="137">
        <v>19</v>
      </c>
      <c r="E37" s="2">
        <v>29</v>
      </c>
      <c r="F37" s="124">
        <f t="shared" si="0"/>
        <v>48</v>
      </c>
    </row>
    <row r="38" spans="2:12" ht="17.25" customHeight="1">
      <c r="B38" s="67">
        <v>3236</v>
      </c>
      <c r="C38" s="56" t="s">
        <v>171</v>
      </c>
      <c r="D38" s="137">
        <v>22</v>
      </c>
      <c r="E38" s="2">
        <v>28</v>
      </c>
      <c r="F38" s="124">
        <f t="shared" si="0"/>
        <v>50</v>
      </c>
    </row>
    <row r="39" spans="2:12" ht="17.25" customHeight="1">
      <c r="B39" s="67">
        <v>3237</v>
      </c>
      <c r="C39" s="56" t="s">
        <v>172</v>
      </c>
      <c r="D39" s="137">
        <v>20</v>
      </c>
      <c r="E39" s="2">
        <v>57</v>
      </c>
      <c r="F39" s="124">
        <f t="shared" si="0"/>
        <v>77</v>
      </c>
    </row>
    <row r="40" spans="2:12" ht="17.25" customHeight="1">
      <c r="B40" s="67">
        <v>3238</v>
      </c>
      <c r="C40" s="56" t="s">
        <v>173</v>
      </c>
      <c r="D40" s="137">
        <v>17</v>
      </c>
      <c r="E40" s="2">
        <v>34</v>
      </c>
      <c r="F40" s="124">
        <f t="shared" si="0"/>
        <v>51</v>
      </c>
    </row>
    <row r="41" spans="2:12" ht="17.25" customHeight="1">
      <c r="B41" s="67">
        <v>3239</v>
      </c>
      <c r="C41" s="56" t="s">
        <v>174</v>
      </c>
      <c r="D41" s="137">
        <v>17</v>
      </c>
      <c r="E41" s="2">
        <v>34</v>
      </c>
      <c r="F41" s="124">
        <f t="shared" si="0"/>
        <v>51</v>
      </c>
    </row>
    <row r="42" spans="2:12" ht="17.25" customHeight="1">
      <c r="B42" s="67">
        <v>3240</v>
      </c>
      <c r="C42" s="56" t="s">
        <v>175</v>
      </c>
      <c r="D42" s="137">
        <v>23</v>
      </c>
      <c r="E42" s="2">
        <v>37</v>
      </c>
      <c r="F42" s="124">
        <f t="shared" si="0"/>
        <v>60</v>
      </c>
    </row>
    <row r="43" spans="2:12" ht="17.25" customHeight="1">
      <c r="B43" s="67">
        <v>3242</v>
      </c>
      <c r="C43" s="56" t="s">
        <v>176</v>
      </c>
      <c r="D43" s="137">
        <v>27</v>
      </c>
      <c r="E43" s="2">
        <v>60</v>
      </c>
      <c r="F43" s="124">
        <f t="shared" si="0"/>
        <v>87</v>
      </c>
    </row>
    <row r="44" spans="2:12" ht="17.25" customHeight="1">
      <c r="B44" s="67">
        <v>3243</v>
      </c>
      <c r="C44" s="56" t="s">
        <v>177</v>
      </c>
      <c r="D44" s="137">
        <v>29</v>
      </c>
      <c r="E44" s="2">
        <v>63</v>
      </c>
      <c r="F44" s="124">
        <f t="shared" si="0"/>
        <v>92</v>
      </c>
    </row>
    <row r="45" spans="2:12" ht="17.25" customHeight="1">
      <c r="B45" s="67">
        <v>3244</v>
      </c>
      <c r="C45" s="56" t="s">
        <v>178</v>
      </c>
      <c r="D45" s="137">
        <v>27</v>
      </c>
      <c r="E45" s="2">
        <v>61</v>
      </c>
      <c r="F45" s="124">
        <f t="shared" si="0"/>
        <v>88</v>
      </c>
    </row>
    <row r="46" spans="2:12" ht="17.25" customHeight="1">
      <c r="B46" s="67">
        <v>3245</v>
      </c>
      <c r="C46" s="56" t="s">
        <v>179</v>
      </c>
      <c r="D46" s="137">
        <v>27</v>
      </c>
      <c r="E46" s="2">
        <v>49</v>
      </c>
      <c r="F46" s="124">
        <f t="shared" si="0"/>
        <v>76</v>
      </c>
    </row>
    <row r="47" spans="2:12" ht="17.25" customHeight="1">
      <c r="B47" s="67">
        <v>3247</v>
      </c>
      <c r="C47" s="56" t="s">
        <v>180</v>
      </c>
      <c r="D47" s="137">
        <v>23</v>
      </c>
      <c r="E47" s="2">
        <v>46</v>
      </c>
      <c r="F47" s="124">
        <f t="shared" si="0"/>
        <v>69</v>
      </c>
    </row>
    <row r="48" spans="2:12" ht="17.25" customHeight="1">
      <c r="B48" s="67">
        <v>3248</v>
      </c>
      <c r="C48" s="56" t="s">
        <v>181</v>
      </c>
      <c r="D48" s="137">
        <v>22</v>
      </c>
      <c r="E48" s="2">
        <v>60</v>
      </c>
      <c r="F48" s="124">
        <f t="shared" si="0"/>
        <v>82</v>
      </c>
    </row>
    <row r="49" spans="2:6" ht="17.25" customHeight="1">
      <c r="B49" s="67">
        <v>3249</v>
      </c>
      <c r="C49" s="56" t="s">
        <v>182</v>
      </c>
      <c r="D49" s="137">
        <v>27</v>
      </c>
      <c r="E49" s="2">
        <v>46</v>
      </c>
      <c r="F49" s="124">
        <f t="shared" si="0"/>
        <v>73</v>
      </c>
    </row>
    <row r="50" spans="2:6" ht="17.25" customHeight="1">
      <c r="B50" s="67">
        <v>3250</v>
      </c>
      <c r="C50" s="56" t="s">
        <v>183</v>
      </c>
      <c r="D50" s="137">
        <v>21</v>
      </c>
      <c r="E50" s="2">
        <v>44</v>
      </c>
      <c r="F50" s="124">
        <f t="shared" si="0"/>
        <v>65</v>
      </c>
    </row>
    <row r="51" spans="2:6" ht="17.25" customHeight="1">
      <c r="B51" s="67">
        <v>3251</v>
      </c>
      <c r="C51" s="56" t="s">
        <v>184</v>
      </c>
      <c r="D51" s="137">
        <v>21</v>
      </c>
      <c r="E51" s="2">
        <v>31</v>
      </c>
      <c r="F51" s="124">
        <f t="shared" si="0"/>
        <v>52</v>
      </c>
    </row>
    <row r="52" spans="2:6" ht="17.25" customHeight="1">
      <c r="B52" s="67">
        <v>3252</v>
      </c>
      <c r="C52" s="56" t="s">
        <v>185</v>
      </c>
      <c r="D52" s="137">
        <v>24</v>
      </c>
      <c r="E52" s="2">
        <v>37</v>
      </c>
      <c r="F52" s="124">
        <f t="shared" si="0"/>
        <v>61</v>
      </c>
    </row>
    <row r="53" spans="2:6" ht="17.25" customHeight="1">
      <c r="B53" s="67">
        <v>3253</v>
      </c>
      <c r="C53" s="56" t="s">
        <v>186</v>
      </c>
      <c r="D53" s="137">
        <v>21</v>
      </c>
      <c r="E53" s="2">
        <v>31</v>
      </c>
      <c r="F53" s="124">
        <f t="shared" si="0"/>
        <v>52</v>
      </c>
    </row>
    <row r="54" spans="2:6" ht="17.25" customHeight="1">
      <c r="B54" s="67">
        <v>3254</v>
      </c>
      <c r="C54" s="56" t="s">
        <v>187</v>
      </c>
      <c r="D54" s="137">
        <v>23</v>
      </c>
      <c r="E54" s="2">
        <v>33</v>
      </c>
      <c r="F54" s="124">
        <f t="shared" si="0"/>
        <v>56</v>
      </c>
    </row>
    <row r="55" spans="2:6" ht="17.25" customHeight="1">
      <c r="B55" s="67">
        <v>3255</v>
      </c>
      <c r="C55" s="56" t="s">
        <v>188</v>
      </c>
      <c r="D55" s="137">
        <v>23</v>
      </c>
      <c r="E55" s="2">
        <v>33</v>
      </c>
      <c r="F55" s="124">
        <f t="shared" si="0"/>
        <v>56</v>
      </c>
    </row>
    <row r="56" spans="2:6" ht="17.25" customHeight="1">
      <c r="B56" s="67">
        <v>3256</v>
      </c>
      <c r="C56" s="56" t="s">
        <v>189</v>
      </c>
      <c r="D56" s="137">
        <v>18</v>
      </c>
      <c r="E56" s="2">
        <v>38</v>
      </c>
      <c r="F56" s="124">
        <f t="shared" si="0"/>
        <v>56</v>
      </c>
    </row>
    <row r="57" spans="2:6" ht="17.25" customHeight="1">
      <c r="B57" s="67">
        <v>3257</v>
      </c>
      <c r="C57" s="56" t="s">
        <v>190</v>
      </c>
      <c r="D57" s="137">
        <v>22</v>
      </c>
      <c r="E57" s="2">
        <v>45</v>
      </c>
      <c r="F57" s="124">
        <f t="shared" si="0"/>
        <v>67</v>
      </c>
    </row>
    <row r="58" spans="2:6" ht="17.25" customHeight="1">
      <c r="B58" s="67">
        <v>3259</v>
      </c>
      <c r="C58" s="56" t="s">
        <v>191</v>
      </c>
      <c r="D58" s="137">
        <v>24</v>
      </c>
      <c r="E58" s="2">
        <v>42</v>
      </c>
      <c r="F58" s="124">
        <f t="shared" si="0"/>
        <v>66</v>
      </c>
    </row>
    <row r="59" spans="2:6" ht="17.25" customHeight="1">
      <c r="B59" s="67">
        <v>3260</v>
      </c>
      <c r="C59" s="56" t="s">
        <v>192</v>
      </c>
      <c r="D59" s="137">
        <v>28</v>
      </c>
      <c r="E59" s="2">
        <v>48</v>
      </c>
      <c r="F59" s="124">
        <f t="shared" si="0"/>
        <v>76</v>
      </c>
    </row>
    <row r="60" spans="2:6" ht="17.25" customHeight="1">
      <c r="B60" s="67">
        <v>3261</v>
      </c>
      <c r="C60" s="56" t="s">
        <v>193</v>
      </c>
      <c r="D60" s="137">
        <v>19</v>
      </c>
      <c r="E60" s="2">
        <v>39</v>
      </c>
      <c r="F60" s="124">
        <f t="shared" si="0"/>
        <v>58</v>
      </c>
    </row>
    <row r="61" spans="2:6" ht="17.25" customHeight="1">
      <c r="B61" s="67">
        <v>3262</v>
      </c>
      <c r="C61" s="56" t="s">
        <v>194</v>
      </c>
      <c r="D61" s="137">
        <v>22</v>
      </c>
      <c r="E61" s="2">
        <v>40</v>
      </c>
      <c r="F61" s="124">
        <f t="shared" si="0"/>
        <v>62</v>
      </c>
    </row>
    <row r="62" spans="2:6" ht="17.25" customHeight="1">
      <c r="B62" s="67">
        <v>3263</v>
      </c>
      <c r="C62" s="56" t="s">
        <v>195</v>
      </c>
      <c r="D62" s="137">
        <v>28</v>
      </c>
      <c r="E62" s="2">
        <v>44</v>
      </c>
      <c r="F62" s="124">
        <f t="shared" si="0"/>
        <v>72</v>
      </c>
    </row>
    <row r="63" spans="2:6" ht="17.25" customHeight="1">
      <c r="B63" s="67">
        <v>3264</v>
      </c>
      <c r="C63" s="56" t="s">
        <v>196</v>
      </c>
      <c r="D63" s="137">
        <v>27</v>
      </c>
      <c r="E63" s="2">
        <v>42</v>
      </c>
      <c r="F63" s="124">
        <f t="shared" si="0"/>
        <v>69</v>
      </c>
    </row>
    <row r="64" spans="2:6" ht="17.25" customHeight="1">
      <c r="B64" s="67">
        <v>3265</v>
      </c>
      <c r="C64" s="56" t="s">
        <v>197</v>
      </c>
      <c r="D64" s="137">
        <v>26</v>
      </c>
      <c r="E64" s="2">
        <v>40</v>
      </c>
      <c r="F64" s="124">
        <f t="shared" si="0"/>
        <v>66</v>
      </c>
    </row>
    <row r="65" spans="1:43" ht="17.25" customHeight="1">
      <c r="B65" s="67">
        <v>3266</v>
      </c>
      <c r="C65" s="56" t="s">
        <v>198</v>
      </c>
      <c r="D65" s="137">
        <v>29</v>
      </c>
      <c r="E65" s="2">
        <v>51</v>
      </c>
      <c r="F65" s="124">
        <f t="shared" si="0"/>
        <v>80</v>
      </c>
    </row>
    <row r="66" spans="1:43" ht="17.25" customHeight="1">
      <c r="B66" s="67">
        <v>3267</v>
      </c>
      <c r="C66" s="56" t="s">
        <v>199</v>
      </c>
      <c r="D66" s="137">
        <v>26</v>
      </c>
      <c r="E66" s="2">
        <v>36</v>
      </c>
      <c r="F66" s="124">
        <f t="shared" si="0"/>
        <v>62</v>
      </c>
    </row>
    <row r="67" spans="1:43" ht="17.25" customHeight="1">
      <c r="B67" s="67">
        <v>3268</v>
      </c>
      <c r="C67" s="56" t="s">
        <v>200</v>
      </c>
      <c r="D67" s="137">
        <v>28</v>
      </c>
      <c r="E67" s="2">
        <v>55</v>
      </c>
      <c r="F67" s="124">
        <f t="shared" si="0"/>
        <v>83</v>
      </c>
    </row>
    <row r="68" spans="1:43" ht="17.25" customHeight="1">
      <c r="A68" s="32"/>
      <c r="B68" s="67">
        <v>3269</v>
      </c>
      <c r="C68" s="56" t="s">
        <v>201</v>
      </c>
      <c r="D68" s="137">
        <v>18</v>
      </c>
      <c r="E68" s="2">
        <v>28</v>
      </c>
      <c r="F68" s="124">
        <f t="shared" si="0"/>
        <v>46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:43" ht="17.25" customHeight="1">
      <c r="A69" s="32"/>
      <c r="B69" s="67">
        <v>3270</v>
      </c>
      <c r="C69" s="56" t="s">
        <v>202</v>
      </c>
      <c r="D69" s="137">
        <v>16</v>
      </c>
      <c r="E69" s="2">
        <v>20</v>
      </c>
      <c r="F69" s="124">
        <f t="shared" si="0"/>
        <v>36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:43" ht="17.25" customHeight="1">
      <c r="A70" s="32"/>
      <c r="B70" s="55">
        <v>3271</v>
      </c>
      <c r="C70" s="56" t="s">
        <v>203</v>
      </c>
      <c r="D70" s="137">
        <v>14</v>
      </c>
      <c r="E70" s="2">
        <v>56</v>
      </c>
      <c r="F70" s="124">
        <f t="shared" si="0"/>
        <v>70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spans="1:43" ht="17.25" customHeight="1">
      <c r="A71" s="32"/>
      <c r="B71" s="55">
        <v>3272</v>
      </c>
      <c r="C71" s="56" t="s">
        <v>204</v>
      </c>
      <c r="D71" s="137">
        <v>13</v>
      </c>
      <c r="E71" s="2">
        <v>34</v>
      </c>
      <c r="F71" s="124">
        <f t="shared" si="0"/>
        <v>47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:43" ht="17.25" customHeight="1">
      <c r="A72" s="32"/>
      <c r="B72" s="55">
        <v>3273</v>
      </c>
      <c r="C72" s="56" t="s">
        <v>205</v>
      </c>
      <c r="D72" s="137">
        <v>13</v>
      </c>
      <c r="E72" s="2">
        <v>14</v>
      </c>
      <c r="F72" s="124">
        <f t="shared" si="0"/>
        <v>27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:43" ht="15.75" customHeight="1">
      <c r="B73" s="141"/>
      <c r="C73" s="141"/>
      <c r="D73" s="141"/>
      <c r="E73" s="142" t="s">
        <v>207</v>
      </c>
      <c r="F73" s="143">
        <f>AVERAGE(F6:F72)</f>
        <v>62.268656716417908</v>
      </c>
    </row>
    <row r="74" spans="1:43" ht="15.75" customHeight="1">
      <c r="A74" s="265" t="s">
        <v>258</v>
      </c>
      <c r="B74" s="201"/>
      <c r="C74" s="201"/>
      <c r="D74" s="201"/>
      <c r="E74" s="201"/>
      <c r="F74" s="200"/>
    </row>
    <row r="75" spans="1:43" ht="15.75" customHeight="1">
      <c r="B75" s="141"/>
      <c r="C75" s="141"/>
      <c r="D75" s="141"/>
      <c r="E75" s="141"/>
      <c r="F75" s="112">
        <v>40</v>
      </c>
    </row>
    <row r="76" spans="1:43" ht="15.75" customHeight="1">
      <c r="B76" s="141"/>
      <c r="C76" s="141"/>
      <c r="D76" s="141"/>
      <c r="E76" s="141"/>
      <c r="F76" s="112"/>
    </row>
    <row r="77" spans="1:43" ht="15.75" customHeight="1">
      <c r="B77" s="141"/>
      <c r="C77" s="141"/>
      <c r="D77" s="141"/>
      <c r="E77" s="141"/>
      <c r="F77" s="112"/>
    </row>
    <row r="78" spans="1:43" ht="15.75" customHeight="1">
      <c r="B78" s="141"/>
      <c r="C78" s="141"/>
      <c r="D78" s="141"/>
      <c r="E78" s="141"/>
      <c r="F78" s="112"/>
    </row>
    <row r="79" spans="1:43" ht="15.75" customHeight="1">
      <c r="B79" s="141"/>
      <c r="C79" s="141"/>
      <c r="D79" s="141"/>
      <c r="E79" s="141"/>
      <c r="F79" s="112"/>
    </row>
    <row r="80" spans="1:43" ht="15.75" customHeight="1">
      <c r="B80" s="141"/>
      <c r="C80" s="141"/>
      <c r="D80" s="141"/>
      <c r="E80" s="141"/>
      <c r="F80" s="112"/>
    </row>
    <row r="81" spans="2:6" ht="15.75" customHeight="1">
      <c r="B81" s="141"/>
      <c r="C81" s="141"/>
      <c r="D81" s="141"/>
      <c r="E81" s="141"/>
      <c r="F81" s="112"/>
    </row>
    <row r="82" spans="2:6" ht="15.75" customHeight="1">
      <c r="B82" s="141"/>
      <c r="C82" s="141"/>
      <c r="D82" s="141"/>
      <c r="E82" s="141"/>
      <c r="F82" s="112"/>
    </row>
    <row r="83" spans="2:6" ht="15.75" customHeight="1">
      <c r="B83" s="141"/>
      <c r="C83" s="141"/>
      <c r="D83" s="141"/>
      <c r="E83" s="141"/>
      <c r="F83" s="112"/>
    </row>
    <row r="84" spans="2:6" ht="15.75" customHeight="1">
      <c r="B84" s="141"/>
      <c r="C84" s="141"/>
      <c r="D84" s="141"/>
      <c r="E84" s="141"/>
      <c r="F84" s="112"/>
    </row>
    <row r="85" spans="2:6" ht="15.75" customHeight="1">
      <c r="B85" s="141"/>
      <c r="C85" s="141"/>
      <c r="D85" s="141"/>
      <c r="E85" s="141"/>
      <c r="F85" s="112"/>
    </row>
    <row r="86" spans="2:6" ht="15.75" customHeight="1">
      <c r="B86" s="141"/>
      <c r="C86" s="141"/>
      <c r="D86" s="141"/>
      <c r="E86" s="141"/>
      <c r="F86" s="112"/>
    </row>
    <row r="87" spans="2:6" ht="15.75" customHeight="1">
      <c r="B87" s="141"/>
      <c r="C87" s="141"/>
      <c r="D87" s="141"/>
      <c r="E87" s="141"/>
      <c r="F87" s="112"/>
    </row>
    <row r="88" spans="2:6" ht="15.75" customHeight="1">
      <c r="B88" s="141"/>
      <c r="C88" s="141"/>
      <c r="D88" s="141"/>
      <c r="E88" s="141"/>
      <c r="F88" s="112"/>
    </row>
    <row r="89" spans="2:6" ht="15.75" customHeight="1">
      <c r="B89" s="141"/>
      <c r="C89" s="141"/>
      <c r="D89" s="141"/>
      <c r="E89" s="141"/>
      <c r="F89" s="112"/>
    </row>
    <row r="90" spans="2:6" ht="15.75" customHeight="1">
      <c r="B90" s="141"/>
      <c r="C90" s="141"/>
      <c r="D90" s="141"/>
      <c r="E90" s="141"/>
      <c r="F90" s="112"/>
    </row>
    <row r="91" spans="2:6" ht="15.75" customHeight="1">
      <c r="B91" s="141"/>
      <c r="C91" s="141"/>
      <c r="D91" s="141"/>
      <c r="E91" s="141"/>
      <c r="F91" s="112"/>
    </row>
    <row r="92" spans="2:6" ht="15.75" customHeight="1">
      <c r="B92" s="141"/>
      <c r="C92" s="141"/>
      <c r="D92" s="141"/>
      <c r="E92" s="141"/>
      <c r="F92" s="112"/>
    </row>
    <row r="93" spans="2:6" ht="15.75" customHeight="1">
      <c r="B93" s="141"/>
      <c r="C93" s="141"/>
      <c r="D93" s="141"/>
      <c r="E93" s="141"/>
      <c r="F93" s="112"/>
    </row>
    <row r="94" spans="2:6" ht="15.75" customHeight="1">
      <c r="B94" s="141"/>
      <c r="C94" s="141"/>
      <c r="D94" s="141"/>
      <c r="E94" s="141"/>
      <c r="F94" s="112"/>
    </row>
    <row r="95" spans="2:6" ht="15.75" customHeight="1">
      <c r="B95" s="141"/>
      <c r="C95" s="141"/>
      <c r="D95" s="141"/>
      <c r="E95" s="141"/>
      <c r="F95" s="112"/>
    </row>
    <row r="96" spans="2:6" ht="15.75" customHeight="1">
      <c r="B96" s="141"/>
      <c r="C96" s="141"/>
      <c r="D96" s="141"/>
      <c r="E96" s="141"/>
      <c r="F96" s="112"/>
    </row>
    <row r="97" spans="2:6" ht="15.75" customHeight="1">
      <c r="B97" s="141"/>
      <c r="C97" s="141"/>
      <c r="D97" s="141"/>
      <c r="E97" s="141"/>
      <c r="F97" s="112"/>
    </row>
    <row r="98" spans="2:6" ht="15.75" customHeight="1">
      <c r="B98" s="141"/>
      <c r="C98" s="141"/>
      <c r="D98" s="141"/>
      <c r="E98" s="141"/>
      <c r="F98" s="112"/>
    </row>
    <row r="99" spans="2:6" ht="15.75" customHeight="1">
      <c r="B99" s="141"/>
      <c r="C99" s="141"/>
      <c r="D99" s="141"/>
      <c r="E99" s="141"/>
      <c r="F99" s="112"/>
    </row>
    <row r="100" spans="2:6" ht="15.75" customHeight="1">
      <c r="B100" s="141"/>
      <c r="C100" s="141"/>
      <c r="D100" s="141"/>
      <c r="E100" s="141"/>
      <c r="F100" s="112"/>
    </row>
    <row r="101" spans="2:6" ht="15.75" customHeight="1">
      <c r="B101" s="144"/>
      <c r="C101" s="144"/>
      <c r="D101" s="144"/>
      <c r="E101" s="144"/>
      <c r="F101" s="112"/>
    </row>
    <row r="102" spans="2:6" ht="15.75" customHeight="1">
      <c r="B102" s="141"/>
      <c r="C102" s="141"/>
      <c r="D102" s="141"/>
      <c r="E102" s="141"/>
      <c r="F102" s="112"/>
    </row>
    <row r="103" spans="2:6" ht="15.75" customHeight="1">
      <c r="B103" s="141"/>
      <c r="C103" s="141"/>
      <c r="D103" s="141"/>
      <c r="E103" s="141"/>
      <c r="F103" s="112"/>
    </row>
    <row r="104" spans="2:6" ht="15.75" customHeight="1">
      <c r="B104" s="141"/>
      <c r="C104" s="141"/>
      <c r="D104" s="141"/>
      <c r="E104" s="141"/>
      <c r="F104" s="112"/>
    </row>
    <row r="105" spans="2:6" ht="15.75" customHeight="1">
      <c r="B105" s="141"/>
      <c r="C105" s="141"/>
      <c r="D105" s="141"/>
      <c r="E105" s="141"/>
      <c r="F105" s="112"/>
    </row>
    <row r="106" spans="2:6" ht="15.75" customHeight="1">
      <c r="B106" s="141"/>
      <c r="C106" s="141"/>
      <c r="D106" s="141"/>
      <c r="E106" s="141"/>
      <c r="F106" s="112"/>
    </row>
    <row r="107" spans="2:6" ht="15.75" customHeight="1">
      <c r="B107" s="141"/>
      <c r="C107" s="141"/>
      <c r="D107" s="141"/>
      <c r="E107" s="141"/>
      <c r="F107" s="112"/>
    </row>
    <row r="108" spans="2:6" ht="15.75" customHeight="1">
      <c r="B108" s="141"/>
      <c r="C108" s="141"/>
      <c r="D108" s="141"/>
      <c r="E108" s="141"/>
      <c r="F108" s="112"/>
    </row>
    <row r="109" spans="2:6" ht="15.75" customHeight="1">
      <c r="B109" s="141"/>
      <c r="C109" s="141"/>
      <c r="D109" s="141"/>
      <c r="E109" s="141"/>
      <c r="F109" s="112"/>
    </row>
    <row r="110" spans="2:6" ht="15.75" customHeight="1">
      <c r="B110" s="141"/>
      <c r="C110" s="141"/>
      <c r="D110" s="141"/>
      <c r="E110" s="141"/>
      <c r="F110" s="112"/>
    </row>
    <row r="111" spans="2:6" ht="15.75" customHeight="1">
      <c r="B111" s="141"/>
      <c r="C111" s="141"/>
      <c r="D111" s="141"/>
      <c r="E111" s="141"/>
      <c r="F111" s="112"/>
    </row>
    <row r="112" spans="2:6" ht="15.75" customHeight="1">
      <c r="B112" s="141"/>
      <c r="C112" s="141"/>
      <c r="D112" s="141"/>
      <c r="E112" s="141"/>
      <c r="F112" s="112"/>
    </row>
    <row r="113" spans="2:6" ht="15.75" customHeight="1">
      <c r="B113" s="141"/>
      <c r="C113" s="141"/>
      <c r="D113" s="141"/>
      <c r="E113" s="141"/>
      <c r="F113" s="112"/>
    </row>
    <row r="114" spans="2:6" ht="15.75" customHeight="1">
      <c r="B114" s="141"/>
      <c r="C114" s="141"/>
      <c r="D114" s="141"/>
      <c r="E114" s="141"/>
      <c r="F114" s="112"/>
    </row>
    <row r="115" spans="2:6" ht="15.75" customHeight="1">
      <c r="B115" s="141"/>
      <c r="C115" s="141"/>
      <c r="D115" s="141"/>
      <c r="E115" s="141"/>
      <c r="F115" s="112"/>
    </row>
    <row r="116" spans="2:6" ht="15.75" customHeight="1">
      <c r="B116" s="141"/>
      <c r="C116" s="141"/>
      <c r="D116" s="141"/>
      <c r="E116" s="141"/>
      <c r="F116" s="112"/>
    </row>
    <row r="117" spans="2:6" ht="15.75" customHeight="1">
      <c r="B117" s="141"/>
      <c r="C117" s="141"/>
      <c r="D117" s="141"/>
      <c r="E117" s="141"/>
      <c r="F117" s="112"/>
    </row>
    <row r="118" spans="2:6" ht="15.75" customHeight="1">
      <c r="B118" s="141"/>
      <c r="C118" s="141"/>
      <c r="D118" s="141"/>
      <c r="E118" s="141"/>
      <c r="F118" s="112"/>
    </row>
    <row r="119" spans="2:6" ht="15.75" customHeight="1">
      <c r="B119" s="141"/>
      <c r="C119" s="141"/>
      <c r="D119" s="141"/>
      <c r="E119" s="141"/>
      <c r="F119" s="112"/>
    </row>
    <row r="120" spans="2:6" ht="15.75" customHeight="1">
      <c r="B120" s="141"/>
      <c r="C120" s="141"/>
      <c r="D120" s="141"/>
      <c r="E120" s="141"/>
      <c r="F120" s="112"/>
    </row>
    <row r="121" spans="2:6" ht="15.75" customHeight="1">
      <c r="B121" s="141"/>
      <c r="C121" s="141"/>
      <c r="D121" s="141"/>
      <c r="E121" s="141"/>
      <c r="F121" s="112"/>
    </row>
    <row r="122" spans="2:6" ht="15.75" customHeight="1">
      <c r="B122" s="141"/>
      <c r="C122" s="141"/>
      <c r="D122" s="141"/>
      <c r="E122" s="141"/>
      <c r="F122" s="112"/>
    </row>
    <row r="123" spans="2:6" ht="15.75" customHeight="1">
      <c r="B123" s="141"/>
      <c r="C123" s="141"/>
      <c r="D123" s="141"/>
      <c r="E123" s="141"/>
      <c r="F123" s="112"/>
    </row>
    <row r="124" spans="2:6" ht="15.75" customHeight="1">
      <c r="B124" s="141"/>
      <c r="C124" s="141"/>
      <c r="D124" s="141"/>
      <c r="E124" s="141"/>
      <c r="F124" s="112"/>
    </row>
    <row r="125" spans="2:6" ht="15.75" customHeight="1">
      <c r="B125" s="141"/>
      <c r="C125" s="141"/>
      <c r="D125" s="141"/>
      <c r="E125" s="141"/>
      <c r="F125" s="112"/>
    </row>
    <row r="126" spans="2:6" ht="15.75" customHeight="1">
      <c r="B126" s="141"/>
      <c r="C126" s="141"/>
      <c r="D126" s="141"/>
      <c r="E126" s="141"/>
      <c r="F126" s="112"/>
    </row>
    <row r="127" spans="2:6" ht="15.75" customHeight="1">
      <c r="B127" s="145"/>
      <c r="C127" s="145"/>
      <c r="D127" s="145"/>
      <c r="E127" s="145"/>
      <c r="F127" s="112"/>
    </row>
    <row r="128" spans="2:6" ht="15.75" customHeight="1">
      <c r="B128" s="141"/>
      <c r="C128" s="141"/>
      <c r="D128" s="141"/>
      <c r="E128" s="141"/>
      <c r="F128" s="112"/>
    </row>
    <row r="129" spans="2:6" ht="15.75" customHeight="1">
      <c r="B129" s="141"/>
      <c r="C129" s="141"/>
      <c r="D129" s="141"/>
      <c r="E129" s="141"/>
      <c r="F129" s="112"/>
    </row>
    <row r="130" spans="2:6" ht="15.75" customHeight="1">
      <c r="B130" s="141"/>
      <c r="C130" s="141"/>
      <c r="D130" s="141"/>
      <c r="E130" s="141"/>
      <c r="F130" s="112"/>
    </row>
    <row r="131" spans="2:6" ht="15.75" customHeight="1">
      <c r="B131" s="141"/>
      <c r="C131" s="141"/>
      <c r="D131" s="141"/>
      <c r="E131" s="141"/>
      <c r="F131" s="112"/>
    </row>
    <row r="132" spans="2:6" ht="15.75" customHeight="1">
      <c r="B132" s="141"/>
      <c r="C132" s="141"/>
      <c r="D132" s="141"/>
      <c r="E132" s="141"/>
      <c r="F132" s="112"/>
    </row>
    <row r="133" spans="2:6" ht="15.75" customHeight="1">
      <c r="B133" s="141"/>
      <c r="C133" s="141"/>
      <c r="D133" s="141"/>
      <c r="E133" s="141"/>
      <c r="F133" s="112"/>
    </row>
    <row r="134" spans="2:6" ht="15.75" customHeight="1">
      <c r="B134" s="141"/>
      <c r="C134" s="141"/>
      <c r="D134" s="141"/>
      <c r="E134" s="141"/>
      <c r="F134" s="112"/>
    </row>
    <row r="135" spans="2:6" ht="15.75" customHeight="1">
      <c r="B135" s="141"/>
      <c r="C135" s="141"/>
      <c r="D135" s="141"/>
      <c r="E135" s="141"/>
      <c r="F135" s="112"/>
    </row>
    <row r="136" spans="2:6" ht="15.75" customHeight="1">
      <c r="B136" s="141"/>
      <c r="C136" s="141"/>
      <c r="D136" s="141"/>
      <c r="E136" s="141"/>
      <c r="F136" s="112"/>
    </row>
    <row r="137" spans="2:6" ht="15.75" customHeight="1">
      <c r="B137" s="141"/>
      <c r="C137" s="141"/>
      <c r="D137" s="141"/>
      <c r="E137" s="141"/>
      <c r="F137" s="112"/>
    </row>
    <row r="138" spans="2:6" ht="15.75" customHeight="1">
      <c r="B138" s="141"/>
      <c r="C138" s="141"/>
      <c r="D138" s="141"/>
      <c r="E138" s="141"/>
      <c r="F138" s="112"/>
    </row>
    <row r="139" spans="2:6" ht="15.75" customHeight="1">
      <c r="B139" s="141"/>
      <c r="C139" s="141"/>
      <c r="D139" s="141"/>
      <c r="E139" s="141"/>
      <c r="F139" s="112"/>
    </row>
    <row r="140" spans="2:6" ht="15.75" customHeight="1">
      <c r="B140" s="141"/>
      <c r="C140" s="141"/>
      <c r="D140" s="141"/>
      <c r="E140" s="141"/>
      <c r="F140" s="112"/>
    </row>
    <row r="141" spans="2:6" ht="15.75" customHeight="1">
      <c r="B141" s="141"/>
      <c r="C141" s="141"/>
      <c r="D141" s="141"/>
      <c r="E141" s="141"/>
      <c r="F141" s="112"/>
    </row>
    <row r="142" spans="2:6" ht="15.75" customHeight="1">
      <c r="B142" s="141"/>
      <c r="C142" s="141"/>
      <c r="D142" s="141"/>
      <c r="E142" s="141"/>
      <c r="F142" s="112"/>
    </row>
    <row r="143" spans="2:6" ht="15.75" customHeight="1">
      <c r="B143" s="141"/>
      <c r="C143" s="141"/>
      <c r="D143" s="141"/>
      <c r="E143" s="141"/>
      <c r="F143" s="112"/>
    </row>
    <row r="144" spans="2:6" ht="15.75" customHeight="1">
      <c r="B144" s="141"/>
      <c r="C144" s="141"/>
      <c r="D144" s="141"/>
      <c r="E144" s="141"/>
      <c r="F144" s="112"/>
    </row>
    <row r="145" spans="2:6" ht="15.75" customHeight="1">
      <c r="B145" s="141"/>
      <c r="C145" s="141"/>
      <c r="D145" s="141"/>
      <c r="E145" s="141"/>
      <c r="F145" s="112"/>
    </row>
    <row r="146" spans="2:6" ht="15.75" customHeight="1">
      <c r="B146" s="141"/>
      <c r="C146" s="141"/>
      <c r="D146" s="141"/>
      <c r="E146" s="141"/>
      <c r="F146" s="112"/>
    </row>
    <row r="147" spans="2:6" ht="15.75" customHeight="1">
      <c r="B147" s="141"/>
      <c r="C147" s="141"/>
      <c r="D147" s="141"/>
      <c r="E147" s="141"/>
      <c r="F147" s="112"/>
    </row>
    <row r="148" spans="2:6" ht="15.75" customHeight="1">
      <c r="B148" s="141"/>
      <c r="C148" s="141"/>
      <c r="D148" s="141"/>
      <c r="E148" s="141"/>
      <c r="F148" s="112"/>
    </row>
    <row r="149" spans="2:6" ht="15.75" customHeight="1">
      <c r="B149" s="141"/>
      <c r="C149" s="141"/>
      <c r="D149" s="141"/>
      <c r="E149" s="141"/>
      <c r="F149" s="112"/>
    </row>
    <row r="150" spans="2:6" ht="15.75" customHeight="1">
      <c r="B150" s="141"/>
      <c r="C150" s="141"/>
      <c r="D150" s="141"/>
      <c r="E150" s="141"/>
      <c r="F150" s="112"/>
    </row>
    <row r="151" spans="2:6" ht="15.75" customHeight="1">
      <c r="B151" s="141"/>
      <c r="C151" s="141"/>
      <c r="D151" s="141"/>
      <c r="E151" s="141"/>
      <c r="F151" s="112"/>
    </row>
    <row r="152" spans="2:6" ht="15.75" customHeight="1">
      <c r="B152" s="32"/>
      <c r="C152" s="32"/>
      <c r="D152" s="112"/>
      <c r="E152" s="112"/>
      <c r="F152" s="113"/>
    </row>
    <row r="153" spans="2:6" ht="15.75" customHeight="1">
      <c r="B153" s="32"/>
      <c r="C153" s="32"/>
      <c r="D153" s="112"/>
      <c r="E153" s="112"/>
      <c r="F153" s="113"/>
    </row>
    <row r="154" spans="2:6" ht="15.75" customHeight="1">
      <c r="B154" s="32"/>
      <c r="C154" s="32"/>
      <c r="D154" s="112"/>
      <c r="E154" s="112"/>
      <c r="F154" s="113"/>
    </row>
    <row r="155" spans="2:6" ht="15.75" customHeight="1">
      <c r="B155" s="32"/>
      <c r="C155" s="32"/>
      <c r="D155" s="112"/>
      <c r="E155" s="112"/>
      <c r="F155" s="113"/>
    </row>
    <row r="156" spans="2:6" ht="15.75" customHeight="1">
      <c r="B156" s="32"/>
      <c r="C156" s="32"/>
      <c r="D156" s="112"/>
      <c r="E156" s="112"/>
      <c r="F156" s="113"/>
    </row>
    <row r="157" spans="2:6" ht="15.75" customHeight="1">
      <c r="B157" s="32"/>
      <c r="C157" s="32"/>
      <c r="D157" s="112"/>
      <c r="E157" s="112"/>
      <c r="F157" s="113"/>
    </row>
    <row r="158" spans="2:6" ht="15.75" customHeight="1">
      <c r="B158" s="32"/>
      <c r="C158" s="32"/>
      <c r="D158" s="112"/>
      <c r="E158" s="112"/>
      <c r="F158" s="113"/>
    </row>
    <row r="159" spans="2:6" ht="15.75" customHeight="1">
      <c r="B159" s="32"/>
      <c r="C159" s="32"/>
      <c r="D159" s="112"/>
      <c r="E159" s="112"/>
      <c r="F159" s="113"/>
    </row>
    <row r="160" spans="2:6" ht="15.75" customHeight="1">
      <c r="B160" s="32"/>
      <c r="C160" s="32"/>
      <c r="D160" s="112"/>
      <c r="E160" s="112"/>
      <c r="F160" s="113"/>
    </row>
    <row r="161" spans="2:6" ht="15.75" customHeight="1">
      <c r="B161" s="32"/>
      <c r="C161" s="32"/>
      <c r="D161" s="112"/>
      <c r="E161" s="112"/>
      <c r="F161" s="113"/>
    </row>
    <row r="162" spans="2:6" ht="15.75" customHeight="1">
      <c r="B162" s="32"/>
      <c r="C162" s="32"/>
      <c r="D162" s="112"/>
      <c r="E162" s="112"/>
      <c r="F162" s="113"/>
    </row>
    <row r="163" spans="2:6" ht="15.75" customHeight="1">
      <c r="B163" s="32"/>
      <c r="C163" s="32"/>
      <c r="D163" s="112"/>
      <c r="E163" s="112"/>
      <c r="F163" s="113"/>
    </row>
    <row r="164" spans="2:6" ht="15.75" customHeight="1">
      <c r="B164" s="32"/>
      <c r="C164" s="32"/>
      <c r="D164" s="112"/>
      <c r="E164" s="112"/>
      <c r="F164" s="113"/>
    </row>
    <row r="165" spans="2:6" ht="15.75" customHeight="1">
      <c r="B165" s="32"/>
      <c r="C165" s="32"/>
      <c r="D165" s="112"/>
      <c r="E165" s="112"/>
      <c r="F165" s="113"/>
    </row>
    <row r="166" spans="2:6" ht="15.75" customHeight="1">
      <c r="B166" s="32"/>
      <c r="C166" s="32"/>
      <c r="D166" s="112"/>
      <c r="E166" s="112"/>
      <c r="F166" s="113"/>
    </row>
    <row r="167" spans="2:6" ht="15.75" customHeight="1">
      <c r="B167" s="32"/>
      <c r="C167" s="32"/>
      <c r="D167" s="112"/>
      <c r="E167" s="112"/>
      <c r="F167" s="113"/>
    </row>
    <row r="168" spans="2:6" ht="15.75" customHeight="1">
      <c r="B168" s="32"/>
      <c r="C168" s="32"/>
      <c r="D168" s="112"/>
      <c r="E168" s="112"/>
      <c r="F168" s="113"/>
    </row>
    <row r="169" spans="2:6" ht="15.75" customHeight="1">
      <c r="B169" s="32"/>
      <c r="C169" s="32"/>
      <c r="D169" s="112"/>
      <c r="E169" s="112"/>
      <c r="F169" s="113"/>
    </row>
    <row r="170" spans="2:6" ht="15.75" customHeight="1">
      <c r="B170" s="32"/>
      <c r="C170" s="32"/>
      <c r="D170" s="112"/>
      <c r="E170" s="112"/>
      <c r="F170" s="113"/>
    </row>
    <row r="171" spans="2:6" ht="15.75" customHeight="1">
      <c r="B171" s="32"/>
      <c r="C171" s="32"/>
      <c r="D171" s="112"/>
      <c r="E171" s="112"/>
      <c r="F171" s="113"/>
    </row>
    <row r="172" spans="2:6" ht="15.75" customHeight="1">
      <c r="B172" s="32"/>
      <c r="C172" s="32"/>
      <c r="D172" s="112"/>
      <c r="E172" s="112"/>
      <c r="F172" s="113"/>
    </row>
    <row r="173" spans="2:6" ht="15.75" customHeight="1">
      <c r="B173" s="32"/>
      <c r="C173" s="32"/>
      <c r="D173" s="112"/>
      <c r="E173" s="112"/>
      <c r="F173" s="113"/>
    </row>
    <row r="174" spans="2:6" ht="15.75" customHeight="1">
      <c r="B174" s="32"/>
      <c r="C174" s="32"/>
      <c r="D174" s="112"/>
      <c r="E174" s="112"/>
      <c r="F174" s="113"/>
    </row>
    <row r="175" spans="2:6" ht="15.75" customHeight="1">
      <c r="B175" s="32"/>
      <c r="C175" s="32"/>
      <c r="D175" s="112"/>
      <c r="E175" s="112"/>
      <c r="F175" s="113"/>
    </row>
    <row r="176" spans="2:6" ht="15.75" customHeight="1">
      <c r="B176" s="32"/>
      <c r="C176" s="32"/>
      <c r="D176" s="112"/>
      <c r="E176" s="112"/>
      <c r="F176" s="113"/>
    </row>
    <row r="177" spans="2:6" ht="15.75" customHeight="1">
      <c r="B177" s="32"/>
      <c r="C177" s="32"/>
      <c r="D177" s="112"/>
      <c r="E177" s="112"/>
      <c r="F177" s="113"/>
    </row>
    <row r="178" spans="2:6" ht="15.75" customHeight="1">
      <c r="B178" s="32"/>
      <c r="C178" s="32"/>
      <c r="D178" s="112"/>
      <c r="E178" s="112"/>
      <c r="F178" s="113"/>
    </row>
    <row r="179" spans="2:6" ht="15.75" customHeight="1">
      <c r="B179" s="32"/>
      <c r="C179" s="32"/>
      <c r="D179" s="112"/>
      <c r="E179" s="112"/>
      <c r="F179" s="113"/>
    </row>
    <row r="180" spans="2:6" ht="15.75" customHeight="1">
      <c r="B180" s="32"/>
      <c r="C180" s="32"/>
      <c r="D180" s="112"/>
      <c r="E180" s="112"/>
      <c r="F180" s="113"/>
    </row>
    <row r="181" spans="2:6" ht="15.75" customHeight="1">
      <c r="B181" s="32"/>
      <c r="C181" s="32"/>
      <c r="D181" s="112"/>
      <c r="E181" s="112"/>
      <c r="F181" s="113"/>
    </row>
    <row r="182" spans="2:6" ht="15.75" customHeight="1">
      <c r="B182" s="32"/>
      <c r="C182" s="32"/>
      <c r="D182" s="112"/>
      <c r="E182" s="112"/>
      <c r="F182" s="113"/>
    </row>
    <row r="183" spans="2:6" ht="15.75" customHeight="1">
      <c r="B183" s="32"/>
      <c r="C183" s="32"/>
      <c r="D183" s="112"/>
      <c r="E183" s="112"/>
      <c r="F183" s="113"/>
    </row>
    <row r="184" spans="2:6" ht="15.75" customHeight="1">
      <c r="B184" s="32"/>
      <c r="C184" s="32"/>
      <c r="D184" s="112"/>
      <c r="E184" s="112"/>
      <c r="F184" s="113"/>
    </row>
    <row r="185" spans="2:6" ht="15.75" customHeight="1">
      <c r="B185" s="32"/>
      <c r="C185" s="32"/>
      <c r="D185" s="112"/>
      <c r="E185" s="112"/>
      <c r="F185" s="113"/>
    </row>
    <row r="186" spans="2:6" ht="15.75" customHeight="1">
      <c r="B186" s="32"/>
      <c r="C186" s="32"/>
      <c r="D186" s="112"/>
      <c r="E186" s="112"/>
      <c r="F186" s="113"/>
    </row>
    <row r="187" spans="2:6" ht="15.75" customHeight="1">
      <c r="B187" s="32"/>
      <c r="C187" s="32"/>
      <c r="D187" s="112"/>
      <c r="E187" s="112"/>
      <c r="F187" s="113"/>
    </row>
    <row r="188" spans="2:6" ht="15.75" customHeight="1">
      <c r="B188" s="32"/>
      <c r="C188" s="32"/>
      <c r="D188" s="112"/>
      <c r="E188" s="112"/>
      <c r="F188" s="113"/>
    </row>
    <row r="189" spans="2:6" ht="15.75" customHeight="1">
      <c r="B189" s="32"/>
      <c r="C189" s="32"/>
      <c r="D189" s="112"/>
      <c r="E189" s="112"/>
      <c r="F189" s="113"/>
    </row>
    <row r="190" spans="2:6" ht="15.75" customHeight="1">
      <c r="B190" s="32"/>
      <c r="C190" s="32"/>
      <c r="D190" s="112"/>
      <c r="E190" s="112"/>
      <c r="F190" s="113"/>
    </row>
    <row r="191" spans="2:6" ht="15.75" customHeight="1">
      <c r="B191" s="32"/>
      <c r="C191" s="32"/>
      <c r="D191" s="112"/>
      <c r="E191" s="112"/>
      <c r="F191" s="113"/>
    </row>
    <row r="192" spans="2:6" ht="15.75" customHeight="1">
      <c r="B192" s="32"/>
      <c r="C192" s="32"/>
      <c r="D192" s="112"/>
      <c r="E192" s="112"/>
      <c r="F192" s="113"/>
    </row>
    <row r="193" spans="2:6" ht="15.75" customHeight="1">
      <c r="B193" s="32"/>
      <c r="C193" s="32"/>
      <c r="D193" s="112"/>
      <c r="E193" s="112"/>
      <c r="F193" s="113"/>
    </row>
    <row r="194" spans="2:6" ht="15.75" customHeight="1">
      <c r="B194" s="32"/>
      <c r="C194" s="32"/>
      <c r="D194" s="112"/>
      <c r="E194" s="112"/>
      <c r="F194" s="113"/>
    </row>
    <row r="195" spans="2:6" ht="15.75" customHeight="1">
      <c r="B195" s="32"/>
      <c r="C195" s="32"/>
      <c r="D195" s="112"/>
      <c r="E195" s="112"/>
      <c r="F195" s="113"/>
    </row>
    <row r="196" spans="2:6" ht="15.75" customHeight="1">
      <c r="B196" s="32"/>
      <c r="C196" s="32"/>
      <c r="D196" s="112"/>
      <c r="E196" s="112"/>
      <c r="F196" s="113"/>
    </row>
    <row r="197" spans="2:6" ht="15.75" customHeight="1">
      <c r="B197" s="32"/>
      <c r="C197" s="32"/>
      <c r="D197" s="112"/>
      <c r="E197" s="112"/>
      <c r="F197" s="113"/>
    </row>
    <row r="198" spans="2:6" ht="15.75" customHeight="1">
      <c r="B198" s="32"/>
      <c r="C198" s="32"/>
      <c r="D198" s="112"/>
      <c r="E198" s="112"/>
      <c r="F198" s="113"/>
    </row>
    <row r="199" spans="2:6" ht="15.75" customHeight="1">
      <c r="B199" s="32"/>
      <c r="C199" s="32"/>
      <c r="D199" s="112"/>
      <c r="E199" s="112"/>
      <c r="F199" s="113"/>
    </row>
    <row r="200" spans="2:6" ht="15.75" customHeight="1">
      <c r="B200" s="32"/>
      <c r="C200" s="32"/>
      <c r="D200" s="112"/>
      <c r="E200" s="112"/>
      <c r="F200" s="113"/>
    </row>
    <row r="201" spans="2:6" ht="15.75" customHeight="1">
      <c r="B201" s="32"/>
      <c r="C201" s="32"/>
      <c r="D201" s="112"/>
      <c r="E201" s="112"/>
      <c r="F201" s="113"/>
    </row>
    <row r="202" spans="2:6" ht="15.75" customHeight="1">
      <c r="B202" s="32"/>
      <c r="C202" s="32"/>
      <c r="D202" s="112"/>
      <c r="E202" s="112"/>
      <c r="F202" s="113"/>
    </row>
    <row r="203" spans="2:6" ht="15.75" customHeight="1">
      <c r="B203" s="32"/>
      <c r="C203" s="32"/>
      <c r="D203" s="112"/>
      <c r="E203" s="112"/>
      <c r="F203" s="113"/>
    </row>
    <row r="204" spans="2:6" ht="15.75" customHeight="1">
      <c r="B204" s="32"/>
      <c r="C204" s="32"/>
      <c r="D204" s="112"/>
      <c r="E204" s="112"/>
      <c r="F204" s="113"/>
    </row>
    <row r="205" spans="2:6" ht="15.75" customHeight="1">
      <c r="B205" s="32"/>
      <c r="C205" s="32"/>
      <c r="D205" s="112"/>
      <c r="E205" s="112"/>
      <c r="F205" s="113"/>
    </row>
    <row r="206" spans="2:6" ht="15.75" customHeight="1">
      <c r="B206" s="32"/>
      <c r="C206" s="32"/>
      <c r="D206" s="112"/>
      <c r="E206" s="112"/>
      <c r="F206" s="113"/>
    </row>
    <row r="207" spans="2:6" ht="15.75" customHeight="1">
      <c r="B207" s="32"/>
      <c r="C207" s="32"/>
      <c r="D207" s="112"/>
      <c r="E207" s="112"/>
      <c r="F207" s="113"/>
    </row>
    <row r="208" spans="2:6" ht="15.75" customHeight="1">
      <c r="B208" s="32"/>
      <c r="C208" s="32"/>
      <c r="D208" s="112"/>
      <c r="E208" s="112"/>
      <c r="F208" s="113"/>
    </row>
    <row r="209" spans="2:6" ht="15.75" customHeight="1">
      <c r="B209" s="32"/>
      <c r="C209" s="32"/>
      <c r="D209" s="112"/>
      <c r="E209" s="112"/>
      <c r="F209" s="113"/>
    </row>
    <row r="210" spans="2:6" ht="15.75" customHeight="1">
      <c r="B210" s="32"/>
      <c r="C210" s="32"/>
      <c r="D210" s="112"/>
      <c r="E210" s="112"/>
      <c r="F210" s="113"/>
    </row>
    <row r="211" spans="2:6" ht="15.75" customHeight="1">
      <c r="B211" s="32"/>
      <c r="C211" s="32"/>
      <c r="D211" s="112"/>
      <c r="E211" s="112"/>
      <c r="F211" s="113"/>
    </row>
    <row r="212" spans="2:6" ht="15.75" customHeight="1">
      <c r="B212" s="32"/>
      <c r="C212" s="32"/>
      <c r="D212" s="112"/>
      <c r="E212" s="112"/>
      <c r="F212" s="113"/>
    </row>
    <row r="213" spans="2:6" ht="15.75" customHeight="1">
      <c r="B213" s="32"/>
      <c r="C213" s="32"/>
      <c r="D213" s="112"/>
      <c r="E213" s="112"/>
      <c r="F213" s="113"/>
    </row>
    <row r="214" spans="2:6" ht="15.75" customHeight="1">
      <c r="B214" s="32"/>
      <c r="C214" s="32"/>
      <c r="D214" s="112"/>
      <c r="E214" s="112"/>
      <c r="F214" s="113"/>
    </row>
    <row r="215" spans="2:6" ht="15.75" customHeight="1">
      <c r="B215" s="32"/>
      <c r="C215" s="32"/>
      <c r="D215" s="112"/>
      <c r="E215" s="112"/>
      <c r="F215" s="113"/>
    </row>
    <row r="216" spans="2:6" ht="15.75" customHeight="1">
      <c r="B216" s="32"/>
      <c r="C216" s="32"/>
      <c r="D216" s="112"/>
      <c r="E216" s="112"/>
      <c r="F216" s="113"/>
    </row>
    <row r="217" spans="2:6" ht="15.75" customHeight="1">
      <c r="B217" s="32"/>
      <c r="C217" s="32"/>
      <c r="D217" s="112"/>
      <c r="E217" s="112"/>
      <c r="F217" s="113"/>
    </row>
    <row r="218" spans="2:6" ht="15.75" customHeight="1">
      <c r="B218" s="32"/>
      <c r="C218" s="32"/>
      <c r="D218" s="112"/>
      <c r="E218" s="112"/>
      <c r="F218" s="113"/>
    </row>
    <row r="219" spans="2:6" ht="15.75" customHeight="1">
      <c r="B219" s="32"/>
      <c r="C219" s="32"/>
      <c r="D219" s="112"/>
      <c r="E219" s="112"/>
      <c r="F219" s="113"/>
    </row>
    <row r="220" spans="2:6" ht="15.75" customHeight="1">
      <c r="B220" s="32"/>
      <c r="C220" s="32"/>
      <c r="D220" s="112"/>
      <c r="E220" s="112"/>
      <c r="F220" s="113"/>
    </row>
    <row r="221" spans="2:6" ht="15.75" customHeight="1">
      <c r="B221" s="32"/>
      <c r="C221" s="32"/>
      <c r="D221" s="112"/>
      <c r="E221" s="112"/>
      <c r="F221" s="113"/>
    </row>
    <row r="222" spans="2:6" ht="15.75" customHeight="1">
      <c r="B222" s="32"/>
      <c r="C222" s="32"/>
      <c r="D222" s="112"/>
      <c r="E222" s="112"/>
      <c r="F222" s="113"/>
    </row>
    <row r="223" spans="2:6" ht="15.75" customHeight="1">
      <c r="B223" s="32"/>
      <c r="C223" s="32"/>
      <c r="D223" s="112"/>
      <c r="E223" s="112"/>
      <c r="F223" s="113"/>
    </row>
    <row r="224" spans="2:6" ht="15.75" customHeight="1">
      <c r="B224" s="32"/>
      <c r="C224" s="32"/>
      <c r="D224" s="112"/>
      <c r="E224" s="112"/>
      <c r="F224" s="113"/>
    </row>
    <row r="225" spans="2:6" ht="15.75" customHeight="1">
      <c r="B225" s="32"/>
      <c r="C225" s="32"/>
      <c r="D225" s="112"/>
      <c r="E225" s="112"/>
      <c r="F225" s="113"/>
    </row>
    <row r="226" spans="2:6" ht="15.75" customHeight="1">
      <c r="B226" s="32"/>
      <c r="C226" s="32"/>
      <c r="D226" s="112"/>
      <c r="E226" s="112"/>
      <c r="F226" s="113"/>
    </row>
    <row r="227" spans="2:6" ht="15.75" customHeight="1">
      <c r="B227" s="32"/>
      <c r="C227" s="32"/>
      <c r="D227" s="112"/>
      <c r="E227" s="112"/>
      <c r="F227" s="113"/>
    </row>
    <row r="228" spans="2:6" ht="15.75" customHeight="1">
      <c r="B228" s="32"/>
      <c r="C228" s="32"/>
      <c r="D228" s="112"/>
      <c r="E228" s="112"/>
      <c r="F228" s="113"/>
    </row>
    <row r="229" spans="2:6" ht="15.75" customHeight="1">
      <c r="B229" s="32"/>
      <c r="C229" s="32"/>
      <c r="D229" s="112"/>
      <c r="E229" s="112"/>
      <c r="F229" s="113"/>
    </row>
    <row r="230" spans="2:6" ht="15.75" customHeight="1">
      <c r="B230" s="32"/>
      <c r="C230" s="32"/>
      <c r="D230" s="112"/>
      <c r="E230" s="112"/>
      <c r="F230" s="113"/>
    </row>
    <row r="231" spans="2:6" ht="15.75" customHeight="1">
      <c r="B231" s="32"/>
      <c r="C231" s="32"/>
      <c r="D231" s="112"/>
      <c r="E231" s="112"/>
      <c r="F231" s="113"/>
    </row>
    <row r="232" spans="2:6" ht="15.75" customHeight="1">
      <c r="B232" s="32"/>
      <c r="C232" s="32"/>
      <c r="D232" s="112"/>
      <c r="E232" s="112"/>
      <c r="F232" s="113"/>
    </row>
    <row r="233" spans="2:6" ht="15.75" customHeight="1">
      <c r="B233" s="32"/>
      <c r="C233" s="32"/>
      <c r="D233" s="112"/>
      <c r="E233" s="112"/>
      <c r="F233" s="113"/>
    </row>
    <row r="234" spans="2:6" ht="15.75" customHeight="1">
      <c r="B234" s="32"/>
      <c r="C234" s="32"/>
      <c r="D234" s="112"/>
      <c r="E234" s="112"/>
      <c r="F234" s="113"/>
    </row>
    <row r="235" spans="2:6" ht="15.75" customHeight="1">
      <c r="B235" s="32"/>
      <c r="C235" s="32"/>
      <c r="D235" s="112"/>
      <c r="E235" s="112"/>
      <c r="F235" s="113"/>
    </row>
    <row r="236" spans="2:6" ht="15.75" customHeight="1">
      <c r="B236" s="32"/>
      <c r="C236" s="32"/>
      <c r="D236" s="112"/>
      <c r="E236" s="112"/>
      <c r="F236" s="113"/>
    </row>
    <row r="237" spans="2:6" ht="15.75" customHeight="1">
      <c r="B237" s="32"/>
      <c r="C237" s="32"/>
      <c r="D237" s="112"/>
      <c r="E237" s="112"/>
      <c r="F237" s="113"/>
    </row>
    <row r="238" spans="2:6" ht="15.75" customHeight="1">
      <c r="B238" s="32"/>
      <c r="C238" s="32"/>
      <c r="D238" s="112"/>
      <c r="E238" s="112"/>
      <c r="F238" s="113"/>
    </row>
    <row r="239" spans="2:6" ht="15.75" customHeight="1">
      <c r="B239" s="32"/>
      <c r="C239" s="32"/>
      <c r="D239" s="112"/>
      <c r="E239" s="112"/>
      <c r="F239" s="113"/>
    </row>
    <row r="240" spans="2:6" ht="15.75" customHeight="1">
      <c r="B240" s="32"/>
      <c r="C240" s="32"/>
      <c r="D240" s="112"/>
      <c r="E240" s="112"/>
      <c r="F240" s="113"/>
    </row>
    <row r="241" spans="2:6" ht="15.75" customHeight="1">
      <c r="B241" s="32"/>
      <c r="C241" s="32"/>
      <c r="D241" s="112"/>
      <c r="E241" s="112"/>
      <c r="F241" s="113"/>
    </row>
    <row r="242" spans="2:6" ht="15.75" customHeight="1">
      <c r="B242" s="32"/>
      <c r="C242" s="32"/>
      <c r="D242" s="112"/>
      <c r="E242" s="112"/>
      <c r="F242" s="113"/>
    </row>
    <row r="243" spans="2:6" ht="15.75" customHeight="1">
      <c r="B243" s="32"/>
      <c r="C243" s="32"/>
      <c r="D243" s="112"/>
      <c r="E243" s="112"/>
      <c r="F243" s="113"/>
    </row>
    <row r="244" spans="2:6" ht="15.75" customHeight="1">
      <c r="B244" s="32"/>
      <c r="C244" s="32"/>
      <c r="D244" s="112"/>
      <c r="E244" s="112"/>
      <c r="F244" s="113"/>
    </row>
    <row r="245" spans="2:6" ht="15.75" customHeight="1">
      <c r="B245" s="32"/>
      <c r="C245" s="32"/>
      <c r="D245" s="112"/>
      <c r="E245" s="112"/>
      <c r="F245" s="113"/>
    </row>
    <row r="246" spans="2:6" ht="15.75" customHeight="1">
      <c r="B246" s="32"/>
      <c r="C246" s="32"/>
      <c r="D246" s="112"/>
      <c r="E246" s="112"/>
      <c r="F246" s="113"/>
    </row>
    <row r="247" spans="2:6" ht="15.75" customHeight="1">
      <c r="B247" s="32"/>
      <c r="C247" s="32"/>
      <c r="D247" s="112"/>
      <c r="E247" s="112"/>
      <c r="F247" s="113"/>
    </row>
    <row r="248" spans="2:6" ht="15.75" customHeight="1">
      <c r="B248" s="32"/>
      <c r="C248" s="32"/>
      <c r="D248" s="112"/>
      <c r="E248" s="112"/>
      <c r="F248" s="113"/>
    </row>
    <row r="249" spans="2:6" ht="15.75" customHeight="1">
      <c r="B249" s="32"/>
      <c r="C249" s="32"/>
      <c r="D249" s="112"/>
      <c r="E249" s="112"/>
      <c r="F249" s="113"/>
    </row>
    <row r="250" spans="2:6" ht="15.75" customHeight="1">
      <c r="B250" s="32"/>
      <c r="C250" s="32"/>
      <c r="D250" s="112"/>
      <c r="E250" s="112"/>
      <c r="F250" s="113"/>
    </row>
    <row r="251" spans="2:6" ht="15.75" customHeight="1">
      <c r="B251" s="32"/>
      <c r="C251" s="32"/>
      <c r="D251" s="112"/>
      <c r="E251" s="112"/>
      <c r="F251" s="113"/>
    </row>
    <row r="252" spans="2:6" ht="15.75" customHeight="1">
      <c r="B252" s="32"/>
      <c r="C252" s="32"/>
      <c r="D252" s="112"/>
      <c r="E252" s="112"/>
      <c r="F252" s="113"/>
    </row>
    <row r="253" spans="2:6" ht="15.75" customHeight="1">
      <c r="B253" s="32"/>
      <c r="C253" s="32"/>
      <c r="D253" s="112"/>
      <c r="E253" s="112"/>
      <c r="F253" s="113"/>
    </row>
    <row r="254" spans="2:6" ht="15.75" customHeight="1">
      <c r="B254" s="32"/>
      <c r="C254" s="32"/>
      <c r="D254" s="112"/>
      <c r="E254" s="112"/>
      <c r="F254" s="113"/>
    </row>
    <row r="255" spans="2:6" ht="15.75" customHeight="1">
      <c r="B255" s="32"/>
      <c r="C255" s="32"/>
      <c r="D255" s="112"/>
      <c r="E255" s="112"/>
      <c r="F255" s="113"/>
    </row>
    <row r="256" spans="2:6" ht="15.75" customHeight="1">
      <c r="B256" s="32"/>
      <c r="C256" s="32"/>
      <c r="D256" s="112"/>
      <c r="E256" s="112"/>
      <c r="F256" s="113"/>
    </row>
    <row r="257" spans="2:6" ht="15.75" customHeight="1">
      <c r="B257" s="32"/>
      <c r="C257" s="32"/>
      <c r="D257" s="112"/>
      <c r="E257" s="112"/>
      <c r="F257" s="113"/>
    </row>
    <row r="258" spans="2:6" ht="15.75" customHeight="1">
      <c r="B258" s="32"/>
      <c r="C258" s="32"/>
      <c r="D258" s="112"/>
      <c r="E258" s="112"/>
      <c r="F258" s="113"/>
    </row>
    <row r="259" spans="2:6" ht="15.75" customHeight="1">
      <c r="B259" s="32"/>
      <c r="C259" s="32"/>
      <c r="D259" s="112"/>
      <c r="E259" s="112"/>
      <c r="F259" s="113"/>
    </row>
    <row r="260" spans="2:6" ht="15.75" customHeight="1">
      <c r="B260" s="32"/>
      <c r="C260" s="32"/>
      <c r="D260" s="112"/>
      <c r="E260" s="112"/>
      <c r="F260" s="113"/>
    </row>
    <row r="261" spans="2:6" ht="15.75" customHeight="1">
      <c r="B261" s="32"/>
      <c r="C261" s="32"/>
      <c r="D261" s="112"/>
      <c r="E261" s="112"/>
      <c r="F261" s="113"/>
    </row>
    <row r="262" spans="2:6" ht="15.75" customHeight="1">
      <c r="B262" s="32"/>
      <c r="C262" s="32"/>
      <c r="D262" s="112"/>
      <c r="E262" s="112"/>
      <c r="F262" s="113"/>
    </row>
    <row r="263" spans="2:6" ht="15.75" customHeight="1">
      <c r="B263" s="32"/>
      <c r="C263" s="32"/>
      <c r="D263" s="112"/>
      <c r="E263" s="112"/>
      <c r="F263" s="113"/>
    </row>
    <row r="264" spans="2:6" ht="15.75" customHeight="1">
      <c r="B264" s="32"/>
      <c r="C264" s="32"/>
      <c r="D264" s="112"/>
      <c r="E264" s="112"/>
      <c r="F264" s="113"/>
    </row>
    <row r="265" spans="2:6" ht="15.75" customHeight="1">
      <c r="B265" s="32"/>
      <c r="C265" s="32"/>
      <c r="D265" s="112"/>
      <c r="E265" s="112"/>
      <c r="F265" s="113"/>
    </row>
    <row r="266" spans="2:6" ht="15.75" customHeight="1">
      <c r="B266" s="32"/>
      <c r="C266" s="32"/>
      <c r="D266" s="112"/>
      <c r="E266" s="112"/>
      <c r="F266" s="113"/>
    </row>
    <row r="267" spans="2:6" ht="15.75" customHeight="1">
      <c r="B267" s="32"/>
      <c r="C267" s="32"/>
      <c r="D267" s="112"/>
      <c r="E267" s="112"/>
      <c r="F267" s="113"/>
    </row>
    <row r="268" spans="2:6" ht="15.75" customHeight="1">
      <c r="B268" s="32"/>
      <c r="C268" s="32"/>
      <c r="D268" s="112"/>
      <c r="E268" s="112"/>
      <c r="F268" s="113"/>
    </row>
    <row r="269" spans="2:6" ht="15.75" customHeight="1">
      <c r="B269" s="32"/>
      <c r="C269" s="32"/>
      <c r="D269" s="112"/>
      <c r="E269" s="112"/>
      <c r="F269" s="113"/>
    </row>
    <row r="270" spans="2:6" ht="15.75" customHeight="1">
      <c r="B270" s="32"/>
      <c r="C270" s="32"/>
      <c r="D270" s="112"/>
      <c r="E270" s="112"/>
      <c r="F270" s="113"/>
    </row>
    <row r="271" spans="2:6" ht="15.75" customHeight="1">
      <c r="B271" s="32"/>
      <c r="C271" s="32"/>
      <c r="D271" s="112"/>
      <c r="E271" s="112"/>
      <c r="F271" s="113"/>
    </row>
    <row r="272" spans="2:6" ht="15.75" customHeight="1">
      <c r="B272" s="32"/>
      <c r="C272" s="32"/>
      <c r="D272" s="112"/>
      <c r="E272" s="112"/>
      <c r="F272" s="113"/>
    </row>
    <row r="273" spans="2:6" ht="15.75" customHeight="1">
      <c r="B273" s="32"/>
      <c r="C273" s="32"/>
      <c r="D273" s="112"/>
      <c r="E273" s="112"/>
      <c r="F273" s="113"/>
    </row>
    <row r="274" spans="2:6" ht="15.75" customHeight="1">
      <c r="B274" s="32"/>
      <c r="C274" s="32"/>
      <c r="D274" s="112"/>
      <c r="E274" s="112"/>
      <c r="F274" s="113"/>
    </row>
    <row r="275" spans="2:6" ht="15.75" customHeight="1">
      <c r="B275" s="32"/>
      <c r="C275" s="32"/>
      <c r="D275" s="112"/>
      <c r="E275" s="112"/>
      <c r="F275" s="113"/>
    </row>
    <row r="276" spans="2:6" ht="15.75" customHeight="1"/>
    <row r="277" spans="2:6" ht="15.75" customHeight="1"/>
    <row r="278" spans="2:6" ht="15.75" customHeight="1"/>
    <row r="279" spans="2:6" ht="15.75" customHeight="1"/>
    <row r="280" spans="2:6" ht="15.75" customHeight="1"/>
    <row r="281" spans="2:6" ht="15.75" customHeight="1"/>
    <row r="282" spans="2:6" ht="15.75" customHeight="1"/>
    <row r="283" spans="2:6" ht="15.75" customHeight="1"/>
    <row r="284" spans="2:6" ht="15.75" customHeight="1"/>
    <row r="285" spans="2:6" ht="15.75" customHeight="1"/>
    <row r="286" spans="2:6" ht="15.75" customHeight="1"/>
    <row r="287" spans="2:6" ht="15.75" customHeight="1"/>
    <row r="288" spans="2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M12:V12"/>
    <mergeCell ref="A74:F74"/>
    <mergeCell ref="AG5:AH5"/>
    <mergeCell ref="AI5:AJ5"/>
    <mergeCell ref="AK5:AL5"/>
    <mergeCell ref="AM5:AN5"/>
    <mergeCell ref="AO5:AP5"/>
    <mergeCell ref="W5:X5"/>
    <mergeCell ref="Y5:Z5"/>
    <mergeCell ref="AA5:AB5"/>
    <mergeCell ref="AC5:AD5"/>
    <mergeCell ref="AE5:AF5"/>
    <mergeCell ref="M5:N5"/>
    <mergeCell ref="O5:P5"/>
    <mergeCell ref="Q5:R5"/>
    <mergeCell ref="S5:T5"/>
    <mergeCell ref="U5:V5"/>
  </mergeCells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topLeftCell="L22" zoomScaleNormal="100" workbookViewId="0"/>
  </sheetViews>
  <sheetFormatPr defaultColWidth="14.44140625" defaultRowHeight="14.4"/>
  <cols>
    <col min="1" max="5" width="8" customWidth="1"/>
    <col min="6" max="6" width="13.109375" customWidth="1"/>
    <col min="7" max="7" width="9.5546875" customWidth="1"/>
    <col min="8" max="8" width="12" customWidth="1"/>
    <col min="9" max="9" width="7.6640625" customWidth="1"/>
    <col min="10" max="10" width="7.88671875" customWidth="1"/>
    <col min="11" max="11" width="8.33203125" customWidth="1"/>
    <col min="12" max="12" width="9.5546875" customWidth="1"/>
    <col min="13" max="13" width="6.109375" customWidth="1"/>
    <col min="14" max="14" width="5.6640625" customWidth="1"/>
    <col min="15" max="15" width="6" customWidth="1"/>
    <col min="16" max="16" width="7.109375" customWidth="1"/>
    <col min="17" max="17" width="6.88671875" customWidth="1"/>
    <col min="18" max="18" width="5.6640625" customWidth="1"/>
    <col min="19" max="19" width="6.6640625" customWidth="1"/>
    <col min="20" max="20" width="6.5546875" customWidth="1"/>
    <col min="21" max="21" width="6.88671875" customWidth="1"/>
    <col min="22" max="22" width="7.88671875" customWidth="1"/>
    <col min="23" max="23" width="4.44140625" customWidth="1"/>
    <col min="24" max="24" width="4.5546875" customWidth="1"/>
    <col min="25" max="25" width="6.109375" customWidth="1"/>
    <col min="26" max="26" width="5.109375" customWidth="1"/>
    <col min="27" max="27" width="5.5546875" customWidth="1"/>
    <col min="28" max="28" width="4.6640625" customWidth="1"/>
    <col min="29" max="29" width="5.6640625" customWidth="1"/>
    <col min="30" max="30" width="6.5546875" customWidth="1"/>
    <col min="31" max="31" width="4.6640625" customWidth="1"/>
    <col min="32" max="32" width="4.88671875" customWidth="1"/>
    <col min="33" max="33" width="5.5546875" customWidth="1"/>
    <col min="34" max="34" width="5" customWidth="1"/>
    <col min="35" max="35" width="4.44140625" customWidth="1"/>
    <col min="36" max="36" width="5.6640625" customWidth="1"/>
    <col min="37" max="37" width="5.33203125" customWidth="1"/>
    <col min="38" max="54" width="8" customWidth="1"/>
  </cols>
  <sheetData>
    <row r="1" spans="1:54" ht="14.4" customHeight="1">
      <c r="F1" s="32"/>
      <c r="G1" s="32"/>
    </row>
    <row r="2" spans="1:54" ht="14.4" customHeight="1">
      <c r="F2" s="32"/>
      <c r="G2" s="146" t="s">
        <v>259</v>
      </c>
      <c r="H2" s="146" t="s">
        <v>249</v>
      </c>
    </row>
    <row r="3" spans="1:54" ht="14.4" customHeight="1">
      <c r="F3" s="32"/>
      <c r="G3" s="32"/>
    </row>
    <row r="4" spans="1:54" ht="17.25" customHeight="1">
      <c r="A4" s="147"/>
      <c r="B4" s="148"/>
      <c r="C4" s="148"/>
      <c r="D4" s="148"/>
      <c r="E4" s="148"/>
      <c r="F4" s="148"/>
      <c r="G4" s="148"/>
      <c r="H4" s="149"/>
      <c r="I4" s="149"/>
      <c r="J4" s="266" t="s">
        <v>260</v>
      </c>
      <c r="K4" s="201"/>
      <c r="L4" s="201"/>
      <c r="M4" s="201"/>
      <c r="N4" s="201"/>
      <c r="O4" s="201"/>
      <c r="P4" s="201"/>
      <c r="Q4" s="201"/>
      <c r="R4" s="200"/>
      <c r="S4" s="149"/>
      <c r="T4" s="150"/>
      <c r="U4" s="151"/>
      <c r="V4" s="151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</row>
    <row r="5" spans="1:54" ht="18" hidden="1" customHeight="1">
      <c r="A5" s="267" t="s">
        <v>261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0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</row>
    <row r="6" spans="1:54" ht="62.4" customHeight="1">
      <c r="A6" s="268" t="s">
        <v>262</v>
      </c>
      <c r="B6" s="268" t="s">
        <v>263</v>
      </c>
      <c r="C6" s="269" t="s">
        <v>264</v>
      </c>
      <c r="D6" s="269" t="s">
        <v>265</v>
      </c>
      <c r="E6" s="152" t="s">
        <v>266</v>
      </c>
      <c r="F6" s="153" t="s">
        <v>234</v>
      </c>
      <c r="G6" s="153" t="s">
        <v>235</v>
      </c>
      <c r="H6" s="153" t="s">
        <v>236</v>
      </c>
      <c r="I6" s="153" t="s">
        <v>237</v>
      </c>
      <c r="J6" s="153" t="s">
        <v>238</v>
      </c>
      <c r="K6" s="153" t="s">
        <v>239</v>
      </c>
      <c r="L6" s="153" t="s">
        <v>240</v>
      </c>
      <c r="M6" s="153" t="s">
        <v>241</v>
      </c>
      <c r="N6" s="153" t="s">
        <v>242</v>
      </c>
      <c r="O6" s="153" t="s">
        <v>243</v>
      </c>
      <c r="P6" s="153" t="s">
        <v>244</v>
      </c>
      <c r="Q6" s="153" t="s">
        <v>245</v>
      </c>
      <c r="R6" s="153" t="s">
        <v>246</v>
      </c>
      <c r="S6" s="153" t="s">
        <v>247</v>
      </c>
      <c r="T6" s="153" t="s">
        <v>248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</row>
    <row r="7" spans="1:54" ht="35.25" customHeight="1">
      <c r="A7" s="204"/>
      <c r="B7" s="204"/>
      <c r="C7" s="204"/>
      <c r="D7" s="204"/>
      <c r="E7" s="152"/>
      <c r="F7" s="154" t="s">
        <v>250</v>
      </c>
      <c r="G7" s="154" t="s">
        <v>250</v>
      </c>
      <c r="H7" s="154" t="s">
        <v>250</v>
      </c>
      <c r="I7" s="154" t="s">
        <v>250</v>
      </c>
      <c r="J7" s="154" t="s">
        <v>250</v>
      </c>
      <c r="K7" s="154" t="s">
        <v>250</v>
      </c>
      <c r="L7" s="154" t="s">
        <v>250</v>
      </c>
      <c r="M7" s="154" t="s">
        <v>250</v>
      </c>
      <c r="N7" s="154" t="s">
        <v>250</v>
      </c>
      <c r="O7" s="154" t="s">
        <v>250</v>
      </c>
      <c r="P7" s="154" t="s">
        <v>250</v>
      </c>
      <c r="Q7" s="154" t="s">
        <v>250</v>
      </c>
      <c r="R7" s="154" t="s">
        <v>250</v>
      </c>
      <c r="S7" s="154" t="s">
        <v>250</v>
      </c>
      <c r="T7" s="154" t="s">
        <v>250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</row>
    <row r="8" spans="1:54" ht="15.75" customHeight="1">
      <c r="A8" s="270" t="s">
        <v>267</v>
      </c>
      <c r="B8" s="268" t="s">
        <v>249</v>
      </c>
      <c r="C8" s="268" t="s">
        <v>268</v>
      </c>
      <c r="D8" s="268">
        <v>310243</v>
      </c>
      <c r="E8" s="155" t="s">
        <v>269</v>
      </c>
      <c r="F8" s="155">
        <v>3</v>
      </c>
      <c r="G8" s="156">
        <v>3</v>
      </c>
      <c r="H8" s="156">
        <v>2</v>
      </c>
      <c r="I8" s="156">
        <v>2</v>
      </c>
      <c r="J8" s="157" t="s">
        <v>252</v>
      </c>
      <c r="K8" s="157" t="s">
        <v>252</v>
      </c>
      <c r="L8" s="157" t="s">
        <v>252</v>
      </c>
      <c r="M8" s="157" t="s">
        <v>252</v>
      </c>
      <c r="N8" s="157" t="s">
        <v>252</v>
      </c>
      <c r="O8" s="157" t="s">
        <v>252</v>
      </c>
      <c r="P8" s="157" t="s">
        <v>252</v>
      </c>
      <c r="Q8" s="157">
        <v>2</v>
      </c>
      <c r="R8" s="157">
        <v>3</v>
      </c>
      <c r="S8" s="157">
        <v>2</v>
      </c>
      <c r="T8" s="157" t="s">
        <v>252</v>
      </c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</row>
    <row r="9" spans="1:54" ht="15.75" customHeight="1">
      <c r="A9" s="214"/>
      <c r="B9" s="214"/>
      <c r="C9" s="214"/>
      <c r="D9" s="214"/>
      <c r="E9" s="155" t="s">
        <v>85</v>
      </c>
      <c r="F9" s="159">
        <v>3</v>
      </c>
      <c r="G9" s="160">
        <v>2</v>
      </c>
      <c r="H9" s="160">
        <v>3</v>
      </c>
      <c r="I9" s="160" t="s">
        <v>252</v>
      </c>
      <c r="J9" s="161">
        <v>3</v>
      </c>
      <c r="K9" s="161" t="s">
        <v>252</v>
      </c>
      <c r="L9" s="161" t="s">
        <v>252</v>
      </c>
      <c r="M9" s="161" t="s">
        <v>252</v>
      </c>
      <c r="N9" s="161">
        <v>1</v>
      </c>
      <c r="O9" s="161" t="s">
        <v>252</v>
      </c>
      <c r="P9" s="161">
        <v>1</v>
      </c>
      <c r="Q9" s="161">
        <v>2</v>
      </c>
      <c r="R9" s="161">
        <v>3</v>
      </c>
      <c r="S9" s="161">
        <v>3</v>
      </c>
      <c r="T9" s="161">
        <v>3</v>
      </c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</row>
    <row r="10" spans="1:54" ht="15.75" customHeight="1">
      <c r="A10" s="214"/>
      <c r="B10" s="214"/>
      <c r="C10" s="214"/>
      <c r="D10" s="214"/>
      <c r="E10" s="155" t="s">
        <v>86</v>
      </c>
      <c r="F10" s="162">
        <v>2</v>
      </c>
      <c r="G10" s="163">
        <v>2</v>
      </c>
      <c r="H10" s="163" t="s">
        <v>252</v>
      </c>
      <c r="I10" s="163">
        <v>3</v>
      </c>
      <c r="J10" s="157" t="s">
        <v>252</v>
      </c>
      <c r="K10" s="157" t="s">
        <v>252</v>
      </c>
      <c r="L10" s="157" t="s">
        <v>252</v>
      </c>
      <c r="M10" s="157" t="s">
        <v>252</v>
      </c>
      <c r="N10" s="157" t="s">
        <v>252</v>
      </c>
      <c r="O10" s="157" t="s">
        <v>252</v>
      </c>
      <c r="P10" s="157" t="s">
        <v>252</v>
      </c>
      <c r="Q10" s="157">
        <v>2</v>
      </c>
      <c r="R10" s="157">
        <v>3</v>
      </c>
      <c r="S10" s="157">
        <v>2</v>
      </c>
      <c r="T10" s="157" t="s">
        <v>252</v>
      </c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</row>
    <row r="11" spans="1:54" ht="15.75" customHeight="1">
      <c r="A11" s="214"/>
      <c r="B11" s="214"/>
      <c r="C11" s="214"/>
      <c r="D11" s="214"/>
      <c r="E11" s="155" t="s">
        <v>87</v>
      </c>
      <c r="F11" s="159">
        <v>2</v>
      </c>
      <c r="G11" s="160">
        <v>2</v>
      </c>
      <c r="H11" s="160">
        <v>3</v>
      </c>
      <c r="I11" s="160">
        <v>3</v>
      </c>
      <c r="J11" s="161">
        <v>2</v>
      </c>
      <c r="K11" s="161" t="s">
        <v>252</v>
      </c>
      <c r="L11" s="161" t="s">
        <v>252</v>
      </c>
      <c r="M11" s="161" t="s">
        <v>252</v>
      </c>
      <c r="N11" s="161">
        <v>2</v>
      </c>
      <c r="O11" s="161" t="s">
        <v>252</v>
      </c>
      <c r="P11" s="161" t="s">
        <v>252</v>
      </c>
      <c r="Q11" s="161">
        <v>2</v>
      </c>
      <c r="R11" s="161">
        <v>2</v>
      </c>
      <c r="S11" s="161">
        <v>3</v>
      </c>
      <c r="T11" s="161">
        <v>2</v>
      </c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</row>
    <row r="12" spans="1:54" ht="15.75" customHeight="1">
      <c r="A12" s="214"/>
      <c r="B12" s="214"/>
      <c r="C12" s="214"/>
      <c r="D12" s="214"/>
      <c r="E12" s="164" t="s">
        <v>88</v>
      </c>
      <c r="F12" s="162">
        <v>2</v>
      </c>
      <c r="G12" s="163">
        <v>2</v>
      </c>
      <c r="H12" s="163">
        <v>2</v>
      </c>
      <c r="I12" s="163">
        <v>3</v>
      </c>
      <c r="J12" s="157" t="s">
        <v>252</v>
      </c>
      <c r="K12" s="157" t="s">
        <v>252</v>
      </c>
      <c r="L12" s="157" t="s">
        <v>252</v>
      </c>
      <c r="M12" s="157" t="s">
        <v>252</v>
      </c>
      <c r="N12" s="157">
        <v>1</v>
      </c>
      <c r="O12" s="157" t="s">
        <v>252</v>
      </c>
      <c r="P12" s="157" t="s">
        <v>252</v>
      </c>
      <c r="Q12" s="157">
        <v>2</v>
      </c>
      <c r="R12" s="157">
        <v>2</v>
      </c>
      <c r="S12" s="157">
        <v>3</v>
      </c>
      <c r="T12" s="157">
        <v>2</v>
      </c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</row>
    <row r="13" spans="1:54" ht="15.75" customHeight="1">
      <c r="A13" s="165"/>
      <c r="B13" s="152"/>
      <c r="C13" s="152"/>
      <c r="D13" s="152"/>
      <c r="E13" s="155" t="s">
        <v>89</v>
      </c>
      <c r="F13" s="162">
        <v>2</v>
      </c>
      <c r="G13" s="163">
        <v>2</v>
      </c>
      <c r="H13" s="163" t="s">
        <v>252</v>
      </c>
      <c r="I13" s="163">
        <v>2</v>
      </c>
      <c r="J13" s="157">
        <v>2</v>
      </c>
      <c r="K13" s="157" t="s">
        <v>252</v>
      </c>
      <c r="L13" s="157" t="s">
        <v>252</v>
      </c>
      <c r="M13" s="157" t="s">
        <v>252</v>
      </c>
      <c r="N13" s="157" t="s">
        <v>252</v>
      </c>
      <c r="O13" s="157" t="s">
        <v>252</v>
      </c>
      <c r="P13" s="157" t="s">
        <v>252</v>
      </c>
      <c r="Q13" s="157">
        <v>2</v>
      </c>
      <c r="R13" s="157">
        <v>2</v>
      </c>
      <c r="S13" s="157">
        <v>3</v>
      </c>
      <c r="T13" s="157" t="s">
        <v>252</v>
      </c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</row>
    <row r="14" spans="1:54" ht="15.75" customHeight="1">
      <c r="E14" s="166" t="s">
        <v>207</v>
      </c>
      <c r="F14" s="167">
        <f t="shared" ref="F14:J14" si="0">AVERAGE(F8:F13)</f>
        <v>2.3333333333333335</v>
      </c>
      <c r="G14" s="167">
        <f t="shared" si="0"/>
        <v>2.1666666666666665</v>
      </c>
      <c r="H14" s="167">
        <f t="shared" si="0"/>
        <v>2.5</v>
      </c>
      <c r="I14" s="167">
        <f t="shared" si="0"/>
        <v>2.6</v>
      </c>
      <c r="J14" s="167">
        <f t="shared" si="0"/>
        <v>2.3333333333333335</v>
      </c>
      <c r="K14" s="167" t="s">
        <v>252</v>
      </c>
      <c r="L14" s="167"/>
      <c r="M14" s="167"/>
      <c r="N14" s="167">
        <f>AVERAGE(N8:N13)</f>
        <v>1.3333333333333333</v>
      </c>
      <c r="O14" s="167"/>
      <c r="P14" s="167">
        <f t="shared" ref="P14:T14" si="1">AVERAGE(P8:P13)</f>
        <v>1</v>
      </c>
      <c r="Q14" s="167">
        <f t="shared" si="1"/>
        <v>2</v>
      </c>
      <c r="R14" s="167">
        <f t="shared" si="1"/>
        <v>2.5</v>
      </c>
      <c r="S14" s="167">
        <f t="shared" si="1"/>
        <v>2.6666666666666665</v>
      </c>
      <c r="T14" s="167">
        <f t="shared" si="1"/>
        <v>2.3333333333333335</v>
      </c>
      <c r="U14" s="168"/>
      <c r="V14" s="168"/>
    </row>
    <row r="15" spans="1:54" ht="14.4" customHeight="1">
      <c r="F15" s="32"/>
      <c r="G15" s="32"/>
    </row>
    <row r="16" spans="1:54" ht="14.4" customHeight="1">
      <c r="F16" s="32"/>
      <c r="G16" s="32"/>
    </row>
    <row r="17" spans="1:54" ht="14.4" customHeight="1">
      <c r="A17" s="268" t="s">
        <v>262</v>
      </c>
      <c r="B17" s="268" t="s">
        <v>263</v>
      </c>
      <c r="C17" s="269" t="s">
        <v>264</v>
      </c>
      <c r="D17" s="269" t="s">
        <v>265</v>
      </c>
      <c r="E17" s="268" t="s">
        <v>266</v>
      </c>
      <c r="F17" s="268" t="s">
        <v>270</v>
      </c>
      <c r="G17" s="268" t="s">
        <v>271</v>
      </c>
      <c r="H17" s="268" t="s">
        <v>7</v>
      </c>
      <c r="I17" s="272" t="s">
        <v>272</v>
      </c>
      <c r="J17" s="271" t="s">
        <v>234</v>
      </c>
      <c r="K17" s="200"/>
      <c r="L17" s="271" t="s">
        <v>235</v>
      </c>
      <c r="M17" s="200"/>
      <c r="N17" s="271" t="s">
        <v>236</v>
      </c>
      <c r="O17" s="200"/>
      <c r="P17" s="271" t="s">
        <v>237</v>
      </c>
      <c r="Q17" s="200"/>
      <c r="R17" s="271" t="s">
        <v>238</v>
      </c>
      <c r="S17" s="200"/>
      <c r="T17" s="271" t="s">
        <v>239</v>
      </c>
      <c r="U17" s="200"/>
      <c r="V17" s="271" t="s">
        <v>240</v>
      </c>
      <c r="W17" s="200"/>
      <c r="X17" s="271" t="s">
        <v>241</v>
      </c>
      <c r="Y17" s="200"/>
      <c r="Z17" s="271" t="s">
        <v>242</v>
      </c>
      <c r="AA17" s="200"/>
      <c r="AB17" s="271" t="s">
        <v>243</v>
      </c>
      <c r="AC17" s="200"/>
      <c r="AD17" s="271" t="s">
        <v>244</v>
      </c>
      <c r="AE17" s="200"/>
      <c r="AF17" s="271" t="s">
        <v>245</v>
      </c>
      <c r="AG17" s="200"/>
      <c r="AH17" s="271" t="s">
        <v>246</v>
      </c>
      <c r="AI17" s="200"/>
      <c r="AJ17" s="271" t="s">
        <v>247</v>
      </c>
      <c r="AK17" s="200"/>
      <c r="AL17" s="271" t="s">
        <v>248</v>
      </c>
      <c r="AM17" s="200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</row>
    <row r="18" spans="1:54" ht="48.75" customHeight="1">
      <c r="A18" s="204"/>
      <c r="B18" s="204"/>
      <c r="C18" s="204"/>
      <c r="D18" s="204"/>
      <c r="E18" s="204"/>
      <c r="F18" s="204"/>
      <c r="G18" s="204"/>
      <c r="H18" s="204"/>
      <c r="I18" s="219"/>
      <c r="J18" s="153" t="s">
        <v>250</v>
      </c>
      <c r="K18" s="153" t="s">
        <v>251</v>
      </c>
      <c r="L18" s="153" t="s">
        <v>250</v>
      </c>
      <c r="M18" s="153" t="s">
        <v>251</v>
      </c>
      <c r="N18" s="153" t="s">
        <v>250</v>
      </c>
      <c r="O18" s="153" t="s">
        <v>251</v>
      </c>
      <c r="P18" s="153" t="s">
        <v>250</v>
      </c>
      <c r="Q18" s="153" t="s">
        <v>251</v>
      </c>
      <c r="R18" s="153" t="s">
        <v>250</v>
      </c>
      <c r="S18" s="153" t="s">
        <v>251</v>
      </c>
      <c r="T18" s="153" t="s">
        <v>250</v>
      </c>
      <c r="U18" s="153" t="s">
        <v>251</v>
      </c>
      <c r="V18" s="153" t="s">
        <v>250</v>
      </c>
      <c r="W18" s="153" t="s">
        <v>251</v>
      </c>
      <c r="X18" s="153" t="s">
        <v>250</v>
      </c>
      <c r="Y18" s="153" t="s">
        <v>251</v>
      </c>
      <c r="Z18" s="153" t="s">
        <v>250</v>
      </c>
      <c r="AA18" s="153" t="s">
        <v>251</v>
      </c>
      <c r="AB18" s="153" t="s">
        <v>250</v>
      </c>
      <c r="AC18" s="153" t="s">
        <v>251</v>
      </c>
      <c r="AD18" s="153" t="s">
        <v>250</v>
      </c>
      <c r="AE18" s="153" t="s">
        <v>251</v>
      </c>
      <c r="AF18" s="153" t="s">
        <v>250</v>
      </c>
      <c r="AG18" s="153" t="s">
        <v>251</v>
      </c>
      <c r="AH18" s="153" t="s">
        <v>250</v>
      </c>
      <c r="AI18" s="153" t="s">
        <v>251</v>
      </c>
      <c r="AJ18" s="153" t="s">
        <v>250</v>
      </c>
      <c r="AK18" s="153" t="s">
        <v>251</v>
      </c>
      <c r="AL18" s="153" t="s">
        <v>250</v>
      </c>
      <c r="AM18" s="153" t="s">
        <v>251</v>
      </c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</row>
    <row r="19" spans="1:54" ht="15.75" customHeight="1">
      <c r="A19" s="270" t="s">
        <v>267</v>
      </c>
      <c r="B19" s="268" t="s">
        <v>249</v>
      </c>
      <c r="C19" s="268" t="s">
        <v>268</v>
      </c>
      <c r="D19" s="268">
        <v>310243</v>
      </c>
      <c r="E19" s="152" t="s">
        <v>269</v>
      </c>
      <c r="F19" s="152">
        <v>91</v>
      </c>
      <c r="G19" s="127">
        <v>58.82352941176471</v>
      </c>
      <c r="H19" s="155">
        <f t="shared" ref="H19:H24" si="2">F19*0.3+G19*0.7</f>
        <v>68.476470588235301</v>
      </c>
      <c r="I19" s="169" t="str">
        <f t="shared" ref="I19:I24" si="3">(IF(H19&gt;=60,"3",IF(AND(H19&lt;60,H19&gt;=50),"2",IF(AND(H19&lt;50,H19&gt;=40),"1",IF(H19&lt;40,"0")))))</f>
        <v>3</v>
      </c>
      <c r="J19" s="155">
        <v>3</v>
      </c>
      <c r="K19" s="170">
        <f t="shared" ref="K19:K24" si="4">J19*I19/3</f>
        <v>3</v>
      </c>
      <c r="L19" s="156">
        <v>3</v>
      </c>
      <c r="M19" s="170">
        <f t="shared" ref="M19:M24" si="5">L19*I19/3</f>
        <v>3</v>
      </c>
      <c r="N19" s="156">
        <v>2</v>
      </c>
      <c r="O19" s="171">
        <f t="shared" ref="O19:O20" si="6">N19*I19/3</f>
        <v>2</v>
      </c>
      <c r="P19" s="172">
        <v>2</v>
      </c>
      <c r="Q19" s="173">
        <f>P19*I19/3</f>
        <v>2</v>
      </c>
      <c r="R19" s="157" t="s">
        <v>252</v>
      </c>
      <c r="S19" s="171" t="s">
        <v>252</v>
      </c>
      <c r="T19" s="157" t="s">
        <v>252</v>
      </c>
      <c r="U19" s="171" t="s">
        <v>252</v>
      </c>
      <c r="V19" s="157" t="s">
        <v>252</v>
      </c>
      <c r="W19" s="171" t="s">
        <v>252</v>
      </c>
      <c r="X19" s="157" t="s">
        <v>252</v>
      </c>
      <c r="Y19" s="171" t="s">
        <v>252</v>
      </c>
      <c r="Z19" s="174" t="s">
        <v>252</v>
      </c>
      <c r="AA19" s="173" t="s">
        <v>252</v>
      </c>
      <c r="AB19" s="175" t="s">
        <v>252</v>
      </c>
      <c r="AC19" s="171" t="s">
        <v>252</v>
      </c>
      <c r="AD19" s="176" t="s">
        <v>252</v>
      </c>
      <c r="AE19" s="171" t="s">
        <v>252</v>
      </c>
      <c r="AF19" s="176">
        <v>2</v>
      </c>
      <c r="AG19" s="171">
        <f t="shared" ref="AG19:AG24" si="7">AF19*I19/3</f>
        <v>2</v>
      </c>
      <c r="AH19" s="175">
        <v>3</v>
      </c>
      <c r="AI19" s="171">
        <f t="shared" ref="AI19:AI24" si="8">AH19*I19/3</f>
        <v>3</v>
      </c>
      <c r="AJ19" s="175">
        <v>2</v>
      </c>
      <c r="AK19" s="171">
        <f t="shared" ref="AK19:AK24" si="9">AJ19*I19/3</f>
        <v>2</v>
      </c>
      <c r="AL19" s="174" t="s">
        <v>252</v>
      </c>
      <c r="AM19" s="173" t="s">
        <v>252</v>
      </c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</row>
    <row r="20" spans="1:54" ht="15.75" customHeight="1">
      <c r="A20" s="214"/>
      <c r="B20" s="214"/>
      <c r="C20" s="214"/>
      <c r="D20" s="214"/>
      <c r="E20" s="152" t="s">
        <v>85</v>
      </c>
      <c r="F20" s="152">
        <v>87</v>
      </c>
      <c r="G20" s="127">
        <v>58.82352941176471</v>
      </c>
      <c r="H20" s="155">
        <f t="shared" si="2"/>
        <v>67.276470588235298</v>
      </c>
      <c r="I20" s="169" t="str">
        <f t="shared" si="3"/>
        <v>3</v>
      </c>
      <c r="J20" s="159">
        <v>3</v>
      </c>
      <c r="K20" s="170">
        <f t="shared" si="4"/>
        <v>3</v>
      </c>
      <c r="L20" s="160">
        <v>2</v>
      </c>
      <c r="M20" s="170">
        <f t="shared" si="5"/>
        <v>2</v>
      </c>
      <c r="N20" s="160">
        <v>3</v>
      </c>
      <c r="O20" s="171">
        <f t="shared" si="6"/>
        <v>3</v>
      </c>
      <c r="P20" s="177" t="s">
        <v>252</v>
      </c>
      <c r="Q20" s="173" t="s">
        <v>252</v>
      </c>
      <c r="R20" s="161">
        <v>3</v>
      </c>
      <c r="S20" s="171">
        <f>R20*K20/3</f>
        <v>3</v>
      </c>
      <c r="T20" s="161" t="s">
        <v>252</v>
      </c>
      <c r="U20" s="171"/>
      <c r="V20" s="161" t="s">
        <v>252</v>
      </c>
      <c r="W20" s="171"/>
      <c r="X20" s="161" t="s">
        <v>252</v>
      </c>
      <c r="Y20" s="171" t="s">
        <v>252</v>
      </c>
      <c r="Z20" s="174">
        <v>1</v>
      </c>
      <c r="AA20" s="173">
        <f>Z20*I20/3</f>
        <v>1</v>
      </c>
      <c r="AB20" s="178" t="s">
        <v>252</v>
      </c>
      <c r="AC20" s="171" t="s">
        <v>252</v>
      </c>
      <c r="AD20" s="176">
        <v>1</v>
      </c>
      <c r="AE20" s="171">
        <f>AD20*I20/3</f>
        <v>1</v>
      </c>
      <c r="AF20" s="176">
        <v>2</v>
      </c>
      <c r="AG20" s="171">
        <f t="shared" si="7"/>
        <v>2</v>
      </c>
      <c r="AH20" s="179">
        <v>3</v>
      </c>
      <c r="AI20" s="171">
        <f t="shared" si="8"/>
        <v>3</v>
      </c>
      <c r="AJ20" s="179">
        <v>3</v>
      </c>
      <c r="AK20" s="171">
        <f t="shared" si="9"/>
        <v>3</v>
      </c>
      <c r="AL20" s="174">
        <v>3</v>
      </c>
      <c r="AM20" s="173">
        <f>AL20*I20/3</f>
        <v>3</v>
      </c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</row>
    <row r="21" spans="1:54" ht="15.75" customHeight="1">
      <c r="A21" s="214"/>
      <c r="B21" s="214"/>
      <c r="C21" s="214"/>
      <c r="D21" s="214"/>
      <c r="E21" s="152" t="s">
        <v>86</v>
      </c>
      <c r="F21" s="152">
        <v>71.44</v>
      </c>
      <c r="G21" s="127">
        <v>58.82352941176471</v>
      </c>
      <c r="H21" s="155">
        <f t="shared" si="2"/>
        <v>62.608470588235292</v>
      </c>
      <c r="I21" s="169" t="str">
        <f t="shared" si="3"/>
        <v>3</v>
      </c>
      <c r="J21" s="162">
        <v>2</v>
      </c>
      <c r="K21" s="170">
        <f t="shared" si="4"/>
        <v>2</v>
      </c>
      <c r="L21" s="163">
        <v>2</v>
      </c>
      <c r="M21" s="170">
        <f t="shared" si="5"/>
        <v>2</v>
      </c>
      <c r="N21" s="163" t="s">
        <v>252</v>
      </c>
      <c r="O21" s="171" t="s">
        <v>252</v>
      </c>
      <c r="P21" s="180">
        <v>3</v>
      </c>
      <c r="Q21" s="173">
        <f t="shared" ref="Q21:Q24" si="10">P21*I21/3</f>
        <v>3</v>
      </c>
      <c r="R21" s="157" t="s">
        <v>252</v>
      </c>
      <c r="S21" s="171" t="s">
        <v>252</v>
      </c>
      <c r="T21" s="157" t="s">
        <v>252</v>
      </c>
      <c r="U21" s="171"/>
      <c r="V21" s="157" t="s">
        <v>252</v>
      </c>
      <c r="W21" s="171"/>
      <c r="X21" s="157" t="s">
        <v>252</v>
      </c>
      <c r="Y21" s="171"/>
      <c r="Z21" s="174" t="s">
        <v>252</v>
      </c>
      <c r="AA21" s="173" t="s">
        <v>252</v>
      </c>
      <c r="AB21" s="181" t="s">
        <v>252</v>
      </c>
      <c r="AC21" s="171" t="s">
        <v>252</v>
      </c>
      <c r="AD21" s="176" t="s">
        <v>252</v>
      </c>
      <c r="AE21" s="171" t="s">
        <v>252</v>
      </c>
      <c r="AF21" s="176">
        <v>2</v>
      </c>
      <c r="AG21" s="171">
        <f t="shared" si="7"/>
        <v>2</v>
      </c>
      <c r="AH21" s="175">
        <v>3</v>
      </c>
      <c r="AI21" s="171">
        <f t="shared" si="8"/>
        <v>3</v>
      </c>
      <c r="AJ21" s="175">
        <v>2</v>
      </c>
      <c r="AK21" s="171">
        <f t="shared" si="9"/>
        <v>2</v>
      </c>
      <c r="AL21" s="174" t="s">
        <v>252</v>
      </c>
      <c r="AM21" s="173" t="s">
        <v>252</v>
      </c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</row>
    <row r="22" spans="1:54" ht="15.75" customHeight="1">
      <c r="A22" s="214"/>
      <c r="B22" s="214"/>
      <c r="C22" s="214"/>
      <c r="D22" s="214"/>
      <c r="E22" s="152" t="s">
        <v>87</v>
      </c>
      <c r="F22" s="152">
        <v>81.39</v>
      </c>
      <c r="G22" s="127">
        <v>58.82352941176471</v>
      </c>
      <c r="H22" s="155">
        <f t="shared" si="2"/>
        <v>65.593470588235292</v>
      </c>
      <c r="I22" s="169" t="str">
        <f t="shared" si="3"/>
        <v>3</v>
      </c>
      <c r="J22" s="159">
        <v>2</v>
      </c>
      <c r="K22" s="170">
        <f t="shared" si="4"/>
        <v>2</v>
      </c>
      <c r="L22" s="160">
        <v>2</v>
      </c>
      <c r="M22" s="170">
        <f t="shared" si="5"/>
        <v>2</v>
      </c>
      <c r="N22" s="160">
        <v>3</v>
      </c>
      <c r="O22" s="171">
        <f t="shared" ref="O22:O23" si="11">N22*I22/3</f>
        <v>3</v>
      </c>
      <c r="P22" s="177">
        <v>3</v>
      </c>
      <c r="Q22" s="173">
        <f t="shared" si="10"/>
        <v>3</v>
      </c>
      <c r="R22" s="161">
        <v>2</v>
      </c>
      <c r="S22" s="171">
        <f>R22*I22/3</f>
        <v>2</v>
      </c>
      <c r="T22" s="161" t="s">
        <v>252</v>
      </c>
      <c r="U22" s="171"/>
      <c r="V22" s="161" t="s">
        <v>252</v>
      </c>
      <c r="W22" s="171"/>
      <c r="X22" s="161" t="s">
        <v>252</v>
      </c>
      <c r="Y22" s="171"/>
      <c r="Z22" s="174">
        <v>2</v>
      </c>
      <c r="AA22" s="173">
        <f t="shared" ref="AA22:AA23" si="12">Z22*I22/3</f>
        <v>2</v>
      </c>
      <c r="AB22" s="181" t="s">
        <v>252</v>
      </c>
      <c r="AC22" s="171" t="s">
        <v>252</v>
      </c>
      <c r="AD22" s="176" t="s">
        <v>252</v>
      </c>
      <c r="AE22" s="171" t="s">
        <v>252</v>
      </c>
      <c r="AF22" s="173">
        <v>2</v>
      </c>
      <c r="AG22" s="171">
        <f t="shared" si="7"/>
        <v>2</v>
      </c>
      <c r="AH22" s="179">
        <v>2</v>
      </c>
      <c r="AI22" s="171">
        <f t="shared" si="8"/>
        <v>2</v>
      </c>
      <c r="AJ22" s="179">
        <v>3</v>
      </c>
      <c r="AK22" s="171">
        <f t="shared" si="9"/>
        <v>3</v>
      </c>
      <c r="AL22" s="174">
        <v>2</v>
      </c>
      <c r="AM22" s="173">
        <f t="shared" ref="AM22:AM23" si="13">AL22*I22/3</f>
        <v>2</v>
      </c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</row>
    <row r="23" spans="1:54" ht="15.75" customHeight="1">
      <c r="A23" s="214"/>
      <c r="B23" s="214"/>
      <c r="C23" s="214"/>
      <c r="D23" s="214"/>
      <c r="E23" s="152" t="s">
        <v>88</v>
      </c>
      <c r="F23" s="152">
        <v>79.900000000000006</v>
      </c>
      <c r="G23" s="127">
        <v>58.82352941176471</v>
      </c>
      <c r="H23" s="155">
        <f t="shared" si="2"/>
        <v>65.146470588235303</v>
      </c>
      <c r="I23" s="169" t="str">
        <f t="shared" si="3"/>
        <v>3</v>
      </c>
      <c r="J23" s="162">
        <v>2</v>
      </c>
      <c r="K23" s="170">
        <f t="shared" si="4"/>
        <v>2</v>
      </c>
      <c r="L23" s="163">
        <v>2</v>
      </c>
      <c r="M23" s="170">
        <f t="shared" si="5"/>
        <v>2</v>
      </c>
      <c r="N23" s="163">
        <v>2</v>
      </c>
      <c r="O23" s="171">
        <f t="shared" si="11"/>
        <v>2</v>
      </c>
      <c r="P23" s="180">
        <v>3</v>
      </c>
      <c r="Q23" s="173">
        <f t="shared" si="10"/>
        <v>3</v>
      </c>
      <c r="R23" s="157" t="s">
        <v>252</v>
      </c>
      <c r="S23" s="171" t="s">
        <v>252</v>
      </c>
      <c r="T23" s="157" t="s">
        <v>252</v>
      </c>
      <c r="U23" s="171"/>
      <c r="V23" s="157" t="s">
        <v>252</v>
      </c>
      <c r="W23" s="171" t="s">
        <v>252</v>
      </c>
      <c r="X23" s="157" t="s">
        <v>252</v>
      </c>
      <c r="Y23" s="171"/>
      <c r="Z23" s="174">
        <v>1</v>
      </c>
      <c r="AA23" s="173">
        <f t="shared" si="12"/>
        <v>1</v>
      </c>
      <c r="AB23" s="181" t="s">
        <v>252</v>
      </c>
      <c r="AC23" s="171" t="s">
        <v>252</v>
      </c>
      <c r="AD23" s="176" t="s">
        <v>252</v>
      </c>
      <c r="AE23" s="171" t="s">
        <v>252</v>
      </c>
      <c r="AF23" s="173">
        <v>2</v>
      </c>
      <c r="AG23" s="171">
        <f t="shared" si="7"/>
        <v>2</v>
      </c>
      <c r="AH23" s="182">
        <v>2</v>
      </c>
      <c r="AI23" s="171">
        <f t="shared" si="8"/>
        <v>2</v>
      </c>
      <c r="AJ23" s="175">
        <v>3</v>
      </c>
      <c r="AK23" s="171">
        <f t="shared" si="9"/>
        <v>3</v>
      </c>
      <c r="AL23" s="174">
        <v>2</v>
      </c>
      <c r="AM23" s="173">
        <f t="shared" si="13"/>
        <v>2</v>
      </c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</row>
    <row r="24" spans="1:54" ht="15.75" customHeight="1">
      <c r="A24" s="214"/>
      <c r="B24" s="214"/>
      <c r="C24" s="214"/>
      <c r="D24" s="214"/>
      <c r="E24" s="152" t="s">
        <v>89</v>
      </c>
      <c r="F24" s="152">
        <v>89.42</v>
      </c>
      <c r="G24" s="127">
        <v>58.82352941176471</v>
      </c>
      <c r="H24" s="155">
        <f t="shared" si="2"/>
        <v>68.002470588235298</v>
      </c>
      <c r="I24" s="169" t="str">
        <f t="shared" si="3"/>
        <v>3</v>
      </c>
      <c r="J24" s="162">
        <v>2</v>
      </c>
      <c r="K24" s="170">
        <f t="shared" si="4"/>
        <v>2</v>
      </c>
      <c r="L24" s="163">
        <v>2</v>
      </c>
      <c r="M24" s="170">
        <f t="shared" si="5"/>
        <v>2</v>
      </c>
      <c r="N24" s="163" t="s">
        <v>252</v>
      </c>
      <c r="O24" s="171" t="s">
        <v>252</v>
      </c>
      <c r="P24" s="180">
        <v>2</v>
      </c>
      <c r="Q24" s="173">
        <f t="shared" si="10"/>
        <v>2</v>
      </c>
      <c r="R24" s="157">
        <v>2</v>
      </c>
      <c r="S24" s="171">
        <f>R24*I24/3</f>
        <v>2</v>
      </c>
      <c r="T24" s="157" t="s">
        <v>252</v>
      </c>
      <c r="U24" s="171"/>
      <c r="V24" s="157" t="s">
        <v>252</v>
      </c>
      <c r="W24" s="171" t="s">
        <v>252</v>
      </c>
      <c r="X24" s="157" t="s">
        <v>252</v>
      </c>
      <c r="Y24" s="171"/>
      <c r="Z24" s="174" t="s">
        <v>252</v>
      </c>
      <c r="AA24" s="173" t="s">
        <v>252</v>
      </c>
      <c r="AB24" s="181" t="s">
        <v>252</v>
      </c>
      <c r="AC24" s="171" t="s">
        <v>252</v>
      </c>
      <c r="AD24" s="176" t="s">
        <v>252</v>
      </c>
      <c r="AE24" s="171" t="s">
        <v>252</v>
      </c>
      <c r="AF24" s="173">
        <v>2</v>
      </c>
      <c r="AG24" s="171">
        <f t="shared" si="7"/>
        <v>2</v>
      </c>
      <c r="AH24" s="182">
        <v>2</v>
      </c>
      <c r="AI24" s="171">
        <f t="shared" si="8"/>
        <v>2</v>
      </c>
      <c r="AJ24" s="175">
        <v>3</v>
      </c>
      <c r="AK24" s="171">
        <f t="shared" si="9"/>
        <v>3</v>
      </c>
      <c r="AL24" s="174" t="s">
        <v>252</v>
      </c>
      <c r="AM24" s="173" t="s">
        <v>252</v>
      </c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</row>
    <row r="25" spans="1:54" ht="15.75" customHeight="1">
      <c r="A25" s="109"/>
      <c r="B25" s="109"/>
      <c r="C25" s="109"/>
      <c r="D25" s="109"/>
      <c r="E25" s="109"/>
      <c r="F25" s="109"/>
      <c r="G25" s="183"/>
      <c r="H25" s="183"/>
      <c r="I25" s="184" t="s">
        <v>207</v>
      </c>
      <c r="J25" s="167">
        <f t="shared" ref="J25:S25" si="14">AVERAGE(J19:J24)</f>
        <v>2.3333333333333335</v>
      </c>
      <c r="K25" s="167">
        <f t="shared" si="14"/>
        <v>2.3333333333333335</v>
      </c>
      <c r="L25" s="167">
        <f t="shared" si="14"/>
        <v>2.1666666666666665</v>
      </c>
      <c r="M25" s="133">
        <f t="shared" si="14"/>
        <v>2.1666666666666665</v>
      </c>
      <c r="N25" s="167">
        <f t="shared" si="14"/>
        <v>2.5</v>
      </c>
      <c r="O25" s="133">
        <f t="shared" si="14"/>
        <v>2.5</v>
      </c>
      <c r="P25" s="133">
        <f t="shared" si="14"/>
        <v>2.6</v>
      </c>
      <c r="Q25" s="133">
        <f t="shared" si="14"/>
        <v>2.6</v>
      </c>
      <c r="R25" s="133">
        <f t="shared" si="14"/>
        <v>2.3333333333333335</v>
      </c>
      <c r="S25" s="133">
        <f t="shared" si="14"/>
        <v>2.3333333333333335</v>
      </c>
      <c r="T25" s="133" t="s">
        <v>252</v>
      </c>
      <c r="U25" s="133" t="s">
        <v>252</v>
      </c>
      <c r="V25" s="167" t="s">
        <v>252</v>
      </c>
      <c r="W25" s="133" t="s">
        <v>252</v>
      </c>
      <c r="X25" s="167" t="s">
        <v>252</v>
      </c>
      <c r="Y25" s="133" t="s">
        <v>252</v>
      </c>
      <c r="Z25" s="133">
        <f t="shared" ref="Z25:AA25" si="15">AVERAGE(Z19:Z24)</f>
        <v>1.3333333333333333</v>
      </c>
      <c r="AA25" s="133">
        <f t="shared" si="15"/>
        <v>1.3333333333333333</v>
      </c>
      <c r="AB25" s="133"/>
      <c r="AC25" s="133"/>
      <c r="AD25" s="133">
        <f t="shared" ref="AD25:AM25" si="16">AVERAGE(AD19:AD24)</f>
        <v>1</v>
      </c>
      <c r="AE25" s="133">
        <f t="shared" si="16"/>
        <v>1</v>
      </c>
      <c r="AF25" s="133">
        <f t="shared" si="16"/>
        <v>2</v>
      </c>
      <c r="AG25" s="133">
        <f t="shared" si="16"/>
        <v>2</v>
      </c>
      <c r="AH25" s="133">
        <f t="shared" si="16"/>
        <v>2.5</v>
      </c>
      <c r="AI25" s="133">
        <f t="shared" si="16"/>
        <v>2.5</v>
      </c>
      <c r="AJ25" s="133">
        <f t="shared" si="16"/>
        <v>2.6666666666666665</v>
      </c>
      <c r="AK25" s="133">
        <f t="shared" si="16"/>
        <v>2.6666666666666665</v>
      </c>
      <c r="AL25" s="185">
        <f t="shared" si="16"/>
        <v>2.3333333333333335</v>
      </c>
      <c r="AM25" s="133">
        <f t="shared" si="16"/>
        <v>2.3333333333333335</v>
      </c>
      <c r="AN25" s="186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</row>
    <row r="26" spans="1:54" ht="15.75" customHeight="1">
      <c r="F26" s="32"/>
      <c r="G26" s="32"/>
    </row>
    <row r="27" spans="1:54" ht="15.75" customHeight="1">
      <c r="F27" s="32"/>
      <c r="G27" s="32"/>
    </row>
    <row r="28" spans="1:54" ht="15.75" customHeight="1">
      <c r="D28" s="140"/>
      <c r="F28" s="32"/>
      <c r="G28" s="32"/>
      <c r="H28" s="155">
        <v>68.476470588235301</v>
      </c>
      <c r="I28" s="187"/>
      <c r="J28" s="188"/>
      <c r="K28" s="188"/>
    </row>
    <row r="29" spans="1:54" ht="15.75" customHeight="1">
      <c r="D29" s="140"/>
      <c r="F29" s="32"/>
      <c r="G29" s="32"/>
      <c r="I29" s="187"/>
      <c r="J29" s="188"/>
      <c r="K29" s="188"/>
    </row>
    <row r="30" spans="1:54" ht="15.75" customHeight="1">
      <c r="D30" s="140"/>
      <c r="F30" s="32"/>
      <c r="G30" s="32"/>
      <c r="I30" s="187"/>
    </row>
    <row r="31" spans="1:54" ht="15.75" customHeight="1">
      <c r="D31" s="140"/>
      <c r="F31" s="32"/>
      <c r="G31" s="32"/>
      <c r="I31" s="187"/>
      <c r="J31" s="155"/>
      <c r="Q31" s="109" t="s">
        <v>272</v>
      </c>
      <c r="R31" s="109" t="s">
        <v>221</v>
      </c>
      <c r="S31" s="109">
        <v>3</v>
      </c>
    </row>
    <row r="32" spans="1:54" ht="15.75" customHeight="1">
      <c r="D32" s="140"/>
      <c r="F32" s="32"/>
      <c r="G32" s="32"/>
      <c r="I32" s="187"/>
      <c r="Q32" s="109"/>
      <c r="R32" s="109" t="s">
        <v>222</v>
      </c>
      <c r="S32" s="109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spans="4:19" ht="15.75" customHeight="1">
      <c r="D33" s="140"/>
      <c r="F33" s="32"/>
      <c r="G33" s="32"/>
      <c r="I33" s="187"/>
      <c r="Q33" s="109"/>
      <c r="R33" s="109" t="s">
        <v>223</v>
      </c>
      <c r="S33" s="109">
        <v>1</v>
      </c>
    </row>
    <row r="34" spans="4:19" ht="15.75" customHeight="1">
      <c r="D34" s="140"/>
      <c r="F34" s="32"/>
      <c r="G34" s="32"/>
    </row>
    <row r="35" spans="4:19" ht="15.75" customHeight="1">
      <c r="D35" s="140"/>
      <c r="F35" s="32"/>
      <c r="G35" s="32"/>
    </row>
    <row r="36" spans="4:19" ht="15.75" customHeight="1">
      <c r="D36" s="140"/>
      <c r="F36" s="32"/>
      <c r="G36" s="32"/>
    </row>
    <row r="37" spans="4:19" ht="15.75" customHeight="1">
      <c r="D37" s="140"/>
      <c r="F37" s="32"/>
      <c r="G37" s="32"/>
    </row>
    <row r="38" spans="4:19" ht="15.75" customHeight="1">
      <c r="D38" s="140"/>
      <c r="F38" s="32"/>
      <c r="G38" s="32"/>
    </row>
    <row r="39" spans="4:19" ht="15.75" customHeight="1">
      <c r="D39" s="140"/>
      <c r="F39" s="32"/>
      <c r="G39" s="32"/>
    </row>
    <row r="40" spans="4:19" ht="15.75" customHeight="1">
      <c r="D40" s="140"/>
      <c r="F40" s="32"/>
      <c r="G40" s="32"/>
    </row>
    <row r="41" spans="4:19" ht="15.75" customHeight="1">
      <c r="D41" s="140"/>
      <c r="F41" s="32"/>
      <c r="G41" s="32"/>
    </row>
    <row r="42" spans="4:19" ht="15.75" customHeight="1">
      <c r="D42" s="140"/>
      <c r="F42" s="32"/>
      <c r="G42" s="32"/>
    </row>
    <row r="43" spans="4:19" ht="15.75" customHeight="1">
      <c r="D43" s="188"/>
      <c r="F43" s="32"/>
      <c r="G43" s="32"/>
    </row>
    <row r="44" spans="4:19" ht="15.75" customHeight="1">
      <c r="F44" s="32"/>
      <c r="G44" s="32"/>
    </row>
    <row r="45" spans="4:19" ht="15.75" customHeight="1">
      <c r="F45" s="32"/>
      <c r="G45" s="32"/>
    </row>
    <row r="46" spans="4:19" ht="15.75" customHeight="1">
      <c r="F46" s="32"/>
      <c r="G46" s="32"/>
    </row>
    <row r="47" spans="4:19" ht="15.75" customHeight="1">
      <c r="F47" s="32"/>
      <c r="G47" s="32"/>
    </row>
    <row r="48" spans="4:19" ht="15.75" customHeight="1">
      <c r="F48" s="32"/>
      <c r="G48" s="32"/>
    </row>
    <row r="49" spans="6:7" ht="15.75" customHeight="1">
      <c r="F49" s="32"/>
      <c r="G49" s="32"/>
    </row>
    <row r="50" spans="6:7" ht="15.75" customHeight="1">
      <c r="F50" s="32"/>
      <c r="G50" s="32"/>
    </row>
    <row r="51" spans="6:7" ht="15.75" customHeight="1">
      <c r="F51" s="32"/>
      <c r="G51" s="32"/>
    </row>
    <row r="52" spans="6:7" ht="15.75" customHeight="1">
      <c r="F52" s="32"/>
      <c r="G52" s="32"/>
    </row>
    <row r="53" spans="6:7" ht="15.75" customHeight="1">
      <c r="F53" s="32"/>
      <c r="G53" s="32"/>
    </row>
    <row r="54" spans="6:7" ht="15.75" customHeight="1">
      <c r="F54" s="32"/>
      <c r="G54" s="32"/>
    </row>
    <row r="55" spans="6:7" ht="15.75" customHeight="1">
      <c r="F55" s="32"/>
      <c r="G55" s="32"/>
    </row>
    <row r="56" spans="6:7" ht="15.75" customHeight="1">
      <c r="F56" s="32"/>
      <c r="G56" s="32"/>
    </row>
    <row r="57" spans="6:7" ht="15.75" customHeight="1">
      <c r="F57" s="32"/>
      <c r="G57" s="32"/>
    </row>
    <row r="58" spans="6:7" ht="15.75" customHeight="1">
      <c r="F58" s="32"/>
      <c r="G58" s="32"/>
    </row>
    <row r="59" spans="6:7" ht="15.75" customHeight="1">
      <c r="F59" s="32"/>
      <c r="G59" s="32"/>
    </row>
    <row r="60" spans="6:7" ht="15.75" customHeight="1">
      <c r="F60" s="32"/>
      <c r="G60" s="32"/>
    </row>
    <row r="61" spans="6:7" ht="15.75" customHeight="1">
      <c r="F61" s="32"/>
      <c r="G61" s="32"/>
    </row>
    <row r="62" spans="6:7" ht="15.75" customHeight="1">
      <c r="F62" s="32"/>
      <c r="G62" s="32"/>
    </row>
    <row r="63" spans="6:7" ht="15.75" customHeight="1">
      <c r="F63" s="32"/>
      <c r="G63" s="32"/>
    </row>
    <row r="64" spans="6:7" ht="15.75" customHeight="1">
      <c r="F64" s="32"/>
      <c r="G64" s="32"/>
    </row>
    <row r="65" spans="6:7" ht="15.75" customHeight="1">
      <c r="F65" s="32"/>
      <c r="G65" s="32"/>
    </row>
    <row r="66" spans="6:7" ht="15.75" customHeight="1">
      <c r="F66" s="32"/>
      <c r="G66" s="32"/>
    </row>
    <row r="67" spans="6:7" ht="15.75" customHeight="1">
      <c r="F67" s="32"/>
      <c r="G67" s="32"/>
    </row>
    <row r="68" spans="6:7" ht="15.75" customHeight="1">
      <c r="F68" s="32"/>
      <c r="G68" s="32"/>
    </row>
    <row r="69" spans="6:7" ht="15.75" customHeight="1">
      <c r="F69" s="32"/>
      <c r="G69" s="32"/>
    </row>
    <row r="70" spans="6:7" ht="15.75" customHeight="1">
      <c r="F70" s="32"/>
      <c r="G70" s="32"/>
    </row>
    <row r="71" spans="6:7" ht="15.75" customHeight="1">
      <c r="F71" s="32"/>
      <c r="G71" s="32"/>
    </row>
    <row r="72" spans="6:7" ht="15.75" customHeight="1">
      <c r="F72" s="32"/>
      <c r="G72" s="32"/>
    </row>
    <row r="73" spans="6:7" ht="15.75" customHeight="1">
      <c r="F73" s="32"/>
      <c r="G73" s="32"/>
    </row>
    <row r="74" spans="6:7" ht="15.75" customHeight="1">
      <c r="F74" s="32"/>
      <c r="G74" s="32"/>
    </row>
    <row r="75" spans="6:7" ht="15.75" customHeight="1">
      <c r="F75" s="32"/>
      <c r="G75" s="32"/>
    </row>
    <row r="76" spans="6:7" ht="15.75" customHeight="1">
      <c r="F76" s="32"/>
      <c r="G76" s="32"/>
    </row>
    <row r="77" spans="6:7" ht="15.75" customHeight="1">
      <c r="F77" s="32"/>
      <c r="G77" s="32"/>
    </row>
    <row r="78" spans="6:7" ht="15.75" customHeight="1">
      <c r="F78" s="32"/>
      <c r="G78" s="32"/>
    </row>
    <row r="79" spans="6:7" ht="15.75" customHeight="1">
      <c r="F79" s="32"/>
      <c r="G79" s="32"/>
    </row>
    <row r="80" spans="6:7" ht="15.75" customHeight="1">
      <c r="F80" s="32"/>
      <c r="G80" s="32"/>
    </row>
    <row r="81" spans="6:7" ht="15.75" customHeight="1">
      <c r="F81" s="32"/>
      <c r="G81" s="32"/>
    </row>
    <row r="82" spans="6:7" ht="15.75" customHeight="1">
      <c r="F82" s="32"/>
      <c r="G82" s="32"/>
    </row>
    <row r="83" spans="6:7" ht="15.75" customHeight="1">
      <c r="F83" s="32"/>
      <c r="G83" s="32"/>
    </row>
    <row r="84" spans="6:7" ht="15.75" customHeight="1">
      <c r="F84" s="32"/>
      <c r="G84" s="32"/>
    </row>
    <row r="85" spans="6:7" ht="15.75" customHeight="1">
      <c r="F85" s="32"/>
      <c r="G85" s="32"/>
    </row>
    <row r="86" spans="6:7" ht="15.75" customHeight="1">
      <c r="F86" s="32"/>
      <c r="G86" s="32"/>
    </row>
    <row r="87" spans="6:7" ht="15.75" customHeight="1">
      <c r="F87" s="32"/>
      <c r="G87" s="32"/>
    </row>
    <row r="88" spans="6:7" ht="15.75" customHeight="1">
      <c r="F88" s="32"/>
      <c r="G88" s="32"/>
    </row>
    <row r="89" spans="6:7" ht="15.75" customHeight="1">
      <c r="F89" s="32"/>
      <c r="G89" s="32"/>
    </row>
    <row r="90" spans="6:7" ht="15.75" customHeight="1">
      <c r="F90" s="32"/>
      <c r="G90" s="32"/>
    </row>
    <row r="91" spans="6:7" ht="15.75" customHeight="1">
      <c r="F91" s="32"/>
      <c r="G91" s="32"/>
    </row>
    <row r="92" spans="6:7" ht="15.75" customHeight="1">
      <c r="F92" s="32"/>
      <c r="G92" s="32"/>
    </row>
    <row r="93" spans="6:7" ht="15.75" customHeight="1">
      <c r="F93" s="32"/>
      <c r="G93" s="32"/>
    </row>
    <row r="94" spans="6:7" ht="15.75" customHeight="1">
      <c r="F94" s="32"/>
      <c r="G94" s="32"/>
    </row>
    <row r="95" spans="6:7" ht="15.75" customHeight="1">
      <c r="F95" s="32"/>
      <c r="G95" s="32"/>
    </row>
    <row r="96" spans="6:7" ht="15.75" customHeight="1">
      <c r="F96" s="32"/>
      <c r="G96" s="32"/>
    </row>
    <row r="97" spans="6:7" ht="15.75" customHeight="1">
      <c r="F97" s="32"/>
      <c r="G97" s="32"/>
    </row>
    <row r="98" spans="6:7" ht="15.75" customHeight="1">
      <c r="F98" s="32"/>
      <c r="G98" s="32"/>
    </row>
    <row r="99" spans="6:7" ht="15.75" customHeight="1">
      <c r="F99" s="32"/>
      <c r="G99" s="32"/>
    </row>
    <row r="100" spans="6:7" ht="15.75" customHeight="1">
      <c r="F100" s="32"/>
      <c r="G100" s="32"/>
    </row>
    <row r="101" spans="6:7" ht="15.75" customHeight="1">
      <c r="F101" s="32"/>
      <c r="G101" s="32"/>
    </row>
    <row r="102" spans="6:7" ht="15.75" customHeight="1">
      <c r="F102" s="32"/>
      <c r="G102" s="32"/>
    </row>
    <row r="103" spans="6:7" ht="15.75" customHeight="1">
      <c r="F103" s="32"/>
      <c r="G103" s="32"/>
    </row>
    <row r="104" spans="6:7" ht="15.75" customHeight="1">
      <c r="F104" s="32"/>
      <c r="G104" s="32"/>
    </row>
    <row r="105" spans="6:7" ht="15.75" customHeight="1">
      <c r="F105" s="32"/>
      <c r="G105" s="32"/>
    </row>
    <row r="106" spans="6:7" ht="15.75" customHeight="1">
      <c r="F106" s="32"/>
      <c r="G106" s="32"/>
    </row>
    <row r="107" spans="6:7" ht="15.75" customHeight="1">
      <c r="F107" s="32"/>
      <c r="G107" s="32"/>
    </row>
    <row r="108" spans="6:7" ht="15.75" customHeight="1">
      <c r="F108" s="32"/>
      <c r="G108" s="32"/>
    </row>
    <row r="109" spans="6:7" ht="15.75" customHeight="1">
      <c r="F109" s="32"/>
      <c r="G109" s="32"/>
    </row>
    <row r="110" spans="6:7" ht="15.75" customHeight="1">
      <c r="F110" s="32"/>
      <c r="G110" s="32"/>
    </row>
    <row r="111" spans="6:7" ht="15.75" customHeight="1">
      <c r="F111" s="32"/>
      <c r="G111" s="32"/>
    </row>
    <row r="112" spans="6:7" ht="15.75" customHeight="1">
      <c r="F112" s="32"/>
      <c r="G112" s="32"/>
    </row>
    <row r="113" spans="6:7" ht="15.75" customHeight="1">
      <c r="F113" s="32"/>
      <c r="G113" s="32"/>
    </row>
    <row r="114" spans="6:7" ht="15.75" customHeight="1">
      <c r="F114" s="32"/>
      <c r="G114" s="32"/>
    </row>
    <row r="115" spans="6:7" ht="15.75" customHeight="1">
      <c r="F115" s="32"/>
      <c r="G115" s="32"/>
    </row>
    <row r="116" spans="6:7" ht="15.75" customHeight="1">
      <c r="F116" s="32"/>
      <c r="G116" s="32"/>
    </row>
    <row r="117" spans="6:7" ht="15.75" customHeight="1">
      <c r="F117" s="32"/>
      <c r="G117" s="32"/>
    </row>
    <row r="118" spans="6:7" ht="15.75" customHeight="1">
      <c r="F118" s="32"/>
      <c r="G118" s="32"/>
    </row>
    <row r="119" spans="6:7" ht="15.75" customHeight="1">
      <c r="F119" s="32"/>
      <c r="G119" s="32"/>
    </row>
    <row r="120" spans="6:7" ht="15.75" customHeight="1">
      <c r="F120" s="32"/>
      <c r="G120" s="32"/>
    </row>
    <row r="121" spans="6:7" ht="15.75" customHeight="1">
      <c r="F121" s="32"/>
      <c r="G121" s="32"/>
    </row>
    <row r="122" spans="6:7" ht="15.75" customHeight="1">
      <c r="F122" s="32"/>
      <c r="G122" s="32"/>
    </row>
    <row r="123" spans="6:7" ht="15.75" customHeight="1">
      <c r="F123" s="32"/>
      <c r="G123" s="32"/>
    </row>
    <row r="124" spans="6:7" ht="15.75" customHeight="1">
      <c r="F124" s="32"/>
      <c r="G124" s="32"/>
    </row>
    <row r="125" spans="6:7" ht="15.75" customHeight="1">
      <c r="F125" s="32"/>
      <c r="G125" s="32"/>
    </row>
    <row r="126" spans="6:7" ht="15.75" customHeight="1">
      <c r="F126" s="32"/>
      <c r="G126" s="32"/>
    </row>
    <row r="127" spans="6:7" ht="15.75" customHeight="1">
      <c r="F127" s="32"/>
      <c r="G127" s="32"/>
    </row>
    <row r="128" spans="6:7" ht="15.75" customHeight="1">
      <c r="F128" s="32"/>
      <c r="G128" s="32"/>
    </row>
    <row r="129" spans="6:7" ht="15.75" customHeight="1">
      <c r="F129" s="32"/>
      <c r="G129" s="32"/>
    </row>
    <row r="130" spans="6:7" ht="15.75" customHeight="1">
      <c r="F130" s="32"/>
      <c r="G130" s="32"/>
    </row>
    <row r="131" spans="6:7" ht="15.75" customHeight="1">
      <c r="F131" s="32"/>
      <c r="G131" s="32"/>
    </row>
    <row r="132" spans="6:7" ht="15.75" customHeight="1">
      <c r="F132" s="32"/>
      <c r="G132" s="32"/>
    </row>
    <row r="133" spans="6:7" ht="15.75" customHeight="1">
      <c r="F133" s="32"/>
      <c r="G133" s="32"/>
    </row>
    <row r="134" spans="6:7" ht="15.75" customHeight="1">
      <c r="F134" s="32"/>
      <c r="G134" s="32"/>
    </row>
    <row r="135" spans="6:7" ht="15.75" customHeight="1">
      <c r="F135" s="32"/>
      <c r="G135" s="32"/>
    </row>
    <row r="136" spans="6:7" ht="15.75" customHeight="1">
      <c r="F136" s="32"/>
      <c r="G136" s="32"/>
    </row>
    <row r="137" spans="6:7" ht="15.75" customHeight="1">
      <c r="F137" s="32"/>
      <c r="G137" s="32"/>
    </row>
    <row r="138" spans="6:7" ht="15.75" customHeight="1">
      <c r="F138" s="32"/>
      <c r="G138" s="32"/>
    </row>
    <row r="139" spans="6:7" ht="15.75" customHeight="1">
      <c r="F139" s="32"/>
      <c r="G139" s="32"/>
    </row>
    <row r="140" spans="6:7" ht="15.75" customHeight="1">
      <c r="F140" s="32"/>
      <c r="G140" s="32"/>
    </row>
    <row r="141" spans="6:7" ht="15.75" customHeight="1">
      <c r="F141" s="32"/>
      <c r="G141" s="32"/>
    </row>
    <row r="142" spans="6:7" ht="15.75" customHeight="1">
      <c r="F142" s="32"/>
      <c r="G142" s="32"/>
    </row>
    <row r="143" spans="6:7" ht="15.75" customHeight="1">
      <c r="F143" s="32"/>
      <c r="G143" s="32"/>
    </row>
    <row r="144" spans="6:7" ht="15.75" customHeight="1">
      <c r="F144" s="32"/>
      <c r="G144" s="32"/>
    </row>
    <row r="145" spans="6:7" ht="15.75" customHeight="1">
      <c r="F145" s="32"/>
      <c r="G145" s="32"/>
    </row>
    <row r="146" spans="6:7" ht="15.75" customHeight="1">
      <c r="F146" s="32"/>
      <c r="G146" s="32"/>
    </row>
    <row r="147" spans="6:7" ht="15.75" customHeight="1">
      <c r="F147" s="32"/>
      <c r="G147" s="32"/>
    </row>
    <row r="148" spans="6:7" ht="15.75" customHeight="1">
      <c r="F148" s="32"/>
      <c r="G148" s="32"/>
    </row>
    <row r="149" spans="6:7" ht="15.75" customHeight="1">
      <c r="F149" s="32"/>
      <c r="G149" s="32"/>
    </row>
    <row r="150" spans="6:7" ht="15.75" customHeight="1">
      <c r="F150" s="32"/>
      <c r="G150" s="32"/>
    </row>
    <row r="151" spans="6:7" ht="15.75" customHeight="1">
      <c r="F151" s="32"/>
      <c r="G151" s="32"/>
    </row>
    <row r="152" spans="6:7" ht="15.75" customHeight="1">
      <c r="F152" s="32"/>
      <c r="G152" s="32"/>
    </row>
    <row r="153" spans="6:7" ht="15.75" customHeight="1">
      <c r="F153" s="32"/>
      <c r="G153" s="32"/>
    </row>
    <row r="154" spans="6:7" ht="15.75" customHeight="1">
      <c r="F154" s="32"/>
      <c r="G154" s="32"/>
    </row>
    <row r="155" spans="6:7" ht="15.75" customHeight="1">
      <c r="F155" s="32"/>
      <c r="G155" s="32"/>
    </row>
    <row r="156" spans="6:7" ht="15.75" customHeight="1">
      <c r="F156" s="32"/>
      <c r="G156" s="32"/>
    </row>
    <row r="157" spans="6:7" ht="15.75" customHeight="1">
      <c r="F157" s="32"/>
      <c r="G157" s="32"/>
    </row>
    <row r="158" spans="6:7" ht="15.75" customHeight="1">
      <c r="F158" s="32"/>
      <c r="G158" s="32"/>
    </row>
    <row r="159" spans="6:7" ht="15.75" customHeight="1">
      <c r="F159" s="32"/>
      <c r="G159" s="32"/>
    </row>
    <row r="160" spans="6:7" ht="15.75" customHeight="1">
      <c r="F160" s="32"/>
      <c r="G160" s="32"/>
    </row>
    <row r="161" spans="6:7" ht="15.75" customHeight="1">
      <c r="F161" s="32"/>
      <c r="G161" s="32"/>
    </row>
    <row r="162" spans="6:7" ht="15.75" customHeight="1">
      <c r="F162" s="32"/>
      <c r="G162" s="32"/>
    </row>
    <row r="163" spans="6:7" ht="15.75" customHeight="1">
      <c r="F163" s="32"/>
      <c r="G163" s="32"/>
    </row>
    <row r="164" spans="6:7" ht="15.75" customHeight="1">
      <c r="F164" s="32"/>
      <c r="G164" s="32"/>
    </row>
    <row r="165" spans="6:7" ht="15.75" customHeight="1">
      <c r="F165" s="32"/>
      <c r="G165" s="32"/>
    </row>
    <row r="166" spans="6:7" ht="15.75" customHeight="1">
      <c r="F166" s="32"/>
      <c r="G166" s="32"/>
    </row>
    <row r="167" spans="6:7" ht="15.75" customHeight="1">
      <c r="F167" s="32"/>
      <c r="G167" s="32"/>
    </row>
    <row r="168" spans="6:7" ht="15.75" customHeight="1">
      <c r="F168" s="32"/>
      <c r="G168" s="32"/>
    </row>
    <row r="169" spans="6:7" ht="15.75" customHeight="1">
      <c r="F169" s="32"/>
      <c r="G169" s="32"/>
    </row>
    <row r="170" spans="6:7" ht="15.75" customHeight="1">
      <c r="F170" s="32"/>
      <c r="G170" s="32"/>
    </row>
    <row r="171" spans="6:7" ht="15.75" customHeight="1">
      <c r="F171" s="32"/>
      <c r="G171" s="32"/>
    </row>
    <row r="172" spans="6:7" ht="15.75" customHeight="1">
      <c r="F172" s="32"/>
      <c r="G172" s="32"/>
    </row>
    <row r="173" spans="6:7" ht="15.75" customHeight="1">
      <c r="F173" s="32"/>
      <c r="G173" s="32"/>
    </row>
    <row r="174" spans="6:7" ht="15.75" customHeight="1">
      <c r="F174" s="32"/>
      <c r="G174" s="32"/>
    </row>
    <row r="175" spans="6:7" ht="15.75" customHeight="1">
      <c r="F175" s="32"/>
      <c r="G175" s="32"/>
    </row>
    <row r="176" spans="6:7" ht="15.75" customHeight="1">
      <c r="F176" s="32"/>
      <c r="G176" s="32"/>
    </row>
    <row r="177" spans="6:7" ht="15.75" customHeight="1">
      <c r="F177" s="32"/>
      <c r="G177" s="32"/>
    </row>
    <row r="178" spans="6:7" ht="15.75" customHeight="1">
      <c r="F178" s="32"/>
      <c r="G178" s="32"/>
    </row>
    <row r="179" spans="6:7" ht="15.75" customHeight="1">
      <c r="F179" s="32"/>
      <c r="G179" s="32"/>
    </row>
    <row r="180" spans="6:7" ht="15.75" customHeight="1">
      <c r="F180" s="32"/>
      <c r="G180" s="32"/>
    </row>
    <row r="181" spans="6:7" ht="15.75" customHeight="1">
      <c r="F181" s="32"/>
      <c r="G181" s="32"/>
    </row>
    <row r="182" spans="6:7" ht="15.75" customHeight="1">
      <c r="F182" s="32"/>
      <c r="G182" s="32"/>
    </row>
    <row r="183" spans="6:7" ht="15.75" customHeight="1">
      <c r="F183" s="32"/>
      <c r="G183" s="32"/>
    </row>
    <row r="184" spans="6:7" ht="15.75" customHeight="1">
      <c r="F184" s="32"/>
      <c r="G184" s="32"/>
    </row>
    <row r="185" spans="6:7" ht="15.75" customHeight="1">
      <c r="F185" s="32"/>
      <c r="G185" s="32"/>
    </row>
    <row r="186" spans="6:7" ht="15.75" customHeight="1">
      <c r="F186" s="32"/>
      <c r="G186" s="32"/>
    </row>
    <row r="187" spans="6:7" ht="15.75" customHeight="1">
      <c r="F187" s="32"/>
      <c r="G187" s="32"/>
    </row>
    <row r="188" spans="6:7" ht="15.75" customHeight="1">
      <c r="F188" s="32"/>
      <c r="G188" s="32"/>
    </row>
    <row r="189" spans="6:7" ht="15.75" customHeight="1">
      <c r="F189" s="32"/>
      <c r="G189" s="32"/>
    </row>
    <row r="190" spans="6:7" ht="15.75" customHeight="1">
      <c r="F190" s="32"/>
      <c r="G190" s="32"/>
    </row>
    <row r="191" spans="6:7" ht="15.75" customHeight="1">
      <c r="F191" s="32"/>
      <c r="G191" s="32"/>
    </row>
    <row r="192" spans="6:7" ht="15.75" customHeight="1">
      <c r="F192" s="32"/>
      <c r="G192" s="32"/>
    </row>
    <row r="193" spans="6:7" ht="15.75" customHeight="1">
      <c r="F193" s="32"/>
      <c r="G193" s="32"/>
    </row>
    <row r="194" spans="6:7" ht="15.75" customHeight="1">
      <c r="F194" s="32"/>
      <c r="G194" s="32"/>
    </row>
    <row r="195" spans="6:7" ht="15.75" customHeight="1">
      <c r="F195" s="32"/>
      <c r="G195" s="32"/>
    </row>
    <row r="196" spans="6:7" ht="15.75" customHeight="1">
      <c r="F196" s="32"/>
      <c r="G196" s="32"/>
    </row>
    <row r="197" spans="6:7" ht="15.75" customHeight="1">
      <c r="F197" s="32"/>
      <c r="G197" s="32"/>
    </row>
    <row r="198" spans="6:7" ht="15.75" customHeight="1">
      <c r="F198" s="32"/>
      <c r="G198" s="32"/>
    </row>
    <row r="199" spans="6:7" ht="15.75" customHeight="1">
      <c r="F199" s="32"/>
      <c r="G199" s="32"/>
    </row>
    <row r="200" spans="6:7" ht="15.75" customHeight="1">
      <c r="F200" s="32"/>
      <c r="G200" s="32"/>
    </row>
    <row r="201" spans="6:7" ht="15.75" customHeight="1">
      <c r="F201" s="32"/>
      <c r="G201" s="32"/>
    </row>
    <row r="202" spans="6:7" ht="15.75" customHeight="1">
      <c r="F202" s="32"/>
      <c r="G202" s="32"/>
    </row>
    <row r="203" spans="6:7" ht="15.75" customHeight="1">
      <c r="F203" s="32"/>
      <c r="G203" s="32"/>
    </row>
    <row r="204" spans="6:7" ht="15.75" customHeight="1">
      <c r="F204" s="32"/>
      <c r="G204" s="32"/>
    </row>
    <row r="205" spans="6:7" ht="15.75" customHeight="1">
      <c r="F205" s="32"/>
      <c r="G205" s="32"/>
    </row>
    <row r="206" spans="6:7" ht="15.75" customHeight="1">
      <c r="F206" s="32"/>
      <c r="G206" s="32"/>
    </row>
    <row r="207" spans="6:7" ht="15.75" customHeight="1">
      <c r="F207" s="32"/>
      <c r="G207" s="32"/>
    </row>
    <row r="208" spans="6:7" ht="15.75" customHeight="1">
      <c r="F208" s="32"/>
      <c r="G208" s="32"/>
    </row>
    <row r="209" spans="6:7" ht="15.75" customHeight="1">
      <c r="F209" s="32"/>
      <c r="G209" s="32"/>
    </row>
    <row r="210" spans="6:7" ht="15.75" customHeight="1">
      <c r="F210" s="32"/>
      <c r="G210" s="32"/>
    </row>
    <row r="211" spans="6:7" ht="15.75" customHeight="1">
      <c r="F211" s="32"/>
      <c r="G211" s="32"/>
    </row>
    <row r="212" spans="6:7" ht="15.75" customHeight="1">
      <c r="F212" s="32"/>
      <c r="G212" s="32"/>
    </row>
    <row r="213" spans="6:7" ht="15.75" customHeight="1">
      <c r="F213" s="32"/>
      <c r="G213" s="32"/>
    </row>
    <row r="214" spans="6:7" ht="15.75" customHeight="1">
      <c r="F214" s="32"/>
      <c r="G214" s="32"/>
    </row>
    <row r="215" spans="6:7" ht="15.75" customHeight="1">
      <c r="F215" s="32"/>
      <c r="G215" s="32"/>
    </row>
    <row r="216" spans="6:7" ht="15.75" customHeight="1">
      <c r="F216" s="32"/>
      <c r="G216" s="32"/>
    </row>
    <row r="217" spans="6:7" ht="15.75" customHeight="1">
      <c r="F217" s="32"/>
      <c r="G217" s="32"/>
    </row>
    <row r="218" spans="6:7" ht="15.75" customHeight="1">
      <c r="F218" s="32"/>
      <c r="G218" s="32"/>
    </row>
    <row r="219" spans="6:7" ht="15.75" customHeight="1">
      <c r="F219" s="32"/>
      <c r="G219" s="32"/>
    </row>
    <row r="220" spans="6:7" ht="15.75" customHeight="1">
      <c r="F220" s="32"/>
      <c r="G220" s="32"/>
    </row>
    <row r="221" spans="6:7" ht="15.75" customHeight="1">
      <c r="F221" s="32"/>
      <c r="G221" s="32"/>
    </row>
    <row r="222" spans="6:7" ht="15.75" customHeight="1">
      <c r="F222" s="32"/>
      <c r="G222" s="32"/>
    </row>
    <row r="223" spans="6:7" ht="15.75" customHeight="1">
      <c r="F223" s="32"/>
      <c r="G223" s="32"/>
    </row>
    <row r="224" spans="6:7" ht="15.75" customHeight="1">
      <c r="F224" s="32"/>
      <c r="G224" s="32"/>
    </row>
    <row r="225" spans="6:7" ht="15.75" customHeight="1">
      <c r="F225" s="32"/>
      <c r="G225" s="32"/>
    </row>
    <row r="226" spans="6:7" ht="15.75" customHeight="1">
      <c r="F226" s="32"/>
      <c r="G226" s="32"/>
    </row>
    <row r="227" spans="6:7" ht="15.75" customHeight="1">
      <c r="F227" s="32"/>
      <c r="G227" s="32"/>
    </row>
    <row r="228" spans="6:7" ht="15.75" customHeight="1">
      <c r="F228" s="32"/>
      <c r="G228" s="32"/>
    </row>
    <row r="229" spans="6:7" ht="15.75" customHeight="1">
      <c r="F229" s="32"/>
      <c r="G229" s="32"/>
    </row>
    <row r="230" spans="6:7" ht="15.75" customHeight="1">
      <c r="F230" s="32"/>
      <c r="G230" s="32"/>
    </row>
    <row r="231" spans="6:7" ht="15.75" customHeight="1">
      <c r="F231" s="32"/>
      <c r="G231" s="32"/>
    </row>
    <row r="232" spans="6:7" ht="15.75" customHeight="1">
      <c r="F232" s="32"/>
      <c r="G232" s="32"/>
    </row>
    <row r="233" spans="6:7" ht="15.75" customHeight="1">
      <c r="F233" s="32"/>
      <c r="G233" s="32"/>
    </row>
    <row r="234" spans="6:7" ht="15.75" customHeight="1"/>
    <row r="235" spans="6:7" ht="15.75" customHeight="1"/>
    <row r="236" spans="6:7" ht="15.75" customHeight="1"/>
    <row r="237" spans="6:7" ht="15.75" customHeight="1"/>
    <row r="238" spans="6:7" ht="15.75" customHeight="1"/>
    <row r="239" spans="6:7" ht="15.75" customHeight="1"/>
    <row r="240" spans="6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9:A24"/>
    <mergeCell ref="B19:B24"/>
    <mergeCell ref="C19:C24"/>
    <mergeCell ref="D19:D24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V17:W17"/>
    <mergeCell ref="X17:Y17"/>
    <mergeCell ref="Z17:AA17"/>
    <mergeCell ref="AB17:AC17"/>
    <mergeCell ref="AD17:AE17"/>
    <mergeCell ref="L17:M17"/>
    <mergeCell ref="N17:O17"/>
    <mergeCell ref="P17:Q17"/>
    <mergeCell ref="R17:S17"/>
    <mergeCell ref="T17:U17"/>
    <mergeCell ref="A8:A12"/>
    <mergeCell ref="B8:B12"/>
    <mergeCell ref="C8:C12"/>
    <mergeCell ref="D8:D12"/>
    <mergeCell ref="J17:K17"/>
    <mergeCell ref="J4:R4"/>
    <mergeCell ref="A5:V5"/>
    <mergeCell ref="A6:A7"/>
    <mergeCell ref="B6:B7"/>
    <mergeCell ref="C6:C7"/>
    <mergeCell ref="D6:D7"/>
  </mergeCells>
  <pageMargins left="0.7" right="0.7" top="0.75" bottom="0.75" header="0" footer="0"/>
  <pageSetup orientation="landscape" useFirstPageNumber="1" horizontalDpi="4294967295" verticalDpi="429496729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Z1000"/>
  <sheetViews>
    <sheetView topLeftCell="A3" zoomScaleNormal="100" workbookViewId="0"/>
  </sheetViews>
  <sheetFormatPr defaultColWidth="14.44140625" defaultRowHeight="14.4"/>
  <cols>
    <col min="1" max="1" width="6" customWidth="1"/>
    <col min="2" max="2" width="7.5546875" hidden="1" customWidth="1"/>
    <col min="3" max="3" width="17.6640625" customWidth="1"/>
    <col min="4" max="4" width="9.5546875" customWidth="1"/>
    <col min="5" max="5" width="18.33203125" customWidth="1"/>
    <col min="6" max="6" width="17.33203125" customWidth="1"/>
    <col min="7" max="7" width="17.44140625" customWidth="1"/>
    <col min="8" max="8" width="16.5546875" customWidth="1"/>
    <col min="9" max="9" width="15.44140625" customWidth="1"/>
    <col min="10" max="10" width="15.33203125" customWidth="1"/>
    <col min="11" max="11" width="23.88671875" customWidth="1"/>
    <col min="12" max="21" width="7.5546875" customWidth="1"/>
    <col min="22" max="26" width="8" customWidth="1"/>
  </cols>
  <sheetData>
    <row r="5" spans="1:26" ht="27" customHeight="1">
      <c r="A5" s="32"/>
      <c r="B5" s="32"/>
      <c r="C5" s="276" t="s">
        <v>273</v>
      </c>
      <c r="D5" s="276" t="s">
        <v>265</v>
      </c>
      <c r="E5" s="273" t="s">
        <v>274</v>
      </c>
      <c r="F5" s="274"/>
      <c r="G5" s="273" t="s">
        <v>275</v>
      </c>
      <c r="H5" s="275"/>
      <c r="I5" s="273" t="s">
        <v>7</v>
      </c>
      <c r="J5" s="277" t="s">
        <v>276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8.75" customHeight="1">
      <c r="A6" s="32"/>
      <c r="B6" s="32"/>
      <c r="C6" s="214"/>
      <c r="D6" s="214"/>
      <c r="E6" s="219"/>
      <c r="F6" s="236"/>
      <c r="G6" s="219"/>
      <c r="H6" s="244"/>
      <c r="I6" s="218"/>
      <c r="J6" s="214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60" customHeight="1">
      <c r="A7" s="32"/>
      <c r="B7" s="32"/>
      <c r="C7" s="204"/>
      <c r="D7" s="204"/>
      <c r="E7" s="189" t="s">
        <v>277</v>
      </c>
      <c r="F7" s="189" t="s">
        <v>278</v>
      </c>
      <c r="G7" s="121" t="s">
        <v>230</v>
      </c>
      <c r="H7" s="189" t="s">
        <v>278</v>
      </c>
      <c r="I7" s="190"/>
      <c r="J7" s="204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8.75" customHeight="1">
      <c r="A8" s="32"/>
      <c r="B8" s="32"/>
      <c r="C8" s="191" t="s">
        <v>249</v>
      </c>
      <c r="D8" s="191">
        <v>310243</v>
      </c>
      <c r="E8" s="191">
        <v>83.35</v>
      </c>
      <c r="F8" s="191">
        <v>0.3</v>
      </c>
      <c r="G8" s="191">
        <v>58.82</v>
      </c>
      <c r="H8" s="191">
        <v>0.7</v>
      </c>
      <c r="I8" s="192">
        <f>E8*F8+G8*H8</f>
        <v>66.179000000000002</v>
      </c>
      <c r="J8" s="192">
        <v>3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13" spans="1:26" ht="14.4" customHeight="1">
      <c r="E13" s="109" t="s">
        <v>279</v>
      </c>
      <c r="F13" s="109" t="s">
        <v>7</v>
      </c>
      <c r="O13" s="3">
        <v>2</v>
      </c>
      <c r="P13" s="3">
        <v>2</v>
      </c>
      <c r="S13" s="3">
        <v>1</v>
      </c>
      <c r="U13" s="3">
        <v>1</v>
      </c>
    </row>
    <row r="14" spans="1:26" ht="14.4" customHeight="1">
      <c r="E14" s="109" t="s">
        <v>234</v>
      </c>
      <c r="F14" s="193">
        <v>2.3333333333333335</v>
      </c>
    </row>
    <row r="15" spans="1:26" ht="14.4" customHeight="1">
      <c r="E15" s="109" t="s">
        <v>235</v>
      </c>
      <c r="F15" s="193">
        <v>2.17</v>
      </c>
    </row>
    <row r="16" spans="1:26" ht="14.4" customHeight="1">
      <c r="E16" s="109" t="s">
        <v>236</v>
      </c>
      <c r="F16" s="193">
        <v>2.5</v>
      </c>
    </row>
    <row r="17" spans="5:6" ht="14.4" customHeight="1">
      <c r="E17" s="109" t="s">
        <v>237</v>
      </c>
      <c r="F17" s="193">
        <v>2.6</v>
      </c>
    </row>
    <row r="18" spans="5:6" ht="14.4" customHeight="1">
      <c r="E18" s="109" t="s">
        <v>238</v>
      </c>
      <c r="F18" s="193">
        <v>2.33</v>
      </c>
    </row>
    <row r="19" spans="5:6" ht="14.4" customHeight="1">
      <c r="E19" s="109" t="s">
        <v>239</v>
      </c>
      <c r="F19" s="193" t="s">
        <v>252</v>
      </c>
    </row>
    <row r="20" spans="5:6" ht="14.4" customHeight="1">
      <c r="E20" s="109" t="s">
        <v>240</v>
      </c>
      <c r="F20" s="193"/>
    </row>
    <row r="21" spans="5:6" ht="15.75" customHeight="1">
      <c r="E21" s="109" t="s">
        <v>241</v>
      </c>
      <c r="F21" s="193"/>
    </row>
    <row r="22" spans="5:6" ht="15.75" customHeight="1">
      <c r="E22" s="109" t="s">
        <v>242</v>
      </c>
      <c r="F22" s="193">
        <v>1.33</v>
      </c>
    </row>
    <row r="23" spans="5:6" ht="15.75" customHeight="1">
      <c r="E23" s="109" t="s">
        <v>243</v>
      </c>
      <c r="F23" s="193" t="s">
        <v>252</v>
      </c>
    </row>
    <row r="24" spans="5:6" ht="15.75" customHeight="1">
      <c r="E24" s="109" t="s">
        <v>244</v>
      </c>
      <c r="F24" s="193">
        <v>1</v>
      </c>
    </row>
    <row r="25" spans="5:6" ht="15.75" customHeight="1">
      <c r="E25" s="109" t="s">
        <v>245</v>
      </c>
      <c r="F25" s="193">
        <v>2</v>
      </c>
    </row>
    <row r="26" spans="5:6" ht="15.75" customHeight="1">
      <c r="E26" s="109" t="s">
        <v>246</v>
      </c>
      <c r="F26" s="193">
        <v>2.5</v>
      </c>
    </row>
    <row r="27" spans="5:6" ht="15.75" customHeight="1">
      <c r="E27" s="109" t="s">
        <v>247</v>
      </c>
      <c r="F27" s="193">
        <v>2.37</v>
      </c>
    </row>
    <row r="28" spans="5:6" ht="15.75" customHeight="1">
      <c r="E28" s="109" t="s">
        <v>248</v>
      </c>
      <c r="F28" s="193">
        <v>2.63</v>
      </c>
    </row>
    <row r="29" spans="5:6" ht="15.75" customHeight="1"/>
    <row r="30" spans="5:6" ht="15.75" customHeight="1"/>
    <row r="31" spans="5:6" ht="15.75" customHeight="1"/>
    <row r="32" spans="5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J5:J7"/>
    <mergeCell ref="E5:F6"/>
    <mergeCell ref="G5:H6"/>
    <mergeCell ref="C5:C7"/>
    <mergeCell ref="D5:D7"/>
    <mergeCell ref="I5:I6"/>
  </mergeCells>
  <pageMargins left="0.7" right="0.7" top="0.75" bottom="0.75" header="0" footer="0"/>
  <pageSetup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2017-06-20T10:55:38Z</dcterms:created>
  <dcterms:modified xsi:type="dcterms:W3CDTF">2025-03-20T13:04:50Z</dcterms:modified>
</cp:coreProperties>
</file>