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hsja\Documents\Apuntes-Facultad\Apunter 4to Semestre\Ingenieria Financiera\"/>
    </mc:Choice>
  </mc:AlternateContent>
  <xr:revisionPtr revIDLastSave="0" documentId="13_ncr:1_{3DD4D7EA-E0C8-4588-9EF1-85EAD97DF34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termin costos y precios" sheetId="1" r:id="rId1"/>
    <sheet name="Estimacion de ventas" sheetId="2" r:id="rId2"/>
    <sheet name="Estimación de gastos operativos" sheetId="3" r:id="rId3"/>
    <sheet name="Portad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J6" i="2"/>
  <c r="K6" i="2"/>
  <c r="L6" i="2"/>
  <c r="M6" i="2"/>
  <c r="E7" i="2"/>
  <c r="F7" i="2"/>
  <c r="G7" i="2" s="1"/>
  <c r="H7" i="2" s="1"/>
  <c r="I7" i="2" s="1"/>
  <c r="J7" i="2" s="1"/>
  <c r="K7" i="2" s="1"/>
  <c r="L7" i="2" s="1"/>
  <c r="M7" i="2" s="1"/>
  <c r="E8" i="2"/>
  <c r="F8" i="2" s="1"/>
  <c r="G8" i="2" s="1"/>
  <c r="H8" i="2" s="1"/>
  <c r="I8" i="2" s="1"/>
  <c r="J8" i="2" s="1"/>
  <c r="K8" i="2" s="1"/>
  <c r="L8" i="2" s="1"/>
  <c r="M8" i="2" s="1"/>
  <c r="D7" i="2"/>
  <c r="D8" i="2"/>
  <c r="O6" i="2"/>
  <c r="D6" i="2"/>
  <c r="O7" i="2"/>
  <c r="O8" i="2"/>
  <c r="E30" i="1"/>
  <c r="F6" i="1"/>
</calcChain>
</file>

<file path=xl/sharedStrings.xml><?xml version="1.0" encoding="utf-8"?>
<sst xmlns="http://schemas.openxmlformats.org/spreadsheetml/2006/main" count="93" uniqueCount="70">
  <si>
    <t>Nombre de la empresa:</t>
  </si>
  <si>
    <t xml:space="preserve">Producto o servicio: </t>
  </si>
  <si>
    <t>Mantenimiento red wi-fi instalada</t>
  </si>
  <si>
    <t>Software de monitoreo de datos</t>
  </si>
  <si>
    <t>Cuenta:</t>
  </si>
  <si>
    <t>Precio mayoreo</t>
  </si>
  <si>
    <t>Requerimiento</t>
  </si>
  <si>
    <t>Costo individual</t>
  </si>
  <si>
    <t>costos directos</t>
  </si>
  <si>
    <t>cables 5mts cobre terminal</t>
  </si>
  <si>
    <t>tornillos</t>
  </si>
  <si>
    <t>costos indirectos</t>
  </si>
  <si>
    <t>Gastos fijos</t>
  </si>
  <si>
    <t>La empresa "Los Prados del sur" le han solicitado a su empresa darle mantenimiento</t>
  </si>
  <si>
    <t xml:space="preserve">al área de cableado de la red wi fi ya que se ha instalado ha tenido percances por cambios </t>
  </si>
  <si>
    <t xml:space="preserve">en la infraestructura (inmueble). Durante la revisión le solicito un software de monitoreo                                                                                                                          </t>
  </si>
  <si>
    <t>de datos entre el depto de producción, contabilidad y ventas.</t>
  </si>
  <si>
    <t>Precio del servicio 1</t>
  </si>
  <si>
    <t>Considerar el precio de ingreso al mercado, resultados de estudio del mercado</t>
  </si>
  <si>
    <t>Costo del servicio 1</t>
  </si>
  <si>
    <t>Contribución marginal</t>
  </si>
  <si>
    <t>Estimación de ventas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</si>
  <si>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</si>
  <si>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</si>
  <si>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</si>
  <si>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</si>
  <si>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</si>
  <si>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</si>
  <si>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</si>
  <si>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</si>
  <si>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</si>
  <si>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</si>
  <si>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</si>
  <si>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</si>
  <si>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Alternativas de estimación</t>
  </si>
  <si>
    <t>Revisar la temporalidad de los servicios</t>
  </si>
  <si>
    <t>Marcar un promedio cuando existe poca variabilidad en los datos</t>
  </si>
  <si>
    <t>Identificar los históricos de venta de la competencia</t>
  </si>
  <si>
    <t>Bocinas Alexa</t>
  </si>
  <si>
    <t>Establezca la estimacion de ventas con cada tipo de técnica</t>
  </si>
  <si>
    <t>el pago de la renta;</t>
  </si>
  <si>
    <t>la nómina;</t>
  </si>
  <si>
    <t>la adquisición de materia prima;</t>
  </si>
  <si>
    <t>gastos de servicios públicos</t>
  </si>
  <si>
    <t>pagos a aseguradoras;</t>
  </si>
  <si>
    <t>gastos de oficinas;</t>
  </si>
  <si>
    <t>Papelería</t>
  </si>
  <si>
    <t>Propaganda y publicidad</t>
  </si>
  <si>
    <t xml:space="preserve">Una vez que ya elegiste los dispositivos electronicos en venta, procederemos a estimar la frecuencia de compra </t>
  </si>
  <si>
    <t>o adquisición de servicios</t>
  </si>
  <si>
    <t>Verifique los precios en el mercado y agregue las capturas de pantalla donde realizo su cotizacion</t>
  </si>
  <si>
    <t>Establezca el subtotal de gasto por mes, por categoría y Total</t>
  </si>
  <si>
    <t>Cotizacion de los productos en Amazon</t>
  </si>
  <si>
    <t>Tablet (Samsung)</t>
  </si>
  <si>
    <t>Promedio = precio constante</t>
  </si>
  <si>
    <t xml:space="preserve">Crecimiento = </t>
  </si>
  <si>
    <t>Smartwatch (Huawei)</t>
  </si>
  <si>
    <t>crecimiento</t>
  </si>
  <si>
    <t>ALEXA</t>
  </si>
  <si>
    <t>TABLET</t>
  </si>
  <si>
    <t>SMARTWATCH</t>
  </si>
  <si>
    <t>Universidad de Colima</t>
  </si>
  <si>
    <t>Facultad de Telemática</t>
  </si>
  <si>
    <t>Ingeniería Financiera</t>
  </si>
  <si>
    <t>Osegueda Rodríguez Rubí</t>
  </si>
  <si>
    <t>Integrantes</t>
  </si>
  <si>
    <t>Valdez Gutierrez Aldo Eduardo</t>
  </si>
  <si>
    <t>Act 6.Taller de Ejercicios</t>
  </si>
  <si>
    <t xml:space="preserve"> </t>
  </si>
  <si>
    <t>Colima, Col; a 23 de febrero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</si>
</sst>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202124"/>
      <name val="Arial"/>
    </font>
    <font>
      <sz val="10"/>
      <color theme="1"/>
      <name val="Arial"/>
    </font>
    <font>
      <sz val="9"/>
      <color rgb="FF1F1F1F"/>
      <name val="&quot;Google Sans&quot;"/>
    </font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3" borderId="0" xfId="0" applyFont="1" applyFill="1"/>
    <xf numFmtId="0" fontId="1" fillId="0" borderId="2" xfId="0" applyFont="1" applyBorder="1"/>
    <xf numFmtId="0" fontId="1" fillId="4" borderId="0" xfId="0" applyFont="1" applyFill="1"/>
    <xf numFmtId="0" fontId="3" fillId="4" borderId="0" xfId="0" applyFont="1" applyFill="1"/>
    <xf numFmtId="0" fontId="4" fillId="5" borderId="0" xfId="0" applyFont="1" applyFill="1" applyAlignment="1">
      <alignment horizontal="left" wrapText="1"/>
    </xf>
    <xf numFmtId="0" fontId="5" fillId="0" borderId="0" xfId="0" applyFont="1"/>
    <xf numFmtId="0" fontId="6" fillId="5" borderId="0" xfId="0" applyFont="1" applyFill="1"/>
    <xf numFmtId="0" fontId="8" fillId="7" borderId="3" xfId="0" applyFont="1" applyFill="1" applyBorder="1"/>
    <xf numFmtId="0" fontId="0" fillId="6" borderId="3" xfId="0" applyFill="1" applyBorder="1"/>
    <xf numFmtId="0" fontId="8" fillId="8" borderId="3" xfId="0" applyFont="1" applyFill="1" applyBorder="1"/>
    <xf numFmtId="0" fontId="9" fillId="0" borderId="0" xfId="0" applyFont="1"/>
    <xf numFmtId="44" fontId="0" fillId="0" borderId="3" xfId="1" applyFont="1" applyBorder="1"/>
    <xf numFmtId="44" fontId="0" fillId="0" borderId="0" xfId="1" applyFont="1"/>
    <xf numFmtId="0" fontId="8" fillId="7" borderId="4" xfId="0" applyFont="1" applyFill="1" applyBorder="1"/>
    <xf numFmtId="44" fontId="0" fillId="0" borderId="4" xfId="1" applyFont="1" applyFill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310445</xdr:colOff>
      <xdr:row>15</xdr:row>
      <xdr:rowOff>150519</xdr:rowOff>
    </xdr:from>
    <xdr:to>
      <xdr:col>6</xdr:col>
      <xdr:colOff>799629</xdr:colOff>
      <xdr:row>29</xdr:row>
      <xdr:rowOff>147046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AC8F54-7EF1-04A9-C9FA-5DD6CA128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926" y="3113852"/>
          <a:ext cx="4967111" cy="2762305"/>
        </a:xfrm>
        <a:prstGeom prst="rect">
          <a:avLst/>
        </a:prstGeom>
      </xdr:spPr>
    </xdr:pic>
    <xdr:clientData/>
  </xdr:twoCellAnchor>
  <xdr:twoCellAnchor editAs="oneCell">
    <xdr:from>
      <xdr:col>1</xdr:col>
      <xdr:colOff>475977</xdr:colOff>
      <xdr:row>30</xdr:row>
      <xdr:rowOff>169333</xdr:rowOff>
    </xdr:from>
    <xdr:to>
      <xdr:col>6</xdr:col>
      <xdr:colOff>793866</xdr:colOff>
      <xdr:row>44</xdr:row>
      <xdr:rowOff>188149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048506-EEE1-7727-4E75-C89459C51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1310" y="6096000"/>
          <a:ext cx="4795815" cy="2784593"/>
        </a:xfrm>
        <a:prstGeom prst="rect">
          <a:avLst/>
        </a:prstGeom>
      </xdr:spPr>
    </xdr:pic>
    <xdr:clientData/>
  </xdr:twoCellAnchor>
  <xdr:twoCellAnchor editAs="oneCell">
    <xdr:from>
      <xdr:col>1</xdr:col>
      <xdr:colOff>552603</xdr:colOff>
      <xdr:row>45</xdr:row>
      <xdr:rowOff>128943</xdr:rowOff>
    </xdr:from>
    <xdr:to>
      <xdr:col>7</xdr:col>
      <xdr:colOff>20309</xdr:colOff>
      <xdr:row>58</xdr:row>
      <xdr:rowOff>191383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89F1FD-489C-8675-2B37-622B238F7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577" y="8921251"/>
          <a:ext cx="4814732" cy="260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0</xdr:rowOff>
    </xdr:from>
    <xdr:to>
      <xdr:col>6</xdr:col>
      <xdr:colOff>609600</xdr:colOff>
      <xdr:row>12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65B9A3-A659-2473-0A48-F50F51CB0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540258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tabSelected="1" zoomScale="138" workbookViewId="0">
      <selection activeCell="B1" sqref="B1"/>
    </sheetView>
  </sheetViews>
  <sheetFormatPr baseColWidth="10" defaultColWidth="12.6640625" defaultRowHeight="15.75" customHeight="1"/>
  <cols>
    <col min="1" max="1" width="2.33203125" customWidth="1"/>
    <col min="2" max="2" width="8" customWidth="1"/>
    <col min="3" max="3" width="14.21875" customWidth="1"/>
  </cols>
  <sheetData>
    <row r="1" spans="1:12">
      <c r="B1" s="1" t="s">
        <v>0</v>
      </c>
    </row>
    <row r="2" spans="1:12">
      <c r="A2" s="1"/>
      <c r="B2" s="1" t="s">
        <v>1</v>
      </c>
      <c r="D2" s="2" t="s">
        <v>2</v>
      </c>
      <c r="H2" s="1" t="s">
        <v>1</v>
      </c>
      <c r="J2" s="2" t="s">
        <v>3</v>
      </c>
    </row>
    <row r="4" spans="1:12">
      <c r="C4" s="3" t="s">
        <v>4</v>
      </c>
      <c r="D4" s="3" t="s">
        <v>5</v>
      </c>
      <c r="E4" s="3" t="s">
        <v>6</v>
      </c>
      <c r="F4" s="4" t="s">
        <v>7</v>
      </c>
      <c r="G4" s="5"/>
      <c r="I4" s="3" t="s">
        <v>4</v>
      </c>
      <c r="J4" s="3" t="s">
        <v>5</v>
      </c>
      <c r="K4" s="3" t="s">
        <v>6</v>
      </c>
      <c r="L4" s="4" t="s">
        <v>7</v>
      </c>
    </row>
    <row r="5" spans="1:12">
      <c r="C5" s="6" t="s">
        <v>8</v>
      </c>
      <c r="D5" s="6"/>
      <c r="E5" s="6"/>
      <c r="F5" s="6"/>
      <c r="I5" s="6" t="s">
        <v>8</v>
      </c>
      <c r="J5" s="6"/>
      <c r="K5" s="6"/>
      <c r="L5" s="6"/>
    </row>
    <row r="6" spans="1:12">
      <c r="C6" s="7" t="s">
        <v>9</v>
      </c>
      <c r="D6" s="6">
        <v>350</v>
      </c>
      <c r="E6" s="6">
        <v>2.1</v>
      </c>
      <c r="F6" s="6">
        <f>(D6/5)*E6</f>
        <v>147</v>
      </c>
      <c r="I6" s="6"/>
      <c r="J6" s="6"/>
      <c r="K6" s="6"/>
      <c r="L6" s="6"/>
    </row>
    <row r="7" spans="1:12">
      <c r="C7" s="7" t="s">
        <v>10</v>
      </c>
      <c r="D7" s="6"/>
      <c r="E7" s="6"/>
      <c r="F7" s="6"/>
      <c r="I7" s="6"/>
      <c r="J7" s="6"/>
      <c r="K7" s="6"/>
      <c r="L7" s="6"/>
    </row>
    <row r="8" spans="1:12">
      <c r="C8" s="8"/>
      <c r="D8" s="6"/>
      <c r="E8" s="6"/>
      <c r="F8" s="6"/>
      <c r="I8" s="6"/>
      <c r="J8" s="6"/>
      <c r="K8" s="6"/>
      <c r="L8" s="6"/>
    </row>
    <row r="9" spans="1:12">
      <c r="C9" s="8"/>
      <c r="D9" s="6"/>
      <c r="E9" s="6"/>
      <c r="F9" s="6"/>
      <c r="I9" s="6"/>
      <c r="J9" s="6"/>
      <c r="K9" s="6"/>
      <c r="L9" s="6"/>
    </row>
    <row r="10" spans="1:12">
      <c r="C10" s="6" t="s">
        <v>11</v>
      </c>
      <c r="D10" s="6"/>
      <c r="E10" s="6"/>
      <c r="F10" s="6"/>
      <c r="I10" s="6" t="s">
        <v>11</v>
      </c>
      <c r="J10" s="6"/>
      <c r="K10" s="6"/>
      <c r="L10" s="6"/>
    </row>
    <row r="11" spans="1:12">
      <c r="C11" s="6"/>
      <c r="D11" s="6"/>
      <c r="E11" s="6"/>
      <c r="F11" s="6"/>
      <c r="I11" s="6"/>
      <c r="J11" s="6"/>
      <c r="K11" s="6"/>
      <c r="L11" s="6"/>
    </row>
    <row r="12" spans="1:12">
      <c r="C12" s="6"/>
      <c r="D12" s="6"/>
      <c r="E12" s="6"/>
      <c r="F12" s="6"/>
      <c r="I12" s="6"/>
      <c r="J12" s="6"/>
      <c r="K12" s="6"/>
      <c r="L12" s="6"/>
    </row>
    <row r="13" spans="1:12">
      <c r="C13" s="6"/>
      <c r="D13" s="6"/>
      <c r="E13" s="6"/>
      <c r="F13" s="6"/>
      <c r="I13" s="6"/>
      <c r="J13" s="6"/>
      <c r="K13" s="6"/>
      <c r="L13" s="6"/>
    </row>
    <row r="14" spans="1:12">
      <c r="C14" s="6" t="s">
        <v>12</v>
      </c>
      <c r="D14" s="6"/>
      <c r="E14" s="6"/>
      <c r="F14" s="6"/>
      <c r="I14" s="6" t="s">
        <v>12</v>
      </c>
      <c r="J14" s="6"/>
      <c r="K14" s="6"/>
      <c r="L14" s="6"/>
    </row>
    <row r="15" spans="1:12">
      <c r="C15" s="6"/>
      <c r="D15" s="6"/>
      <c r="E15" s="6"/>
      <c r="F15" s="6"/>
      <c r="I15" s="6"/>
      <c r="J15" s="6"/>
      <c r="K15" s="6"/>
      <c r="L15" s="6"/>
    </row>
    <row r="16" spans="1:12">
      <c r="C16" s="6"/>
      <c r="D16" s="6"/>
      <c r="E16" s="6"/>
      <c r="F16" s="6"/>
      <c r="I16" s="6"/>
      <c r="J16" s="6"/>
      <c r="K16" s="6"/>
      <c r="L16" s="6"/>
    </row>
    <row r="17" spans="3:12">
      <c r="C17" s="6"/>
      <c r="D17" s="6"/>
      <c r="E17" s="6"/>
      <c r="F17" s="6"/>
      <c r="I17" s="6"/>
      <c r="J17" s="6"/>
      <c r="K17" s="6"/>
      <c r="L17" s="6"/>
    </row>
    <row r="18" spans="3:12">
      <c r="C18" s="6"/>
      <c r="D18" s="6"/>
      <c r="E18" s="6"/>
      <c r="F18" s="6"/>
      <c r="I18" s="6"/>
      <c r="J18" s="6"/>
      <c r="K18" s="6"/>
      <c r="L18" s="6"/>
    </row>
    <row r="19" spans="3:12">
      <c r="C19" s="9" t="s">
        <v>7</v>
      </c>
      <c r="D19" s="6"/>
      <c r="E19" s="6"/>
      <c r="F19" s="9"/>
      <c r="I19" s="9" t="s">
        <v>7</v>
      </c>
      <c r="J19" s="6"/>
      <c r="K19" s="6"/>
      <c r="L19" s="9"/>
    </row>
    <row r="21" spans="3:12">
      <c r="E21" s="10" t="s">
        <v>13</v>
      </c>
      <c r="F21" s="10"/>
      <c r="G21" s="10"/>
      <c r="H21" s="10"/>
      <c r="I21" s="10"/>
      <c r="J21" s="10"/>
    </row>
    <row r="22" spans="3:12">
      <c r="E22" s="10" t="s">
        <v>14</v>
      </c>
      <c r="F22" s="10"/>
      <c r="G22" s="10"/>
      <c r="H22" s="10"/>
      <c r="I22" s="10"/>
      <c r="J22" s="10"/>
    </row>
    <row r="23" spans="3:12">
      <c r="E23" s="10" t="s">
        <v>15</v>
      </c>
      <c r="F23" s="10"/>
      <c r="G23" s="10"/>
      <c r="H23" s="10"/>
      <c r="I23" s="10"/>
      <c r="J23" s="10"/>
    </row>
    <row r="24" spans="3:12">
      <c r="E24" s="10" t="s">
        <v>16</v>
      </c>
      <c r="F24" s="10"/>
      <c r="G24" s="10"/>
      <c r="H24" s="10"/>
      <c r="I24" s="10"/>
      <c r="J24" s="10"/>
    </row>
    <row r="28" spans="3:12">
      <c r="C28" s="1" t="s">
        <v>17</v>
      </c>
      <c r="E28" s="1">
        <v>100</v>
      </c>
      <c r="F28" s="1" t="s">
        <v>18</v>
      </c>
    </row>
    <row r="29" spans="3:12">
      <c r="C29" s="1" t="s">
        <v>19</v>
      </c>
      <c r="E29" s="11">
        <v>50</v>
      </c>
    </row>
    <row r="30" spans="3:12">
      <c r="C30" s="1" t="s">
        <v>20</v>
      </c>
      <c r="E30" s="1">
        <f>E28-E29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55"/>
  <sheetViews>
    <sheetView zoomScale="188" zoomScaleNormal="188" workbookViewId="0">
      <selection activeCell="E12" sqref="E12"/>
    </sheetView>
  </sheetViews>
  <sheetFormatPr baseColWidth="10" defaultColWidth="12.6640625" defaultRowHeight="15.75" customHeight="1"/>
  <cols>
    <col min="1" max="1" width="18.33203125" customWidth="1"/>
    <col min="4" max="4" width="14.77734375" customWidth="1"/>
  </cols>
  <sheetData>
    <row r="2" spans="1:15" ht="13.2">
      <c r="B2" s="12" t="s">
        <v>21</v>
      </c>
      <c r="C2" s="12"/>
    </row>
    <row r="5" spans="1:15" ht="13.2">
      <c r="A5" s="18"/>
      <c r="B5" s="17" t="s">
        <v>22</v>
      </c>
      <c r="C5" s="17" t="s">
        <v>23</v>
      </c>
      <c r="D5" s="17" t="s">
        <v>24</v>
      </c>
      <c r="E5" s="17" t="s">
        <v>25</v>
      </c>
      <c r="F5" s="17" t="s">
        <v>26</v>
      </c>
      <c r="G5" s="17" t="s">
        <v>27</v>
      </c>
      <c r="H5" s="17" t="s">
        <v>28</v>
      </c>
      <c r="I5" s="17" t="s">
        <v>29</v>
      </c>
      <c r="J5" s="17" t="s">
        <v>30</v>
      </c>
      <c r="K5" s="17" t="s">
        <v>31</v>
      </c>
      <c r="L5" s="17" t="s">
        <v>32</v>
      </c>
      <c r="M5" s="17" t="s">
        <v>33</v>
      </c>
      <c r="O5" s="23" t="s">
        <v>57</v>
      </c>
    </row>
    <row r="6" spans="1:15" ht="13.2">
      <c r="A6" s="19" t="s">
        <v>53</v>
      </c>
      <c r="B6" s="22">
        <v>3289</v>
      </c>
      <c r="C6" s="22">
        <v>3361</v>
      </c>
      <c r="D6" s="21">
        <f>$O$6*C6</f>
        <v>3434.5761629674671</v>
      </c>
      <c r="E6" s="21">
        <f t="shared" ref="E6:M6" si="0">$O$6*D6</f>
        <v>3509.7629929260129</v>
      </c>
      <c r="F6" s="21">
        <f t="shared" si="0"/>
        <v>3586.5957492320854</v>
      </c>
      <c r="G6" s="21">
        <f t="shared" si="0"/>
        <v>3665.1104631100752</v>
      </c>
      <c r="H6" s="21">
        <f t="shared" si="0"/>
        <v>3745.3439545493957</v>
      </c>
      <c r="I6" s="21">
        <f t="shared" si="0"/>
        <v>3827.3338495714556</v>
      </c>
      <c r="J6" s="21">
        <f t="shared" si="0"/>
        <v>3911.1185978746312</v>
      </c>
      <c r="K6" s="21">
        <f t="shared" si="0"/>
        <v>3996.7374908655015</v>
      </c>
      <c r="L6" s="21">
        <f t="shared" si="0"/>
        <v>4084.2306800848128</v>
      </c>
      <c r="M6" s="21">
        <f t="shared" si="0"/>
        <v>4173.6391960368055</v>
      </c>
      <c r="O6" s="24">
        <f>SUM(C6/B6)</f>
        <v>1.0218911523259349</v>
      </c>
    </row>
    <row r="7" spans="1:15" ht="13.2">
      <c r="A7" s="19" t="s">
        <v>38</v>
      </c>
      <c r="B7" s="21">
        <v>799</v>
      </c>
      <c r="C7" s="21">
        <v>999</v>
      </c>
      <c r="D7" s="21">
        <f>$O$7*C7</f>
        <v>1249.0625782227785</v>
      </c>
      <c r="E7" s="21">
        <f t="shared" ref="E7:M7" si="1">$O$7*D7</f>
        <v>1561.7190433598944</v>
      </c>
      <c r="F7" s="21">
        <f t="shared" si="1"/>
        <v>1952.6374522109318</v>
      </c>
      <c r="G7" s="21">
        <f t="shared" si="1"/>
        <v>2441.4077781711148</v>
      </c>
      <c r="H7" s="21">
        <f t="shared" si="1"/>
        <v>3052.5236175130708</v>
      </c>
      <c r="I7" s="21">
        <f t="shared" si="1"/>
        <v>3816.6096294062049</v>
      </c>
      <c r="J7" s="21">
        <f t="shared" si="1"/>
        <v>4771.9562199959928</v>
      </c>
      <c r="K7" s="21">
        <f t="shared" si="1"/>
        <v>5966.4383776921113</v>
      </c>
      <c r="L7" s="21">
        <f t="shared" si="1"/>
        <v>7459.9148176651051</v>
      </c>
      <c r="M7" s="21">
        <f t="shared" si="1"/>
        <v>9327.2276631382229</v>
      </c>
      <c r="O7" s="24">
        <f>SUM(C7/B7)</f>
        <v>1.2503128911138923</v>
      </c>
    </row>
    <row r="8" spans="1:15" ht="13.2">
      <c r="A8" s="19" t="s">
        <v>56</v>
      </c>
      <c r="B8" s="21">
        <v>2983</v>
      </c>
      <c r="C8" s="21">
        <v>3067</v>
      </c>
      <c r="D8" s="21">
        <f>$O$8*C8</f>
        <v>3153.3654039557496</v>
      </c>
      <c r="E8" s="21">
        <f t="shared" ref="E8:M8" si="2">$O$6*D8</f>
        <v>3222.396206353078</v>
      </c>
      <c r="F8" s="21">
        <f t="shared" si="2"/>
        <v>3292.9381725608678</v>
      </c>
      <c r="G8" s="21">
        <f t="shared" si="2"/>
        <v>3365.0243836962832</v>
      </c>
      <c r="H8" s="21">
        <f t="shared" si="2"/>
        <v>3438.6886450602638</v>
      </c>
      <c r="I8" s="21">
        <f t="shared" si="2"/>
        <v>3513.9655019907404</v>
      </c>
      <c r="J8" s="21">
        <f t="shared" si="2"/>
        <v>3590.8902560628999</v>
      </c>
      <c r="K8" s="21">
        <f t="shared" si="2"/>
        <v>3669.498981644088</v>
      </c>
      <c r="L8" s="21">
        <f t="shared" si="2"/>
        <v>3749.8285428111217</v>
      </c>
      <c r="M8" s="21">
        <f t="shared" si="2"/>
        <v>3831.9166106379384</v>
      </c>
      <c r="O8" s="24">
        <f>SUM(C8/B8)</f>
        <v>1.0281595709017768</v>
      </c>
    </row>
    <row r="10" spans="1:15" ht="13.2">
      <c r="A10" s="13" t="s">
        <v>34</v>
      </c>
      <c r="B10" s="12"/>
    </row>
    <row r="11" spans="1:15" ht="13.2">
      <c r="A11" s="1" t="s">
        <v>35</v>
      </c>
    </row>
    <row r="12" spans="1:15" ht="13.2">
      <c r="A12" s="1" t="s">
        <v>36</v>
      </c>
    </row>
    <row r="13" spans="1:15" ht="13.2">
      <c r="A13" s="1" t="s">
        <v>37</v>
      </c>
    </row>
    <row r="15" spans="1:15" ht="15.75" customHeight="1">
      <c r="A15" s="20" t="s">
        <v>54</v>
      </c>
      <c r="D15" s="20" t="s">
        <v>52</v>
      </c>
    </row>
    <row r="16" spans="1:15" ht="13.2">
      <c r="A16" s="20" t="s">
        <v>55</v>
      </c>
      <c r="B16" s="1"/>
    </row>
    <row r="17" spans="1:4" ht="13.2">
      <c r="B17" s="1"/>
      <c r="D17" s="1"/>
    </row>
    <row r="18" spans="1:4" ht="13.2">
      <c r="B18" s="1"/>
      <c r="D18" s="1"/>
    </row>
    <row r="19" spans="1:4" ht="13.2">
      <c r="B19" s="1"/>
      <c r="D19" s="1"/>
    </row>
    <row r="21" spans="1:4" ht="13.2">
      <c r="A21" s="1"/>
      <c r="B21" s="1"/>
    </row>
    <row r="23" spans="1:4" ht="13.2"/>
    <row r="24" spans="1:4" ht="15.75" customHeight="1">
      <c r="A24" s="25" t="s">
        <v>58</v>
      </c>
    </row>
    <row r="29" spans="1:4" ht="15.75" customHeight="1">
      <c r="C29" s="1">
        <v>3</v>
      </c>
      <c r="D29" s="1" t="s">
        <v>39</v>
      </c>
    </row>
    <row r="39" spans="1:1" ht="15.75" customHeight="1">
      <c r="A39" s="26" t="s">
        <v>59</v>
      </c>
    </row>
    <row r="55" spans="1:1" ht="15.75" customHeight="1">
      <c r="A55" s="26" t="s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M21"/>
  <sheetViews>
    <sheetView workbookViewId="0"/>
  </sheetViews>
  <sheetFormatPr baseColWidth="10" defaultColWidth="12.6640625" defaultRowHeight="15.75" customHeight="1"/>
  <cols>
    <col min="1" max="1" width="19.6640625" customWidth="1"/>
    <col min="2" max="2" width="9.44140625" customWidth="1"/>
  </cols>
  <sheetData>
    <row r="3" spans="1:13"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</row>
    <row r="4" spans="1:13">
      <c r="A4" s="14" t="s">
        <v>40</v>
      </c>
    </row>
    <row r="5" spans="1:13">
      <c r="A5" s="14" t="s">
        <v>41</v>
      </c>
    </row>
    <row r="6" spans="1:13">
      <c r="A6" s="14" t="s">
        <v>42</v>
      </c>
    </row>
    <row r="7" spans="1:13">
      <c r="A7" s="14" t="s">
        <v>43</v>
      </c>
    </row>
    <row r="8" spans="1:13">
      <c r="A8" s="14" t="s">
        <v>44</v>
      </c>
    </row>
    <row r="9" spans="1:13">
      <c r="A9" s="14" t="s">
        <v>45</v>
      </c>
    </row>
    <row r="10" spans="1:13">
      <c r="A10" s="15" t="s">
        <v>46</v>
      </c>
    </row>
    <row r="11" spans="1:13">
      <c r="A11" s="15" t="s">
        <v>47</v>
      </c>
    </row>
    <row r="14" spans="1:13">
      <c r="A14" s="1">
        <v>1</v>
      </c>
      <c r="B14" s="1" t="s">
        <v>48</v>
      </c>
    </row>
    <row r="15" spans="1:13">
      <c r="B15" s="1" t="s">
        <v>49</v>
      </c>
    </row>
    <row r="17" spans="1:2">
      <c r="A17" s="1">
        <v>2</v>
      </c>
      <c r="B17" s="1" t="s">
        <v>50</v>
      </c>
    </row>
    <row r="19" spans="1:2">
      <c r="A19" s="1">
        <v>3</v>
      </c>
      <c r="B19" s="1" t="s">
        <v>39</v>
      </c>
    </row>
    <row r="21" spans="1:2">
      <c r="A21" s="1">
        <v>4</v>
      </c>
      <c r="B21" s="16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D4:D28"/>
  <sheetViews>
    <sheetView workbookViewId="0">
      <selection activeCell="I16" sqref="I16"/>
    </sheetView>
  </sheetViews>
  <sheetFormatPr baseColWidth="10" defaultColWidth="12.6640625" defaultRowHeight="15.75" customHeight="1"/>
  <sheetData>
    <row r="4" spans="4:4" ht="15.75" customHeight="1">
      <c r="D4" s="27"/>
    </row>
    <row r="5" spans="4:4" ht="15.75" customHeight="1">
      <c r="D5" s="28"/>
    </row>
    <row r="14" spans="4:4" ht="15.75" customHeight="1">
      <c r="D14" s="29" t="s">
        <v>61</v>
      </c>
    </row>
    <row r="15" spans="4:4" ht="15.75" customHeight="1">
      <c r="D15" s="30"/>
    </row>
    <row r="16" spans="4:4" ht="15.75" customHeight="1">
      <c r="D16" s="29" t="s">
        <v>62</v>
      </c>
    </row>
    <row r="17" spans="4:4" ht="15.75" customHeight="1">
      <c r="D17" s="30"/>
    </row>
    <row r="18" spans="4:4" ht="15.75" customHeight="1">
      <c r="D18" s="29" t="s">
        <v>63</v>
      </c>
    </row>
    <row r="19" spans="4:4" ht="15.75" customHeight="1">
      <c r="D19" s="30"/>
    </row>
    <row r="20" spans="4:4" ht="15.75" customHeight="1">
      <c r="D20" s="29" t="s">
        <v>64</v>
      </c>
    </row>
    <row r="21" spans="4:4" ht="15.75" customHeight="1">
      <c r="D21" s="30"/>
    </row>
    <row r="22" spans="4:4" ht="15.75" customHeight="1">
      <c r="D22" s="29" t="s">
        <v>67</v>
      </c>
    </row>
    <row r="23" spans="4:4" ht="15.75" customHeight="1">
      <c r="D23" s="30" t="s">
        <v>68</v>
      </c>
    </row>
    <row r="24" spans="4:4" ht="15.75" customHeight="1">
      <c r="D24" s="29" t="s">
        <v>65</v>
      </c>
    </row>
    <row r="25" spans="4:4" ht="15.75" customHeight="1">
      <c r="D25" s="30"/>
    </row>
    <row r="26" spans="4:4" ht="15.75" customHeight="1">
      <c r="D26" s="29" t="s">
        <v>66</v>
      </c>
    </row>
    <row r="27" spans="4:4" ht="15.75" customHeight="1">
      <c r="D27" s="29"/>
    </row>
    <row r="28" spans="4:4" ht="15.75" customHeight="1">
      <c r="D28" s="29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Determin costos y precios</vt:lpstr>
      <vt:lpstr>Estimacion de ventas</vt:lpstr>
      <vt:lpstr>Estimación de gastos operativos</vt:lpstr>
      <vt:lpstr>Portada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Valdez</dc:creator>
  <cp:lastModifiedBy>VALDEZ GUTIERREZ ALDOEDUARDO</cp:lastModifiedBy>
  <dcterms:created xsi:type="dcterms:W3CDTF">2024-02-23T23:16:35Z</dcterms:created>
  <dcterms:modified xsi:type="dcterms:W3CDTF">2024-02-23T23:23:04Z</dcterms:modified>
</cp:coreProperties>
</file>