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date1904="1" showInkAnnotation="0" autoCompressPictures="0"/>
  <mc:AlternateContent xmlns:mc="http://schemas.openxmlformats.org/markup-compatibility/2006">
    <mc:Choice Requires="x15">
      <x15ac:absPath xmlns:x15ac="http://schemas.microsoft.com/office/spreadsheetml/2010/11/ac" url="C:\Users\ztyle\Documents\SSW 555\SSW_555_Project_Master\Agile_Methods_Project\"/>
    </mc:Choice>
  </mc:AlternateContent>
  <xr:revisionPtr revIDLastSave="0" documentId="13_ncr:1_{40BE8232-3639-4746-A580-988E9D108DBA}" xr6:coauthVersionLast="45" xr6:coauthVersionMax="45" xr10:uidLastSave="{00000000-0000-0000-0000-000000000000}"/>
  <bookViews>
    <workbookView xWindow="4800" yWindow="1350" windowWidth="14400" windowHeight="7360" tabRatio="500" activeTab="3"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4" i="7" l="1"/>
  <c r="E4" i="7"/>
  <c r="D4" i="7"/>
  <c r="C4" i="7"/>
  <c r="B4" i="7"/>
  <c r="H66" i="4"/>
  <c r="G66" i="4"/>
  <c r="F66" i="4"/>
  <c r="E66" i="4"/>
  <c r="B3" i="7" l="1"/>
  <c r="E56" i="3" l="1"/>
  <c r="F56" i="3"/>
  <c r="H56" i="3"/>
  <c r="E3" i="7" s="1"/>
  <c r="G56" i="3"/>
  <c r="D3" i="7" s="1"/>
  <c r="G17" i="13" l="1"/>
  <c r="G18" i="13"/>
  <c r="G19" i="13"/>
  <c r="D17" i="13"/>
  <c r="D18" i="13"/>
  <c r="D19" i="13"/>
  <c r="G16" i="13"/>
  <c r="F3" i="7"/>
  <c r="C3" i="7"/>
</calcChain>
</file>

<file path=xl/sharedStrings.xml><?xml version="1.0" encoding="utf-8"?>
<sst xmlns="http://schemas.openxmlformats.org/spreadsheetml/2006/main" count="900" uniqueCount="370">
  <si>
    <t>Initials</t>
    <phoneticPr fontId="2" type="noConversion"/>
  </si>
  <si>
    <t>First</t>
    <phoneticPr fontId="2" type="noConversion"/>
  </si>
  <si>
    <t>Last</t>
    <phoneticPr fontId="2" type="noConversion"/>
  </si>
  <si>
    <t>Email</t>
    <phoneticPr fontId="2" type="noConversion"/>
  </si>
  <si>
    <t>GitHub Username</t>
  </si>
  <si>
    <t>ak</t>
  </si>
  <si>
    <t>Avaneesh</t>
  </si>
  <si>
    <t>Kolluri</t>
  </si>
  <si>
    <t>akolluri@stevens.edu</t>
  </si>
  <si>
    <t>AvaneeshKolluri</t>
  </si>
  <si>
    <t>el</t>
  </si>
  <si>
    <t>Erick</t>
  </si>
  <si>
    <t>Lim</t>
  </si>
  <si>
    <t>elim1@stevens.edu</t>
  </si>
  <si>
    <t>RedRoach51</t>
  </si>
  <si>
    <t>pp</t>
  </si>
  <si>
    <t>Pratim</t>
  </si>
  <si>
    <t>Patel</t>
  </si>
  <si>
    <t>ppate78@stevens.edu</t>
  </si>
  <si>
    <t>PratimPatel99</t>
  </si>
  <si>
    <t>su</t>
  </si>
  <si>
    <t>Srikanth</t>
  </si>
  <si>
    <t>Uppada</t>
  </si>
  <si>
    <t>suppada@stevens.edu</t>
  </si>
  <si>
    <t>sriksrik7</t>
  </si>
  <si>
    <t>zg</t>
  </si>
  <si>
    <t>Zachary</t>
  </si>
  <si>
    <t>George</t>
  </si>
  <si>
    <t>zgeorge@stevens.edu</t>
  </si>
  <si>
    <t>ztylergeorge</t>
  </si>
  <si>
    <t>GitHub Repository:</t>
  </si>
  <si>
    <t>https://github.com/AvaneeshKolluri/Agile_Methods_Project</t>
  </si>
  <si>
    <t>Sprint</t>
    <phoneticPr fontId="2" type="noConversion"/>
  </si>
  <si>
    <t>Story ID</t>
    <phoneticPr fontId="2" type="noConversion"/>
  </si>
  <si>
    <t>Story Name</t>
    <phoneticPr fontId="2" type="noConversion"/>
  </si>
  <si>
    <t>Owner</t>
    <phoneticPr fontId="2" type="noConversion"/>
  </si>
  <si>
    <t>Status</t>
    <phoneticPr fontId="2" type="noConversion"/>
  </si>
  <si>
    <t>US01</t>
  </si>
  <si>
    <t>Dates before current date</t>
  </si>
  <si>
    <t>Done</t>
  </si>
  <si>
    <t>US02</t>
  </si>
  <si>
    <t>Birth before marriage</t>
  </si>
  <si>
    <t>Status stages : Assigned, InProgress, Done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</si>
  <si>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</si>
  <si>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</si>
  <si>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</si>
  <si>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</si>
  <si>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</si>
  <si>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</si>
  <si>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</si>
  <si>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</si>
  <si>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</si>
  <si>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</si>
  <si>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</si>
  <si>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</si>
  <si>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</si>
  <si>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</si>
  <si>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</si>
  <si>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</si>
  <si>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</si>
  <si>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</si>
  <si>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Assigned</t>
  </si>
  <si>
    <t>US12</t>
  </si>
  <si>
    <t>Parents not too old</t>
  </si>
  <si>
    <t>US13</t>
  </si>
  <si>
    <t>Siblings spacing</t>
  </si>
  <si>
    <t>US14</t>
  </si>
  <si>
    <t>Multiple births &lt;=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</si>
  <si>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</si>
  <si>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</si>
  <si>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</si>
  <si>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</si>
  <si>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</si>
  <si>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</si>
  <si>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</si>
  <si>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</si>
  <si>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</si>
  <si>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</si>
  <si>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</si>
  <si>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</si>
  <si>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</si>
  <si>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</si>
  <si>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</si>
  <si>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</si>
  <si>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</si>
  <si>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</si>
  <si>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</si>
  <si>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</si>
  <si>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</si>
  <si>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</si>
  <si>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</si>
  <si>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</si>
  <si>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</si>
  <si>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</si>
  <si>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</si>
  <si>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</si>
  <si>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</si>
  <si>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</si>
  <si>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</si>
  <si>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</si>
  <si>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</si>
  <si>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</si>
  <si>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</si>
  <si>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</si>
  <si>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</si>
  <si>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</si>
  <si>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US34</t>
  </si>
  <si>
    <t>List large age differences</t>
  </si>
  <si>
    <t>US35</t>
  </si>
  <si>
    <t>List recent births</t>
  </si>
  <si>
    <t>US36</t>
  </si>
  <si>
    <t>List recent deaths</t>
  </si>
  <si>
    <t>US37</t>
  </si>
  <si>
    <t>List recent survivors</t>
  </si>
  <si>
    <t>US38</t>
  </si>
  <si>
    <t>List upcoming birthdays</t>
  </si>
  <si>
    <t>US39</t>
  </si>
  <si>
    <t>List upcoming anniversaries</t>
  </si>
  <si>
    <t>US40</t>
  </si>
  <si>
    <t>Include input line numbers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</si>
  <si>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</si>
  <si>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</si>
  <si>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</si>
  <si>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</si>
  <si>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</si>
  <si>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</si>
  <si>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</si>
  <si>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Date</t>
    <phoneticPr fontId="2" type="noConversion"/>
  </si>
  <si>
    <t>Remaining Stories</t>
    <phoneticPr fontId="2" type="noConversion"/>
  </si>
  <si>
    <t>Story Velocity</t>
    <phoneticPr fontId="2" type="noConversion"/>
  </si>
  <si>
    <t>LOC</t>
    <phoneticPr fontId="2" type="noConversion"/>
  </si>
  <si>
    <t>Min</t>
    <phoneticPr fontId="2" type="noConversion"/>
  </si>
  <si>
    <t>Code Velocity</t>
    <phoneticPr fontId="2" type="noConversion"/>
  </si>
  <si>
    <t>Start</t>
  </si>
  <si>
    <t>Sprint 1</t>
  </si>
  <si>
    <t>Sprint 2</t>
  </si>
  <si>
    <t>Sprint 3</t>
  </si>
  <si>
    <t>Sprint 4</t>
  </si>
  <si>
    <t>Est Size</t>
    <phoneticPr fontId="2" type="noConversion"/>
  </si>
  <si>
    <t>Est Time</t>
    <phoneticPr fontId="2" type="noConversion"/>
  </si>
  <si>
    <t>Act Size</t>
    <phoneticPr fontId="2" type="noConversion"/>
  </si>
  <si>
    <t>Act Time</t>
    <phoneticPr fontId="2" type="noConversion"/>
  </si>
  <si>
    <t>Completed</t>
    <phoneticPr fontId="2" type="noConversion"/>
  </si>
  <si>
    <t>Completed</t>
  </si>
  <si>
    <t>T01.01</t>
  </si>
  <si>
    <t>Store current date</t>
  </si>
  <si>
    <t>Task finished</t>
  </si>
  <si>
    <t>T01.02</t>
  </si>
  <si>
    <t>Store date field</t>
  </si>
  <si>
    <t>T01.03</t>
  </si>
  <si>
    <t>Compare to date field</t>
  </si>
  <si>
    <t>T02.01</t>
  </si>
  <si>
    <t>Check if there was a marriage</t>
  </si>
  <si>
    <t>T02.02</t>
  </si>
  <si>
    <t>Store birth date</t>
  </si>
  <si>
    <t>T02.03</t>
  </si>
  <si>
    <t>Store marriage date</t>
  </si>
  <si>
    <t>T02.04</t>
  </si>
  <si>
    <t>Compare birth date and marriage date</t>
  </si>
  <si>
    <t>T03.01</t>
  </si>
  <si>
    <t>Check if there was a death</t>
  </si>
  <si>
    <t>T03.02</t>
  </si>
  <si>
    <t>T03.03</t>
  </si>
  <si>
    <t>Store death date</t>
  </si>
  <si>
    <t>T03.04</t>
  </si>
  <si>
    <t>Compare birth date and death date</t>
  </si>
  <si>
    <t>T04.01</t>
  </si>
  <si>
    <t>T04.02</t>
  </si>
  <si>
    <t>Check if there was a divorce</t>
  </si>
  <si>
    <t>T04.03</t>
  </si>
  <si>
    <t>T04.04</t>
  </si>
  <si>
    <t>Store divorce date</t>
  </si>
  <si>
    <t>T04.05</t>
  </si>
  <si>
    <t>Compare marriage date and divorce date</t>
  </si>
  <si>
    <t>T05.01</t>
  </si>
  <si>
    <t>T05.02</t>
  </si>
  <si>
    <t>T05.03</t>
  </si>
  <si>
    <t>T05.04</t>
  </si>
  <si>
    <t>T05.05</t>
  </si>
  <si>
    <t>Compare marriage date and death date</t>
  </si>
  <si>
    <t>T06.01</t>
  </si>
  <si>
    <t>T06.02</t>
  </si>
  <si>
    <t>T06.03</t>
  </si>
  <si>
    <t>T06.04</t>
  </si>
  <si>
    <t>T06.05</t>
  </si>
  <si>
    <t>Compare divorce date and death date</t>
  </si>
  <si>
    <t>T07.01</t>
  </si>
  <si>
    <t>T07.02</t>
  </si>
  <si>
    <t>If death, store death date</t>
  </si>
  <si>
    <t>T07.03</t>
  </si>
  <si>
    <t>If no death, store today's date</t>
  </si>
  <si>
    <t>T07.04</t>
  </si>
  <si>
    <t>T07.05</t>
  </si>
  <si>
    <t>Calculate age</t>
  </si>
  <si>
    <t>T07.06</t>
  </si>
  <si>
    <t>Compare to 150 years old</t>
  </si>
  <si>
    <t>T08.01</t>
  </si>
  <si>
    <t>T08.02</t>
  </si>
  <si>
    <t>T08.03</t>
  </si>
  <si>
    <t>T09.01</t>
  </si>
  <si>
    <t>Store death date of parent 1</t>
  </si>
  <si>
    <t>T09.02</t>
  </si>
  <si>
    <t>Store death date of parent 2</t>
  </si>
  <si>
    <t>T09.03</t>
  </si>
  <si>
    <t>T09.04</t>
  </si>
  <si>
    <t>Compare death dates and birth date</t>
  </si>
  <si>
    <t>T10.01</t>
  </si>
  <si>
    <t>Check for marriage</t>
  </si>
  <si>
    <t>T10.02</t>
  </si>
  <si>
    <t>T10.03</t>
  </si>
  <si>
    <t>T10.04</t>
  </si>
  <si>
    <t>Calculate age at marriage</t>
  </si>
  <si>
    <t>T10.05</t>
  </si>
  <si>
    <t>Compare to 14 years old</t>
  </si>
  <si>
    <t>TOTAL</t>
  </si>
  <si>
    <t>Review Results</t>
  </si>
  <si>
    <t>Keep doing:</t>
  </si>
  <si>
    <t>1. Pair/team programming</t>
  </si>
  <si>
    <t>2. Modularized approach</t>
  </si>
  <si>
    <t>3. Strong collaboration and teamwork</t>
  </si>
  <si>
    <t>Avoid:</t>
  </si>
  <si>
    <t>1. Avoid branches to avoid merging conflicts</t>
  </si>
  <si>
    <t>2. Avoid having individual format preferences</t>
  </si>
  <si>
    <t>T19.01</t>
  </si>
  <si>
    <t>Iterate through families</t>
  </si>
  <si>
    <t>T19.02</t>
  </si>
  <si>
    <t>Find if there was a marriage</t>
  </si>
  <si>
    <t>T19.03</t>
  </si>
  <si>
    <t>Store husband ID</t>
  </si>
  <si>
    <t>T19.04</t>
  </si>
  <si>
    <t>Store wife ID</t>
  </si>
  <si>
    <t>T19.05</t>
  </si>
  <si>
    <t xml:space="preserve">Find family ID of husband through child </t>
  </si>
  <si>
    <t>T19.06</t>
  </si>
  <si>
    <t xml:space="preserve">Find family ID of wife through child </t>
  </si>
  <si>
    <t>T19.07</t>
  </si>
  <si>
    <t>Find husband's father</t>
  </si>
  <si>
    <t>T19.08</t>
  </si>
  <si>
    <t>Find husband's mother</t>
  </si>
  <si>
    <t>T19.09</t>
  </si>
  <si>
    <t>Find wife's father</t>
  </si>
  <si>
    <t>T19.10</t>
  </si>
  <si>
    <t>Find wife's mother</t>
  </si>
  <si>
    <t>T19.11</t>
  </si>
  <si>
    <t>Find family ID of husband's father through child</t>
  </si>
  <si>
    <t>T19.12</t>
  </si>
  <si>
    <t>Find family ID of husband's mother through child</t>
  </si>
  <si>
    <t>T19.13</t>
  </si>
  <si>
    <t>Find family ID of wife's father through child</t>
  </si>
  <si>
    <t>T19.14</t>
  </si>
  <si>
    <t>Find family ID of wife's mother through child</t>
  </si>
  <si>
    <t>T19.15</t>
  </si>
  <si>
    <t>Find if family IDs of either parent of husband and wife are the same</t>
  </si>
  <si>
    <t>T19.16</t>
  </si>
  <si>
    <t>Output an error if there is an overlap</t>
  </si>
  <si>
    <t>T20.01</t>
  </si>
  <si>
    <t xml:space="preserve">Iterate through family </t>
  </si>
  <si>
    <t>T20.02</t>
  </si>
  <si>
    <t>T20.03</t>
  </si>
  <si>
    <t>T20.04</t>
  </si>
  <si>
    <t>T20.05</t>
  </si>
  <si>
    <t>T20.06</t>
  </si>
  <si>
    <t>T20.07</t>
  </si>
  <si>
    <t>Story ID</t>
  </si>
  <si>
    <t>Story Name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</si>
  <si>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</si>
  <si>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</si>
  <si>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</si>
  <si>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</si>
  <si>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</si>
  <si>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</si>
  <si>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</si>
  <si>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</si>
  <si>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</si>
  <si>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</si>
  <si>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</si>
  <si>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</si>
  <si>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</si>
  <si>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</si>
  <si>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</si>
  <si>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</si>
  <si>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</si>
  <si>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</si>
  <si>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</si>
  <si>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</si>
  <si>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</si>
  <si>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</si>
  <si>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</si>
  <si>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</si>
  <si>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</si>
  <si>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</si>
  <si>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</si>
  <si>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</si>
  <si>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</si>
  <si>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</si>
  <si>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</si>
  <si>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</si>
  <si>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</si>
  <si>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</si>
  <si>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</si>
  <si>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</si>
  <si>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</si>
  <si>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</si>
  <si>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</si>
  <si>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</si>
  <si>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</si>
  <si>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</si>
  <si>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</si>
  <si>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</si>
  <si>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</si>
  <si>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</si>
  <si>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</si>
  <si>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T17.01</t>
  </si>
  <si>
    <t>T17.02</t>
  </si>
  <si>
    <t>Find all the children in a family</t>
  </si>
  <si>
    <t>T17.03</t>
  </si>
  <si>
    <t>For each child check if the husband's ID is matching with any family members</t>
  </si>
  <si>
    <t>T17.03.1</t>
  </si>
  <si>
    <t>Output the error for descendants marriage</t>
  </si>
  <si>
    <t>T17.04</t>
  </si>
  <si>
    <t>For each child check if the wife's ID is matching with any family members</t>
  </si>
  <si>
    <t>T17.04.1</t>
  </si>
  <si>
    <t>T18.01</t>
  </si>
  <si>
    <t>T18.02</t>
  </si>
  <si>
    <t>T18.03</t>
  </si>
  <si>
    <t xml:space="preserve">For each child check if the child is married and fetch the spouse ID, </t>
  </si>
  <si>
    <t>T18.04</t>
  </si>
  <si>
    <t>Compare if a child's Spouse ID is matching with any of children in a family.</t>
  </si>
  <si>
    <t>T18.04.1</t>
  </si>
  <si>
    <t>Output the error for siblings marriage</t>
  </si>
  <si>
    <t>T11.01</t>
  </si>
  <si>
    <t>Check Spouse ID</t>
  </si>
  <si>
    <t>T11.02</t>
  </si>
  <si>
    <t>Find if a wife or husband has 2 spouses at the same time</t>
  </si>
  <si>
    <t>Find Parents</t>
  </si>
  <si>
    <t>Find Parents age</t>
  </si>
  <si>
    <t>Find mother age if it greater than child by 60</t>
  </si>
  <si>
    <t>T12.01</t>
  </si>
  <si>
    <t>T12.02</t>
  </si>
  <si>
    <t>T12.03</t>
  </si>
  <si>
    <t>T12.04</t>
  </si>
  <si>
    <t>Find father age if it greater than child by 80</t>
  </si>
  <si>
    <t>Find sibilings</t>
  </si>
  <si>
    <t>Find siblings age</t>
  </si>
  <si>
    <t>Find difference in age is greater than 8 months or less than 2 days</t>
  </si>
  <si>
    <t>T13.01</t>
  </si>
  <si>
    <t>T13.02</t>
  </si>
  <si>
    <t>T13.03</t>
  </si>
  <si>
    <t>Find no of siblings greater than equal to 5</t>
  </si>
  <si>
    <t>Find siblings age is same day</t>
  </si>
  <si>
    <t>T14.01</t>
  </si>
  <si>
    <t>T14.02</t>
  </si>
  <si>
    <t>T14.03</t>
  </si>
  <si>
    <t>T15.01</t>
  </si>
  <si>
    <t>Find no of siblings greater than equal to 15</t>
  </si>
  <si>
    <t>Find sibilings in a family</t>
  </si>
  <si>
    <t>T15.02</t>
  </si>
  <si>
    <t>T16.01</t>
  </si>
  <si>
    <t>Find individuals in a family</t>
  </si>
  <si>
    <t>Find individuals gender</t>
  </si>
  <si>
    <t>Find individuals last name</t>
  </si>
  <si>
    <t>T16.02</t>
  </si>
  <si>
    <t>T16.03</t>
  </si>
  <si>
    <t>Find siblings of husband</t>
  </si>
  <si>
    <t>Find siblings of wife</t>
  </si>
  <si>
    <t>Find children of each sibling</t>
  </si>
  <si>
    <t>Check if husband ID or wife ID is in children of each sibling</t>
  </si>
  <si>
    <t>T20.08</t>
  </si>
  <si>
    <t>T20.09</t>
  </si>
  <si>
    <t>T20.10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</si>
</sst>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7"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9">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6" fillId="2" borderId="0" xfId="0" applyFont="1" applyFill="1"/>
    <xf numFmtId="49" fontId="6" fillId="0" borderId="0" xfId="0" applyNumberFormat="1" applyFont="1" applyAlignment="1">
      <alignment wrapText="1"/>
    </xf>
    <xf numFmtId="0" fontId="0" fillId="0" borderId="0" xfId="0" applyAlignment="1">
      <alignment horizontal="right"/>
    </xf>
    <xf numFmtId="164" fontId="0" fillId="0" borderId="0" xfId="0" applyNumberFormat="1" applyAlignment="1">
      <alignment horizontal="right"/>
    </xf>
    <xf numFmtId="164" fontId="6" fillId="0" borderId="0" xfId="0" applyNumberFormat="1" applyFont="1" applyAlignment="1">
      <alignment horizontal="right"/>
    </xf>
    <xf numFmtId="0" fontId="0" fillId="0" borderId="0" xfId="0" applyAlignment="1">
      <alignment wrapText="1"/>
    </xf>
    <xf numFmtId="0" fontId="6" fillId="0" borderId="0" xfId="0" applyFont="1" applyAlignment="1">
      <alignment wrapText="1"/>
    </xf>
    <xf numFmtId="0" fontId="6" fillId="0" borderId="0" xfId="0" applyFont="1" applyAlignment="1">
      <alignment horizontal="center"/>
    </xf>
    <xf numFmtId="0" fontId="0" fillId="0" borderId="1" xfId="0" applyBorder="1" applyAlignment="1">
      <alignment horizontal="left"/>
    </xf>
    <xf numFmtId="0" fontId="0" fillId="0" borderId="1" xfId="0" applyBorder="1" applyAlignment="1">
      <alignment horizontal="left" wrapText="1"/>
    </xf>
    <xf numFmtId="0" fontId="0" fillId="0" borderId="0" xfId="0" applyAlignment="1">
      <alignment horizontal="center" wrapText="1"/>
    </xf>
  </cellXfs>
  <cellStyles count="66">
    <cellStyle name="Followed Hyperlink" xfId="44" builtinId="9" hidden="1"/>
    <cellStyle name="Followed Hyperlink" xfId="40" builtinId="9" hidden="1"/>
    <cellStyle name="Followed Hyperlink" xfId="28" builtinId="9" hidden="1"/>
    <cellStyle name="Followed Hyperlink" xfId="24" builtinId="9" hidden="1"/>
    <cellStyle name="Followed Hyperlink" xfId="26" builtinId="9" hidden="1"/>
    <cellStyle name="Followed Hyperlink" xfId="48" builtinId="9" hidden="1"/>
    <cellStyle name="Followed Hyperlink" xfId="10" builtinId="9" hidden="1"/>
    <cellStyle name="Followed Hyperlink" xfId="8" builtinId="9" hidden="1"/>
    <cellStyle name="Followed Hyperlink" xfId="16" builtinId="9" hidden="1"/>
    <cellStyle name="Followed Hyperlink" xfId="54" builtinId="9" hidden="1"/>
    <cellStyle name="Followed Hyperlink" xfId="30" builtinId="9" hidden="1"/>
    <cellStyle name="Followed Hyperlink" xfId="22" builtinId="9" hidden="1"/>
    <cellStyle name="Followed Hyperlink" xfId="38" builtinId="9" hidden="1"/>
    <cellStyle name="Followed Hyperlink" xfId="58" builtinId="9" hidden="1"/>
    <cellStyle name="Followed Hyperlink" xfId="64" builtinId="9" hidden="1"/>
    <cellStyle name="Followed Hyperlink" xfId="52" builtinId="9" hidden="1"/>
    <cellStyle name="Followed Hyperlink" xfId="56" builtinId="9" hidden="1"/>
    <cellStyle name="Followed Hyperlink" xfId="12" builtinId="9" hidden="1"/>
    <cellStyle name="Followed Hyperlink" xfId="62" builtinId="9" hidden="1"/>
    <cellStyle name="Followed Hyperlink" xfId="34" builtinId="9" hidden="1"/>
    <cellStyle name="Followed Hyperlink" xfId="32" builtinId="9" hidden="1"/>
    <cellStyle name="Followed Hyperlink" xfId="42" builtinId="9" hidden="1"/>
    <cellStyle name="Followed Hyperlink" xfId="4" builtinId="9" hidden="1"/>
    <cellStyle name="Followed Hyperlink" xfId="20" builtinId="9" hidden="1"/>
    <cellStyle name="Followed Hyperlink" xfId="60" builtinId="9" hidden="1"/>
    <cellStyle name="Followed Hyperlink" xfId="50" builtinId="9" hidden="1"/>
    <cellStyle name="Followed Hyperlink" xfId="36" builtinId="9" hidden="1"/>
    <cellStyle name="Followed Hyperlink" xfId="46" builtinId="9" hidden="1"/>
    <cellStyle name="Followed Hyperlink" xfId="6" builtinId="9" hidden="1"/>
    <cellStyle name="Followed Hyperlink" xfId="2" builtinId="9" hidden="1"/>
    <cellStyle name="Followed Hyperlink" xfId="14" builtinId="9" hidden="1"/>
    <cellStyle name="Followed Hyperlink" xfId="18" builtinId="9" hidden="1"/>
    <cellStyle name="Hyperlink" xfId="3" builtinId="8" hidden="1"/>
    <cellStyle name="Hyperlink" xfId="5" builtinId="8" hidden="1"/>
    <cellStyle name="Hyperlink" xfId="23" builtinId="8" hidden="1"/>
    <cellStyle name="Hyperlink" xfId="13" builtinId="8" hidden="1"/>
    <cellStyle name="Hyperlink" xfId="17" builtinId="8" hidden="1"/>
    <cellStyle name="Hyperlink" xfId="15" builtinId="8" hidden="1"/>
    <cellStyle name="Hyperlink" xfId="11" builtinId="8" hidden="1"/>
    <cellStyle name="Hyperlink" xfId="19" builtinId="8" hidden="1"/>
    <cellStyle name="Hyperlink" xfId="1" builtinId="8" hidden="1"/>
    <cellStyle name="Hyperlink" xfId="27" builtinId="8" hidden="1"/>
    <cellStyle name="Hyperlink" xfId="29" builtinId="8" hidden="1"/>
    <cellStyle name="Hyperlink" xfId="31" builtinId="8" hidden="1"/>
    <cellStyle name="Hyperlink" xfId="35" builtinId="8" hidden="1"/>
    <cellStyle name="Hyperlink" xfId="39" builtinId="8" hidden="1"/>
    <cellStyle name="Hyperlink" xfId="43" builtinId="8" hidden="1"/>
    <cellStyle name="Hyperlink" xfId="33" builtinId="8" hidden="1"/>
    <cellStyle name="Hyperlink" xfId="9" builtinId="8" hidden="1"/>
    <cellStyle name="Hyperlink" xfId="37" builtinId="8" hidden="1"/>
    <cellStyle name="Hyperlink" xfId="59" builtinId="8" hidden="1"/>
    <cellStyle name="Hyperlink" xfId="41" builtinId="8" hidden="1"/>
    <cellStyle name="Hyperlink" xfId="7" builtinId="8" hidden="1"/>
    <cellStyle name="Hyperlink" xfId="45" builtinId="8" hidden="1"/>
    <cellStyle name="Hyperlink" xfId="55" builtinId="8" hidden="1"/>
    <cellStyle name="Hyperlink" xfId="51" builtinId="8" hidden="1"/>
    <cellStyle name="Hyperlink" xfId="47" builtinId="8" hidden="1"/>
    <cellStyle name="Hyperlink" xfId="53" builtinId="8" hidden="1"/>
    <cellStyle name="Hyperlink" xfId="25" builtinId="8" hidden="1"/>
    <cellStyle name="Hyperlink" xfId="63" builtinId="8" hidden="1"/>
    <cellStyle name="Hyperlink" xfId="21" builtinId="8" hidden="1"/>
    <cellStyle name="Hyperlink" xfId="49" builtinId="8" hidden="1"/>
    <cellStyle name="Hyperlink" xfId="57" builtinId="8" hidden="1"/>
    <cellStyle name="Hyperlink" xfId="61"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42632</c:v>
                </c:pt>
                <c:pt idx="1">
                  <c:v>42647</c:v>
                </c:pt>
                <c:pt idx="2">
                  <c:v>42661</c:v>
                </c:pt>
                <c:pt idx="3">
                  <c:v>42675</c:v>
                </c:pt>
                <c:pt idx="4">
                  <c:v>42689</c:v>
                </c:pt>
              </c:numCache>
            </c:numRef>
          </c:cat>
          <c:val>
            <c:numRef>
              <c:f>'Burndown README'!$C$15:$C$20</c:f>
              <c:numCache>
                <c:formatCode>General</c:formatCode>
                <c:ptCount val="6"/>
                <c:pt idx="0">
                  <c:v>40</c:v>
                </c:pt>
                <c:pt idx="1">
                  <c:v>10</c:v>
                </c:pt>
                <c:pt idx="2">
                  <c:v>10</c:v>
                </c:pt>
                <c:pt idx="3">
                  <c:v>10</c:v>
                </c:pt>
                <c:pt idx="4">
                  <c:v>10</c:v>
                </c:pt>
              </c:numCache>
            </c:numRef>
          </c:val>
          <c:smooth val="0"/>
          <c:extLst>
            <c:ext xmlns:c16="http://schemas.microsoft.com/office/drawing/2014/chart" uri="{C3380CC4-5D6E-409C-BE32-E72D297353CC}">
              <c16:uniqueId val="{00000000-359B-2B46-A377-8F704DB661D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m/d/yyyy</c:formatCode>
                <c:ptCount val="6"/>
                <c:pt idx="0">
                  <c:v>42632</c:v>
                </c:pt>
                <c:pt idx="1">
                  <c:v>42647</c:v>
                </c:pt>
                <c:pt idx="2">
                  <c:v>42668</c:v>
                </c:pt>
                <c:pt idx="3">
                  <c:v>42682</c:v>
                </c:pt>
                <c:pt idx="4">
                  <c:v>42689</c:v>
                </c:pt>
              </c:numCache>
            </c:numRef>
          </c:cat>
          <c:val>
            <c:numRef>
              <c:f>Burndown!$B$2:$B$7</c:f>
              <c:numCache>
                <c:formatCode>General</c:formatCode>
                <c:ptCount val="6"/>
                <c:pt idx="0">
                  <c:v>40</c:v>
                </c:pt>
                <c:pt idx="1">
                  <c:v>30</c:v>
                </c:pt>
                <c:pt idx="2">
                  <c:v>29</c:v>
                </c:pt>
              </c:numCache>
            </c:numRef>
          </c:val>
          <c:smooth val="0"/>
          <c:extLst>
            <c:ext xmlns:c16="http://schemas.microsoft.com/office/drawing/2014/chart" uri="{C3380CC4-5D6E-409C-BE32-E72D297353CC}">
              <c16:uniqueId val="{00000000-032D-C041-BD1C-EEA1FDE10941}"/>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yyyy"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zgeorge@stevens.edu" TargetMode="External"/><Relationship Id="rId2" Type="http://schemas.openxmlformats.org/officeDocument/2006/relationships/hyperlink" Target="mailto:suppada@stevens.edu" TargetMode="External"/><Relationship Id="rId1" Type="http://schemas.openxmlformats.org/officeDocument/2006/relationships/hyperlink" Target="mailto:akolluri@stevens.edu" TargetMode="External"/><Relationship Id="rId5" Type="http://schemas.openxmlformats.org/officeDocument/2006/relationships/hyperlink" Target="https://github.com/AvaneeshKolluri/Agile_Methods_Project" TargetMode="External"/><Relationship Id="rId4" Type="http://schemas.openxmlformats.org/officeDocument/2006/relationships/hyperlink" Target="mailto:ppate78@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
  <sheetViews>
    <sheetView zoomScale="150" workbookViewId="0">
      <selection activeCell="B15" sqref="B15"/>
    </sheetView>
  </sheetViews>
  <sheetFormatPr defaultColWidth="11" defaultRowHeight="13.5" x14ac:dyDescent="0.3"/>
  <cols>
    <col min="1" max="1" width="7.84375" bestFit="1" customWidth="1"/>
    <col min="2" max="2" width="9.15234375" bestFit="1" customWidth="1"/>
    <col min="3" max="3" width="8.4609375" customWidth="1"/>
    <col min="4" max="4" width="22.84375" bestFit="1" customWidth="1"/>
    <col min="5" max="5" width="20.4609375" customWidth="1"/>
  </cols>
  <sheetData>
    <row r="1" spans="1:5" s="4" customFormat="1" x14ac:dyDescent="0.3">
      <c r="A1" s="4" t="s">
        <v>0</v>
      </c>
      <c r="B1" s="4" t="s">
        <v>1</v>
      </c>
      <c r="C1" s="4" t="s">
        <v>2</v>
      </c>
      <c r="D1" s="4" t="s">
        <v>3</v>
      </c>
      <c r="E1" s="4" t="s">
        <v>4</v>
      </c>
    </row>
    <row r="2" spans="1:5" x14ac:dyDescent="0.3">
      <c r="A2" t="s">
        <v>5</v>
      </c>
      <c r="B2" t="s">
        <v>6</v>
      </c>
      <c r="C2" t="s">
        <v>7</v>
      </c>
      <c r="D2" s="16" t="s">
        <v>8</v>
      </c>
      <c r="E2" t="s">
        <v>9</v>
      </c>
    </row>
    <row r="3" spans="1:5" x14ac:dyDescent="0.3">
      <c r="A3" t="s">
        <v>10</v>
      </c>
      <c r="B3" t="s">
        <v>11</v>
      </c>
      <c r="C3" t="s">
        <v>12</v>
      </c>
      <c r="D3" s="16" t="s">
        <v>13</v>
      </c>
      <c r="E3" t="s">
        <v>14</v>
      </c>
    </row>
    <row r="4" spans="1:5" x14ac:dyDescent="0.3">
      <c r="A4" t="s">
        <v>15</v>
      </c>
      <c r="B4" t="s">
        <v>16</v>
      </c>
      <c r="C4" t="s">
        <v>17</v>
      </c>
      <c r="D4" s="16" t="s">
        <v>18</v>
      </c>
      <c r="E4" t="s">
        <v>19</v>
      </c>
    </row>
    <row r="5" spans="1:5" x14ac:dyDescent="0.3">
      <c r="A5" t="s">
        <v>20</v>
      </c>
      <c r="B5" t="s">
        <v>21</v>
      </c>
      <c r="C5" t="s">
        <v>22</v>
      </c>
      <c r="D5" s="16" t="s">
        <v>23</v>
      </c>
      <c r="E5" t="s">
        <v>24</v>
      </c>
    </row>
    <row r="6" spans="1:5" x14ac:dyDescent="0.3">
      <c r="A6" t="s">
        <v>25</v>
      </c>
      <c r="B6" t="s">
        <v>26</v>
      </c>
      <c r="C6" t="s">
        <v>27</v>
      </c>
      <c r="D6" s="16" t="s">
        <v>28</v>
      </c>
      <c r="E6" t="s">
        <v>29</v>
      </c>
    </row>
    <row r="8" spans="1:5" x14ac:dyDescent="0.3">
      <c r="D8" s="4" t="s">
        <v>30</v>
      </c>
      <c r="E8" s="16" t="s">
        <v>31</v>
      </c>
    </row>
  </sheetData>
  <sortState xmlns:xlrd2="http://schemas.microsoft.com/office/spreadsheetml/2017/richdata2" ref="A2:D4">
    <sortCondition ref="C2:C4"/>
  </sortState>
  <phoneticPr fontId="2" type="noConversion"/>
  <hyperlinks>
    <hyperlink ref="D2" r:id="rId1" xr:uid="{2EFF8975-10AB-7C48-8323-F404B4A52BA3}"/>
    <hyperlink ref="D5" r:id="rId2" xr:uid="{8CAE420F-B5AC-0443-A239-BA74F6D9E611}"/>
    <hyperlink ref="D6" r:id="rId3" xr:uid="{E191236F-D799-B84A-B7C0-2D2F315A990C}"/>
    <hyperlink ref="D4" r:id="rId4" xr:uid="{AC11F997-C37E-FF46-9944-54618B6697A3}"/>
    <hyperlink ref="E8" r:id="rId5" xr:uid="{933199EF-3D3D-5D45-8D2B-09A27D275B2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1"/>
  <sheetViews>
    <sheetView zoomScale="150" workbookViewId="0">
      <selection activeCell="E11" sqref="E11"/>
    </sheetView>
  </sheetViews>
  <sheetFormatPr defaultColWidth="11" defaultRowHeight="13.5" x14ac:dyDescent="0.3"/>
  <cols>
    <col min="1" max="1" width="6.84375" bestFit="1" customWidth="1"/>
    <col min="2" max="2" width="9" bestFit="1" customWidth="1"/>
    <col min="3" max="3" width="29" bestFit="1" customWidth="1"/>
    <col min="4" max="4" width="7.4609375" bestFit="1" customWidth="1"/>
    <col min="5" max="5" width="8.4609375" bestFit="1" customWidth="1"/>
  </cols>
  <sheetData>
    <row r="1" spans="1:10" s="4" customFormat="1" x14ac:dyDescent="0.3">
      <c r="A1" s="4" t="s">
        <v>32</v>
      </c>
      <c r="B1" s="4" t="s">
        <v>33</v>
      </c>
      <c r="C1" s="4" t="s">
        <v>34</v>
      </c>
      <c r="D1" s="4" t="s">
        <v>35</v>
      </c>
      <c r="E1" s="4" t="s">
        <v>36</v>
      </c>
    </row>
    <row r="2" spans="1:10" x14ac:dyDescent="0.3">
      <c r="A2">
        <v>1</v>
      </c>
      <c r="B2" t="s">
        <v>37</v>
      </c>
      <c r="C2" t="s">
        <v>38</v>
      </c>
      <c r="D2" s="17" t="s">
        <v>5</v>
      </c>
      <c r="E2" s="17" t="s">
        <v>39</v>
      </c>
    </row>
    <row r="3" spans="1:10" x14ac:dyDescent="0.3">
      <c r="A3">
        <v>1</v>
      </c>
      <c r="B3" t="s">
        <v>40</v>
      </c>
      <c r="C3" t="s">
        <v>41</v>
      </c>
      <c r="D3" s="17" t="s">
        <v>5</v>
      </c>
      <c r="E3" s="17" t="s">
        <v>39</v>
      </c>
      <c r="G3" s="25" t="s">
        <v>42</v>
      </c>
      <c r="H3" s="25"/>
      <c r="I3" s="25"/>
      <c r="J3" s="25"/>
    </row>
    <row r="4" spans="1:10" x14ac:dyDescent="0.3">
      <c r="A4">
        <v>1</v>
      </c>
      <c r="B4" t="s">
        <v>43</v>
      </c>
      <c r="C4" t="s">
        <v>44</v>
      </c>
      <c r="D4" s="17" t="s">
        <v>10</v>
      </c>
      <c r="E4" s="17" t="s">
        <v>39</v>
      </c>
    </row>
    <row r="5" spans="1:10" x14ac:dyDescent="0.3">
      <c r="A5">
        <v>1</v>
      </c>
      <c r="B5" t="s">
        <v>45</v>
      </c>
      <c r="C5" t="s">
        <v>46</v>
      </c>
      <c r="D5" s="17" t="s">
        <v>10</v>
      </c>
      <c r="E5" s="17" t="s">
        <v>39</v>
      </c>
    </row>
    <row r="6" spans="1:10" x14ac:dyDescent="0.3">
      <c r="A6">
        <v>1</v>
      </c>
      <c r="B6" t="s">
        <v>47</v>
      </c>
      <c r="C6" t="s">
        <v>48</v>
      </c>
      <c r="D6" s="17" t="s">
        <v>15</v>
      </c>
      <c r="E6" s="17" t="s">
        <v>39</v>
      </c>
    </row>
    <row r="7" spans="1:10" x14ac:dyDescent="0.3">
      <c r="A7">
        <v>1</v>
      </c>
      <c r="B7" t="s">
        <v>49</v>
      </c>
      <c r="C7" t="s">
        <v>50</v>
      </c>
      <c r="D7" s="17" t="s">
        <v>15</v>
      </c>
      <c r="E7" s="17" t="s">
        <v>39</v>
      </c>
    </row>
    <row r="8" spans="1:10" x14ac:dyDescent="0.3">
      <c r="A8">
        <v>1</v>
      </c>
      <c r="B8" t="s">
        <v>51</v>
      </c>
      <c r="C8" t="s">
        <v>52</v>
      </c>
      <c r="D8" s="17" t="s">
        <v>20</v>
      </c>
      <c r="E8" s="17" t="s">
        <v>39</v>
      </c>
    </row>
    <row r="9" spans="1:10" x14ac:dyDescent="0.3">
      <c r="A9">
        <v>1</v>
      </c>
      <c r="B9" t="s">
        <v>53</v>
      </c>
      <c r="C9" t="s">
        <v>54</v>
      </c>
      <c r="D9" s="17" t="s">
        <v>20</v>
      </c>
      <c r="E9" s="17" t="s">
        <v>39</v>
      </c>
    </row>
    <row r="10" spans="1:10" x14ac:dyDescent="0.3">
      <c r="A10">
        <v>1</v>
      </c>
      <c r="B10" t="s">
        <v>55</v>
      </c>
      <c r="C10" t="s">
        <v>56</v>
      </c>
      <c r="D10" s="17" t="s">
        <v>25</v>
      </c>
      <c r="E10" s="17" t="s">
        <v>39</v>
      </c>
    </row>
    <row r="11" spans="1:10" x14ac:dyDescent="0.3">
      <c r="A11">
        <v>1</v>
      </c>
      <c r="B11" t="s">
        <v>57</v>
      </c>
      <c r="C11" t="s">
        <v>58</v>
      </c>
      <c r="D11" s="17" t="s">
        <v>25</v>
      </c>
      <c r="E11" s="17" t="s">
        <v>39</v>
      </c>
    </row>
    <row r="12" spans="1:10" x14ac:dyDescent="0.3">
      <c r="A12">
        <v>2</v>
      </c>
      <c r="B12" t="s">
        <v>59</v>
      </c>
      <c r="C12" t="s">
        <v>60</v>
      </c>
      <c r="D12" s="17" t="s">
        <v>5</v>
      </c>
      <c r="E12" s="17" t="s">
        <v>61</v>
      </c>
    </row>
    <row r="13" spans="1:10" x14ac:dyDescent="0.3">
      <c r="A13">
        <v>2</v>
      </c>
      <c r="B13" t="s">
        <v>62</v>
      </c>
      <c r="C13" t="s">
        <v>63</v>
      </c>
      <c r="D13" s="17" t="s">
        <v>5</v>
      </c>
      <c r="E13" s="17" t="s">
        <v>61</v>
      </c>
    </row>
    <row r="14" spans="1:10" x14ac:dyDescent="0.3">
      <c r="A14">
        <v>2</v>
      </c>
      <c r="B14" t="s">
        <v>64</v>
      </c>
      <c r="C14" t="s">
        <v>65</v>
      </c>
      <c r="D14" s="17" t="s">
        <v>10</v>
      </c>
      <c r="E14" s="17" t="s">
        <v>61</v>
      </c>
    </row>
    <row r="15" spans="1:10" x14ac:dyDescent="0.3">
      <c r="A15">
        <v>2</v>
      </c>
      <c r="B15" t="s">
        <v>66</v>
      </c>
      <c r="C15" t="s">
        <v>67</v>
      </c>
      <c r="D15" s="17" t="s">
        <v>10</v>
      </c>
      <c r="E15" s="17" t="s">
        <v>61</v>
      </c>
    </row>
    <row r="16" spans="1:10" x14ac:dyDescent="0.3">
      <c r="A16">
        <v>2</v>
      </c>
      <c r="B16" t="s">
        <v>68</v>
      </c>
      <c r="C16" t="s">
        <v>69</v>
      </c>
      <c r="D16" s="17" t="s">
        <v>15</v>
      </c>
      <c r="E16" s="17" t="s">
        <v>61</v>
      </c>
    </row>
    <row r="17" spans="1:5" x14ac:dyDescent="0.3">
      <c r="A17">
        <v>2</v>
      </c>
      <c r="B17" t="s">
        <v>70</v>
      </c>
      <c r="C17" t="s">
        <v>71</v>
      </c>
      <c r="D17" s="17" t="s">
        <v>15</v>
      </c>
      <c r="E17" s="17" t="s">
        <v>61</v>
      </c>
    </row>
    <row r="18" spans="1:5" x14ac:dyDescent="0.3">
      <c r="A18">
        <v>2</v>
      </c>
      <c r="B18" t="s">
        <v>72</v>
      </c>
      <c r="C18" t="s">
        <v>73</v>
      </c>
      <c r="D18" s="17" t="s">
        <v>20</v>
      </c>
      <c r="E18" s="17" t="s">
        <v>61</v>
      </c>
    </row>
    <row r="19" spans="1:5" x14ac:dyDescent="0.3">
      <c r="A19">
        <v>2</v>
      </c>
      <c r="B19" t="s">
        <v>74</v>
      </c>
      <c r="C19" t="s">
        <v>75</v>
      </c>
      <c r="D19" s="17" t="s">
        <v>20</v>
      </c>
      <c r="E19" s="17" t="s">
        <v>61</v>
      </c>
    </row>
    <row r="20" spans="1:5" x14ac:dyDescent="0.3">
      <c r="A20">
        <v>2</v>
      </c>
      <c r="B20" t="s">
        <v>76</v>
      </c>
      <c r="C20" t="s">
        <v>77</v>
      </c>
      <c r="D20" s="17" t="s">
        <v>25</v>
      </c>
      <c r="E20" s="17" t="s">
        <v>61</v>
      </c>
    </row>
    <row r="21" spans="1:5" x14ac:dyDescent="0.3">
      <c r="A21">
        <v>2</v>
      </c>
      <c r="B21" t="s">
        <v>78</v>
      </c>
      <c r="C21" t="s">
        <v>79</v>
      </c>
      <c r="D21" s="17" t="s">
        <v>25</v>
      </c>
      <c r="E21" s="17" t="s">
        <v>61</v>
      </c>
    </row>
    <row r="22" spans="1:5" x14ac:dyDescent="0.3">
      <c r="A22">
        <v>3</v>
      </c>
      <c r="B22" t="s">
        <v>80</v>
      </c>
      <c r="C22" t="s">
        <v>81</v>
      </c>
      <c r="D22" s="17" t="s">
        <v>5</v>
      </c>
      <c r="E22" s="17" t="s">
        <v>61</v>
      </c>
    </row>
    <row r="23" spans="1:5" x14ac:dyDescent="0.3">
      <c r="A23">
        <v>3</v>
      </c>
      <c r="B23" t="s">
        <v>82</v>
      </c>
      <c r="C23" t="s">
        <v>83</v>
      </c>
      <c r="D23" s="17" t="s">
        <v>5</v>
      </c>
      <c r="E23" s="17" t="s">
        <v>61</v>
      </c>
    </row>
    <row r="24" spans="1:5" x14ac:dyDescent="0.3">
      <c r="A24">
        <v>3</v>
      </c>
      <c r="B24" t="s">
        <v>84</v>
      </c>
      <c r="C24" t="s">
        <v>85</v>
      </c>
      <c r="D24" s="17" t="s">
        <v>10</v>
      </c>
      <c r="E24" s="17" t="s">
        <v>61</v>
      </c>
    </row>
    <row r="25" spans="1:5" x14ac:dyDescent="0.3">
      <c r="A25">
        <v>3</v>
      </c>
      <c r="B25" t="s">
        <v>86</v>
      </c>
      <c r="C25" t="s">
        <v>87</v>
      </c>
      <c r="D25" s="17" t="s">
        <v>10</v>
      </c>
      <c r="E25" s="17" t="s">
        <v>61</v>
      </c>
    </row>
    <row r="26" spans="1:5" x14ac:dyDescent="0.3">
      <c r="A26">
        <v>3</v>
      </c>
      <c r="B26" t="s">
        <v>88</v>
      </c>
      <c r="C26" t="s">
        <v>89</v>
      </c>
      <c r="D26" s="17" t="s">
        <v>15</v>
      </c>
      <c r="E26" s="17" t="s">
        <v>61</v>
      </c>
    </row>
    <row r="27" spans="1:5" x14ac:dyDescent="0.3">
      <c r="A27">
        <v>3</v>
      </c>
      <c r="B27" t="s">
        <v>90</v>
      </c>
      <c r="C27" t="s">
        <v>91</v>
      </c>
      <c r="D27" s="17" t="s">
        <v>15</v>
      </c>
      <c r="E27" s="17" t="s">
        <v>61</v>
      </c>
    </row>
    <row r="28" spans="1:5" x14ac:dyDescent="0.3">
      <c r="A28">
        <v>3</v>
      </c>
      <c r="B28" t="s">
        <v>92</v>
      </c>
      <c r="C28" t="s">
        <v>93</v>
      </c>
      <c r="D28" s="17" t="s">
        <v>20</v>
      </c>
      <c r="E28" s="17" t="s">
        <v>61</v>
      </c>
    </row>
    <row r="29" spans="1:5" x14ac:dyDescent="0.3">
      <c r="A29">
        <v>3</v>
      </c>
      <c r="B29" t="s">
        <v>94</v>
      </c>
      <c r="C29" t="s">
        <v>95</v>
      </c>
      <c r="D29" s="17" t="s">
        <v>20</v>
      </c>
      <c r="E29" s="17" t="s">
        <v>61</v>
      </c>
    </row>
    <row r="30" spans="1:5" x14ac:dyDescent="0.3">
      <c r="A30">
        <v>3</v>
      </c>
      <c r="B30" t="s">
        <v>96</v>
      </c>
      <c r="C30" t="s">
        <v>97</v>
      </c>
      <c r="D30" s="17" t="s">
        <v>25</v>
      </c>
      <c r="E30" s="17" t="s">
        <v>61</v>
      </c>
    </row>
    <row r="31" spans="1:5" x14ac:dyDescent="0.3">
      <c r="A31">
        <v>3</v>
      </c>
      <c r="B31" t="s">
        <v>98</v>
      </c>
      <c r="C31" t="s">
        <v>99</v>
      </c>
      <c r="D31" s="17" t="s">
        <v>25</v>
      </c>
      <c r="E31" s="17" t="s">
        <v>61</v>
      </c>
    </row>
    <row r="32" spans="1:5" x14ac:dyDescent="0.3">
      <c r="A32">
        <v>4</v>
      </c>
      <c r="B32" t="s">
        <v>100</v>
      </c>
      <c r="C32" t="s">
        <v>101</v>
      </c>
      <c r="D32" s="17" t="s">
        <v>5</v>
      </c>
      <c r="E32" s="17" t="s">
        <v>61</v>
      </c>
    </row>
    <row r="33" spans="1:5" x14ac:dyDescent="0.3">
      <c r="A33">
        <v>4</v>
      </c>
      <c r="B33" t="s">
        <v>102</v>
      </c>
      <c r="C33" t="s">
        <v>103</v>
      </c>
      <c r="D33" s="17" t="s">
        <v>5</v>
      </c>
      <c r="E33" s="17" t="s">
        <v>61</v>
      </c>
    </row>
    <row r="34" spans="1:5" x14ac:dyDescent="0.3">
      <c r="A34">
        <v>4</v>
      </c>
      <c r="B34" t="s">
        <v>104</v>
      </c>
      <c r="C34" t="s">
        <v>105</v>
      </c>
      <c r="D34" s="17" t="s">
        <v>10</v>
      </c>
      <c r="E34" s="17" t="s">
        <v>61</v>
      </c>
    </row>
    <row r="35" spans="1:5" x14ac:dyDescent="0.3">
      <c r="A35">
        <v>4</v>
      </c>
      <c r="B35" t="s">
        <v>106</v>
      </c>
      <c r="C35" t="s">
        <v>107</v>
      </c>
      <c r="D35" s="17" t="s">
        <v>10</v>
      </c>
      <c r="E35" s="17" t="s">
        <v>61</v>
      </c>
    </row>
    <row r="36" spans="1:5" x14ac:dyDescent="0.3">
      <c r="A36">
        <v>4</v>
      </c>
      <c r="B36" t="s">
        <v>108</v>
      </c>
      <c r="C36" t="s">
        <v>109</v>
      </c>
      <c r="D36" s="17" t="s">
        <v>15</v>
      </c>
      <c r="E36" s="17" t="s">
        <v>61</v>
      </c>
    </row>
    <row r="37" spans="1:5" x14ac:dyDescent="0.3">
      <c r="A37">
        <v>4</v>
      </c>
      <c r="B37" t="s">
        <v>110</v>
      </c>
      <c r="C37" t="s">
        <v>111</v>
      </c>
      <c r="D37" s="17" t="s">
        <v>15</v>
      </c>
      <c r="E37" s="17" t="s">
        <v>61</v>
      </c>
    </row>
    <row r="38" spans="1:5" x14ac:dyDescent="0.3">
      <c r="A38">
        <v>4</v>
      </c>
      <c r="B38" t="s">
        <v>112</v>
      </c>
      <c r="C38" t="s">
        <v>113</v>
      </c>
      <c r="D38" s="17" t="s">
        <v>20</v>
      </c>
      <c r="E38" s="17" t="s">
        <v>61</v>
      </c>
    </row>
    <row r="39" spans="1:5" x14ac:dyDescent="0.3">
      <c r="A39">
        <v>4</v>
      </c>
      <c r="B39" t="s">
        <v>114</v>
      </c>
      <c r="C39" t="s">
        <v>115</v>
      </c>
      <c r="D39" s="17" t="s">
        <v>20</v>
      </c>
      <c r="E39" s="17" t="s">
        <v>61</v>
      </c>
    </row>
    <row r="40" spans="1:5" x14ac:dyDescent="0.3">
      <c r="A40">
        <v>4</v>
      </c>
      <c r="B40" t="s">
        <v>116</v>
      </c>
      <c r="C40" t="s">
        <v>117</v>
      </c>
      <c r="D40" s="17" t="s">
        <v>25</v>
      </c>
      <c r="E40" s="17" t="s">
        <v>61</v>
      </c>
    </row>
    <row r="41" spans="1:5" x14ac:dyDescent="0.3">
      <c r="A41">
        <v>4</v>
      </c>
      <c r="B41" t="s">
        <v>118</v>
      </c>
      <c r="C41" t="s">
        <v>119</v>
      </c>
      <c r="D41" s="17" t="s">
        <v>25</v>
      </c>
      <c r="E41" s="17" t="s">
        <v>61</v>
      </c>
    </row>
  </sheetData>
  <mergeCells count="1">
    <mergeCell ref="G3:J3"/>
  </mergeCells>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A21" sqref="A21"/>
    </sheetView>
  </sheetViews>
  <sheetFormatPr defaultColWidth="11" defaultRowHeight="13.5" x14ac:dyDescent="0.3"/>
  <cols>
    <col min="1" max="1" width="10.84375" style="7"/>
    <col min="2" max="2" width="10.15234375" bestFit="1" customWidth="1"/>
    <col min="3" max="3" width="15.84375" bestFit="1" customWidth="1"/>
    <col min="4" max="4" width="12.3046875" customWidth="1"/>
    <col min="5" max="5" width="6.84375" customWidth="1"/>
    <col min="6" max="6" width="12.4609375" style="9" customWidth="1"/>
  </cols>
  <sheetData>
    <row r="1" spans="1:7" x14ac:dyDescent="0.3">
      <c r="A1" s="7" t="s">
        <v>120</v>
      </c>
    </row>
    <row r="2" spans="1:7" x14ac:dyDescent="0.3">
      <c r="A2" s="7" t="s">
        <v>121</v>
      </c>
    </row>
    <row r="3" spans="1:7" x14ac:dyDescent="0.3">
      <c r="A3" s="7" t="s">
        <v>122</v>
      </c>
    </row>
    <row r="5" spans="1:7" x14ac:dyDescent="0.3">
      <c r="A5" s="7" t="s">
        <v>123</v>
      </c>
    </row>
    <row r="6" spans="1:7" x14ac:dyDescent="0.3">
      <c r="A6" s="7" t="s">
        <v>124</v>
      </c>
    </row>
    <row r="8" spans="1:7" x14ac:dyDescent="0.3">
      <c r="A8" s="7" t="s">
        <v>125</v>
      </c>
    </row>
    <row r="14" spans="1:7" s="4" customFormat="1" x14ac:dyDescent="0.3">
      <c r="A14" s="4" t="s">
        <v>126</v>
      </c>
      <c r="B14" s="3" t="s">
        <v>127</v>
      </c>
      <c r="C14" s="4" t="s">
        <v>128</v>
      </c>
      <c r="D14" s="4" t="s">
        <v>129</v>
      </c>
      <c r="E14" s="4" t="s">
        <v>130</v>
      </c>
      <c r="F14" s="4" t="s">
        <v>131</v>
      </c>
      <c r="G14" s="8" t="s">
        <v>132</v>
      </c>
    </row>
    <row r="15" spans="1:7" x14ac:dyDescent="0.3">
      <c r="A15" t="s">
        <v>133</v>
      </c>
      <c r="B15" s="13">
        <v>42632</v>
      </c>
      <c r="C15" s="14">
        <v>40</v>
      </c>
      <c r="E15" s="14">
        <v>0</v>
      </c>
      <c r="F15" s="14"/>
      <c r="G15" s="9"/>
    </row>
    <row r="16" spans="1:7" x14ac:dyDescent="0.3">
      <c r="A16" t="s">
        <v>134</v>
      </c>
      <c r="B16" s="13">
        <v>42647</v>
      </c>
      <c r="C16" s="18">
        <v>10</v>
      </c>
      <c r="D16">
        <v>0</v>
      </c>
      <c r="E16" s="14">
        <v>0</v>
      </c>
      <c r="F16" s="14">
        <v>120</v>
      </c>
      <c r="G16" s="9">
        <f>(E16-E15)/F16*60</f>
        <v>0</v>
      </c>
    </row>
    <row r="17" spans="1:7" x14ac:dyDescent="0.3">
      <c r="A17" s="7" t="s">
        <v>135</v>
      </c>
      <c r="B17" s="13">
        <v>42661</v>
      </c>
      <c r="C17" s="18">
        <v>10</v>
      </c>
      <c r="D17">
        <f t="shared" ref="D17:D19" si="0">C16-C17</f>
        <v>0</v>
      </c>
      <c r="E17" s="14">
        <v>0</v>
      </c>
      <c r="F17" s="15">
        <v>135</v>
      </c>
      <c r="G17" s="9">
        <f t="shared" ref="G17:G19" si="1">(E17-E16)/F17*60</f>
        <v>0</v>
      </c>
    </row>
    <row r="18" spans="1:7" x14ac:dyDescent="0.3">
      <c r="A18" s="7" t="s">
        <v>136</v>
      </c>
      <c r="B18" s="13">
        <v>42675</v>
      </c>
      <c r="C18" s="18">
        <v>10</v>
      </c>
      <c r="D18">
        <f t="shared" si="0"/>
        <v>0</v>
      </c>
      <c r="E18" s="14">
        <v>0</v>
      </c>
      <c r="F18" s="15">
        <v>160</v>
      </c>
      <c r="G18" s="9">
        <f t="shared" si="1"/>
        <v>0</v>
      </c>
    </row>
    <row r="19" spans="1:7" x14ac:dyDescent="0.3">
      <c r="A19" s="7" t="s">
        <v>137</v>
      </c>
      <c r="B19" s="13">
        <v>42689</v>
      </c>
      <c r="C19" s="18">
        <v>10</v>
      </c>
      <c r="D19">
        <f t="shared" si="0"/>
        <v>0</v>
      </c>
      <c r="E19" s="14">
        <v>0</v>
      </c>
      <c r="F19" s="15">
        <v>145</v>
      </c>
      <c r="G19" s="9">
        <f t="shared" si="1"/>
        <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tabSelected="1" zoomScale="150" workbookViewId="0">
      <selection activeCell="B5" sqref="B5"/>
    </sheetView>
  </sheetViews>
  <sheetFormatPr defaultColWidth="11" defaultRowHeight="13.5" x14ac:dyDescent="0.3"/>
  <cols>
    <col min="1" max="1" width="10.84375" style="2"/>
    <col min="2" max="2" width="18.4609375" bestFit="1" customWidth="1"/>
    <col min="3" max="3" width="14.4609375" bestFit="1" customWidth="1"/>
    <col min="4" max="4" width="7.15234375" customWidth="1"/>
    <col min="5" max="5" width="6.84375" customWidth="1"/>
    <col min="6" max="6" width="12.4609375" style="9" customWidth="1"/>
  </cols>
  <sheetData>
    <row r="1" spans="1:6" s="4" customFormat="1" x14ac:dyDescent="0.3">
      <c r="A1" s="3" t="s">
        <v>127</v>
      </c>
      <c r="B1" s="4" t="s">
        <v>128</v>
      </c>
      <c r="C1" s="4" t="s">
        <v>129</v>
      </c>
      <c r="D1" s="4" t="s">
        <v>130</v>
      </c>
      <c r="E1" s="4" t="s">
        <v>131</v>
      </c>
      <c r="F1" s="8" t="s">
        <v>132</v>
      </c>
    </row>
    <row r="2" spans="1:6" x14ac:dyDescent="0.3">
      <c r="A2" s="13">
        <v>42632</v>
      </c>
      <c r="B2">
        <v>40</v>
      </c>
      <c r="C2">
        <v>0</v>
      </c>
      <c r="D2">
        <v>0</v>
      </c>
      <c r="E2">
        <v>0</v>
      </c>
      <c r="F2" s="9">
        <v>0</v>
      </c>
    </row>
    <row r="3" spans="1:6" x14ac:dyDescent="0.3">
      <c r="A3" s="13">
        <v>42647</v>
      </c>
      <c r="B3">
        <f>B2-COUNTIF(Sprint1!$I$2:$I$55, "Completed")</f>
        <v>30</v>
      </c>
      <c r="C3">
        <f>B2-B3</f>
        <v>10</v>
      </c>
      <c r="D3">
        <f>Sprint1!G56</f>
        <v>399</v>
      </c>
      <c r="E3">
        <f>Sprint1!H56</f>
        <v>690</v>
      </c>
      <c r="F3" s="9">
        <f>(D3-D2)/E3*60</f>
        <v>34.695652173913047</v>
      </c>
    </row>
    <row r="4" spans="1:6" x14ac:dyDescent="0.3">
      <c r="A4" s="13">
        <v>42668</v>
      </c>
      <c r="B4">
        <f>B3-COUNTIF(Sprint2!$I$2:$I$65, "Completed")</f>
        <v>29</v>
      </c>
      <c r="C4">
        <f>B3-B4</f>
        <v>1</v>
      </c>
      <c r="D4">
        <f>Sprint2!G66</f>
        <v>55</v>
      </c>
      <c r="E4">
        <f>Sprint2!H66</f>
        <v>60</v>
      </c>
      <c r="F4" s="9">
        <f>(D4-D3)/E4*60</f>
        <v>-344</v>
      </c>
    </row>
    <row r="5" spans="1:6" x14ac:dyDescent="0.3">
      <c r="A5" s="13">
        <v>42682</v>
      </c>
    </row>
    <row r="6" spans="1:6" x14ac:dyDescent="0.3">
      <c r="A6" s="13">
        <v>42689</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5"/>
  <sheetViews>
    <sheetView topLeftCell="A46" zoomScale="120" zoomScaleNormal="120" workbookViewId="0">
      <selection activeCell="F51" sqref="F51"/>
    </sheetView>
  </sheetViews>
  <sheetFormatPr defaultColWidth="11" defaultRowHeight="13.5" x14ac:dyDescent="0.3"/>
  <cols>
    <col min="1" max="1" width="9" bestFit="1" customWidth="1"/>
    <col min="2" max="2" width="33" style="1" bestFit="1" customWidth="1"/>
    <col min="3" max="3" width="7.4609375" bestFit="1" customWidth="1"/>
    <col min="5" max="5" width="8.4609375" bestFit="1" customWidth="1"/>
    <col min="6" max="6" width="9.3046875" bestFit="1" customWidth="1"/>
    <col min="7" max="7" width="8.69140625" bestFit="1" customWidth="1"/>
    <col min="8" max="8" width="9.4609375" bestFit="1" customWidth="1"/>
    <col min="9" max="9" width="11.3046875" style="6" bestFit="1" customWidth="1"/>
  </cols>
  <sheetData>
    <row r="1" spans="1:9" x14ac:dyDescent="0.3">
      <c r="A1" s="4" t="s">
        <v>33</v>
      </c>
      <c r="B1" s="5" t="s">
        <v>34</v>
      </c>
      <c r="C1" s="4" t="s">
        <v>35</v>
      </c>
      <c r="D1" s="4" t="s">
        <v>36</v>
      </c>
      <c r="E1" s="10" t="s">
        <v>138</v>
      </c>
      <c r="F1" s="10" t="s">
        <v>139</v>
      </c>
      <c r="G1" s="10" t="s">
        <v>140</v>
      </c>
      <c r="H1" s="10" t="s">
        <v>141</v>
      </c>
      <c r="I1" s="11" t="s">
        <v>142</v>
      </c>
    </row>
    <row r="2" spans="1:9" x14ac:dyDescent="0.3">
      <c r="A2" s="4" t="s">
        <v>37</v>
      </c>
      <c r="B2" t="s">
        <v>38</v>
      </c>
      <c r="C2" s="17" t="s">
        <v>5</v>
      </c>
      <c r="D2" s="17" t="s">
        <v>61</v>
      </c>
      <c r="E2">
        <v>3</v>
      </c>
      <c r="F2">
        <v>60</v>
      </c>
      <c r="G2">
        <v>42</v>
      </c>
      <c r="H2" s="20">
        <v>60</v>
      </c>
      <c r="I2" s="21" t="s">
        <v>143</v>
      </c>
    </row>
    <row r="3" spans="1:9" x14ac:dyDescent="0.3">
      <c r="A3" s="17" t="s">
        <v>144</v>
      </c>
      <c r="B3" s="17" t="s">
        <v>145</v>
      </c>
      <c r="C3" s="17" t="s">
        <v>5</v>
      </c>
      <c r="D3" s="17" t="s">
        <v>61</v>
      </c>
      <c r="I3" s="22" t="s">
        <v>146</v>
      </c>
    </row>
    <row r="4" spans="1:9" x14ac:dyDescent="0.3">
      <c r="A4" s="17" t="s">
        <v>147</v>
      </c>
      <c r="B4" s="19" t="s">
        <v>148</v>
      </c>
      <c r="C4" s="17" t="s">
        <v>5</v>
      </c>
      <c r="D4" s="17" t="s">
        <v>61</v>
      </c>
      <c r="I4" s="22" t="s">
        <v>146</v>
      </c>
    </row>
    <row r="5" spans="1:9" x14ac:dyDescent="0.3">
      <c r="A5" s="17" t="s">
        <v>149</v>
      </c>
      <c r="B5" s="17" t="s">
        <v>150</v>
      </c>
      <c r="C5" s="17" t="s">
        <v>5</v>
      </c>
      <c r="D5" s="17" t="s">
        <v>61</v>
      </c>
      <c r="I5" s="22" t="s">
        <v>146</v>
      </c>
    </row>
    <row r="6" spans="1:9" x14ac:dyDescent="0.3">
      <c r="A6" s="4" t="s">
        <v>40</v>
      </c>
      <c r="B6" t="s">
        <v>41</v>
      </c>
      <c r="C6" s="17" t="s">
        <v>5</v>
      </c>
      <c r="D6" s="17" t="s">
        <v>61</v>
      </c>
      <c r="E6">
        <v>5</v>
      </c>
      <c r="F6">
        <v>100</v>
      </c>
      <c r="G6">
        <v>45</v>
      </c>
      <c r="H6" s="20">
        <v>90</v>
      </c>
      <c r="I6" s="21" t="s">
        <v>143</v>
      </c>
    </row>
    <row r="7" spans="1:9" x14ac:dyDescent="0.3">
      <c r="A7" s="17" t="s">
        <v>151</v>
      </c>
      <c r="B7" s="17" t="s">
        <v>152</v>
      </c>
      <c r="C7" s="17" t="s">
        <v>5</v>
      </c>
      <c r="D7" s="17" t="s">
        <v>61</v>
      </c>
      <c r="I7" s="22" t="s">
        <v>146</v>
      </c>
    </row>
    <row r="8" spans="1:9" x14ac:dyDescent="0.3">
      <c r="A8" s="17" t="s">
        <v>153</v>
      </c>
      <c r="B8" s="17" t="s">
        <v>154</v>
      </c>
      <c r="C8" s="17" t="s">
        <v>5</v>
      </c>
      <c r="D8" s="17" t="s">
        <v>61</v>
      </c>
      <c r="I8" s="22" t="s">
        <v>146</v>
      </c>
    </row>
    <row r="9" spans="1:9" x14ac:dyDescent="0.3">
      <c r="A9" s="17" t="s">
        <v>155</v>
      </c>
      <c r="B9" s="17" t="s">
        <v>156</v>
      </c>
      <c r="C9" s="17" t="s">
        <v>5</v>
      </c>
      <c r="D9" s="17" t="s">
        <v>61</v>
      </c>
      <c r="I9" s="22" t="s">
        <v>146</v>
      </c>
    </row>
    <row r="10" spans="1:9" x14ac:dyDescent="0.3">
      <c r="A10" s="17" t="s">
        <v>157</v>
      </c>
      <c r="B10" s="17" t="s">
        <v>158</v>
      </c>
      <c r="C10" s="17" t="s">
        <v>5</v>
      </c>
      <c r="D10" s="17" t="s">
        <v>61</v>
      </c>
      <c r="I10" s="22" t="s">
        <v>146</v>
      </c>
    </row>
    <row r="11" spans="1:9" x14ac:dyDescent="0.3">
      <c r="A11" s="4" t="s">
        <v>43</v>
      </c>
      <c r="B11" t="s">
        <v>44</v>
      </c>
      <c r="C11" s="17" t="s">
        <v>10</v>
      </c>
      <c r="D11" s="17" t="s">
        <v>61</v>
      </c>
      <c r="E11">
        <v>5</v>
      </c>
      <c r="F11">
        <v>100</v>
      </c>
      <c r="G11">
        <v>45</v>
      </c>
      <c r="H11">
        <v>120</v>
      </c>
      <c r="I11" s="21" t="s">
        <v>143</v>
      </c>
    </row>
    <row r="12" spans="1:9" x14ac:dyDescent="0.3">
      <c r="A12" s="17" t="s">
        <v>159</v>
      </c>
      <c r="B12" s="17" t="s">
        <v>160</v>
      </c>
      <c r="C12" s="17" t="s">
        <v>10</v>
      </c>
      <c r="D12" s="17" t="s">
        <v>61</v>
      </c>
      <c r="I12" s="22" t="s">
        <v>146</v>
      </c>
    </row>
    <row r="13" spans="1:9" x14ac:dyDescent="0.3">
      <c r="A13" s="17" t="s">
        <v>161</v>
      </c>
      <c r="B13" s="17" t="s">
        <v>154</v>
      </c>
      <c r="C13" s="17" t="s">
        <v>10</v>
      </c>
      <c r="D13" s="17" t="s">
        <v>61</v>
      </c>
      <c r="I13" s="22" t="s">
        <v>146</v>
      </c>
    </row>
    <row r="14" spans="1:9" x14ac:dyDescent="0.3">
      <c r="A14" s="17" t="s">
        <v>162</v>
      </c>
      <c r="B14" s="17" t="s">
        <v>163</v>
      </c>
      <c r="C14" s="17" t="s">
        <v>10</v>
      </c>
      <c r="D14" s="17" t="s">
        <v>61</v>
      </c>
      <c r="I14" s="22" t="s">
        <v>146</v>
      </c>
    </row>
    <row r="15" spans="1:9" x14ac:dyDescent="0.3">
      <c r="A15" s="17" t="s">
        <v>164</v>
      </c>
      <c r="B15" s="17" t="s">
        <v>165</v>
      </c>
      <c r="C15" s="17" t="s">
        <v>10</v>
      </c>
      <c r="D15" s="17" t="s">
        <v>61</v>
      </c>
      <c r="I15" s="22" t="s">
        <v>146</v>
      </c>
    </row>
    <row r="16" spans="1:9" x14ac:dyDescent="0.3">
      <c r="A16" s="4" t="s">
        <v>45</v>
      </c>
      <c r="B16" t="s">
        <v>46</v>
      </c>
      <c r="C16" s="17" t="s">
        <v>10</v>
      </c>
      <c r="D16" s="17" t="s">
        <v>61</v>
      </c>
      <c r="E16">
        <v>7</v>
      </c>
      <c r="F16">
        <v>140</v>
      </c>
      <c r="G16">
        <v>45</v>
      </c>
      <c r="H16">
        <v>45</v>
      </c>
      <c r="I16" s="21" t="s">
        <v>143</v>
      </c>
    </row>
    <row r="17" spans="1:9" x14ac:dyDescent="0.3">
      <c r="A17" s="17" t="s">
        <v>166</v>
      </c>
      <c r="B17" s="17" t="s">
        <v>152</v>
      </c>
      <c r="C17" s="17" t="s">
        <v>10</v>
      </c>
      <c r="D17" s="17" t="s">
        <v>61</v>
      </c>
      <c r="I17" s="22" t="s">
        <v>146</v>
      </c>
    </row>
    <row r="18" spans="1:9" x14ac:dyDescent="0.3">
      <c r="A18" s="17" t="s">
        <v>167</v>
      </c>
      <c r="B18" s="17" t="s">
        <v>168</v>
      </c>
      <c r="C18" s="17" t="s">
        <v>10</v>
      </c>
      <c r="D18" s="17" t="s">
        <v>61</v>
      </c>
      <c r="I18" s="22" t="s">
        <v>146</v>
      </c>
    </row>
    <row r="19" spans="1:9" x14ac:dyDescent="0.3">
      <c r="A19" s="17" t="s">
        <v>169</v>
      </c>
      <c r="B19" s="17" t="s">
        <v>156</v>
      </c>
      <c r="C19" s="17" t="s">
        <v>10</v>
      </c>
      <c r="D19" s="17" t="s">
        <v>61</v>
      </c>
      <c r="I19" s="22" t="s">
        <v>146</v>
      </c>
    </row>
    <row r="20" spans="1:9" x14ac:dyDescent="0.3">
      <c r="A20" s="17" t="s">
        <v>170</v>
      </c>
      <c r="B20" s="17" t="s">
        <v>171</v>
      </c>
      <c r="C20" s="17" t="s">
        <v>10</v>
      </c>
      <c r="D20" s="17" t="s">
        <v>61</v>
      </c>
      <c r="I20" s="22" t="s">
        <v>146</v>
      </c>
    </row>
    <row r="21" spans="1:9" x14ac:dyDescent="0.3">
      <c r="A21" s="17" t="s">
        <v>172</v>
      </c>
      <c r="B21" s="17" t="s">
        <v>173</v>
      </c>
      <c r="C21" s="17" t="s">
        <v>10</v>
      </c>
      <c r="D21" s="17" t="s">
        <v>61</v>
      </c>
      <c r="I21" s="22" t="s">
        <v>146</v>
      </c>
    </row>
    <row r="22" spans="1:9" x14ac:dyDescent="0.3">
      <c r="A22" s="4" t="s">
        <v>47</v>
      </c>
      <c r="B22" t="s">
        <v>48</v>
      </c>
      <c r="C22" s="17" t="s">
        <v>15</v>
      </c>
      <c r="D22" s="17" t="s">
        <v>61</v>
      </c>
      <c r="E22">
        <v>7</v>
      </c>
      <c r="F22">
        <v>140</v>
      </c>
      <c r="G22">
        <v>40</v>
      </c>
      <c r="H22">
        <v>55</v>
      </c>
      <c r="I22" s="21" t="s">
        <v>143</v>
      </c>
    </row>
    <row r="23" spans="1:9" x14ac:dyDescent="0.3">
      <c r="A23" s="17" t="s">
        <v>174</v>
      </c>
      <c r="B23" s="17" t="s">
        <v>152</v>
      </c>
      <c r="C23" s="17" t="s">
        <v>15</v>
      </c>
      <c r="D23" s="17" t="s">
        <v>61</v>
      </c>
      <c r="I23" s="21" t="s">
        <v>146</v>
      </c>
    </row>
    <row r="24" spans="1:9" x14ac:dyDescent="0.3">
      <c r="A24" s="17" t="s">
        <v>175</v>
      </c>
      <c r="B24" s="17" t="s">
        <v>160</v>
      </c>
      <c r="C24" s="17" t="s">
        <v>15</v>
      </c>
      <c r="D24" s="17" t="s">
        <v>61</v>
      </c>
      <c r="I24" s="21" t="s">
        <v>146</v>
      </c>
    </row>
    <row r="25" spans="1:9" x14ac:dyDescent="0.3">
      <c r="A25" s="17" t="s">
        <v>176</v>
      </c>
      <c r="B25" s="17" t="s">
        <v>156</v>
      </c>
      <c r="C25" s="17" t="s">
        <v>15</v>
      </c>
      <c r="D25" s="17" t="s">
        <v>61</v>
      </c>
      <c r="I25" s="21" t="s">
        <v>146</v>
      </c>
    </row>
    <row r="26" spans="1:9" x14ac:dyDescent="0.3">
      <c r="A26" s="17" t="s">
        <v>177</v>
      </c>
      <c r="B26" s="17" t="s">
        <v>163</v>
      </c>
      <c r="C26" s="17" t="s">
        <v>15</v>
      </c>
      <c r="D26" s="17" t="s">
        <v>61</v>
      </c>
      <c r="I26" s="21" t="s">
        <v>146</v>
      </c>
    </row>
    <row r="27" spans="1:9" x14ac:dyDescent="0.3">
      <c r="A27" s="17" t="s">
        <v>178</v>
      </c>
      <c r="B27" s="17" t="s">
        <v>179</v>
      </c>
      <c r="C27" s="17" t="s">
        <v>15</v>
      </c>
      <c r="D27" s="17" t="s">
        <v>61</v>
      </c>
      <c r="I27" s="21" t="s">
        <v>146</v>
      </c>
    </row>
    <row r="28" spans="1:9" x14ac:dyDescent="0.3">
      <c r="A28" s="4" t="s">
        <v>49</v>
      </c>
      <c r="B28" t="s">
        <v>50</v>
      </c>
      <c r="C28" s="17" t="s">
        <v>15</v>
      </c>
      <c r="D28" s="17" t="s">
        <v>61</v>
      </c>
      <c r="E28">
        <v>7</v>
      </c>
      <c r="F28">
        <v>140</v>
      </c>
      <c r="G28">
        <v>40</v>
      </c>
      <c r="H28">
        <v>65</v>
      </c>
      <c r="I28" s="21" t="s">
        <v>143</v>
      </c>
    </row>
    <row r="29" spans="1:9" x14ac:dyDescent="0.3">
      <c r="A29" s="17" t="s">
        <v>180</v>
      </c>
      <c r="B29" s="17" t="s">
        <v>168</v>
      </c>
      <c r="C29" s="17" t="s">
        <v>15</v>
      </c>
      <c r="D29" s="17" t="s">
        <v>61</v>
      </c>
      <c r="I29" s="21" t="s">
        <v>146</v>
      </c>
    </row>
    <row r="30" spans="1:9" x14ac:dyDescent="0.3">
      <c r="A30" s="17" t="s">
        <v>181</v>
      </c>
      <c r="B30" s="17" t="s">
        <v>160</v>
      </c>
      <c r="C30" s="17" t="s">
        <v>15</v>
      </c>
      <c r="D30" s="17" t="s">
        <v>61</v>
      </c>
      <c r="I30" s="21" t="s">
        <v>146</v>
      </c>
    </row>
    <row r="31" spans="1:9" x14ac:dyDescent="0.3">
      <c r="A31" s="17" t="s">
        <v>182</v>
      </c>
      <c r="B31" s="17" t="s">
        <v>163</v>
      </c>
      <c r="C31" s="17" t="s">
        <v>15</v>
      </c>
      <c r="D31" s="17" t="s">
        <v>61</v>
      </c>
      <c r="I31" s="21" t="s">
        <v>146</v>
      </c>
    </row>
    <row r="32" spans="1:9" x14ac:dyDescent="0.3">
      <c r="A32" s="17" t="s">
        <v>183</v>
      </c>
      <c r="B32" s="17" t="s">
        <v>171</v>
      </c>
      <c r="C32" s="17" t="s">
        <v>15</v>
      </c>
      <c r="D32" s="17" t="s">
        <v>61</v>
      </c>
      <c r="I32" s="21" t="s">
        <v>146</v>
      </c>
    </row>
    <row r="33" spans="1:9" x14ac:dyDescent="0.3">
      <c r="A33" s="17" t="s">
        <v>184</v>
      </c>
      <c r="B33" s="17" t="s">
        <v>185</v>
      </c>
      <c r="C33" s="17" t="s">
        <v>15</v>
      </c>
      <c r="D33" s="17" t="s">
        <v>61</v>
      </c>
      <c r="I33" s="21" t="s">
        <v>146</v>
      </c>
    </row>
    <row r="34" spans="1:9" x14ac:dyDescent="0.3">
      <c r="A34" s="4" t="s">
        <v>51</v>
      </c>
      <c r="B34" t="s">
        <v>52</v>
      </c>
      <c r="C34" s="17" t="s">
        <v>20</v>
      </c>
      <c r="D34" s="17" t="s">
        <v>61</v>
      </c>
      <c r="E34">
        <v>9</v>
      </c>
      <c r="F34">
        <v>180</v>
      </c>
      <c r="G34">
        <v>34</v>
      </c>
      <c r="H34" s="20">
        <v>60</v>
      </c>
      <c r="I34" s="21" t="s">
        <v>143</v>
      </c>
    </row>
    <row r="35" spans="1:9" x14ac:dyDescent="0.3">
      <c r="A35" s="17" t="s">
        <v>186</v>
      </c>
      <c r="B35" s="17" t="s">
        <v>160</v>
      </c>
      <c r="C35" s="17" t="s">
        <v>20</v>
      </c>
      <c r="D35" s="17" t="s">
        <v>61</v>
      </c>
      <c r="I35" s="22" t="s">
        <v>146</v>
      </c>
    </row>
    <row r="36" spans="1:9" x14ac:dyDescent="0.3">
      <c r="A36" s="17" t="s">
        <v>187</v>
      </c>
      <c r="B36" s="17" t="s">
        <v>188</v>
      </c>
      <c r="C36" s="17" t="s">
        <v>20</v>
      </c>
      <c r="D36" s="17" t="s">
        <v>61</v>
      </c>
      <c r="I36" s="22" t="s">
        <v>146</v>
      </c>
    </row>
    <row r="37" spans="1:9" x14ac:dyDescent="0.3">
      <c r="A37" s="17" t="s">
        <v>189</v>
      </c>
      <c r="B37" s="17" t="s">
        <v>190</v>
      </c>
      <c r="C37" s="17" t="s">
        <v>20</v>
      </c>
      <c r="D37" s="17" t="s">
        <v>61</v>
      </c>
      <c r="I37" s="22" t="s">
        <v>146</v>
      </c>
    </row>
    <row r="38" spans="1:9" x14ac:dyDescent="0.3">
      <c r="A38" s="17" t="s">
        <v>191</v>
      </c>
      <c r="B38" s="17" t="s">
        <v>154</v>
      </c>
      <c r="C38" s="17" t="s">
        <v>20</v>
      </c>
      <c r="D38" s="17" t="s">
        <v>61</v>
      </c>
      <c r="I38" s="22" t="s">
        <v>146</v>
      </c>
    </row>
    <row r="39" spans="1:9" x14ac:dyDescent="0.3">
      <c r="A39" s="17" t="s">
        <v>192</v>
      </c>
      <c r="B39" s="17" t="s">
        <v>193</v>
      </c>
      <c r="C39" s="17" t="s">
        <v>20</v>
      </c>
      <c r="D39" s="17" t="s">
        <v>61</v>
      </c>
      <c r="I39" s="22" t="s">
        <v>146</v>
      </c>
    </row>
    <row r="40" spans="1:9" x14ac:dyDescent="0.3">
      <c r="A40" s="17" t="s">
        <v>194</v>
      </c>
      <c r="B40" s="17" t="s">
        <v>195</v>
      </c>
      <c r="C40" s="17" t="s">
        <v>20</v>
      </c>
      <c r="D40" s="17" t="s">
        <v>61</v>
      </c>
      <c r="I40" s="22" t="s">
        <v>146</v>
      </c>
    </row>
    <row r="41" spans="1:9" x14ac:dyDescent="0.3">
      <c r="A41" s="4" t="s">
        <v>53</v>
      </c>
      <c r="B41" t="s">
        <v>54</v>
      </c>
      <c r="C41" s="17" t="s">
        <v>20</v>
      </c>
      <c r="D41" s="17" t="s">
        <v>61</v>
      </c>
      <c r="E41">
        <v>3</v>
      </c>
      <c r="F41">
        <v>60</v>
      </c>
      <c r="G41">
        <v>44</v>
      </c>
      <c r="H41" s="20">
        <v>90</v>
      </c>
      <c r="I41" s="21" t="s">
        <v>143</v>
      </c>
    </row>
    <row r="42" spans="1:9" x14ac:dyDescent="0.3">
      <c r="A42" s="17" t="s">
        <v>196</v>
      </c>
      <c r="B42" s="17" t="s">
        <v>156</v>
      </c>
      <c r="C42" s="17" t="s">
        <v>20</v>
      </c>
      <c r="D42" s="17" t="s">
        <v>61</v>
      </c>
      <c r="I42" s="22" t="s">
        <v>146</v>
      </c>
    </row>
    <row r="43" spans="1:9" x14ac:dyDescent="0.3">
      <c r="A43" s="17" t="s">
        <v>197</v>
      </c>
      <c r="B43" s="17" t="s">
        <v>154</v>
      </c>
      <c r="C43" s="17" t="s">
        <v>20</v>
      </c>
      <c r="D43" s="17" t="s">
        <v>61</v>
      </c>
      <c r="I43" s="22" t="s">
        <v>146</v>
      </c>
    </row>
    <row r="44" spans="1:9" x14ac:dyDescent="0.3">
      <c r="A44" s="17" t="s">
        <v>198</v>
      </c>
      <c r="B44" s="17" t="s">
        <v>158</v>
      </c>
      <c r="C44" s="17" t="s">
        <v>20</v>
      </c>
      <c r="D44" s="17" t="s">
        <v>61</v>
      </c>
      <c r="I44" s="22" t="s">
        <v>146</v>
      </c>
    </row>
    <row r="45" spans="1:9" x14ac:dyDescent="0.3">
      <c r="A45" s="4" t="s">
        <v>55</v>
      </c>
      <c r="B45" t="s">
        <v>56</v>
      </c>
      <c r="C45" s="17" t="s">
        <v>25</v>
      </c>
      <c r="D45" s="17" t="s">
        <v>61</v>
      </c>
      <c r="E45">
        <v>4</v>
      </c>
      <c r="F45">
        <v>80</v>
      </c>
      <c r="G45">
        <v>37</v>
      </c>
      <c r="H45" s="20">
        <v>45</v>
      </c>
      <c r="I45" s="21" t="s">
        <v>143</v>
      </c>
    </row>
    <row r="46" spans="1:9" x14ac:dyDescent="0.3">
      <c r="A46" s="17" t="s">
        <v>199</v>
      </c>
      <c r="B46" s="17" t="s">
        <v>200</v>
      </c>
      <c r="C46" s="17" t="s">
        <v>25</v>
      </c>
      <c r="D46" s="17" t="s">
        <v>61</v>
      </c>
      <c r="I46" s="22" t="s">
        <v>146</v>
      </c>
    </row>
    <row r="47" spans="1:9" x14ac:dyDescent="0.3">
      <c r="A47" s="17" t="s">
        <v>201</v>
      </c>
      <c r="B47" s="17" t="s">
        <v>202</v>
      </c>
      <c r="C47" s="17" t="s">
        <v>25</v>
      </c>
      <c r="D47" s="17" t="s">
        <v>61</v>
      </c>
      <c r="I47" s="22" t="s">
        <v>146</v>
      </c>
    </row>
    <row r="48" spans="1:9" x14ac:dyDescent="0.3">
      <c r="A48" s="17" t="s">
        <v>203</v>
      </c>
      <c r="B48" s="17" t="s">
        <v>154</v>
      </c>
      <c r="C48" s="17" t="s">
        <v>25</v>
      </c>
      <c r="D48" s="17" t="s">
        <v>61</v>
      </c>
      <c r="I48" s="22" t="s">
        <v>146</v>
      </c>
    </row>
    <row r="49" spans="1:9" x14ac:dyDescent="0.3">
      <c r="A49" s="17" t="s">
        <v>204</v>
      </c>
      <c r="B49" s="17" t="s">
        <v>205</v>
      </c>
      <c r="C49" s="17" t="s">
        <v>25</v>
      </c>
      <c r="D49" s="17" t="s">
        <v>61</v>
      </c>
      <c r="I49" s="22" t="s">
        <v>146</v>
      </c>
    </row>
    <row r="50" spans="1:9" x14ac:dyDescent="0.3">
      <c r="A50" s="4" t="s">
        <v>57</v>
      </c>
      <c r="B50" t="s">
        <v>58</v>
      </c>
      <c r="C50" s="17" t="s">
        <v>25</v>
      </c>
      <c r="D50" s="17" t="s">
        <v>61</v>
      </c>
      <c r="E50">
        <v>12</v>
      </c>
      <c r="F50">
        <v>240</v>
      </c>
      <c r="G50">
        <v>27</v>
      </c>
      <c r="H50" s="20">
        <v>60</v>
      </c>
      <c r="I50" s="21" t="s">
        <v>143</v>
      </c>
    </row>
    <row r="51" spans="1:9" x14ac:dyDescent="0.3">
      <c r="A51" s="17" t="s">
        <v>206</v>
      </c>
      <c r="B51" s="19" t="s">
        <v>207</v>
      </c>
      <c r="C51" s="17" t="s">
        <v>25</v>
      </c>
      <c r="D51" s="17" t="s">
        <v>61</v>
      </c>
      <c r="I51" s="22" t="s">
        <v>146</v>
      </c>
    </row>
    <row r="52" spans="1:9" x14ac:dyDescent="0.3">
      <c r="A52" s="17" t="s">
        <v>208</v>
      </c>
      <c r="B52" s="19" t="s">
        <v>156</v>
      </c>
      <c r="C52" s="17" t="s">
        <v>25</v>
      </c>
      <c r="D52" s="17" t="s">
        <v>61</v>
      </c>
      <c r="I52" s="22" t="s">
        <v>146</v>
      </c>
    </row>
    <row r="53" spans="1:9" x14ac:dyDescent="0.3">
      <c r="A53" s="17" t="s">
        <v>209</v>
      </c>
      <c r="B53" s="19" t="s">
        <v>154</v>
      </c>
      <c r="C53" s="17" t="s">
        <v>25</v>
      </c>
      <c r="D53" s="17" t="s">
        <v>61</v>
      </c>
      <c r="I53" s="22" t="s">
        <v>146</v>
      </c>
    </row>
    <row r="54" spans="1:9" x14ac:dyDescent="0.3">
      <c r="A54" s="17" t="s">
        <v>210</v>
      </c>
      <c r="B54" s="19" t="s">
        <v>211</v>
      </c>
      <c r="C54" s="17" t="s">
        <v>25</v>
      </c>
      <c r="D54" s="17" t="s">
        <v>61</v>
      </c>
      <c r="I54" s="22" t="s">
        <v>146</v>
      </c>
    </row>
    <row r="55" spans="1:9" x14ac:dyDescent="0.3">
      <c r="A55" s="17" t="s">
        <v>212</v>
      </c>
      <c r="B55" s="19" t="s">
        <v>213</v>
      </c>
      <c r="C55" s="17" t="s">
        <v>25</v>
      </c>
      <c r="D55" s="17" t="s">
        <v>61</v>
      </c>
      <c r="I55" s="22" t="s">
        <v>146</v>
      </c>
    </row>
    <row r="56" spans="1:9" x14ac:dyDescent="0.3">
      <c r="A56" s="4" t="s">
        <v>214</v>
      </c>
      <c r="B56" s="19"/>
      <c r="C56" s="17"/>
      <c r="D56" s="17"/>
      <c r="E56">
        <f t="shared" ref="E56:F56" si="0">SUM(E2:E55)</f>
        <v>62</v>
      </c>
      <c r="F56">
        <f t="shared" si="0"/>
        <v>1240</v>
      </c>
      <c r="G56">
        <f>SUM(G2:G55)</f>
        <v>399</v>
      </c>
      <c r="H56">
        <f>SUM(H2:H55)</f>
        <v>690</v>
      </c>
      <c r="I56" s="21"/>
    </row>
    <row r="57" spans="1:9" x14ac:dyDescent="0.3">
      <c r="A57" s="17"/>
      <c r="I57" s="7"/>
    </row>
    <row r="58" spans="1:9" x14ac:dyDescent="0.3">
      <c r="B58" s="5" t="s">
        <v>215</v>
      </c>
      <c r="I58" s="7"/>
    </row>
    <row r="59" spans="1:9" x14ac:dyDescent="0.3">
      <c r="B59" s="5"/>
      <c r="I59" s="7"/>
    </row>
    <row r="60" spans="1:9" x14ac:dyDescent="0.3">
      <c r="B60" s="5" t="s">
        <v>216</v>
      </c>
      <c r="C60" s="26" t="s">
        <v>217</v>
      </c>
      <c r="D60" s="26"/>
      <c r="E60" s="26"/>
      <c r="F60" s="26"/>
      <c r="I60" s="7"/>
    </row>
    <row r="61" spans="1:9" x14ac:dyDescent="0.3">
      <c r="C61" s="26" t="s">
        <v>218</v>
      </c>
      <c r="D61" s="26"/>
      <c r="E61" s="26"/>
      <c r="F61" s="26"/>
      <c r="I61" s="7"/>
    </row>
    <row r="62" spans="1:9" x14ac:dyDescent="0.3">
      <c r="C62" s="26" t="s">
        <v>219</v>
      </c>
      <c r="D62" s="26"/>
      <c r="E62" s="26"/>
      <c r="F62" s="26"/>
      <c r="I62" s="7"/>
    </row>
    <row r="63" spans="1:9" x14ac:dyDescent="0.3">
      <c r="C63" s="28"/>
      <c r="D63" s="28"/>
      <c r="E63" s="28"/>
      <c r="F63" s="28"/>
    </row>
    <row r="64" spans="1:9" ht="27" customHeight="1" x14ac:dyDescent="0.3">
      <c r="B64" s="5" t="s">
        <v>220</v>
      </c>
      <c r="C64" s="27" t="s">
        <v>221</v>
      </c>
      <c r="D64" s="27"/>
      <c r="E64" s="27"/>
      <c r="F64" s="27"/>
      <c r="I64" s="7"/>
    </row>
    <row r="65" spans="3:6" ht="26" customHeight="1" x14ac:dyDescent="0.3">
      <c r="C65" s="27" t="s">
        <v>222</v>
      </c>
      <c r="D65" s="27"/>
      <c r="E65" s="27"/>
      <c r="F65" s="27"/>
    </row>
  </sheetData>
  <mergeCells count="6">
    <mergeCell ref="C60:F60"/>
    <mergeCell ref="C61:F61"/>
    <mergeCell ref="C62:F62"/>
    <mergeCell ref="C64:F64"/>
    <mergeCell ref="C65:F65"/>
    <mergeCell ref="C63:F63"/>
  </mergeCells>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66"/>
  <sheetViews>
    <sheetView topLeftCell="B48" zoomScaleNormal="100" workbookViewId="0">
      <selection activeCell="I63" sqref="I63"/>
    </sheetView>
  </sheetViews>
  <sheetFormatPr defaultColWidth="11" defaultRowHeight="13.5" x14ac:dyDescent="0.3"/>
  <cols>
    <col min="2" max="2" width="54.69140625" style="23" bestFit="1" customWidth="1"/>
  </cols>
  <sheetData>
    <row r="1" spans="1:9" x14ac:dyDescent="0.3">
      <c r="A1" s="4" t="s">
        <v>33</v>
      </c>
      <c r="B1" s="5" t="s">
        <v>34</v>
      </c>
      <c r="C1" s="4" t="s">
        <v>35</v>
      </c>
      <c r="D1" s="4" t="s">
        <v>36</v>
      </c>
      <c r="E1" s="10" t="s">
        <v>138</v>
      </c>
      <c r="F1" s="10" t="s">
        <v>139</v>
      </c>
      <c r="G1" s="10" t="s">
        <v>140</v>
      </c>
      <c r="H1" s="10" t="s">
        <v>141</v>
      </c>
      <c r="I1" s="10" t="s">
        <v>142</v>
      </c>
    </row>
    <row r="2" spans="1:9" x14ac:dyDescent="0.3">
      <c r="A2" s="4" t="s">
        <v>59</v>
      </c>
      <c r="B2" s="23" t="s">
        <v>60</v>
      </c>
      <c r="C2" s="17" t="s">
        <v>5</v>
      </c>
      <c r="D2" s="17" t="s">
        <v>61</v>
      </c>
      <c r="E2">
        <v>60</v>
      </c>
      <c r="F2">
        <v>90</v>
      </c>
    </row>
    <row r="3" spans="1:9" x14ac:dyDescent="0.3">
      <c r="A3" s="17" t="s">
        <v>330</v>
      </c>
      <c r="B3" s="24" t="s">
        <v>331</v>
      </c>
      <c r="C3" s="17"/>
      <c r="D3" s="17"/>
    </row>
    <row r="4" spans="1:9" x14ac:dyDescent="0.3">
      <c r="A4" s="17" t="s">
        <v>332</v>
      </c>
      <c r="B4" s="24" t="s">
        <v>333</v>
      </c>
      <c r="C4" s="17"/>
      <c r="D4" s="17"/>
    </row>
    <row r="5" spans="1:9" x14ac:dyDescent="0.3">
      <c r="A5" s="4" t="s">
        <v>62</v>
      </c>
      <c r="B5" s="23" t="s">
        <v>63</v>
      </c>
      <c r="C5" s="17" t="s">
        <v>5</v>
      </c>
      <c r="D5" s="17" t="s">
        <v>61</v>
      </c>
      <c r="E5">
        <v>80</v>
      </c>
      <c r="F5">
        <v>120</v>
      </c>
    </row>
    <row r="6" spans="1:9" x14ac:dyDescent="0.3">
      <c r="A6" s="17" t="s">
        <v>337</v>
      </c>
      <c r="B6" s="24" t="s">
        <v>334</v>
      </c>
      <c r="C6" s="17"/>
      <c r="D6" s="17"/>
    </row>
    <row r="7" spans="1:9" x14ac:dyDescent="0.3">
      <c r="A7" s="17" t="s">
        <v>338</v>
      </c>
      <c r="B7" s="24" t="s">
        <v>335</v>
      </c>
      <c r="C7" s="17"/>
      <c r="D7" s="17"/>
    </row>
    <row r="8" spans="1:9" x14ac:dyDescent="0.3">
      <c r="A8" s="17" t="s">
        <v>339</v>
      </c>
      <c r="B8" s="24" t="s">
        <v>341</v>
      </c>
      <c r="C8" s="17"/>
      <c r="D8" s="17"/>
    </row>
    <row r="9" spans="1:9" x14ac:dyDescent="0.3">
      <c r="A9" s="17" t="s">
        <v>340</v>
      </c>
      <c r="B9" s="24" t="s">
        <v>336</v>
      </c>
      <c r="C9" s="17"/>
      <c r="D9" s="17"/>
    </row>
    <row r="10" spans="1:9" x14ac:dyDescent="0.3">
      <c r="A10" s="4" t="s">
        <v>64</v>
      </c>
      <c r="B10" s="23" t="s">
        <v>65</v>
      </c>
      <c r="C10" s="17" t="s">
        <v>10</v>
      </c>
      <c r="D10" s="17" t="s">
        <v>61</v>
      </c>
      <c r="E10">
        <v>50</v>
      </c>
      <c r="F10">
        <v>90</v>
      </c>
    </row>
    <row r="11" spans="1:9" x14ac:dyDescent="0.3">
      <c r="A11" s="17" t="s">
        <v>345</v>
      </c>
      <c r="B11" s="24" t="s">
        <v>342</v>
      </c>
      <c r="C11" s="17"/>
      <c r="D11" s="17"/>
    </row>
    <row r="12" spans="1:9" x14ac:dyDescent="0.3">
      <c r="A12" s="17" t="s">
        <v>346</v>
      </c>
      <c r="B12" s="24" t="s">
        <v>343</v>
      </c>
      <c r="C12" s="17"/>
      <c r="D12" s="17"/>
    </row>
    <row r="13" spans="1:9" x14ac:dyDescent="0.3">
      <c r="A13" s="17" t="s">
        <v>347</v>
      </c>
      <c r="B13" s="24" t="s">
        <v>344</v>
      </c>
      <c r="C13" s="17"/>
      <c r="D13" s="17"/>
    </row>
    <row r="14" spans="1:9" x14ac:dyDescent="0.3">
      <c r="A14" s="4" t="s">
        <v>66</v>
      </c>
      <c r="B14" s="23" t="s">
        <v>67</v>
      </c>
      <c r="C14" s="17" t="s">
        <v>10</v>
      </c>
      <c r="D14" s="17" t="s">
        <v>61</v>
      </c>
      <c r="E14">
        <v>70</v>
      </c>
      <c r="F14">
        <v>120</v>
      </c>
    </row>
    <row r="15" spans="1:9" x14ac:dyDescent="0.3">
      <c r="A15" s="17" t="s">
        <v>350</v>
      </c>
      <c r="B15" s="24" t="s">
        <v>342</v>
      </c>
      <c r="C15" s="17"/>
      <c r="D15" s="17"/>
    </row>
    <row r="16" spans="1:9" x14ac:dyDescent="0.3">
      <c r="A16" s="17" t="s">
        <v>351</v>
      </c>
      <c r="B16" s="24" t="s">
        <v>348</v>
      </c>
      <c r="C16" s="17"/>
      <c r="D16" s="17"/>
    </row>
    <row r="17" spans="1:6" x14ac:dyDescent="0.3">
      <c r="A17" s="17" t="s">
        <v>352</v>
      </c>
      <c r="B17" s="24" t="s">
        <v>349</v>
      </c>
      <c r="C17" s="17"/>
      <c r="D17" s="17"/>
    </row>
    <row r="18" spans="1:6" x14ac:dyDescent="0.3">
      <c r="A18" s="4" t="s">
        <v>68</v>
      </c>
      <c r="B18" s="23" t="s">
        <v>69</v>
      </c>
      <c r="C18" s="17" t="s">
        <v>15</v>
      </c>
      <c r="D18" s="17" t="s">
        <v>61</v>
      </c>
      <c r="E18">
        <v>90</v>
      </c>
      <c r="F18">
        <v>90</v>
      </c>
    </row>
    <row r="19" spans="1:6" x14ac:dyDescent="0.3">
      <c r="A19" s="17" t="s">
        <v>353</v>
      </c>
      <c r="B19" s="24" t="s">
        <v>355</v>
      </c>
      <c r="C19" s="17"/>
      <c r="D19" s="17"/>
    </row>
    <row r="20" spans="1:6" x14ac:dyDescent="0.3">
      <c r="A20" s="17" t="s">
        <v>356</v>
      </c>
      <c r="B20" s="24" t="s">
        <v>354</v>
      </c>
      <c r="C20" s="17"/>
      <c r="D20" s="17"/>
    </row>
    <row r="21" spans="1:6" x14ac:dyDescent="0.3">
      <c r="A21" s="4" t="s">
        <v>70</v>
      </c>
      <c r="B21" s="23" t="s">
        <v>71</v>
      </c>
      <c r="C21" s="17" t="s">
        <v>15</v>
      </c>
      <c r="D21" s="17" t="s">
        <v>61</v>
      </c>
      <c r="E21">
        <v>75</v>
      </c>
      <c r="F21">
        <v>90</v>
      </c>
    </row>
    <row r="22" spans="1:6" x14ac:dyDescent="0.3">
      <c r="A22" s="17" t="s">
        <v>357</v>
      </c>
      <c r="B22" s="24" t="s">
        <v>358</v>
      </c>
      <c r="C22" s="17"/>
      <c r="D22" s="17"/>
    </row>
    <row r="23" spans="1:6" x14ac:dyDescent="0.3">
      <c r="A23" s="17" t="s">
        <v>361</v>
      </c>
      <c r="B23" s="24" t="s">
        <v>359</v>
      </c>
      <c r="C23" s="17"/>
      <c r="D23" s="17"/>
    </row>
    <row r="24" spans="1:6" x14ac:dyDescent="0.3">
      <c r="A24" s="17" t="s">
        <v>362</v>
      </c>
      <c r="B24" s="24" t="s">
        <v>360</v>
      </c>
      <c r="C24" s="17"/>
      <c r="D24" s="17"/>
    </row>
    <row r="25" spans="1:6" x14ac:dyDescent="0.3">
      <c r="A25" s="4" t="s">
        <v>72</v>
      </c>
      <c r="B25" s="23" t="s">
        <v>73</v>
      </c>
      <c r="C25" s="17" t="s">
        <v>20</v>
      </c>
      <c r="D25" s="17" t="s">
        <v>61</v>
      </c>
      <c r="E25">
        <v>40</v>
      </c>
      <c r="F25">
        <v>90</v>
      </c>
    </row>
    <row r="26" spans="1:6" x14ac:dyDescent="0.3">
      <c r="A26" t="s">
        <v>312</v>
      </c>
      <c r="B26" s="23" t="s">
        <v>224</v>
      </c>
      <c r="C26" s="17" t="s">
        <v>20</v>
      </c>
      <c r="D26" s="17" t="s">
        <v>61</v>
      </c>
    </row>
    <row r="27" spans="1:6" x14ac:dyDescent="0.3">
      <c r="A27" t="s">
        <v>313</v>
      </c>
      <c r="B27" s="23" t="s">
        <v>314</v>
      </c>
      <c r="C27" s="17" t="s">
        <v>20</v>
      </c>
      <c r="D27" s="17" t="s">
        <v>61</v>
      </c>
    </row>
    <row r="28" spans="1:6" ht="27" x14ac:dyDescent="0.3">
      <c r="A28" t="s">
        <v>315</v>
      </c>
      <c r="B28" s="23" t="s">
        <v>316</v>
      </c>
      <c r="C28" s="17" t="s">
        <v>20</v>
      </c>
      <c r="D28" s="17" t="s">
        <v>61</v>
      </c>
    </row>
    <row r="29" spans="1:6" x14ac:dyDescent="0.3">
      <c r="A29" t="s">
        <v>317</v>
      </c>
      <c r="B29" s="23" t="s">
        <v>318</v>
      </c>
      <c r="C29" s="17" t="s">
        <v>20</v>
      </c>
      <c r="D29" s="17" t="s">
        <v>61</v>
      </c>
    </row>
    <row r="30" spans="1:6" ht="27" x14ac:dyDescent="0.3">
      <c r="A30" t="s">
        <v>319</v>
      </c>
      <c r="B30" s="23" t="s">
        <v>320</v>
      </c>
      <c r="C30" s="17" t="s">
        <v>20</v>
      </c>
      <c r="D30" s="17" t="s">
        <v>61</v>
      </c>
    </row>
    <row r="31" spans="1:6" x14ac:dyDescent="0.3">
      <c r="A31" t="s">
        <v>321</v>
      </c>
      <c r="B31" s="23" t="s">
        <v>318</v>
      </c>
      <c r="C31" s="17" t="s">
        <v>20</v>
      </c>
      <c r="D31" s="17" t="s">
        <v>61</v>
      </c>
    </row>
    <row r="32" spans="1:6" x14ac:dyDescent="0.3">
      <c r="A32" s="4" t="s">
        <v>74</v>
      </c>
      <c r="B32" s="23" t="s">
        <v>75</v>
      </c>
      <c r="C32" s="17" t="s">
        <v>20</v>
      </c>
      <c r="D32" s="17" t="s">
        <v>61</v>
      </c>
      <c r="E32">
        <v>40</v>
      </c>
      <c r="F32">
        <v>90</v>
      </c>
    </row>
    <row r="33" spans="1:6" x14ac:dyDescent="0.3">
      <c r="A33" t="s">
        <v>322</v>
      </c>
      <c r="B33" s="23" t="s">
        <v>224</v>
      </c>
      <c r="C33" s="17" t="s">
        <v>20</v>
      </c>
      <c r="D33" s="17" t="s">
        <v>61</v>
      </c>
    </row>
    <row r="34" spans="1:6" x14ac:dyDescent="0.3">
      <c r="A34" t="s">
        <v>323</v>
      </c>
      <c r="B34" s="23" t="s">
        <v>314</v>
      </c>
      <c r="C34" s="17" t="s">
        <v>20</v>
      </c>
      <c r="D34" s="17" t="s">
        <v>61</v>
      </c>
    </row>
    <row r="35" spans="1:6" x14ac:dyDescent="0.3">
      <c r="A35" t="s">
        <v>324</v>
      </c>
      <c r="B35" s="23" t="s">
        <v>325</v>
      </c>
      <c r="C35" s="17" t="s">
        <v>20</v>
      </c>
      <c r="D35" s="17" t="s">
        <v>61</v>
      </c>
    </row>
    <row r="36" spans="1:6" ht="27" x14ac:dyDescent="0.3">
      <c r="A36" t="s">
        <v>326</v>
      </c>
      <c r="B36" s="23" t="s">
        <v>327</v>
      </c>
      <c r="C36" s="17" t="s">
        <v>20</v>
      </c>
      <c r="D36" s="17" t="s">
        <v>61</v>
      </c>
    </row>
    <row r="37" spans="1:6" x14ac:dyDescent="0.3">
      <c r="A37" t="s">
        <v>328</v>
      </c>
      <c r="B37" s="24" t="s">
        <v>329</v>
      </c>
      <c r="C37" s="17" t="s">
        <v>20</v>
      </c>
      <c r="D37" s="17" t="s">
        <v>61</v>
      </c>
    </row>
    <row r="38" spans="1:6" x14ac:dyDescent="0.3">
      <c r="A38" s="4" t="s">
        <v>76</v>
      </c>
      <c r="B38" s="23" t="s">
        <v>77</v>
      </c>
      <c r="C38" s="17" t="s">
        <v>25</v>
      </c>
      <c r="D38" s="17" t="s">
        <v>61</v>
      </c>
    </row>
    <row r="39" spans="1:6" x14ac:dyDescent="0.3">
      <c r="A39" t="s">
        <v>223</v>
      </c>
      <c r="B39" s="23" t="s">
        <v>224</v>
      </c>
      <c r="C39" s="17" t="s">
        <v>25</v>
      </c>
      <c r="D39" s="17" t="s">
        <v>61</v>
      </c>
      <c r="E39">
        <v>65</v>
      </c>
      <c r="F39">
        <v>90</v>
      </c>
    </row>
    <row r="40" spans="1:6" x14ac:dyDescent="0.3">
      <c r="A40" t="s">
        <v>225</v>
      </c>
      <c r="B40" s="23" t="s">
        <v>226</v>
      </c>
      <c r="C40" s="17" t="s">
        <v>25</v>
      </c>
      <c r="D40" s="17" t="s">
        <v>61</v>
      </c>
    </row>
    <row r="41" spans="1:6" x14ac:dyDescent="0.3">
      <c r="A41" t="s">
        <v>227</v>
      </c>
      <c r="B41" s="23" t="s">
        <v>228</v>
      </c>
      <c r="C41" s="17" t="s">
        <v>25</v>
      </c>
      <c r="D41" s="17" t="s">
        <v>61</v>
      </c>
    </row>
    <row r="42" spans="1:6" x14ac:dyDescent="0.3">
      <c r="A42" t="s">
        <v>229</v>
      </c>
      <c r="B42" s="23" t="s">
        <v>230</v>
      </c>
      <c r="C42" s="17" t="s">
        <v>25</v>
      </c>
      <c r="D42" s="17" t="s">
        <v>61</v>
      </c>
    </row>
    <row r="43" spans="1:6" x14ac:dyDescent="0.3">
      <c r="A43" t="s">
        <v>231</v>
      </c>
      <c r="B43" s="23" t="s">
        <v>232</v>
      </c>
      <c r="C43" s="17" t="s">
        <v>25</v>
      </c>
      <c r="D43" s="17" t="s">
        <v>61</v>
      </c>
    </row>
    <row r="44" spans="1:6" x14ac:dyDescent="0.3">
      <c r="A44" t="s">
        <v>233</v>
      </c>
      <c r="B44" s="23" t="s">
        <v>234</v>
      </c>
      <c r="C44" s="17" t="s">
        <v>25</v>
      </c>
      <c r="D44" s="17" t="s">
        <v>61</v>
      </c>
    </row>
    <row r="45" spans="1:6" x14ac:dyDescent="0.3">
      <c r="A45" t="s">
        <v>235</v>
      </c>
      <c r="B45" s="23" t="s">
        <v>236</v>
      </c>
      <c r="C45" s="17" t="s">
        <v>25</v>
      </c>
      <c r="D45" s="17" t="s">
        <v>61</v>
      </c>
    </row>
    <row r="46" spans="1:6" x14ac:dyDescent="0.3">
      <c r="A46" t="s">
        <v>237</v>
      </c>
      <c r="B46" s="23" t="s">
        <v>238</v>
      </c>
      <c r="C46" s="17" t="s">
        <v>25</v>
      </c>
      <c r="D46" s="17" t="s">
        <v>61</v>
      </c>
    </row>
    <row r="47" spans="1:6" x14ac:dyDescent="0.3">
      <c r="A47" t="s">
        <v>239</v>
      </c>
      <c r="B47" s="23" t="s">
        <v>240</v>
      </c>
      <c r="C47" s="17" t="s">
        <v>25</v>
      </c>
      <c r="D47" s="17" t="s">
        <v>61</v>
      </c>
    </row>
    <row r="48" spans="1:6" x14ac:dyDescent="0.3">
      <c r="A48" t="s">
        <v>241</v>
      </c>
      <c r="B48" s="23" t="s">
        <v>242</v>
      </c>
      <c r="C48" s="17" t="s">
        <v>25</v>
      </c>
      <c r="D48" s="17" t="s">
        <v>61</v>
      </c>
    </row>
    <row r="49" spans="1:9" x14ac:dyDescent="0.3">
      <c r="A49" t="s">
        <v>243</v>
      </c>
      <c r="B49" s="23" t="s">
        <v>244</v>
      </c>
      <c r="C49" s="17" t="s">
        <v>25</v>
      </c>
      <c r="D49" s="17" t="s">
        <v>61</v>
      </c>
    </row>
    <row r="50" spans="1:9" x14ac:dyDescent="0.3">
      <c r="A50" t="s">
        <v>245</v>
      </c>
      <c r="B50" s="23" t="s">
        <v>246</v>
      </c>
      <c r="C50" s="17" t="s">
        <v>25</v>
      </c>
      <c r="D50" s="17" t="s">
        <v>61</v>
      </c>
    </row>
    <row r="51" spans="1:9" x14ac:dyDescent="0.3">
      <c r="A51" t="s">
        <v>247</v>
      </c>
      <c r="B51" s="23" t="s">
        <v>248</v>
      </c>
      <c r="C51" s="17" t="s">
        <v>25</v>
      </c>
      <c r="D51" s="17" t="s">
        <v>61</v>
      </c>
    </row>
    <row r="52" spans="1:9" x14ac:dyDescent="0.3">
      <c r="A52" t="s">
        <v>249</v>
      </c>
      <c r="B52" s="23" t="s">
        <v>250</v>
      </c>
      <c r="C52" s="17" t="s">
        <v>25</v>
      </c>
      <c r="D52" s="17" t="s">
        <v>61</v>
      </c>
    </row>
    <row r="53" spans="1:9" x14ac:dyDescent="0.3">
      <c r="A53" t="s">
        <v>251</v>
      </c>
      <c r="B53" s="23" t="s">
        <v>252</v>
      </c>
      <c r="C53" s="17" t="s">
        <v>25</v>
      </c>
      <c r="D53" s="17" t="s">
        <v>61</v>
      </c>
    </row>
    <row r="54" spans="1:9" x14ac:dyDescent="0.3">
      <c r="A54" t="s">
        <v>253</v>
      </c>
      <c r="B54" s="23" t="s">
        <v>254</v>
      </c>
      <c r="C54" s="17" t="s">
        <v>25</v>
      </c>
      <c r="D54" s="17" t="s">
        <v>61</v>
      </c>
    </row>
    <row r="55" spans="1:9" x14ac:dyDescent="0.3">
      <c r="A55" s="4" t="s">
        <v>78</v>
      </c>
      <c r="B55" s="23" t="s">
        <v>79</v>
      </c>
      <c r="C55" s="17" t="s">
        <v>25</v>
      </c>
      <c r="D55" s="17" t="s">
        <v>61</v>
      </c>
      <c r="E55">
        <v>50</v>
      </c>
      <c r="F55">
        <v>80</v>
      </c>
      <c r="G55">
        <v>55</v>
      </c>
      <c r="H55">
        <v>60</v>
      </c>
      <c r="I55" t="s">
        <v>143</v>
      </c>
    </row>
    <row r="56" spans="1:9" x14ac:dyDescent="0.3">
      <c r="A56" t="s">
        <v>255</v>
      </c>
      <c r="B56" s="23" t="s">
        <v>256</v>
      </c>
      <c r="C56" s="17" t="s">
        <v>25</v>
      </c>
      <c r="D56" s="17" t="s">
        <v>61</v>
      </c>
      <c r="I56" t="s">
        <v>146</v>
      </c>
    </row>
    <row r="57" spans="1:9" x14ac:dyDescent="0.3">
      <c r="A57" t="s">
        <v>257</v>
      </c>
      <c r="B57" s="23" t="s">
        <v>207</v>
      </c>
      <c r="C57" s="17" t="s">
        <v>25</v>
      </c>
      <c r="D57" s="17" t="s">
        <v>61</v>
      </c>
      <c r="I57" t="s">
        <v>146</v>
      </c>
    </row>
    <row r="58" spans="1:9" x14ac:dyDescent="0.3">
      <c r="A58" t="s">
        <v>258</v>
      </c>
      <c r="B58" s="23" t="s">
        <v>228</v>
      </c>
      <c r="C58" s="17" t="s">
        <v>25</v>
      </c>
      <c r="D58" s="17" t="s">
        <v>61</v>
      </c>
      <c r="I58" t="s">
        <v>146</v>
      </c>
    </row>
    <row r="59" spans="1:9" x14ac:dyDescent="0.3">
      <c r="A59" t="s">
        <v>259</v>
      </c>
      <c r="B59" s="23" t="s">
        <v>230</v>
      </c>
      <c r="C59" s="17" t="s">
        <v>25</v>
      </c>
      <c r="D59" s="17" t="s">
        <v>61</v>
      </c>
      <c r="I59" t="s">
        <v>146</v>
      </c>
    </row>
    <row r="60" spans="1:9" x14ac:dyDescent="0.3">
      <c r="A60" t="s">
        <v>260</v>
      </c>
      <c r="B60" s="23" t="s">
        <v>232</v>
      </c>
      <c r="C60" s="17" t="s">
        <v>25</v>
      </c>
      <c r="D60" s="17" t="s">
        <v>61</v>
      </c>
      <c r="I60" t="s">
        <v>146</v>
      </c>
    </row>
    <row r="61" spans="1:9" x14ac:dyDescent="0.3">
      <c r="A61" t="s">
        <v>261</v>
      </c>
      <c r="B61" s="23" t="s">
        <v>234</v>
      </c>
      <c r="C61" s="17" t="s">
        <v>25</v>
      </c>
      <c r="D61" s="17" t="s">
        <v>61</v>
      </c>
      <c r="I61" t="s">
        <v>146</v>
      </c>
    </row>
    <row r="62" spans="1:9" x14ac:dyDescent="0.3">
      <c r="A62" t="s">
        <v>262</v>
      </c>
      <c r="B62" s="23" t="s">
        <v>363</v>
      </c>
      <c r="C62" s="17" t="s">
        <v>25</v>
      </c>
      <c r="D62" s="17" t="s">
        <v>61</v>
      </c>
      <c r="I62" t="s">
        <v>146</v>
      </c>
    </row>
    <row r="63" spans="1:9" x14ac:dyDescent="0.3">
      <c r="A63" t="s">
        <v>367</v>
      </c>
      <c r="B63" s="23" t="s">
        <v>364</v>
      </c>
      <c r="C63" s="17" t="s">
        <v>25</v>
      </c>
      <c r="D63" s="17" t="s">
        <v>61</v>
      </c>
      <c r="I63" t="s">
        <v>146</v>
      </c>
    </row>
    <row r="64" spans="1:9" x14ac:dyDescent="0.3">
      <c r="A64" t="s">
        <v>368</v>
      </c>
      <c r="B64" s="23" t="s">
        <v>365</v>
      </c>
      <c r="C64" s="17" t="s">
        <v>25</v>
      </c>
      <c r="D64" s="17" t="s">
        <v>61</v>
      </c>
      <c r="I64" t="s">
        <v>146</v>
      </c>
    </row>
    <row r="65" spans="1:9" x14ac:dyDescent="0.3">
      <c r="A65" t="s">
        <v>369</v>
      </c>
      <c r="B65" s="23" t="s">
        <v>366</v>
      </c>
      <c r="C65" s="17" t="s">
        <v>25</v>
      </c>
      <c r="D65" s="17" t="s">
        <v>61</v>
      </c>
      <c r="I65" t="s">
        <v>146</v>
      </c>
    </row>
    <row r="66" spans="1:9" x14ac:dyDescent="0.3">
      <c r="A66" s="4" t="s">
        <v>214</v>
      </c>
      <c r="B66" s="19"/>
      <c r="C66" s="17"/>
      <c r="D66" s="17"/>
      <c r="E66">
        <f t="shared" ref="E66:F66" si="0">SUM(E12:E65)</f>
        <v>430</v>
      </c>
      <c r="F66">
        <f t="shared" si="0"/>
        <v>650</v>
      </c>
      <c r="G66">
        <f>SUM(G12:G65)</f>
        <v>55</v>
      </c>
      <c r="H66">
        <f>SUM(H12:H65)</f>
        <v>60</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
    </sheetView>
  </sheetViews>
  <sheetFormatPr defaultColWidth="11" defaultRowHeight="13.5" x14ac:dyDescent="0.3"/>
  <sheetData>
    <row r="1" spans="1:9" x14ac:dyDescent="0.3">
      <c r="A1" s="4" t="s">
        <v>33</v>
      </c>
      <c r="B1" s="5" t="s">
        <v>34</v>
      </c>
      <c r="C1" s="4" t="s">
        <v>35</v>
      </c>
      <c r="D1" s="4" t="s">
        <v>36</v>
      </c>
      <c r="E1" s="10" t="s">
        <v>138</v>
      </c>
      <c r="F1" s="10" t="s">
        <v>139</v>
      </c>
      <c r="G1" s="10" t="s">
        <v>140</v>
      </c>
      <c r="H1" s="10" t="s">
        <v>141</v>
      </c>
      <c r="I1" s="10" t="s">
        <v>142</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1" defaultRowHeight="13.5" x14ac:dyDescent="0.3"/>
  <sheetData>
    <row r="1" spans="1:9" x14ac:dyDescent="0.3">
      <c r="A1" s="4" t="s">
        <v>33</v>
      </c>
      <c r="B1" s="5" t="s">
        <v>34</v>
      </c>
      <c r="C1" s="4" t="s">
        <v>35</v>
      </c>
      <c r="D1" s="4" t="s">
        <v>36</v>
      </c>
      <c r="E1" s="10" t="s">
        <v>138</v>
      </c>
      <c r="F1" s="10" t="s">
        <v>139</v>
      </c>
      <c r="G1" s="10" t="s">
        <v>140</v>
      </c>
      <c r="H1" s="10" t="s">
        <v>141</v>
      </c>
      <c r="I1" s="10" t="s">
        <v>142</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9" zoomScaleNormal="100" zoomScalePageLayoutView="150" workbookViewId="0">
      <selection activeCell="C17" sqref="C17"/>
    </sheetView>
  </sheetViews>
  <sheetFormatPr defaultColWidth="11" defaultRowHeight="13.5" x14ac:dyDescent="0.3"/>
  <cols>
    <col min="2" max="2" width="28.15234375" bestFit="1" customWidth="1"/>
    <col min="3" max="3" width="49.4609375" style="1" customWidth="1"/>
  </cols>
  <sheetData>
    <row r="1" spans="1:3" s="4" customFormat="1" x14ac:dyDescent="0.3">
      <c r="A1" s="4" t="s">
        <v>263</v>
      </c>
      <c r="B1" s="4" t="s">
        <v>264</v>
      </c>
      <c r="C1" s="5" t="s">
        <v>265</v>
      </c>
    </row>
    <row r="2" spans="1:3" ht="30" x14ac:dyDescent="0.3">
      <c r="A2" t="s">
        <v>37</v>
      </c>
      <c r="B2" t="s">
        <v>38</v>
      </c>
      <c r="C2" s="12" t="s">
        <v>266</v>
      </c>
    </row>
    <row r="3" spans="1:3" ht="15" x14ac:dyDescent="0.3">
      <c r="A3" t="s">
        <v>40</v>
      </c>
      <c r="B3" t="s">
        <v>41</v>
      </c>
      <c r="C3" s="12" t="s">
        <v>267</v>
      </c>
    </row>
    <row r="4" spans="1:3" ht="15" x14ac:dyDescent="0.3">
      <c r="A4" t="s">
        <v>43</v>
      </c>
      <c r="B4" t="s">
        <v>44</v>
      </c>
      <c r="C4" s="12" t="s">
        <v>268</v>
      </c>
    </row>
    <row r="5" spans="1:3" ht="30" x14ac:dyDescent="0.3">
      <c r="A5" t="s">
        <v>45</v>
      </c>
      <c r="B5" t="s">
        <v>46</v>
      </c>
      <c r="C5" s="12" t="s">
        <v>269</v>
      </c>
    </row>
    <row r="6" spans="1:3" ht="15" x14ac:dyDescent="0.3">
      <c r="A6" t="s">
        <v>47</v>
      </c>
      <c r="B6" t="s">
        <v>48</v>
      </c>
      <c r="C6" s="12" t="s">
        <v>270</v>
      </c>
    </row>
    <row r="7" spans="1:3" ht="15" x14ac:dyDescent="0.3">
      <c r="A7" t="s">
        <v>49</v>
      </c>
      <c r="B7" t="s">
        <v>50</v>
      </c>
      <c r="C7" s="12" t="s">
        <v>271</v>
      </c>
    </row>
    <row r="8" spans="1:3" ht="45" x14ac:dyDescent="0.3">
      <c r="A8" t="s">
        <v>51</v>
      </c>
      <c r="B8" t="s">
        <v>52</v>
      </c>
      <c r="C8" s="12" t="s">
        <v>272</v>
      </c>
    </row>
    <row r="9" spans="1:3" ht="30" x14ac:dyDescent="0.3">
      <c r="A9" t="s">
        <v>53</v>
      </c>
      <c r="B9" t="s">
        <v>54</v>
      </c>
      <c r="C9" s="12" t="s">
        <v>273</v>
      </c>
    </row>
    <row r="10" spans="1:3" ht="30" x14ac:dyDescent="0.3">
      <c r="A10" t="s">
        <v>55</v>
      </c>
      <c r="B10" t="s">
        <v>56</v>
      </c>
      <c r="C10" s="12" t="s">
        <v>274</v>
      </c>
    </row>
    <row r="11" spans="1:3" ht="30" x14ac:dyDescent="0.3">
      <c r="A11" t="s">
        <v>57</v>
      </c>
      <c r="B11" t="s">
        <v>58</v>
      </c>
      <c r="C11" s="12" t="s">
        <v>275</v>
      </c>
    </row>
    <row r="12" spans="1:3" ht="30" x14ac:dyDescent="0.3">
      <c r="A12" t="s">
        <v>59</v>
      </c>
      <c r="B12" t="s">
        <v>60</v>
      </c>
      <c r="C12" s="12" t="s">
        <v>276</v>
      </c>
    </row>
    <row r="13" spans="1:3" ht="45" x14ac:dyDescent="0.3">
      <c r="A13" t="s">
        <v>62</v>
      </c>
      <c r="B13" t="s">
        <v>63</v>
      </c>
      <c r="C13" s="12" t="s">
        <v>277</v>
      </c>
    </row>
    <row r="14" spans="1:3" ht="45" x14ac:dyDescent="0.3">
      <c r="A14" t="s">
        <v>64</v>
      </c>
      <c r="B14" t="s">
        <v>65</v>
      </c>
      <c r="C14" s="12" t="s">
        <v>278</v>
      </c>
    </row>
    <row r="15" spans="1:3" ht="15" x14ac:dyDescent="0.3">
      <c r="A15" t="s">
        <v>66</v>
      </c>
      <c r="B15" t="s">
        <v>67</v>
      </c>
      <c r="C15" s="12" t="s">
        <v>279</v>
      </c>
    </row>
    <row r="16" spans="1:3" ht="15" x14ac:dyDescent="0.3">
      <c r="A16" t="s">
        <v>68</v>
      </c>
      <c r="B16" t="s">
        <v>69</v>
      </c>
      <c r="C16" s="12" t="s">
        <v>280</v>
      </c>
    </row>
    <row r="17" spans="1:3" ht="30" x14ac:dyDescent="0.3">
      <c r="A17" t="s">
        <v>70</v>
      </c>
      <c r="B17" t="s">
        <v>71</v>
      </c>
      <c r="C17" s="12" t="s">
        <v>281</v>
      </c>
    </row>
    <row r="18" spans="1:3" ht="15" x14ac:dyDescent="0.3">
      <c r="A18" t="s">
        <v>72</v>
      </c>
      <c r="B18" t="s">
        <v>73</v>
      </c>
      <c r="C18" s="12" t="s">
        <v>282</v>
      </c>
    </row>
    <row r="19" spans="1:3" ht="15" x14ac:dyDescent="0.3">
      <c r="A19" t="s">
        <v>74</v>
      </c>
      <c r="B19" t="s">
        <v>75</v>
      </c>
      <c r="C19" s="12" t="s">
        <v>283</v>
      </c>
    </row>
    <row r="20" spans="1:3" ht="15" x14ac:dyDescent="0.3">
      <c r="A20" t="s">
        <v>76</v>
      </c>
      <c r="B20" t="s">
        <v>77</v>
      </c>
      <c r="C20" s="12" t="s">
        <v>284</v>
      </c>
    </row>
    <row r="21" spans="1:3" ht="15" x14ac:dyDescent="0.3">
      <c r="A21" t="s">
        <v>78</v>
      </c>
      <c r="B21" t="s">
        <v>79</v>
      </c>
      <c r="C21" s="12" t="s">
        <v>285</v>
      </c>
    </row>
    <row r="22" spans="1:3" ht="30" x14ac:dyDescent="0.3">
      <c r="A22" t="s">
        <v>80</v>
      </c>
      <c r="B22" t="s">
        <v>81</v>
      </c>
      <c r="C22" s="12" t="s">
        <v>286</v>
      </c>
    </row>
    <row r="23" spans="1:3" ht="30" x14ac:dyDescent="0.3">
      <c r="A23" t="s">
        <v>82</v>
      </c>
      <c r="B23" t="s">
        <v>83</v>
      </c>
      <c r="C23" s="12" t="s">
        <v>287</v>
      </c>
    </row>
    <row r="24" spans="1:3" ht="30" x14ac:dyDescent="0.3">
      <c r="A24" t="s">
        <v>84</v>
      </c>
      <c r="B24" t="s">
        <v>85</v>
      </c>
      <c r="C24" s="12" t="s">
        <v>288</v>
      </c>
    </row>
    <row r="25" spans="1:3" ht="45" x14ac:dyDescent="0.3">
      <c r="A25" t="s">
        <v>86</v>
      </c>
      <c r="B25" t="s">
        <v>87</v>
      </c>
      <c r="C25" s="12" t="s">
        <v>289</v>
      </c>
    </row>
    <row r="26" spans="1:3" ht="30" x14ac:dyDescent="0.3">
      <c r="A26" t="s">
        <v>88</v>
      </c>
      <c r="B26" t="s">
        <v>89</v>
      </c>
      <c r="C26" s="12" t="s">
        <v>290</v>
      </c>
    </row>
    <row r="27" spans="1:3" ht="105" x14ac:dyDescent="0.3">
      <c r="A27" t="s">
        <v>90</v>
      </c>
      <c r="B27" t="s">
        <v>91</v>
      </c>
      <c r="C27" s="12" t="s">
        <v>291</v>
      </c>
    </row>
    <row r="28" spans="1:3" ht="15" x14ac:dyDescent="0.3">
      <c r="A28" t="s">
        <v>92</v>
      </c>
      <c r="B28" t="s">
        <v>93</v>
      </c>
      <c r="C28" s="12" t="s">
        <v>292</v>
      </c>
    </row>
    <row r="29" spans="1:3" ht="30" x14ac:dyDescent="0.3">
      <c r="A29" t="s">
        <v>94</v>
      </c>
      <c r="B29" t="s">
        <v>95</v>
      </c>
      <c r="C29" s="12" t="s">
        <v>293</v>
      </c>
    </row>
    <row r="30" spans="1:3" ht="15" x14ac:dyDescent="0.3">
      <c r="A30" t="s">
        <v>96</v>
      </c>
      <c r="B30" t="s">
        <v>97</v>
      </c>
      <c r="C30" s="12" t="s">
        <v>294</v>
      </c>
    </row>
    <row r="31" spans="1:3" ht="15" x14ac:dyDescent="0.3">
      <c r="A31" t="s">
        <v>98</v>
      </c>
      <c r="B31" t="s">
        <v>99</v>
      </c>
      <c r="C31" s="12" t="s">
        <v>295</v>
      </c>
    </row>
    <row r="32" spans="1:3" ht="30" x14ac:dyDescent="0.3">
      <c r="A32" t="s">
        <v>100</v>
      </c>
      <c r="B32" t="s">
        <v>101</v>
      </c>
      <c r="C32" s="12" t="s">
        <v>296</v>
      </c>
    </row>
    <row r="33" spans="1:3" ht="15" x14ac:dyDescent="0.3">
      <c r="A33" t="s">
        <v>102</v>
      </c>
      <c r="B33" t="s">
        <v>103</v>
      </c>
      <c r="C33" s="12" t="s">
        <v>297</v>
      </c>
    </row>
    <row r="34" spans="1:3" ht="30" x14ac:dyDescent="0.3">
      <c r="A34" t="s">
        <v>104</v>
      </c>
      <c r="B34" t="s">
        <v>105</v>
      </c>
      <c r="C34" s="12" t="s">
        <v>298</v>
      </c>
    </row>
    <row r="35" spans="1:3" ht="30" x14ac:dyDescent="0.3">
      <c r="A35" t="s">
        <v>106</v>
      </c>
      <c r="B35" t="s">
        <v>107</v>
      </c>
      <c r="C35" s="12" t="s">
        <v>299</v>
      </c>
    </row>
    <row r="36" spans="1:3" ht="30" x14ac:dyDescent="0.3">
      <c r="A36" t="s">
        <v>108</v>
      </c>
      <c r="B36" t="s">
        <v>109</v>
      </c>
      <c r="C36" s="12" t="s">
        <v>300</v>
      </c>
    </row>
    <row r="37" spans="1:3" ht="30" x14ac:dyDescent="0.3">
      <c r="A37" t="s">
        <v>110</v>
      </c>
      <c r="B37" t="s">
        <v>111</v>
      </c>
      <c r="C37" s="12" t="s">
        <v>301</v>
      </c>
    </row>
    <row r="38" spans="1:3" ht="30" x14ac:dyDescent="0.3">
      <c r="A38" t="s">
        <v>112</v>
      </c>
      <c r="B38" t="s">
        <v>113</v>
      </c>
      <c r="C38" s="12" t="s">
        <v>302</v>
      </c>
    </row>
    <row r="39" spans="1:3" ht="30" x14ac:dyDescent="0.3">
      <c r="A39" t="s">
        <v>114</v>
      </c>
      <c r="B39" t="s">
        <v>115</v>
      </c>
      <c r="C39" s="12" t="s">
        <v>303</v>
      </c>
    </row>
    <row r="40" spans="1:3" ht="30" x14ac:dyDescent="0.3">
      <c r="A40" t="s">
        <v>116</v>
      </c>
      <c r="B40" t="s">
        <v>117</v>
      </c>
      <c r="C40" s="12" t="s">
        <v>304</v>
      </c>
    </row>
    <row r="41" spans="1:3" ht="30" x14ac:dyDescent="0.3">
      <c r="A41" t="s">
        <v>118</v>
      </c>
      <c r="B41" t="s">
        <v>119</v>
      </c>
      <c r="C41" s="12" t="s">
        <v>305</v>
      </c>
    </row>
    <row r="42" spans="1:3" ht="30" x14ac:dyDescent="0.3">
      <c r="A42" t="s">
        <v>306</v>
      </c>
      <c r="B42" t="s">
        <v>307</v>
      </c>
      <c r="C42" s="12" t="s">
        <v>308</v>
      </c>
    </row>
    <row r="43" spans="1:3" ht="30" x14ac:dyDescent="0.3">
      <c r="A43" t="s">
        <v>309</v>
      </c>
      <c r="B43" t="s">
        <v>310</v>
      </c>
      <c r="C43" s="12" t="s">
        <v>311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Stevens Institute of Technology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cp:keywords/>
  <dc:description/>
  <cp:lastModifiedBy>ztyle</cp:lastModifiedBy>
  <cp:revision/>
  <dcterms:created xsi:type="dcterms:W3CDTF">2014-07-11T14:28:17Z</dcterms:created>
  <dcterms:modified xsi:type="dcterms:W3CDTF">2020-10-12T17:16:40Z</dcterms:modified>
  <cp:category/>
  <cp:contentStatus/>
</cp:coreProperties>
</file>