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drawings/drawing2.xml" ContentType="application/vnd.openxmlformats-officedocument.drawing+xml"/>
  <Override PartName="/xl/charts/chart2.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231"/>
  <workbookPr date1904="1" showInkAnnotation="0" autoCompressPictures="0"/>
  <mc:AlternateContent xmlns:mc="http://schemas.openxmlformats.org/markup-compatibility/2006">
    <mc:Choice Requires="x15">
      <x15ac:absPath xmlns:x15ac="http://schemas.microsoft.com/office/spreadsheetml/2010/11/ac" url="C:\Users\ztyle\Documents\SSW 555\SSW_555_Project_Master\Agile_Methods_Project\"/>
    </mc:Choice>
  </mc:AlternateContent>
  <xr:revisionPtr revIDLastSave="0" documentId="13_ncr:1_{8ED33A7E-DCCB-40C4-B948-06AA2714FCEE}" xr6:coauthVersionLast="45" xr6:coauthVersionMax="45" xr10:uidLastSave="{00000000-0000-0000-0000-000000000000}"/>
  <bookViews>
    <workbookView xWindow="-110" yWindow="-110" windowWidth="19420" windowHeight="10420" tabRatio="500" activeTab="5" xr2:uid="{00000000-000D-0000-FFFF-FFFF00000000}"/>
  </bookViews>
  <sheets>
    <sheet name="Team" sheetId="1" r:id="rId1"/>
    <sheet name="Backlog" sheetId="2" r:id="rId2"/>
    <sheet name="Burndown README" sheetId="13" r:id="rId3"/>
    <sheet name="Burndown" sheetId="7" r:id="rId4"/>
    <sheet name="Sprint1" sheetId="3" r:id="rId5"/>
    <sheet name="Sprint2" sheetId="4" r:id="rId6"/>
    <sheet name="Sprint3" sheetId="5" r:id="rId7"/>
    <sheet name="Sprint4" sheetId="6" r:id="rId8"/>
    <sheet name="Stories" sheetId="11" r:id="rId9"/>
  </sheets>
  <calcPr calcId="191029"/>
  <extLst>
    <ext xmlns:x14="http://schemas.microsoft.com/office/spreadsheetml/2009/9/main" uri="{79F54976-1DA5-4618-B147-4CDE4B953A38}">
      <x14:workbookPr defaultImageDpi="32767"/>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xmlns:mx="http://schemas.microsoft.com/office/mac/excel/2008/main" uri="{7523E5D3-25F3-A5E0-1632-64F254C22452}">
      <mx:ArchID Flags="2"/>
    </ext>
  </extLst>
</workbook>
</file>

<file path=xl/calcChain.xml><?xml version="1.0" encoding="utf-8"?>
<calcChain xmlns="http://schemas.openxmlformats.org/spreadsheetml/2006/main">
  <c r="B3" i="7" l="1"/>
  <c r="E56" i="3" l="1"/>
  <c r="F56" i="3"/>
  <c r="H56" i="3"/>
  <c r="E3" i="7" s="1"/>
  <c r="G56" i="3"/>
  <c r="D3" i="7" s="1"/>
  <c r="G17" i="13" l="1"/>
  <c r="G18" i="13"/>
  <c r="G19" i="13"/>
  <c r="D17" i="13"/>
  <c r="D18" i="13"/>
  <c r="D19" i="13"/>
  <c r="G16" i="13"/>
  <c r="F3" i="7"/>
  <c r="C3" i="7"/>
</calcChain>
</file>

<file path=xl/sharedStrings.xml><?xml version="1.0" encoding="utf-8"?>
<sst xmlns="http://schemas.openxmlformats.org/spreadsheetml/2006/main" count="888" uniqueCount="370">
  <si>
    <t>Initials</t>
    <phoneticPr fontId="2" type="noConversion"/>
  </si>
  <si>
    <t>First</t>
    <phoneticPr fontId="2" type="noConversion"/>
  </si>
  <si>
    <t>Last</t>
    <phoneticPr fontId="2" type="noConversion"/>
  </si>
  <si>
    <t>Email</t>
    <phoneticPr fontId="2" type="noConversion"/>
  </si>
  <si>
    <t>GitHub Username</t>
  </si>
  <si>
    <t>ak</t>
  </si>
  <si>
    <t>Avaneesh</t>
  </si>
  <si>
    <t>Kolluri</t>
  </si>
  <si>
    <t>akolluri@stevens.edu</t>
  </si>
  <si>
    <t>AvaneeshKolluri</t>
  </si>
  <si>
    <t>el</t>
  </si>
  <si>
    <t>Erick</t>
  </si>
  <si>
    <t>Lim</t>
  </si>
  <si>
    <t>elim1@stevens.edu</t>
  </si>
  <si>
    <t>RedRoach51</t>
  </si>
  <si>
    <t>pp</t>
  </si>
  <si>
    <t>Pratim</t>
  </si>
  <si>
    <t>Patel</t>
  </si>
  <si>
    <t>ppate78@stevens.edu</t>
  </si>
  <si>
    <t>PratimPatel99</t>
  </si>
  <si>
    <t>su</t>
  </si>
  <si>
    <t>Srikanth</t>
  </si>
  <si>
    <t>Uppada</t>
  </si>
  <si>
    <t>suppada@stevens.edu</t>
  </si>
  <si>
    <t>sriksrik7</t>
  </si>
  <si>
    <t>zg</t>
  </si>
  <si>
    <t>Zachary</t>
  </si>
  <si>
    <t>George</t>
  </si>
  <si>
    <t>zgeorge@stevens.edu</t>
  </si>
  <si>
    <t>ztylergeorge</t>
  </si>
  <si>
    <t>GitHub Repository:</t>
  </si>
  <si>
    <t>https://github.com/AvaneeshKolluri/Agile_Methods_Project</t>
  </si>
  <si>
    <t>Sprint</t>
    <phoneticPr fontId="2" type="noConversion"/>
  </si>
  <si>
    <t>Story ID</t>
    <phoneticPr fontId="2" type="noConversion"/>
  </si>
  <si>
    <t>Story Name</t>
    <phoneticPr fontId="2" type="noConversion"/>
  </si>
  <si>
    <t>Owner</t>
    <phoneticPr fontId="2" type="noConversion"/>
  </si>
  <si>
    <t>Status</t>
    <phoneticPr fontId="2" type="noConversion"/>
  </si>
  <si>
    <t>US01</t>
  </si>
  <si>
    <t>Dates before current date</t>
  </si>
  <si>
    <t>Done</t>
  </si>
  <si>
    <t>US02</t>
  </si>
  <si>
    <t>Birth before marriage</t>
  </si>
  <si>
    <t>Status stages : Assigned, InProgress, Done</t>
  </si>
  <si>
    <t>US03</t>
  </si>
  <si>
    <t>Birth before death</t>
  </si>
  <si>
    <t>US04</t>
  </si>
  <si>
    <t>Marriage before divorce</t>
  </si>
  <si>
    <t>US05</t>
  </si>
  <si>
    <t>Marriage before death</t>
  </si>
  <si>
    <t>US06</t>
  </si>
  <si>
    <t>Divorce before death</t>
  </si>
  <si>
    <t>US07</t>
  </si>
  <si>
    <t>Less then 150 years old</t>
  </si>
  <si>
    <t>US08</t>
  </si>
  <si>
    <t>Birth before marriage of parents</t>
  </si>
  <si>
    <t>US09</t>
  </si>
  <si>
    <t>Birth before death of parents</t>
  </si>
  <si>
    <t>US10</t>
  </si>
  <si>
    <t>Marriage after 14</t>
  </si>
  <si>
    <t>US11</t>
  </si>
  <si>
    <t>No bigamy</t>
  </si>
  <si>
    <t>Assigned</t>
  </si>
  <si>
    <t>US12</t>
  </si>
  <si>
    <t>Parents not too old</t>
  </si>
  <si>
    <t>US13</t>
  </si>
  <si>
    <t>Siblings spacing</t>
  </si>
  <si>
    <t>US14</t>
  </si>
  <si>
    <t>Multiple births &lt;= 5</t>
  </si>
  <si>
    <t>US15</t>
  </si>
  <si>
    <t>Fewer than 15 siblings</t>
  </si>
  <si>
    <t>US16</t>
  </si>
  <si>
    <t>Male last names</t>
  </si>
  <si>
    <t>US17</t>
  </si>
  <si>
    <t>No marriages to descendants</t>
  </si>
  <si>
    <t>US18</t>
  </si>
  <si>
    <t>Siblings should not marry</t>
  </si>
  <si>
    <t>US19</t>
  </si>
  <si>
    <t>First cousins should not marry</t>
  </si>
  <si>
    <t>US20</t>
  </si>
  <si>
    <t>Aunts and uncles</t>
  </si>
  <si>
    <t>US21</t>
  </si>
  <si>
    <t>Correct gender for role</t>
  </si>
  <si>
    <t>US22</t>
  </si>
  <si>
    <t>Unique IDs</t>
  </si>
  <si>
    <t>US23</t>
  </si>
  <si>
    <t>Unique name and birth date</t>
  </si>
  <si>
    <t>US24</t>
  </si>
  <si>
    <t>Unique families by spouses</t>
  </si>
  <si>
    <t>US25</t>
  </si>
  <si>
    <t>Unique first names in families</t>
  </si>
  <si>
    <t>US26</t>
  </si>
  <si>
    <t>Corresponding entries</t>
  </si>
  <si>
    <t>US27</t>
  </si>
  <si>
    <t>Include individual ages</t>
  </si>
  <si>
    <t>US28</t>
  </si>
  <si>
    <t>Order siblings by age</t>
  </si>
  <si>
    <t>US29</t>
  </si>
  <si>
    <t>List deceased</t>
  </si>
  <si>
    <t>US30</t>
  </si>
  <si>
    <t>List living married</t>
  </si>
  <si>
    <t>US31</t>
  </si>
  <si>
    <t>List living single</t>
  </si>
  <si>
    <t>US32</t>
  </si>
  <si>
    <t>List multiple births</t>
  </si>
  <si>
    <t>US33</t>
  </si>
  <si>
    <t>List orphans</t>
  </si>
  <si>
    <t>US34</t>
  </si>
  <si>
    <t>List large age differences</t>
  </si>
  <si>
    <t>US35</t>
  </si>
  <si>
    <t>List recent births</t>
  </si>
  <si>
    <t>US36</t>
  </si>
  <si>
    <t>List recent deaths</t>
  </si>
  <si>
    <t>US37</t>
  </si>
  <si>
    <t>List recent survivors</t>
  </si>
  <si>
    <t>US38</t>
  </si>
  <si>
    <t>List upcoming birthdays</t>
  </si>
  <si>
    <t>US39</t>
  </si>
  <si>
    <t>List upcoming anniversaries</t>
  </si>
  <si>
    <t>US40</t>
  </si>
  <si>
    <t>Include input line numbers</t>
  </si>
  <si>
    <t>The goal of the burndown chart is to help the agile team and customer to understand how the developers are doing</t>
  </si>
  <si>
    <t>to deliver the product.  Burndown charts can be done daily, weekly, at the end of a sprint, or at whatever time interval makes sense.</t>
  </si>
  <si>
    <t>We'll update our burndown chart for the GEDCOM project at the end of each sprint.</t>
  </si>
  <si>
    <t>At the end of each sprint, you should update the number of remaining stories, the LOC written to implement the user stories</t>
  </si>
  <si>
    <t>implemented in this sprint, and the minutes needed to write those lines of code.</t>
  </si>
  <si>
    <t>Here's a sample burndown chart for a team of three:</t>
  </si>
  <si>
    <t>Sprint</t>
  </si>
  <si>
    <t>Date</t>
    <phoneticPr fontId="2" type="noConversion"/>
  </si>
  <si>
    <t>Remaining Stories</t>
    <phoneticPr fontId="2" type="noConversion"/>
  </si>
  <si>
    <t>Story Velocity</t>
    <phoneticPr fontId="2" type="noConversion"/>
  </si>
  <si>
    <t>LOC</t>
    <phoneticPr fontId="2" type="noConversion"/>
  </si>
  <si>
    <t>Min</t>
    <phoneticPr fontId="2" type="noConversion"/>
  </si>
  <si>
    <t>Code Velocity</t>
    <phoneticPr fontId="2" type="noConversion"/>
  </si>
  <si>
    <t>Start</t>
  </si>
  <si>
    <t>Sprint 1</t>
  </si>
  <si>
    <t>Sprint 2</t>
  </si>
  <si>
    <t>Sprint 3</t>
  </si>
  <si>
    <t>Sprint 4</t>
  </si>
  <si>
    <t>Est Size</t>
    <phoneticPr fontId="2" type="noConversion"/>
  </si>
  <si>
    <t>Est Time</t>
    <phoneticPr fontId="2" type="noConversion"/>
  </si>
  <si>
    <t>Act Size</t>
    <phoneticPr fontId="2" type="noConversion"/>
  </si>
  <si>
    <t>Act Time</t>
    <phoneticPr fontId="2" type="noConversion"/>
  </si>
  <si>
    <t>Completed</t>
    <phoneticPr fontId="2" type="noConversion"/>
  </si>
  <si>
    <t>Completed</t>
  </si>
  <si>
    <t>T01.01</t>
  </si>
  <si>
    <t>Store current date</t>
  </si>
  <si>
    <t>Task finished</t>
  </si>
  <si>
    <t>T01.02</t>
  </si>
  <si>
    <t>Store date field</t>
  </si>
  <si>
    <t>T01.03</t>
  </si>
  <si>
    <t>Compare to date field</t>
  </si>
  <si>
    <t>T02.01</t>
  </si>
  <si>
    <t>Check if there was a marriage</t>
  </si>
  <si>
    <t>T02.02</t>
  </si>
  <si>
    <t>Store birth date</t>
  </si>
  <si>
    <t>T02.03</t>
  </si>
  <si>
    <t>Store marriage date</t>
  </si>
  <si>
    <t>T02.04</t>
  </si>
  <si>
    <t>Compare birth date and marriage date</t>
  </si>
  <si>
    <t>T03.01</t>
  </si>
  <si>
    <t>Check if there was a death</t>
  </si>
  <si>
    <t>T03.02</t>
  </si>
  <si>
    <t>T03.03</t>
  </si>
  <si>
    <t>Store death date</t>
  </si>
  <si>
    <t>T03.04</t>
  </si>
  <si>
    <t>Compare birth date and death date</t>
  </si>
  <si>
    <t>T04.01</t>
  </si>
  <si>
    <t>T04.02</t>
  </si>
  <si>
    <t>Check if there was a divorce</t>
  </si>
  <si>
    <t>T04.03</t>
  </si>
  <si>
    <t>T04.04</t>
  </si>
  <si>
    <t>Store divorce date</t>
  </si>
  <si>
    <t>T04.05</t>
  </si>
  <si>
    <t>Compare marriage date and divorce date</t>
  </si>
  <si>
    <t>T05.01</t>
  </si>
  <si>
    <t>T05.02</t>
  </si>
  <si>
    <t>T05.03</t>
  </si>
  <si>
    <t>T05.04</t>
  </si>
  <si>
    <t>T05.05</t>
  </si>
  <si>
    <t>Compare marriage date and death date</t>
  </si>
  <si>
    <t>T06.01</t>
  </si>
  <si>
    <t>T06.02</t>
  </si>
  <si>
    <t>T06.03</t>
  </si>
  <si>
    <t>T06.04</t>
  </si>
  <si>
    <t>T06.05</t>
  </si>
  <si>
    <t>Compare divorce date and death date</t>
  </si>
  <si>
    <t>T07.01</t>
  </si>
  <si>
    <t>T07.02</t>
  </si>
  <si>
    <t>If death, store death date</t>
  </si>
  <si>
    <t>T07.03</t>
  </si>
  <si>
    <t>If no death, store today's date</t>
  </si>
  <si>
    <t>T07.04</t>
  </si>
  <si>
    <t>T07.05</t>
  </si>
  <si>
    <t>Calculate age</t>
  </si>
  <si>
    <t>T07.06</t>
  </si>
  <si>
    <t>Compare to 150 years old</t>
  </si>
  <si>
    <t>T08.01</t>
  </si>
  <si>
    <t>T08.02</t>
  </si>
  <si>
    <t>T08.03</t>
  </si>
  <si>
    <t>T09.01</t>
  </si>
  <si>
    <t>Store death date of parent 1</t>
  </si>
  <si>
    <t>T09.02</t>
  </si>
  <si>
    <t>Store death date of parent 2</t>
  </si>
  <si>
    <t>T09.03</t>
  </si>
  <si>
    <t>T09.04</t>
  </si>
  <si>
    <t>Compare death dates and birth date</t>
  </si>
  <si>
    <t>T10.01</t>
  </si>
  <si>
    <t>Check for marriage</t>
  </si>
  <si>
    <t>T10.02</t>
  </si>
  <si>
    <t>T10.03</t>
  </si>
  <si>
    <t>T10.04</t>
  </si>
  <si>
    <t>Calculate age at marriage</t>
  </si>
  <si>
    <t>T10.05</t>
  </si>
  <si>
    <t>Compare to 14 years old</t>
  </si>
  <si>
    <t>TOTAL</t>
  </si>
  <si>
    <t>Review Results</t>
  </si>
  <si>
    <t>Keep doing:</t>
  </si>
  <si>
    <t>1. Pair/team programming</t>
  </si>
  <si>
    <t>2. Modularized approach</t>
  </si>
  <si>
    <t>3. Strong collaboration and teamwork</t>
  </si>
  <si>
    <t>Avoid:</t>
  </si>
  <si>
    <t>1. Avoid branches to avoid merging conflicts</t>
  </si>
  <si>
    <t>2. Avoid having individual format preferences</t>
  </si>
  <si>
    <t>T19.01</t>
  </si>
  <si>
    <t>Iterate through families</t>
  </si>
  <si>
    <t>T19.02</t>
  </si>
  <si>
    <t>Find if there was a marriage</t>
  </si>
  <si>
    <t>T19.03</t>
  </si>
  <si>
    <t>Store husband ID</t>
  </si>
  <si>
    <t>T19.04</t>
  </si>
  <si>
    <t>Store wife ID</t>
  </si>
  <si>
    <t>T19.05</t>
  </si>
  <si>
    <t xml:space="preserve">Find family ID of husband through child </t>
  </si>
  <si>
    <t>T19.06</t>
  </si>
  <si>
    <t xml:space="preserve">Find family ID of wife through child </t>
  </si>
  <si>
    <t>T19.07</t>
  </si>
  <si>
    <t>Find husband's father</t>
  </si>
  <si>
    <t>T19.08</t>
  </si>
  <si>
    <t>Find husband's mother</t>
  </si>
  <si>
    <t>T19.09</t>
  </si>
  <si>
    <t>Find wife's father</t>
  </si>
  <si>
    <t>T19.10</t>
  </si>
  <si>
    <t>Find wife's mother</t>
  </si>
  <si>
    <t>T19.11</t>
  </si>
  <si>
    <t>Find family ID of husband's father through child</t>
  </si>
  <si>
    <t>T19.12</t>
  </si>
  <si>
    <t>Find family ID of husband's mother through child</t>
  </si>
  <si>
    <t>T19.13</t>
  </si>
  <si>
    <t>Find family ID of wife's father through child</t>
  </si>
  <si>
    <t>T19.14</t>
  </si>
  <si>
    <t>Find family ID of wife's mother through child</t>
  </si>
  <si>
    <t>T19.15</t>
  </si>
  <si>
    <t>Find if family IDs of either parent of husband and wife are the same</t>
  </si>
  <si>
    <t>T19.16</t>
  </si>
  <si>
    <t>Output an error if there is an overlap</t>
  </si>
  <si>
    <t>T20.01</t>
  </si>
  <si>
    <t xml:space="preserve">Iterate through family </t>
  </si>
  <si>
    <t>T20.02</t>
  </si>
  <si>
    <t>T20.03</t>
  </si>
  <si>
    <t>T20.04</t>
  </si>
  <si>
    <t>T20.05</t>
  </si>
  <si>
    <t>T20.06</t>
  </si>
  <si>
    <t>T20.07</t>
  </si>
  <si>
    <t>Story ID</t>
  </si>
  <si>
    <t>Story Name</t>
  </si>
  <si>
    <t>Story Description</t>
  </si>
  <si>
    <t>Dates (birth, marriage, divorce, death) should not be after the current date</t>
  </si>
  <si>
    <t>Birth should occur before marriage of an individual</t>
  </si>
  <si>
    <t>Birth should occur before death of an individual</t>
  </si>
  <si>
    <t>Marriage should occur before divorce of spouses, and divorce can only occur after marriage</t>
  </si>
  <si>
    <t>Marriage should occur before death of either spouse</t>
  </si>
  <si>
    <t>Divorce can only occur before death of both spouses</t>
  </si>
  <si>
    <t>Death should be less than 150 years after birth for dead people, and current date should be less than 150 years after birth for all living people</t>
  </si>
  <si>
    <t>Children should be born after marriage of parents (and not more than 9 months after their divorce)</t>
  </si>
  <si>
    <t>Child should be born before death of mother and before 9 months after death of father</t>
  </si>
  <si>
    <t>Marriage should be at least 14 years after birth of both spouses (parents must be at least 14 years old)</t>
  </si>
  <si>
    <t>Marriage should not occur during marriage to another spouse</t>
  </si>
  <si>
    <t>Mother should be less than 60 years older than her children and father should be less than 80 years older than his children</t>
  </si>
  <si>
    <t>Birth dates of siblings should be more than 8 months apart or less than 2 days apart (twins may be born one day apart, e.g. 11:59 PM and 12:02 AM the following calendar day)</t>
  </si>
  <si>
    <t>No more than five siblings should be born at the same time</t>
  </si>
  <si>
    <t>There should be fewer than 15 siblings in a family</t>
  </si>
  <si>
    <t>All male members of a family should have the same last name</t>
  </si>
  <si>
    <t>Parents should not marry any of their descendants</t>
  </si>
  <si>
    <t>Siblings should not marry one another</t>
  </si>
  <si>
    <t>First cousins should not marry one another</t>
  </si>
  <si>
    <t>Aunts and uncles should not marry their nieces or nephews</t>
  </si>
  <si>
    <t>Husband in family should be male and wife in family should be female</t>
  </si>
  <si>
    <t>All individual IDs should be unique and all family IDs should be unique</t>
  </si>
  <si>
    <t>No more than one individual with the same name and birth date should appear in a GEDCOM file</t>
  </si>
  <si>
    <t>No more than one family with the same spouses by name and the same marriage date should appear in a GEDCOM file</t>
  </si>
  <si>
    <t>No more than one child with the same name and birth date should appear in a family</t>
  </si>
  <si>
    <t>All family roles (spouse, child) specified in an individual record should have corresponding entries in the corresponding family records. Likewise, all individual roles (spouse, child) specified in family records should have corresponding entries in the corresponding  individual's records.  I.e. the information in the individual and family records should be consistent.</t>
  </si>
  <si>
    <t>Include person's current age when listing individuals</t>
  </si>
  <si>
    <t>List siblings in families by decreasing age, i.e. oldest siblings first</t>
  </si>
  <si>
    <t>List all deceased individuals in a GEDCOM file</t>
  </si>
  <si>
    <t>List all living married people in a GEDCOM file</t>
  </si>
  <si>
    <t>List all living people over 30 who have never been married in a GEDCOM file</t>
  </si>
  <si>
    <t>List all multiple births in a GEDCOM file</t>
  </si>
  <si>
    <t>List all orphaned children (both parents dead and child &lt; 18 years old) in a GEDCOM file</t>
  </si>
  <si>
    <t>List all couples who were married when the older spouse was more than twice as old as the younger spouse</t>
  </si>
  <si>
    <t>List all people in a GEDCOM file who were born in the last 30 days</t>
  </si>
  <si>
    <t>List all people in a GEDCOM file who died in the last 30 days</t>
  </si>
  <si>
    <t>List all living spouses and descendants of people in a GEDCOM file who died in the last 30 days</t>
  </si>
  <si>
    <t>List all living people in a GEDCOM file whose birthdays occur in the next 30 days</t>
  </si>
  <si>
    <t>List all living couples in a GEDCOM file whose marriage anniversaries occur in the next 30 days</t>
  </si>
  <si>
    <t>List line numbers from GEDCOM source file when reporting errors</t>
  </si>
  <si>
    <t>US41</t>
  </si>
  <si>
    <t>Include partial dates</t>
  </si>
  <si>
    <t>Accept and use dates without days or without days and months</t>
  </si>
  <si>
    <t>US42</t>
  </si>
  <si>
    <t>Reject illegitimate dates</t>
  </si>
  <si>
    <t>All dates should be legitimate dates for the months specified (e.g., 2/30/2015 is not legitimate)</t>
  </si>
  <si>
    <t>T17.01</t>
  </si>
  <si>
    <t>T17.02</t>
  </si>
  <si>
    <t>Find all the children in a family</t>
  </si>
  <si>
    <t>T17.03</t>
  </si>
  <si>
    <t>For each child check if the husband's ID is matching with any family members</t>
  </si>
  <si>
    <t>T17.03.1</t>
  </si>
  <si>
    <t>Output the error for descendants marriage</t>
  </si>
  <si>
    <t>T17.04</t>
  </si>
  <si>
    <t>For each child check if the wife's ID is matching with any family members</t>
  </si>
  <si>
    <t>T17.04.1</t>
  </si>
  <si>
    <t>T18.01</t>
  </si>
  <si>
    <t>T18.02</t>
  </si>
  <si>
    <t>T18.03</t>
  </si>
  <si>
    <t xml:space="preserve">For each child check if the child is married and fetch the spouse ID, </t>
  </si>
  <si>
    <t>T18.04</t>
  </si>
  <si>
    <t>Compare if a child's Spouse ID is matching with any of children in a family.</t>
  </si>
  <si>
    <t>T18.04.1</t>
  </si>
  <si>
    <t>Output the error for siblings marriage</t>
  </si>
  <si>
    <t>T11.01</t>
  </si>
  <si>
    <t>Check Spouse ID</t>
  </si>
  <si>
    <t>T11.02</t>
  </si>
  <si>
    <t>Find if a wife or husband has 2 spouses at the same time</t>
  </si>
  <si>
    <t>Find Parents</t>
  </si>
  <si>
    <t>Find Parents age</t>
  </si>
  <si>
    <t>Find mother age if it greater than child by 60</t>
  </si>
  <si>
    <t>T12.01</t>
  </si>
  <si>
    <t>T12.02</t>
  </si>
  <si>
    <t>T12.03</t>
  </si>
  <si>
    <t>T12.04</t>
  </si>
  <si>
    <t>Find father age if it greater than child by 80</t>
  </si>
  <si>
    <t>Find sibilings</t>
  </si>
  <si>
    <t>Find siblings age</t>
  </si>
  <si>
    <t>Find difference in age is greater than 8 months or less than 2 days</t>
  </si>
  <si>
    <t>T13.01</t>
  </si>
  <si>
    <t>T13.02</t>
  </si>
  <si>
    <t>T13.03</t>
  </si>
  <si>
    <t>Find no of siblings greater than equal to 5</t>
  </si>
  <si>
    <t>Find siblings age is same day</t>
  </si>
  <si>
    <t>T14.01</t>
  </si>
  <si>
    <t>T14.02</t>
  </si>
  <si>
    <t>T14.03</t>
  </si>
  <si>
    <t>T15.01</t>
  </si>
  <si>
    <t>Find no of siblings greater than equal to 15</t>
  </si>
  <si>
    <t>Find sibilings in a family</t>
  </si>
  <si>
    <t>T15.02</t>
  </si>
  <si>
    <t>T16.01</t>
  </si>
  <si>
    <t>Find individuals in a family</t>
  </si>
  <si>
    <t>Find individuals gender</t>
  </si>
  <si>
    <t>Find individuals last name</t>
  </si>
  <si>
    <t>T16.02</t>
  </si>
  <si>
    <t>T16.03</t>
  </si>
  <si>
    <t>Find siblings of husband</t>
  </si>
  <si>
    <t>Find siblings of wife</t>
  </si>
  <si>
    <t>Find children of each sibling</t>
  </si>
  <si>
    <t>Check if husband ID or wife ID is in children of each sibling</t>
  </si>
  <si>
    <t>T20.08</t>
  </si>
  <si>
    <t>T20.09</t>
  </si>
  <si>
    <t>T20.10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</si>
</sst>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d"/>
    <numFmt numFmtId="165" formatCode="0.0"/>
  </numFmts>
  <fonts count="7" x14ac:knownFonts="1">
    <font>
      <sz val="10"/>
      <name val="Verdana"/>
    </font>
    <font>
      <b/>
      <sz val="10"/>
      <name val="Verdana"/>
      <family val="2"/>
    </font>
    <font>
      <sz val="8"/>
      <name val="Verdana"/>
      <family val="2"/>
    </font>
    <font>
      <u/>
      <sz val="10"/>
      <color theme="10"/>
      <name val="Verdana"/>
      <family val="2"/>
    </font>
    <font>
      <u/>
      <sz val="10"/>
      <color theme="11"/>
      <name val="Verdana"/>
      <family val="2"/>
    </font>
    <font>
      <sz val="12"/>
      <name val="Cambria"/>
      <family val="1"/>
    </font>
    <font>
      <sz val="10"/>
      <name val="Verdana"/>
      <family val="2"/>
    </font>
  </fonts>
  <fills count="3">
    <fill>
      <patternFill patternType="none"/>
    </fill>
    <fill>
      <patternFill patternType="gray125"/>
    </fill>
    <fill>
      <patternFill patternType="solid">
        <fgColor theme="6"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66">
    <xf numFmtId="0" fontId="0" fillId="0" borderId="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cellStyleXfs>
  <cellXfs count="29">
    <xf numFmtId="0" fontId="0" fillId="0" borderId="0" xfId="0"/>
    <xf numFmtId="49" fontId="0" fillId="0" borderId="0" xfId="0" applyNumberFormat="1" applyAlignment="1">
      <alignment wrapText="1"/>
    </xf>
    <xf numFmtId="164" fontId="0" fillId="0" borderId="0" xfId="0" applyNumberFormat="1"/>
    <xf numFmtId="164" fontId="1" fillId="0" borderId="0" xfId="0" applyNumberFormat="1" applyFont="1"/>
    <xf numFmtId="0" fontId="1" fillId="0" borderId="0" xfId="0" applyFont="1"/>
    <xf numFmtId="49" fontId="1" fillId="0" borderId="0" xfId="0" applyNumberFormat="1" applyFont="1" applyAlignment="1">
      <alignment wrapText="1"/>
    </xf>
    <xf numFmtId="164" fontId="0" fillId="0" borderId="0" xfId="0" applyNumberFormat="1"/>
    <xf numFmtId="164" fontId="0" fillId="0" borderId="0" xfId="0" applyNumberFormat="1"/>
    <xf numFmtId="165" fontId="1" fillId="0" borderId="0" xfId="0" applyNumberFormat="1" applyFont="1"/>
    <xf numFmtId="165" fontId="0" fillId="0" borderId="0" xfId="0" applyNumberFormat="1"/>
    <xf numFmtId="0" fontId="1" fillId="0" borderId="0" xfId="0" applyFont="1" applyAlignment="1">
      <alignment horizontal="right"/>
    </xf>
    <xf numFmtId="164" fontId="1" fillId="0" borderId="0" xfId="0" applyNumberFormat="1" applyFont="1" applyAlignment="1">
      <alignment horizontal="right"/>
    </xf>
    <xf numFmtId="49" fontId="5" fillId="0" borderId="0" xfId="0" applyNumberFormat="1" applyFont="1" applyAlignment="1">
      <alignment horizontal="left" vertical="center" wrapText="1" indent="1"/>
    </xf>
    <xf numFmtId="14" fontId="0" fillId="0" borderId="0" xfId="0" applyNumberFormat="1"/>
    <xf numFmtId="0" fontId="0" fillId="2" borderId="0" xfId="0" applyFill="1"/>
    <xf numFmtId="165" fontId="0" fillId="2" borderId="0" xfId="0" applyNumberFormat="1" applyFill="1"/>
    <xf numFmtId="0" fontId="3" fillId="0" borderId="0" xfId="65"/>
    <xf numFmtId="0" fontId="6" fillId="0" borderId="0" xfId="0" applyFont="1"/>
    <xf numFmtId="0" fontId="6" fillId="2" borderId="0" xfId="0" applyFont="1" applyFill="1"/>
    <xf numFmtId="49" fontId="6" fillId="0" borderId="0" xfId="0" applyNumberFormat="1" applyFont="1" applyAlignment="1">
      <alignment wrapText="1"/>
    </xf>
    <xf numFmtId="0" fontId="0" fillId="0" borderId="0" xfId="0" applyAlignment="1">
      <alignment horizontal="right"/>
    </xf>
    <xf numFmtId="164" fontId="0" fillId="0" borderId="0" xfId="0" applyNumberFormat="1" applyAlignment="1">
      <alignment horizontal="right"/>
    </xf>
    <xf numFmtId="164" fontId="6" fillId="0" borderId="0" xfId="0" applyNumberFormat="1" applyFont="1" applyAlignment="1">
      <alignment horizontal="right"/>
    </xf>
    <xf numFmtId="0" fontId="0" fillId="0" borderId="0" xfId="0" applyAlignment="1">
      <alignment wrapText="1"/>
    </xf>
    <xf numFmtId="0" fontId="6" fillId="0" borderId="0" xfId="0" applyFont="1" applyAlignment="1">
      <alignment wrapText="1"/>
    </xf>
    <xf numFmtId="0" fontId="6" fillId="0" borderId="0" xfId="0" applyFont="1" applyAlignment="1">
      <alignment horizontal="center"/>
    </xf>
    <xf numFmtId="0" fontId="0" fillId="0" borderId="1" xfId="0" applyBorder="1" applyAlignment="1">
      <alignment horizontal="left"/>
    </xf>
    <xf numFmtId="0" fontId="0" fillId="0" borderId="1" xfId="0" applyBorder="1" applyAlignment="1">
      <alignment horizontal="left" wrapText="1"/>
    </xf>
    <xf numFmtId="0" fontId="0" fillId="0" borderId="0" xfId="0" applyAlignment="1">
      <alignment horizontal="center" wrapText="1"/>
    </xf>
  </cellXfs>
  <cellStyles count="66">
    <cellStyle name="Followed Hyperlink" xfId="44" builtinId="9" hidden="1"/>
    <cellStyle name="Followed Hyperlink" xfId="40" builtinId="9" hidden="1"/>
    <cellStyle name="Followed Hyperlink" xfId="28" builtinId="9" hidden="1"/>
    <cellStyle name="Followed Hyperlink" xfId="24" builtinId="9" hidden="1"/>
    <cellStyle name="Followed Hyperlink" xfId="26" builtinId="9" hidden="1"/>
    <cellStyle name="Followed Hyperlink" xfId="48" builtinId="9" hidden="1"/>
    <cellStyle name="Followed Hyperlink" xfId="10" builtinId="9" hidden="1"/>
    <cellStyle name="Followed Hyperlink" xfId="8" builtinId="9" hidden="1"/>
    <cellStyle name="Followed Hyperlink" xfId="16" builtinId="9" hidden="1"/>
    <cellStyle name="Followed Hyperlink" xfId="54" builtinId="9" hidden="1"/>
    <cellStyle name="Followed Hyperlink" xfId="30" builtinId="9" hidden="1"/>
    <cellStyle name="Followed Hyperlink" xfId="22" builtinId="9" hidden="1"/>
    <cellStyle name="Followed Hyperlink" xfId="38" builtinId="9" hidden="1"/>
    <cellStyle name="Followed Hyperlink" xfId="58" builtinId="9" hidden="1"/>
    <cellStyle name="Followed Hyperlink" xfId="64" builtinId="9" hidden="1"/>
    <cellStyle name="Followed Hyperlink" xfId="52" builtinId="9" hidden="1"/>
    <cellStyle name="Followed Hyperlink" xfId="56" builtinId="9" hidden="1"/>
    <cellStyle name="Followed Hyperlink" xfId="12" builtinId="9" hidden="1"/>
    <cellStyle name="Followed Hyperlink" xfId="62" builtinId="9" hidden="1"/>
    <cellStyle name="Followed Hyperlink" xfId="34" builtinId="9" hidden="1"/>
    <cellStyle name="Followed Hyperlink" xfId="32" builtinId="9" hidden="1"/>
    <cellStyle name="Followed Hyperlink" xfId="42" builtinId="9" hidden="1"/>
    <cellStyle name="Followed Hyperlink" xfId="4" builtinId="9" hidden="1"/>
    <cellStyle name="Followed Hyperlink" xfId="20" builtinId="9" hidden="1"/>
    <cellStyle name="Followed Hyperlink" xfId="60" builtinId="9" hidden="1"/>
    <cellStyle name="Followed Hyperlink" xfId="50" builtinId="9" hidden="1"/>
    <cellStyle name="Followed Hyperlink" xfId="36" builtinId="9" hidden="1"/>
    <cellStyle name="Followed Hyperlink" xfId="46" builtinId="9" hidden="1"/>
    <cellStyle name="Followed Hyperlink" xfId="6" builtinId="9" hidden="1"/>
    <cellStyle name="Followed Hyperlink" xfId="2" builtinId="9" hidden="1"/>
    <cellStyle name="Followed Hyperlink" xfId="14" builtinId="9" hidden="1"/>
    <cellStyle name="Followed Hyperlink" xfId="18" builtinId="9" hidden="1"/>
    <cellStyle name="Hyperlink" xfId="3" builtinId="8" hidden="1"/>
    <cellStyle name="Hyperlink" xfId="5" builtinId="8" hidden="1"/>
    <cellStyle name="Hyperlink" xfId="23" builtinId="8" hidden="1"/>
    <cellStyle name="Hyperlink" xfId="13" builtinId="8" hidden="1"/>
    <cellStyle name="Hyperlink" xfId="17" builtinId="8" hidden="1"/>
    <cellStyle name="Hyperlink" xfId="15" builtinId="8" hidden="1"/>
    <cellStyle name="Hyperlink" xfId="11" builtinId="8" hidden="1"/>
    <cellStyle name="Hyperlink" xfId="19" builtinId="8" hidden="1"/>
    <cellStyle name="Hyperlink" xfId="1" builtinId="8" hidden="1"/>
    <cellStyle name="Hyperlink" xfId="27" builtinId="8" hidden="1"/>
    <cellStyle name="Hyperlink" xfId="29" builtinId="8" hidden="1"/>
    <cellStyle name="Hyperlink" xfId="31" builtinId="8" hidden="1"/>
    <cellStyle name="Hyperlink" xfId="35" builtinId="8" hidden="1"/>
    <cellStyle name="Hyperlink" xfId="39" builtinId="8" hidden="1"/>
    <cellStyle name="Hyperlink" xfId="43" builtinId="8" hidden="1"/>
    <cellStyle name="Hyperlink" xfId="33" builtinId="8" hidden="1"/>
    <cellStyle name="Hyperlink" xfId="9" builtinId="8" hidden="1"/>
    <cellStyle name="Hyperlink" xfId="37" builtinId="8" hidden="1"/>
    <cellStyle name="Hyperlink" xfId="59" builtinId="8" hidden="1"/>
    <cellStyle name="Hyperlink" xfId="41" builtinId="8" hidden="1"/>
    <cellStyle name="Hyperlink" xfId="7" builtinId="8" hidden="1"/>
    <cellStyle name="Hyperlink" xfId="45" builtinId="8" hidden="1"/>
    <cellStyle name="Hyperlink" xfId="55" builtinId="8" hidden="1"/>
    <cellStyle name="Hyperlink" xfId="51" builtinId="8" hidden="1"/>
    <cellStyle name="Hyperlink" xfId="47" builtinId="8" hidden="1"/>
    <cellStyle name="Hyperlink" xfId="53" builtinId="8" hidden="1"/>
    <cellStyle name="Hyperlink" xfId="25" builtinId="8" hidden="1"/>
    <cellStyle name="Hyperlink" xfId="63" builtinId="8" hidden="1"/>
    <cellStyle name="Hyperlink" xfId="21" builtinId="8" hidden="1"/>
    <cellStyle name="Hyperlink" xfId="49" builtinId="8" hidden="1"/>
    <cellStyle name="Hyperlink" xfId="57" builtinId="8" hidden="1"/>
    <cellStyle name="Hyperlink" xfId="61" builtinId="8" hidden="1"/>
    <cellStyle name="Hyperlink" xfId="65" builtinId="8"/>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1"/>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lineChart>
        <c:grouping val="standard"/>
        <c:varyColors val="0"/>
        <c:ser>
          <c:idx val="0"/>
          <c:order val="0"/>
          <c:cat>
            <c:numRef>
              <c:f>'Burndown README'!$B$15:$B$20</c:f>
              <c:numCache>
                <c:formatCode>m/d/yyyy</c:formatCode>
                <c:ptCount val="6"/>
                <c:pt idx="0">
                  <c:v>42632</c:v>
                </c:pt>
                <c:pt idx="1">
                  <c:v>42647</c:v>
                </c:pt>
                <c:pt idx="2">
                  <c:v>42661</c:v>
                </c:pt>
                <c:pt idx="3">
                  <c:v>42675</c:v>
                </c:pt>
                <c:pt idx="4">
                  <c:v>42689</c:v>
                </c:pt>
              </c:numCache>
            </c:numRef>
          </c:cat>
          <c:val>
            <c:numRef>
              <c:f>'Burndown README'!$C$15:$C$20</c:f>
              <c:numCache>
                <c:formatCode>General</c:formatCode>
                <c:ptCount val="6"/>
                <c:pt idx="0">
                  <c:v>40</c:v>
                </c:pt>
                <c:pt idx="1">
                  <c:v>10</c:v>
                </c:pt>
                <c:pt idx="2">
                  <c:v>10</c:v>
                </c:pt>
                <c:pt idx="3">
                  <c:v>10</c:v>
                </c:pt>
                <c:pt idx="4">
                  <c:v>10</c:v>
                </c:pt>
              </c:numCache>
            </c:numRef>
          </c:val>
          <c:smooth val="0"/>
          <c:extLst>
            <c:ext xmlns:c16="http://schemas.microsoft.com/office/drawing/2014/chart" uri="{C3380CC4-5D6E-409C-BE32-E72D297353CC}">
              <c16:uniqueId val="{00000000-359B-2B46-A377-8F704DB661DB}"/>
            </c:ext>
          </c:extLst>
        </c:ser>
        <c:dLbls>
          <c:showLegendKey val="0"/>
          <c:showVal val="0"/>
          <c:showCatName val="0"/>
          <c:showSerName val="0"/>
          <c:showPercent val="0"/>
          <c:showBubbleSize val="0"/>
        </c:dLbls>
        <c:marker val="1"/>
        <c:smooth val="0"/>
        <c:axId val="-469478512"/>
        <c:axId val="-469476192"/>
      </c:lineChart>
      <c:dateAx>
        <c:axId val="-469478512"/>
        <c:scaling>
          <c:orientation val="minMax"/>
        </c:scaling>
        <c:delete val="0"/>
        <c:axPos val="b"/>
        <c:numFmt formatCode="m/d/yyyy" sourceLinked="1"/>
        <c:majorTickMark val="out"/>
        <c:minorTickMark val="none"/>
        <c:tickLblPos val="nextTo"/>
        <c:crossAx val="-469476192"/>
        <c:crosses val="autoZero"/>
        <c:auto val="1"/>
        <c:lblOffset val="100"/>
        <c:baseTimeUnit val="days"/>
      </c:dateAx>
      <c:valAx>
        <c:axId val="-469476192"/>
        <c:scaling>
          <c:orientation val="minMax"/>
        </c:scaling>
        <c:delete val="0"/>
        <c:axPos val="l"/>
        <c:majorGridlines/>
        <c:numFmt formatCode="General" sourceLinked="1"/>
        <c:majorTickMark val="out"/>
        <c:minorTickMark val="none"/>
        <c:tickLblPos val="nextTo"/>
        <c:crossAx val="-469478512"/>
        <c:crosses val="autoZero"/>
        <c:crossBetween val="between"/>
      </c:valAx>
    </c:plotArea>
    <c:plotVisOnly val="1"/>
    <c:dispBlanksAs val="gap"/>
    <c:showDLblsOverMax val="0"/>
  </c:chart>
  <c:printSettings>
    <c:headerFooter/>
    <c:pageMargins b="1" l="0.75" r="0.75" t="1" header="0.5" footer="0.5"/>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1"/>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lineChart>
        <c:grouping val="standard"/>
        <c:varyColors val="0"/>
        <c:ser>
          <c:idx val="0"/>
          <c:order val="0"/>
          <c:cat>
            <c:numRef>
              <c:f>Burndown!$A$2:$A$7</c:f>
              <c:numCache>
                <c:formatCode>m/d/yyyy</c:formatCode>
                <c:ptCount val="6"/>
                <c:pt idx="0">
                  <c:v>42632</c:v>
                </c:pt>
                <c:pt idx="1">
                  <c:v>42647</c:v>
                </c:pt>
                <c:pt idx="2">
                  <c:v>42661</c:v>
                </c:pt>
                <c:pt idx="3">
                  <c:v>42675</c:v>
                </c:pt>
                <c:pt idx="4">
                  <c:v>42689</c:v>
                </c:pt>
              </c:numCache>
            </c:numRef>
          </c:cat>
          <c:val>
            <c:numRef>
              <c:f>Burndown!$B$2:$B$7</c:f>
              <c:numCache>
                <c:formatCode>General</c:formatCode>
                <c:ptCount val="6"/>
                <c:pt idx="0">
                  <c:v>40</c:v>
                </c:pt>
                <c:pt idx="1">
                  <c:v>30</c:v>
                </c:pt>
              </c:numCache>
            </c:numRef>
          </c:val>
          <c:smooth val="0"/>
          <c:extLst>
            <c:ext xmlns:c16="http://schemas.microsoft.com/office/drawing/2014/chart" uri="{C3380CC4-5D6E-409C-BE32-E72D297353CC}">
              <c16:uniqueId val="{00000000-032D-C041-BD1C-EEA1FDE10941}"/>
            </c:ext>
          </c:extLst>
        </c:ser>
        <c:dLbls>
          <c:showLegendKey val="0"/>
          <c:showVal val="0"/>
          <c:showCatName val="0"/>
          <c:showSerName val="0"/>
          <c:showPercent val="0"/>
          <c:showBubbleSize val="0"/>
        </c:dLbls>
        <c:marker val="1"/>
        <c:smooth val="0"/>
        <c:axId val="-467596544"/>
        <c:axId val="-467594224"/>
      </c:lineChart>
      <c:dateAx>
        <c:axId val="-467596544"/>
        <c:scaling>
          <c:orientation val="minMax"/>
        </c:scaling>
        <c:delete val="0"/>
        <c:axPos val="b"/>
        <c:numFmt formatCode="m/d/yyyy" sourceLinked="1"/>
        <c:majorTickMark val="out"/>
        <c:minorTickMark val="none"/>
        <c:tickLblPos val="nextTo"/>
        <c:crossAx val="-467594224"/>
        <c:crosses val="autoZero"/>
        <c:auto val="1"/>
        <c:lblOffset val="100"/>
        <c:baseTimeUnit val="days"/>
      </c:dateAx>
      <c:valAx>
        <c:axId val="-467594224"/>
        <c:scaling>
          <c:orientation val="minMax"/>
        </c:scaling>
        <c:delete val="0"/>
        <c:axPos val="l"/>
        <c:majorGridlines/>
        <c:numFmt formatCode="General" sourceLinked="1"/>
        <c:majorTickMark val="out"/>
        <c:minorTickMark val="none"/>
        <c:tickLblPos val="nextTo"/>
        <c:crossAx val="-467596544"/>
        <c:crosses val="autoZero"/>
        <c:crossBetween val="between"/>
      </c:valAx>
    </c:plotArea>
    <c:plotVisOnly val="1"/>
    <c:dispBlanksAs val="gap"/>
    <c:showDLblsOverMax val="0"/>
  </c:chart>
  <c:printSettings>
    <c:headerFooter/>
    <c:pageMargins b="1" l="0.75" r="0.75" t="1" header="0.5" footer="0.5"/>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0</xdr:col>
      <xdr:colOff>948267</xdr:colOff>
      <xdr:row>21</xdr:row>
      <xdr:rowOff>160867</xdr:rowOff>
    </xdr:from>
    <xdr:to>
      <xdr:col>6</xdr:col>
      <xdr:colOff>397934</xdr:colOff>
      <xdr:row>38</xdr:row>
      <xdr:rowOff>25401</xdr:rowOff>
    </xdr:to>
    <xdr:graphicFrame macro="">
      <xdr:nvGraphicFramePr>
        <xdr:cNvPr id="2" name="Chart 1">
          <a:extLst>
            <a:ext uri="{FF2B5EF4-FFF2-40B4-BE49-F238E27FC236}">
              <a16:creationId xmlns:a16="http://schemas.microsoft.com/office/drawing/2014/main" id="{00000000-0008-0000-0200-00000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xdr:col>
      <xdr:colOff>469053</xdr:colOff>
      <xdr:row>9</xdr:row>
      <xdr:rowOff>25401</xdr:rowOff>
    </xdr:from>
    <xdr:to>
      <xdr:col>2</xdr:col>
      <xdr:colOff>948266</xdr:colOff>
      <xdr:row>12</xdr:row>
      <xdr:rowOff>160867</xdr:rowOff>
    </xdr:to>
    <xdr:sp macro="" textlink="">
      <xdr:nvSpPr>
        <xdr:cNvPr id="3" name="Rectangular Callout 2">
          <a:extLst>
            <a:ext uri="{FF2B5EF4-FFF2-40B4-BE49-F238E27FC236}">
              <a16:creationId xmlns:a16="http://schemas.microsoft.com/office/drawing/2014/main" id="{00000000-0008-0000-0200-000003000000}"/>
            </a:ext>
          </a:extLst>
        </xdr:cNvPr>
        <xdr:cNvSpPr/>
      </xdr:nvSpPr>
      <xdr:spPr>
        <a:xfrm>
          <a:off x="1425786" y="533401"/>
          <a:ext cx="1317413" cy="643466"/>
        </a:xfrm>
        <a:prstGeom prst="wedgeRectCallout">
          <a:avLst>
            <a:gd name="adj1" fmla="val 63937"/>
            <a:gd name="adj2" fmla="val 85744"/>
          </a:avLst>
        </a:prstGeom>
        <a:ln/>
      </xdr:spPr>
      <xdr:style>
        <a:lnRef idx="1">
          <a:schemeClr val="accent1"/>
        </a:lnRef>
        <a:fillRef idx="3">
          <a:schemeClr val="accent1"/>
        </a:fillRef>
        <a:effectRef idx="2">
          <a:schemeClr val="accent1"/>
        </a:effectRef>
        <a:fontRef idx="minor">
          <a:schemeClr val="lt1"/>
        </a:fontRef>
      </xdr:style>
      <xdr:txBody>
        <a:bodyPr wrap="square"/>
        <a:lstStyle/>
        <a:p>
          <a:r>
            <a:rPr lang="en-US"/>
            <a:t>=</a:t>
          </a:r>
          <a:r>
            <a:rPr lang="en-US" baseline="0"/>
            <a:t> # team members * 4 sprints * </a:t>
          </a:r>
        </a:p>
        <a:p>
          <a:r>
            <a:rPr lang="en-US" baseline="0"/>
            <a:t>2 stories per sprint</a:t>
          </a:r>
          <a:endParaRPr lang="en-US"/>
        </a:p>
      </xdr:txBody>
    </xdr:sp>
    <xdr:clientData/>
  </xdr:twoCellAnchor>
  <xdr:twoCellAnchor>
    <xdr:from>
      <xdr:col>6</xdr:col>
      <xdr:colOff>113451</xdr:colOff>
      <xdr:row>9</xdr:row>
      <xdr:rowOff>0</xdr:rowOff>
    </xdr:from>
    <xdr:to>
      <xdr:col>7</xdr:col>
      <xdr:colOff>499533</xdr:colOff>
      <xdr:row>12</xdr:row>
      <xdr:rowOff>42333</xdr:rowOff>
    </xdr:to>
    <xdr:sp macro="" textlink="">
      <xdr:nvSpPr>
        <xdr:cNvPr id="4" name="Rectangular Callout 3">
          <a:extLst>
            <a:ext uri="{FF2B5EF4-FFF2-40B4-BE49-F238E27FC236}">
              <a16:creationId xmlns:a16="http://schemas.microsoft.com/office/drawing/2014/main" id="{00000000-0008-0000-0200-000004000000}"/>
            </a:ext>
          </a:extLst>
        </xdr:cNvPr>
        <xdr:cNvSpPr/>
      </xdr:nvSpPr>
      <xdr:spPr>
        <a:xfrm>
          <a:off x="6141718" y="1524000"/>
          <a:ext cx="1342815" cy="550333"/>
        </a:xfrm>
        <a:prstGeom prst="wedgeRectCallout">
          <a:avLst>
            <a:gd name="adj1" fmla="val -8539"/>
            <a:gd name="adj2" fmla="val 66736"/>
          </a:avLst>
        </a:prstGeom>
        <a:ln/>
      </xdr:spPr>
      <xdr:style>
        <a:lnRef idx="1">
          <a:schemeClr val="accent1"/>
        </a:lnRef>
        <a:fillRef idx="3">
          <a:schemeClr val="accent1"/>
        </a:fillRef>
        <a:effectRef idx="2">
          <a:schemeClr val="accent1"/>
        </a:effectRef>
        <a:fontRef idx="minor">
          <a:schemeClr val="lt1"/>
        </a:fontRef>
      </xdr:style>
      <xdr:txBody>
        <a:bodyPr wrap="square"/>
        <a:lstStyle/>
        <a:p>
          <a:r>
            <a:rPr lang="en-US" baseline="0"/>
            <a:t>lines of code per hour is calcuated by Excel</a:t>
          </a:r>
          <a:endParaRPr lang="en-US"/>
        </a:p>
      </xdr:txBody>
    </xdr:sp>
    <xdr:clientData/>
  </xdr:twoCellAnchor>
  <xdr:twoCellAnchor>
    <xdr:from>
      <xdr:col>2</xdr:col>
      <xdr:colOff>1239520</xdr:colOff>
      <xdr:row>7</xdr:row>
      <xdr:rowOff>160868</xdr:rowOff>
    </xdr:from>
    <xdr:to>
      <xdr:col>3</xdr:col>
      <xdr:colOff>1058333</xdr:colOff>
      <xdr:row>12</xdr:row>
      <xdr:rowOff>135467</xdr:rowOff>
    </xdr:to>
    <xdr:sp macro="" textlink="">
      <xdr:nvSpPr>
        <xdr:cNvPr id="5" name="Rectangular Callout 4">
          <a:extLst>
            <a:ext uri="{FF2B5EF4-FFF2-40B4-BE49-F238E27FC236}">
              <a16:creationId xmlns:a16="http://schemas.microsoft.com/office/drawing/2014/main" id="{00000000-0008-0000-0200-000005000000}"/>
            </a:ext>
          </a:extLst>
        </xdr:cNvPr>
        <xdr:cNvSpPr/>
      </xdr:nvSpPr>
      <xdr:spPr>
        <a:xfrm>
          <a:off x="3034453" y="1346201"/>
          <a:ext cx="1232747" cy="821266"/>
        </a:xfrm>
        <a:prstGeom prst="wedgeRectCallout">
          <a:avLst>
            <a:gd name="adj1" fmla="val 18748"/>
            <a:gd name="adj2" fmla="val 58438"/>
          </a:avLst>
        </a:prstGeom>
        <a:ln/>
      </xdr:spPr>
      <xdr:style>
        <a:lnRef idx="1">
          <a:schemeClr val="accent1"/>
        </a:lnRef>
        <a:fillRef idx="3">
          <a:schemeClr val="accent1"/>
        </a:fillRef>
        <a:effectRef idx="2">
          <a:schemeClr val="accent1"/>
        </a:effectRef>
        <a:fontRef idx="minor">
          <a:schemeClr val="lt1"/>
        </a:fontRef>
      </xdr:style>
      <xdr:txBody>
        <a:bodyPr wrap="square"/>
        <a:lstStyle/>
        <a:p>
          <a:r>
            <a:rPr lang="en-US"/>
            <a:t>Velocity of</a:t>
          </a:r>
          <a:r>
            <a:rPr lang="en-US" baseline="0"/>
            <a:t> completing user stories (calculated)</a:t>
          </a:r>
          <a:endParaRPr lang="en-US"/>
        </a:p>
      </xdr:txBody>
    </xdr:sp>
    <xdr:clientData/>
  </xdr:twoCellAnchor>
  <xdr:twoCellAnchor>
    <xdr:from>
      <xdr:col>3</xdr:col>
      <xdr:colOff>1092199</xdr:colOff>
      <xdr:row>9</xdr:row>
      <xdr:rowOff>152399</xdr:rowOff>
    </xdr:from>
    <xdr:to>
      <xdr:col>4</xdr:col>
      <xdr:colOff>508000</xdr:colOff>
      <xdr:row>12</xdr:row>
      <xdr:rowOff>84666</xdr:rowOff>
    </xdr:to>
    <xdr:sp macro="" textlink="">
      <xdr:nvSpPr>
        <xdr:cNvPr id="6" name="Rectangular Callout 5">
          <a:extLst>
            <a:ext uri="{FF2B5EF4-FFF2-40B4-BE49-F238E27FC236}">
              <a16:creationId xmlns:a16="http://schemas.microsoft.com/office/drawing/2014/main" id="{00000000-0008-0000-0200-000006000000}"/>
            </a:ext>
          </a:extLst>
        </xdr:cNvPr>
        <xdr:cNvSpPr/>
      </xdr:nvSpPr>
      <xdr:spPr>
        <a:xfrm>
          <a:off x="4301066" y="2523066"/>
          <a:ext cx="508001" cy="440267"/>
        </a:xfrm>
        <a:prstGeom prst="wedgeRectCallout">
          <a:avLst>
            <a:gd name="adj1" fmla="val -19786"/>
            <a:gd name="adj2" fmla="val 63376"/>
          </a:avLst>
        </a:prstGeom>
        <a:ln/>
      </xdr:spPr>
      <xdr:style>
        <a:lnRef idx="1">
          <a:schemeClr val="accent1"/>
        </a:lnRef>
        <a:fillRef idx="3">
          <a:schemeClr val="accent1"/>
        </a:fillRef>
        <a:effectRef idx="2">
          <a:schemeClr val="accent1"/>
        </a:effectRef>
        <a:fontRef idx="minor">
          <a:schemeClr val="lt1"/>
        </a:fontRef>
      </xdr:style>
      <xdr:txBody>
        <a:bodyPr wrap="square"/>
        <a:lstStyle/>
        <a:p>
          <a:r>
            <a:rPr lang="en-US"/>
            <a:t>Total </a:t>
          </a:r>
        </a:p>
        <a:p>
          <a:r>
            <a:rPr lang="en-US"/>
            <a:t>LOC</a:t>
          </a:r>
        </a:p>
      </xdr:txBody>
    </xdr:sp>
    <xdr:clientData/>
  </xdr:twoCellAnchor>
  <xdr:twoCellAnchor>
    <xdr:from>
      <xdr:col>5</xdr:col>
      <xdr:colOff>20320</xdr:colOff>
      <xdr:row>8</xdr:row>
      <xdr:rowOff>16933</xdr:rowOff>
    </xdr:from>
    <xdr:to>
      <xdr:col>5</xdr:col>
      <xdr:colOff>1100666</xdr:colOff>
      <xdr:row>12</xdr:row>
      <xdr:rowOff>101599</xdr:rowOff>
    </xdr:to>
    <xdr:sp macro="" textlink="">
      <xdr:nvSpPr>
        <xdr:cNvPr id="7" name="Rectangular Callout 6">
          <a:extLst>
            <a:ext uri="{FF2B5EF4-FFF2-40B4-BE49-F238E27FC236}">
              <a16:creationId xmlns:a16="http://schemas.microsoft.com/office/drawing/2014/main" id="{00000000-0008-0000-0200-000007000000}"/>
            </a:ext>
          </a:extLst>
        </xdr:cNvPr>
        <xdr:cNvSpPr/>
      </xdr:nvSpPr>
      <xdr:spPr>
        <a:xfrm>
          <a:off x="4930987" y="1371600"/>
          <a:ext cx="1080346" cy="761999"/>
        </a:xfrm>
        <a:prstGeom prst="wedgeRectCallout">
          <a:avLst>
            <a:gd name="adj1" fmla="val 11880"/>
            <a:gd name="adj2" fmla="val 73902"/>
          </a:avLst>
        </a:prstGeom>
        <a:ln/>
      </xdr:spPr>
      <xdr:style>
        <a:lnRef idx="1">
          <a:schemeClr val="accent1"/>
        </a:lnRef>
        <a:fillRef idx="3">
          <a:schemeClr val="accent1"/>
        </a:fillRef>
        <a:effectRef idx="2">
          <a:schemeClr val="accent1"/>
        </a:effectRef>
        <a:fontRef idx="minor">
          <a:schemeClr val="lt1"/>
        </a:fontRef>
      </xdr:style>
      <xdr:txBody>
        <a:bodyPr wrap="square"/>
        <a:lstStyle/>
        <a:p>
          <a:r>
            <a:rPr lang="en-US"/>
            <a:t>How long to</a:t>
          </a:r>
          <a:r>
            <a:rPr lang="en-US" baseline="0"/>
            <a:t> implement the user stories in this sprint</a:t>
          </a:r>
          <a:endParaRPr lang="en-US"/>
        </a:p>
      </xdr:txBody>
    </xdr:sp>
    <xdr:clientData/>
  </xdr:twoCellAnchor>
  <xdr:twoCellAnchor>
    <xdr:from>
      <xdr:col>6</xdr:col>
      <xdr:colOff>265851</xdr:colOff>
      <xdr:row>31</xdr:row>
      <xdr:rowOff>8466</xdr:rowOff>
    </xdr:from>
    <xdr:to>
      <xdr:col>7</xdr:col>
      <xdr:colOff>626531</xdr:colOff>
      <xdr:row>34</xdr:row>
      <xdr:rowOff>143932</xdr:rowOff>
    </xdr:to>
    <xdr:sp macro="" textlink="">
      <xdr:nvSpPr>
        <xdr:cNvPr id="8" name="Rectangular Callout 7">
          <a:extLst>
            <a:ext uri="{FF2B5EF4-FFF2-40B4-BE49-F238E27FC236}">
              <a16:creationId xmlns:a16="http://schemas.microsoft.com/office/drawing/2014/main" id="{00000000-0008-0000-0200-000008000000}"/>
            </a:ext>
          </a:extLst>
        </xdr:cNvPr>
        <xdr:cNvSpPr/>
      </xdr:nvSpPr>
      <xdr:spPr>
        <a:xfrm>
          <a:off x="6294118" y="4919133"/>
          <a:ext cx="1317413" cy="643466"/>
        </a:xfrm>
        <a:prstGeom prst="wedgeRectCallout">
          <a:avLst>
            <a:gd name="adj1" fmla="val -51744"/>
            <a:gd name="adj2" fmla="val 81797"/>
          </a:avLst>
        </a:prstGeom>
        <a:ln/>
      </xdr:spPr>
      <xdr:style>
        <a:lnRef idx="1">
          <a:schemeClr val="accent1"/>
        </a:lnRef>
        <a:fillRef idx="3">
          <a:schemeClr val="accent1"/>
        </a:fillRef>
        <a:effectRef idx="2">
          <a:schemeClr val="accent1"/>
        </a:effectRef>
        <a:fontRef idx="minor">
          <a:schemeClr val="lt1"/>
        </a:fontRef>
      </xdr:style>
      <xdr:txBody>
        <a:bodyPr wrap="square"/>
        <a:lstStyle/>
        <a:p>
          <a:r>
            <a:rPr lang="en-US" baseline="0"/>
            <a:t>When we expect to complete all user stories</a:t>
          </a:r>
          <a:endParaRPr lang="en-US"/>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948267</xdr:colOff>
      <xdr:row>8</xdr:row>
      <xdr:rowOff>160867</xdr:rowOff>
    </xdr:from>
    <xdr:to>
      <xdr:col>6</xdr:col>
      <xdr:colOff>397934</xdr:colOff>
      <xdr:row>25</xdr:row>
      <xdr:rowOff>25401</xdr:rowOff>
    </xdr:to>
    <xdr:graphicFrame macro="">
      <xdr:nvGraphicFramePr>
        <xdr:cNvPr id="2" name="Chart 1">
          <a:extLst>
            <a:ext uri="{FF2B5EF4-FFF2-40B4-BE49-F238E27FC236}">
              <a16:creationId xmlns:a16="http://schemas.microsoft.com/office/drawing/2014/main" id="{00000000-0008-0000-03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mailto:zgeorge@stevens.edu" TargetMode="External"/><Relationship Id="rId2" Type="http://schemas.openxmlformats.org/officeDocument/2006/relationships/hyperlink" Target="mailto:suppada@stevens.edu" TargetMode="External"/><Relationship Id="rId1" Type="http://schemas.openxmlformats.org/officeDocument/2006/relationships/hyperlink" Target="mailto:akolluri@stevens.edu" TargetMode="External"/><Relationship Id="rId5" Type="http://schemas.openxmlformats.org/officeDocument/2006/relationships/hyperlink" Target="https://github.com/AvaneeshKolluri/Agile_Methods_Project" TargetMode="External"/><Relationship Id="rId4" Type="http://schemas.openxmlformats.org/officeDocument/2006/relationships/hyperlink" Target="mailto:ppate78@stevens.edu"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8"/>
  <sheetViews>
    <sheetView zoomScale="150" workbookViewId="0">
      <selection activeCell="B15" sqref="B15"/>
    </sheetView>
  </sheetViews>
  <sheetFormatPr defaultColWidth="11" defaultRowHeight="13.5" x14ac:dyDescent="0.3"/>
  <cols>
    <col min="1" max="1" width="7.84375" bestFit="1" customWidth="1"/>
    <col min="2" max="2" width="9.15234375" bestFit="1" customWidth="1"/>
    <col min="3" max="3" width="8.4609375" customWidth="1"/>
    <col min="4" max="4" width="22.84375" bestFit="1" customWidth="1"/>
    <col min="5" max="5" width="20.4609375" customWidth="1"/>
  </cols>
  <sheetData>
    <row r="1" spans="1:5" s="4" customFormat="1" x14ac:dyDescent="0.3">
      <c r="A1" s="4" t="s">
        <v>0</v>
      </c>
      <c r="B1" s="4" t="s">
        <v>1</v>
      </c>
      <c r="C1" s="4" t="s">
        <v>2</v>
      </c>
      <c r="D1" s="4" t="s">
        <v>3</v>
      </c>
      <c r="E1" s="4" t="s">
        <v>4</v>
      </c>
    </row>
    <row r="2" spans="1:5" x14ac:dyDescent="0.3">
      <c r="A2" t="s">
        <v>5</v>
      </c>
      <c r="B2" t="s">
        <v>6</v>
      </c>
      <c r="C2" t="s">
        <v>7</v>
      </c>
      <c r="D2" s="16" t="s">
        <v>8</v>
      </c>
      <c r="E2" t="s">
        <v>9</v>
      </c>
    </row>
    <row r="3" spans="1:5" x14ac:dyDescent="0.3">
      <c r="A3" t="s">
        <v>10</v>
      </c>
      <c r="B3" t="s">
        <v>11</v>
      </c>
      <c r="C3" t="s">
        <v>12</v>
      </c>
      <c r="D3" s="16" t="s">
        <v>13</v>
      </c>
      <c r="E3" t="s">
        <v>14</v>
      </c>
    </row>
    <row r="4" spans="1:5" x14ac:dyDescent="0.3">
      <c r="A4" t="s">
        <v>15</v>
      </c>
      <c r="B4" t="s">
        <v>16</v>
      </c>
      <c r="C4" t="s">
        <v>17</v>
      </c>
      <c r="D4" s="16" t="s">
        <v>18</v>
      </c>
      <c r="E4" t="s">
        <v>19</v>
      </c>
    </row>
    <row r="5" spans="1:5" x14ac:dyDescent="0.3">
      <c r="A5" t="s">
        <v>20</v>
      </c>
      <c r="B5" t="s">
        <v>21</v>
      </c>
      <c r="C5" t="s">
        <v>22</v>
      </c>
      <c r="D5" s="16" t="s">
        <v>23</v>
      </c>
      <c r="E5" t="s">
        <v>24</v>
      </c>
    </row>
    <row r="6" spans="1:5" x14ac:dyDescent="0.3">
      <c r="A6" t="s">
        <v>25</v>
      </c>
      <c r="B6" t="s">
        <v>26</v>
      </c>
      <c r="C6" t="s">
        <v>27</v>
      </c>
      <c r="D6" s="16" t="s">
        <v>28</v>
      </c>
      <c r="E6" t="s">
        <v>29</v>
      </c>
    </row>
    <row r="8" spans="1:5" x14ac:dyDescent="0.3">
      <c r="D8" s="4" t="s">
        <v>30</v>
      </c>
      <c r="E8" s="16" t="s">
        <v>31</v>
      </c>
    </row>
  </sheetData>
  <sortState xmlns:xlrd2="http://schemas.microsoft.com/office/spreadsheetml/2017/richdata2" ref="A2:D4">
    <sortCondition ref="C2:C4"/>
  </sortState>
  <phoneticPr fontId="2" type="noConversion"/>
  <hyperlinks>
    <hyperlink ref="D2" r:id="rId1" xr:uid="{2EFF8975-10AB-7C48-8323-F404B4A52BA3}"/>
    <hyperlink ref="D5" r:id="rId2" xr:uid="{8CAE420F-B5AC-0443-A239-BA74F6D9E611}"/>
    <hyperlink ref="D6" r:id="rId3" xr:uid="{E191236F-D799-B84A-B7C0-2D2F315A990C}"/>
    <hyperlink ref="D4" r:id="rId4" xr:uid="{AC11F997-C37E-FF46-9944-54618B6697A3}"/>
    <hyperlink ref="E8" r:id="rId5" xr:uid="{933199EF-3D3D-5D45-8D2B-09A27D275B2C}"/>
  </hyperlinks>
  <pageMargins left="0.75" right="0.75" top="1" bottom="1" header="0.5" footer="0.5"/>
  <pageSetup orientation="portrait" horizontalDpi="4294967292" verticalDpi="429496729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J41"/>
  <sheetViews>
    <sheetView zoomScale="150" workbookViewId="0">
      <selection activeCell="E11" sqref="E11"/>
    </sheetView>
  </sheetViews>
  <sheetFormatPr defaultColWidth="11" defaultRowHeight="13.5" x14ac:dyDescent="0.3"/>
  <cols>
    <col min="1" max="1" width="6.84375" bestFit="1" customWidth="1"/>
    <col min="2" max="2" width="9" bestFit="1" customWidth="1"/>
    <col min="3" max="3" width="29" bestFit="1" customWidth="1"/>
    <col min="4" max="4" width="7.4609375" bestFit="1" customWidth="1"/>
    <col min="5" max="5" width="8.4609375" bestFit="1" customWidth="1"/>
  </cols>
  <sheetData>
    <row r="1" spans="1:10" s="4" customFormat="1" x14ac:dyDescent="0.3">
      <c r="A1" s="4" t="s">
        <v>32</v>
      </c>
      <c r="B1" s="4" t="s">
        <v>33</v>
      </c>
      <c r="C1" s="4" t="s">
        <v>34</v>
      </c>
      <c r="D1" s="4" t="s">
        <v>35</v>
      </c>
      <c r="E1" s="4" t="s">
        <v>36</v>
      </c>
    </row>
    <row r="2" spans="1:10" x14ac:dyDescent="0.3">
      <c r="A2">
        <v>1</v>
      </c>
      <c r="B2" t="s">
        <v>37</v>
      </c>
      <c r="C2" t="s">
        <v>38</v>
      </c>
      <c r="D2" s="17" t="s">
        <v>5</v>
      </c>
      <c r="E2" s="17" t="s">
        <v>39</v>
      </c>
    </row>
    <row r="3" spans="1:10" x14ac:dyDescent="0.3">
      <c r="A3">
        <v>1</v>
      </c>
      <c r="B3" t="s">
        <v>40</v>
      </c>
      <c r="C3" t="s">
        <v>41</v>
      </c>
      <c r="D3" s="17" t="s">
        <v>5</v>
      </c>
      <c r="E3" s="17" t="s">
        <v>39</v>
      </c>
      <c r="G3" s="25" t="s">
        <v>42</v>
      </c>
      <c r="H3" s="25"/>
      <c r="I3" s="25"/>
      <c r="J3" s="25"/>
    </row>
    <row r="4" spans="1:10" x14ac:dyDescent="0.3">
      <c r="A4">
        <v>1</v>
      </c>
      <c r="B4" t="s">
        <v>43</v>
      </c>
      <c r="C4" t="s">
        <v>44</v>
      </c>
      <c r="D4" s="17" t="s">
        <v>10</v>
      </c>
      <c r="E4" s="17" t="s">
        <v>39</v>
      </c>
    </row>
    <row r="5" spans="1:10" x14ac:dyDescent="0.3">
      <c r="A5">
        <v>1</v>
      </c>
      <c r="B5" t="s">
        <v>45</v>
      </c>
      <c r="C5" t="s">
        <v>46</v>
      </c>
      <c r="D5" s="17" t="s">
        <v>10</v>
      </c>
      <c r="E5" s="17" t="s">
        <v>39</v>
      </c>
    </row>
    <row r="6" spans="1:10" x14ac:dyDescent="0.3">
      <c r="A6">
        <v>1</v>
      </c>
      <c r="B6" t="s">
        <v>47</v>
      </c>
      <c r="C6" t="s">
        <v>48</v>
      </c>
      <c r="D6" s="17" t="s">
        <v>15</v>
      </c>
      <c r="E6" s="17" t="s">
        <v>39</v>
      </c>
    </row>
    <row r="7" spans="1:10" x14ac:dyDescent="0.3">
      <c r="A7">
        <v>1</v>
      </c>
      <c r="B7" t="s">
        <v>49</v>
      </c>
      <c r="C7" t="s">
        <v>50</v>
      </c>
      <c r="D7" s="17" t="s">
        <v>15</v>
      </c>
      <c r="E7" s="17" t="s">
        <v>39</v>
      </c>
    </row>
    <row r="8" spans="1:10" x14ac:dyDescent="0.3">
      <c r="A8">
        <v>1</v>
      </c>
      <c r="B8" t="s">
        <v>51</v>
      </c>
      <c r="C8" t="s">
        <v>52</v>
      </c>
      <c r="D8" s="17" t="s">
        <v>20</v>
      </c>
      <c r="E8" s="17" t="s">
        <v>39</v>
      </c>
    </row>
    <row r="9" spans="1:10" x14ac:dyDescent="0.3">
      <c r="A9">
        <v>1</v>
      </c>
      <c r="B9" t="s">
        <v>53</v>
      </c>
      <c r="C9" t="s">
        <v>54</v>
      </c>
      <c r="D9" s="17" t="s">
        <v>20</v>
      </c>
      <c r="E9" s="17" t="s">
        <v>39</v>
      </c>
    </row>
    <row r="10" spans="1:10" x14ac:dyDescent="0.3">
      <c r="A10">
        <v>1</v>
      </c>
      <c r="B10" t="s">
        <v>55</v>
      </c>
      <c r="C10" t="s">
        <v>56</v>
      </c>
      <c r="D10" s="17" t="s">
        <v>25</v>
      </c>
      <c r="E10" s="17" t="s">
        <v>39</v>
      </c>
    </row>
    <row r="11" spans="1:10" x14ac:dyDescent="0.3">
      <c r="A11">
        <v>1</v>
      </c>
      <c r="B11" t="s">
        <v>57</v>
      </c>
      <c r="C11" t="s">
        <v>58</v>
      </c>
      <c r="D11" s="17" t="s">
        <v>25</v>
      </c>
      <c r="E11" s="17" t="s">
        <v>39</v>
      </c>
    </row>
    <row r="12" spans="1:10" x14ac:dyDescent="0.3">
      <c r="A12">
        <v>2</v>
      </c>
      <c r="B12" t="s">
        <v>59</v>
      </c>
      <c r="C12" t="s">
        <v>60</v>
      </c>
      <c r="D12" s="17" t="s">
        <v>5</v>
      </c>
      <c r="E12" s="17" t="s">
        <v>61</v>
      </c>
    </row>
    <row r="13" spans="1:10" x14ac:dyDescent="0.3">
      <c r="A13">
        <v>2</v>
      </c>
      <c r="B13" t="s">
        <v>62</v>
      </c>
      <c r="C13" t="s">
        <v>63</v>
      </c>
      <c r="D13" s="17" t="s">
        <v>5</v>
      </c>
      <c r="E13" s="17" t="s">
        <v>61</v>
      </c>
    </row>
    <row r="14" spans="1:10" x14ac:dyDescent="0.3">
      <c r="A14">
        <v>2</v>
      </c>
      <c r="B14" t="s">
        <v>64</v>
      </c>
      <c r="C14" t="s">
        <v>65</v>
      </c>
      <c r="D14" s="17" t="s">
        <v>10</v>
      </c>
      <c r="E14" s="17" t="s">
        <v>61</v>
      </c>
    </row>
    <row r="15" spans="1:10" x14ac:dyDescent="0.3">
      <c r="A15">
        <v>2</v>
      </c>
      <c r="B15" t="s">
        <v>66</v>
      </c>
      <c r="C15" t="s">
        <v>67</v>
      </c>
      <c r="D15" s="17" t="s">
        <v>10</v>
      </c>
      <c r="E15" s="17" t="s">
        <v>61</v>
      </c>
    </row>
    <row r="16" spans="1:10" x14ac:dyDescent="0.3">
      <c r="A16">
        <v>2</v>
      </c>
      <c r="B16" t="s">
        <v>68</v>
      </c>
      <c r="C16" t="s">
        <v>69</v>
      </c>
      <c r="D16" s="17" t="s">
        <v>15</v>
      </c>
      <c r="E16" s="17" t="s">
        <v>61</v>
      </c>
    </row>
    <row r="17" spans="1:5" x14ac:dyDescent="0.3">
      <c r="A17">
        <v>2</v>
      </c>
      <c r="B17" t="s">
        <v>70</v>
      </c>
      <c r="C17" t="s">
        <v>71</v>
      </c>
      <c r="D17" s="17" t="s">
        <v>15</v>
      </c>
      <c r="E17" s="17" t="s">
        <v>61</v>
      </c>
    </row>
    <row r="18" spans="1:5" x14ac:dyDescent="0.3">
      <c r="A18">
        <v>2</v>
      </c>
      <c r="B18" t="s">
        <v>72</v>
      </c>
      <c r="C18" t="s">
        <v>73</v>
      </c>
      <c r="D18" s="17" t="s">
        <v>20</v>
      </c>
      <c r="E18" s="17" t="s">
        <v>61</v>
      </c>
    </row>
    <row r="19" spans="1:5" x14ac:dyDescent="0.3">
      <c r="A19">
        <v>2</v>
      </c>
      <c r="B19" t="s">
        <v>74</v>
      </c>
      <c r="C19" t="s">
        <v>75</v>
      </c>
      <c r="D19" s="17" t="s">
        <v>20</v>
      </c>
      <c r="E19" s="17" t="s">
        <v>61</v>
      </c>
    </row>
    <row r="20" spans="1:5" x14ac:dyDescent="0.3">
      <c r="A20">
        <v>2</v>
      </c>
      <c r="B20" t="s">
        <v>76</v>
      </c>
      <c r="C20" t="s">
        <v>77</v>
      </c>
      <c r="D20" s="17" t="s">
        <v>25</v>
      </c>
      <c r="E20" s="17" t="s">
        <v>61</v>
      </c>
    </row>
    <row r="21" spans="1:5" x14ac:dyDescent="0.3">
      <c r="A21">
        <v>2</v>
      </c>
      <c r="B21" t="s">
        <v>78</v>
      </c>
      <c r="C21" t="s">
        <v>79</v>
      </c>
      <c r="D21" s="17" t="s">
        <v>25</v>
      </c>
      <c r="E21" s="17" t="s">
        <v>61</v>
      </c>
    </row>
    <row r="22" spans="1:5" x14ac:dyDescent="0.3">
      <c r="A22">
        <v>3</v>
      </c>
      <c r="B22" t="s">
        <v>80</v>
      </c>
      <c r="C22" t="s">
        <v>81</v>
      </c>
      <c r="D22" s="17" t="s">
        <v>5</v>
      </c>
      <c r="E22" s="17" t="s">
        <v>61</v>
      </c>
    </row>
    <row r="23" spans="1:5" x14ac:dyDescent="0.3">
      <c r="A23">
        <v>3</v>
      </c>
      <c r="B23" t="s">
        <v>82</v>
      </c>
      <c r="C23" t="s">
        <v>83</v>
      </c>
      <c r="D23" s="17" t="s">
        <v>5</v>
      </c>
      <c r="E23" s="17" t="s">
        <v>61</v>
      </c>
    </row>
    <row r="24" spans="1:5" x14ac:dyDescent="0.3">
      <c r="A24">
        <v>3</v>
      </c>
      <c r="B24" t="s">
        <v>84</v>
      </c>
      <c r="C24" t="s">
        <v>85</v>
      </c>
      <c r="D24" s="17" t="s">
        <v>10</v>
      </c>
      <c r="E24" s="17" t="s">
        <v>61</v>
      </c>
    </row>
    <row r="25" spans="1:5" x14ac:dyDescent="0.3">
      <c r="A25">
        <v>3</v>
      </c>
      <c r="B25" t="s">
        <v>86</v>
      </c>
      <c r="C25" t="s">
        <v>87</v>
      </c>
      <c r="D25" s="17" t="s">
        <v>10</v>
      </c>
      <c r="E25" s="17" t="s">
        <v>61</v>
      </c>
    </row>
    <row r="26" spans="1:5" x14ac:dyDescent="0.3">
      <c r="A26">
        <v>3</v>
      </c>
      <c r="B26" t="s">
        <v>88</v>
      </c>
      <c r="C26" t="s">
        <v>89</v>
      </c>
      <c r="D26" s="17" t="s">
        <v>15</v>
      </c>
      <c r="E26" s="17" t="s">
        <v>61</v>
      </c>
    </row>
    <row r="27" spans="1:5" x14ac:dyDescent="0.3">
      <c r="A27">
        <v>3</v>
      </c>
      <c r="B27" t="s">
        <v>90</v>
      </c>
      <c r="C27" t="s">
        <v>91</v>
      </c>
      <c r="D27" s="17" t="s">
        <v>15</v>
      </c>
      <c r="E27" s="17" t="s">
        <v>61</v>
      </c>
    </row>
    <row r="28" spans="1:5" x14ac:dyDescent="0.3">
      <c r="A28">
        <v>3</v>
      </c>
      <c r="B28" t="s">
        <v>92</v>
      </c>
      <c r="C28" t="s">
        <v>93</v>
      </c>
      <c r="D28" s="17" t="s">
        <v>20</v>
      </c>
      <c r="E28" s="17" t="s">
        <v>61</v>
      </c>
    </row>
    <row r="29" spans="1:5" x14ac:dyDescent="0.3">
      <c r="A29">
        <v>3</v>
      </c>
      <c r="B29" t="s">
        <v>94</v>
      </c>
      <c r="C29" t="s">
        <v>95</v>
      </c>
      <c r="D29" s="17" t="s">
        <v>20</v>
      </c>
      <c r="E29" s="17" t="s">
        <v>61</v>
      </c>
    </row>
    <row r="30" spans="1:5" x14ac:dyDescent="0.3">
      <c r="A30">
        <v>3</v>
      </c>
      <c r="B30" t="s">
        <v>96</v>
      </c>
      <c r="C30" t="s">
        <v>97</v>
      </c>
      <c r="D30" s="17" t="s">
        <v>25</v>
      </c>
      <c r="E30" s="17" t="s">
        <v>61</v>
      </c>
    </row>
    <row r="31" spans="1:5" x14ac:dyDescent="0.3">
      <c r="A31">
        <v>3</v>
      </c>
      <c r="B31" t="s">
        <v>98</v>
      </c>
      <c r="C31" t="s">
        <v>99</v>
      </c>
      <c r="D31" s="17" t="s">
        <v>25</v>
      </c>
      <c r="E31" s="17" t="s">
        <v>61</v>
      </c>
    </row>
    <row r="32" spans="1:5" x14ac:dyDescent="0.3">
      <c r="A32">
        <v>4</v>
      </c>
      <c r="B32" t="s">
        <v>100</v>
      </c>
      <c r="C32" t="s">
        <v>101</v>
      </c>
      <c r="D32" s="17" t="s">
        <v>5</v>
      </c>
      <c r="E32" s="17" t="s">
        <v>61</v>
      </c>
    </row>
    <row r="33" spans="1:5" x14ac:dyDescent="0.3">
      <c r="A33">
        <v>4</v>
      </c>
      <c r="B33" t="s">
        <v>102</v>
      </c>
      <c r="C33" t="s">
        <v>103</v>
      </c>
      <c r="D33" s="17" t="s">
        <v>5</v>
      </c>
      <c r="E33" s="17" t="s">
        <v>61</v>
      </c>
    </row>
    <row r="34" spans="1:5" x14ac:dyDescent="0.3">
      <c r="A34">
        <v>4</v>
      </c>
      <c r="B34" t="s">
        <v>104</v>
      </c>
      <c r="C34" t="s">
        <v>105</v>
      </c>
      <c r="D34" s="17" t="s">
        <v>10</v>
      </c>
      <c r="E34" s="17" t="s">
        <v>61</v>
      </c>
    </row>
    <row r="35" spans="1:5" x14ac:dyDescent="0.3">
      <c r="A35">
        <v>4</v>
      </c>
      <c r="B35" t="s">
        <v>106</v>
      </c>
      <c r="C35" t="s">
        <v>107</v>
      </c>
      <c r="D35" s="17" t="s">
        <v>10</v>
      </c>
      <c r="E35" s="17" t="s">
        <v>61</v>
      </c>
    </row>
    <row r="36" spans="1:5" x14ac:dyDescent="0.3">
      <c r="A36">
        <v>4</v>
      </c>
      <c r="B36" t="s">
        <v>108</v>
      </c>
      <c r="C36" t="s">
        <v>109</v>
      </c>
      <c r="D36" s="17" t="s">
        <v>15</v>
      </c>
      <c r="E36" s="17" t="s">
        <v>61</v>
      </c>
    </row>
    <row r="37" spans="1:5" x14ac:dyDescent="0.3">
      <c r="A37">
        <v>4</v>
      </c>
      <c r="B37" t="s">
        <v>110</v>
      </c>
      <c r="C37" t="s">
        <v>111</v>
      </c>
      <c r="D37" s="17" t="s">
        <v>15</v>
      </c>
      <c r="E37" s="17" t="s">
        <v>61</v>
      </c>
    </row>
    <row r="38" spans="1:5" x14ac:dyDescent="0.3">
      <c r="A38">
        <v>4</v>
      </c>
      <c r="B38" t="s">
        <v>112</v>
      </c>
      <c r="C38" t="s">
        <v>113</v>
      </c>
      <c r="D38" s="17" t="s">
        <v>20</v>
      </c>
      <c r="E38" s="17" t="s">
        <v>61</v>
      </c>
    </row>
    <row r="39" spans="1:5" x14ac:dyDescent="0.3">
      <c r="A39">
        <v>4</v>
      </c>
      <c r="B39" t="s">
        <v>114</v>
      </c>
      <c r="C39" t="s">
        <v>115</v>
      </c>
      <c r="D39" s="17" t="s">
        <v>20</v>
      </c>
      <c r="E39" s="17" t="s">
        <v>61</v>
      </c>
    </row>
    <row r="40" spans="1:5" x14ac:dyDescent="0.3">
      <c r="A40">
        <v>4</v>
      </c>
      <c r="B40" t="s">
        <v>116</v>
      </c>
      <c r="C40" t="s">
        <v>117</v>
      </c>
      <c r="D40" s="17" t="s">
        <v>25</v>
      </c>
      <c r="E40" s="17" t="s">
        <v>61</v>
      </c>
    </row>
    <row r="41" spans="1:5" x14ac:dyDescent="0.3">
      <c r="A41">
        <v>4</v>
      </c>
      <c r="B41" t="s">
        <v>118</v>
      </c>
      <c r="C41" t="s">
        <v>119</v>
      </c>
      <c r="D41" s="17" t="s">
        <v>25</v>
      </c>
      <c r="E41" s="17" t="s">
        <v>61</v>
      </c>
    </row>
  </sheetData>
  <mergeCells count="1">
    <mergeCell ref="G3:J3"/>
  </mergeCells>
  <phoneticPr fontId="2" type="noConversion"/>
  <pageMargins left="0.75" right="0.75" top="1" bottom="1" header="0.5" footer="0.5"/>
  <pageSetup orientation="portrait" horizontalDpi="4294967292" verticalDpi="429496729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G19"/>
  <sheetViews>
    <sheetView zoomScale="150" workbookViewId="0">
      <selection activeCell="A21" sqref="A21"/>
    </sheetView>
  </sheetViews>
  <sheetFormatPr defaultColWidth="11" defaultRowHeight="13.5" x14ac:dyDescent="0.3"/>
  <cols>
    <col min="1" max="1" width="10.84375" style="7"/>
    <col min="2" max="2" width="10.15234375" bestFit="1" customWidth="1"/>
    <col min="3" max="3" width="15.84375" bestFit="1" customWidth="1"/>
    <col min="4" max="4" width="12.3046875" customWidth="1"/>
    <col min="5" max="5" width="6.84375" customWidth="1"/>
    <col min="6" max="6" width="12.4609375" style="9" customWidth="1"/>
  </cols>
  <sheetData>
    <row r="1" spans="1:7" x14ac:dyDescent="0.3">
      <c r="A1" s="7" t="s">
        <v>120</v>
      </c>
    </row>
    <row r="2" spans="1:7" x14ac:dyDescent="0.3">
      <c r="A2" s="7" t="s">
        <v>121</v>
      </c>
    </row>
    <row r="3" spans="1:7" x14ac:dyDescent="0.3">
      <c r="A3" s="7" t="s">
        <v>122</v>
      </c>
    </row>
    <row r="5" spans="1:7" x14ac:dyDescent="0.3">
      <c r="A5" s="7" t="s">
        <v>123</v>
      </c>
    </row>
    <row r="6" spans="1:7" x14ac:dyDescent="0.3">
      <c r="A6" s="7" t="s">
        <v>124</v>
      </c>
    </row>
    <row r="8" spans="1:7" x14ac:dyDescent="0.3">
      <c r="A8" s="7" t="s">
        <v>125</v>
      </c>
    </row>
    <row r="14" spans="1:7" s="4" customFormat="1" x14ac:dyDescent="0.3">
      <c r="A14" s="4" t="s">
        <v>126</v>
      </c>
      <c r="B14" s="3" t="s">
        <v>127</v>
      </c>
      <c r="C14" s="4" t="s">
        <v>128</v>
      </c>
      <c r="D14" s="4" t="s">
        <v>129</v>
      </c>
      <c r="E14" s="4" t="s">
        <v>130</v>
      </c>
      <c r="F14" s="4" t="s">
        <v>131</v>
      </c>
      <c r="G14" s="8" t="s">
        <v>132</v>
      </c>
    </row>
    <row r="15" spans="1:7" x14ac:dyDescent="0.3">
      <c r="A15" t="s">
        <v>133</v>
      </c>
      <c r="B15" s="13">
        <v>42632</v>
      </c>
      <c r="C15" s="14">
        <v>40</v>
      </c>
      <c r="E15" s="14">
        <v>0</v>
      </c>
      <c r="F15" s="14"/>
      <c r="G15" s="9"/>
    </row>
    <row r="16" spans="1:7" x14ac:dyDescent="0.3">
      <c r="A16" t="s">
        <v>134</v>
      </c>
      <c r="B16" s="13">
        <v>42647</v>
      </c>
      <c r="C16" s="18">
        <v>10</v>
      </c>
      <c r="D16">
        <v>0</v>
      </c>
      <c r="E16" s="14">
        <v>0</v>
      </c>
      <c r="F16" s="14">
        <v>120</v>
      </c>
      <c r="G16" s="9">
        <f>(E16-E15)/F16*60</f>
        <v>0</v>
      </c>
    </row>
    <row r="17" spans="1:7" x14ac:dyDescent="0.3">
      <c r="A17" s="7" t="s">
        <v>135</v>
      </c>
      <c r="B17" s="13">
        <v>42661</v>
      </c>
      <c r="C17" s="18">
        <v>10</v>
      </c>
      <c r="D17">
        <f t="shared" ref="D17:D19" si="0">C16-C17</f>
        <v>0</v>
      </c>
      <c r="E17" s="14">
        <v>0</v>
      </c>
      <c r="F17" s="15">
        <v>135</v>
      </c>
      <c r="G17" s="9">
        <f t="shared" ref="G17:G19" si="1">(E17-E16)/F17*60</f>
        <v>0</v>
      </c>
    </row>
    <row r="18" spans="1:7" x14ac:dyDescent="0.3">
      <c r="A18" s="7" t="s">
        <v>136</v>
      </c>
      <c r="B18" s="13">
        <v>42675</v>
      </c>
      <c r="C18" s="18">
        <v>10</v>
      </c>
      <c r="D18">
        <f t="shared" si="0"/>
        <v>0</v>
      </c>
      <c r="E18" s="14">
        <v>0</v>
      </c>
      <c r="F18" s="15">
        <v>160</v>
      </c>
      <c r="G18" s="9">
        <f t="shared" si="1"/>
        <v>0</v>
      </c>
    </row>
    <row r="19" spans="1:7" x14ac:dyDescent="0.3">
      <c r="A19" s="7" t="s">
        <v>137</v>
      </c>
      <c r="B19" s="13">
        <v>42689</v>
      </c>
      <c r="C19" s="18">
        <v>10</v>
      </c>
      <c r="D19">
        <f t="shared" si="0"/>
        <v>0</v>
      </c>
      <c r="E19" s="14">
        <v>0</v>
      </c>
      <c r="F19" s="15">
        <v>145</v>
      </c>
      <c r="G19" s="9">
        <f t="shared" si="1"/>
        <v>0</v>
      </c>
    </row>
  </sheetData>
  <pageMargins left="0.75" right="0.75" top="1" bottom="1" header="0.5" footer="0.5"/>
  <pageSetup orientation="portrait" horizontalDpi="4294967292" verticalDpi="4294967292"/>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6"/>
  <sheetViews>
    <sheetView zoomScale="150" workbookViewId="0">
      <selection activeCell="C7" sqref="C7"/>
    </sheetView>
  </sheetViews>
  <sheetFormatPr defaultColWidth="11" defaultRowHeight="13.5" x14ac:dyDescent="0.3"/>
  <cols>
    <col min="1" max="1" width="10.84375" style="2"/>
    <col min="2" max="2" width="18.4609375" bestFit="1" customWidth="1"/>
    <col min="3" max="3" width="14.4609375" bestFit="1" customWidth="1"/>
    <col min="4" max="4" width="7.15234375" customWidth="1"/>
    <col min="5" max="5" width="6.84375" customWidth="1"/>
    <col min="6" max="6" width="12.4609375" style="9" customWidth="1"/>
  </cols>
  <sheetData>
    <row r="1" spans="1:6" s="4" customFormat="1" x14ac:dyDescent="0.3">
      <c r="A1" s="3" t="s">
        <v>127</v>
      </c>
      <c r="B1" s="4" t="s">
        <v>128</v>
      </c>
      <c r="C1" s="4" t="s">
        <v>129</v>
      </c>
      <c r="D1" s="4" t="s">
        <v>130</v>
      </c>
      <c r="E1" s="4" t="s">
        <v>131</v>
      </c>
      <c r="F1" s="8" t="s">
        <v>132</v>
      </c>
    </row>
    <row r="2" spans="1:6" x14ac:dyDescent="0.3">
      <c r="A2" s="13">
        <v>42632</v>
      </c>
      <c r="B2">
        <v>40</v>
      </c>
      <c r="C2">
        <v>0</v>
      </c>
      <c r="D2">
        <v>0</v>
      </c>
      <c r="E2">
        <v>0</v>
      </c>
      <c r="F2" s="9">
        <v>0</v>
      </c>
    </row>
    <row r="3" spans="1:6" x14ac:dyDescent="0.3">
      <c r="A3" s="13">
        <v>42647</v>
      </c>
      <c r="B3">
        <f>B2-COUNTIF(Sprint1!$I$2:$I$55, "Completed")</f>
        <v>30</v>
      </c>
      <c r="C3">
        <f>B2-B3</f>
        <v>10</v>
      </c>
      <c r="D3">
        <f>Sprint1!G56</f>
        <v>399</v>
      </c>
      <c r="E3">
        <f>Sprint1!H56</f>
        <v>690</v>
      </c>
      <c r="F3" s="9">
        <f>(D3-D2)/E3*60</f>
        <v>34.695652173913047</v>
      </c>
    </row>
    <row r="4" spans="1:6" x14ac:dyDescent="0.3">
      <c r="A4" s="13">
        <v>42661</v>
      </c>
    </row>
    <row r="5" spans="1:6" x14ac:dyDescent="0.3">
      <c r="A5" s="13">
        <v>42675</v>
      </c>
    </row>
    <row r="6" spans="1:6" x14ac:dyDescent="0.3">
      <c r="A6" s="13">
        <v>42689</v>
      </c>
    </row>
  </sheetData>
  <phoneticPr fontId="2" type="noConversion"/>
  <pageMargins left="0.75" right="0.75" top="1" bottom="1" header="0.5" footer="0.5"/>
  <pageSetup orientation="portrait" horizontalDpi="4294967292" verticalDpi="4294967292"/>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I65"/>
  <sheetViews>
    <sheetView topLeftCell="A20" zoomScale="120" zoomScaleNormal="120" workbookViewId="0">
      <selection activeCell="A50" sqref="A50"/>
    </sheetView>
  </sheetViews>
  <sheetFormatPr defaultColWidth="11" defaultRowHeight="13.5" x14ac:dyDescent="0.3"/>
  <cols>
    <col min="1" max="1" width="9" bestFit="1" customWidth="1"/>
    <col min="2" max="2" width="33" style="1" bestFit="1" customWidth="1"/>
    <col min="3" max="3" width="7.4609375" bestFit="1" customWidth="1"/>
    <col min="5" max="5" width="8.4609375" bestFit="1" customWidth="1"/>
    <col min="6" max="6" width="9.3046875" bestFit="1" customWidth="1"/>
    <col min="7" max="7" width="8.69140625" bestFit="1" customWidth="1"/>
    <col min="8" max="8" width="9.4609375" bestFit="1" customWidth="1"/>
    <col min="9" max="9" width="11.3046875" style="6" bestFit="1" customWidth="1"/>
  </cols>
  <sheetData>
    <row r="1" spans="1:9" x14ac:dyDescent="0.3">
      <c r="A1" s="4" t="s">
        <v>33</v>
      </c>
      <c r="B1" s="5" t="s">
        <v>34</v>
      </c>
      <c r="C1" s="4" t="s">
        <v>35</v>
      </c>
      <c r="D1" s="4" t="s">
        <v>36</v>
      </c>
      <c r="E1" s="10" t="s">
        <v>138</v>
      </c>
      <c r="F1" s="10" t="s">
        <v>139</v>
      </c>
      <c r="G1" s="10" t="s">
        <v>140</v>
      </c>
      <c r="H1" s="10" t="s">
        <v>141</v>
      </c>
      <c r="I1" s="11" t="s">
        <v>142</v>
      </c>
    </row>
    <row r="2" spans="1:9" x14ac:dyDescent="0.3">
      <c r="A2" s="4" t="s">
        <v>37</v>
      </c>
      <c r="B2" t="s">
        <v>38</v>
      </c>
      <c r="C2" s="17" t="s">
        <v>5</v>
      </c>
      <c r="D2" s="17" t="s">
        <v>61</v>
      </c>
      <c r="E2">
        <v>3</v>
      </c>
      <c r="F2">
        <v>60</v>
      </c>
      <c r="G2">
        <v>42</v>
      </c>
      <c r="H2" s="20">
        <v>60</v>
      </c>
      <c r="I2" s="21" t="s">
        <v>143</v>
      </c>
    </row>
    <row r="3" spans="1:9" x14ac:dyDescent="0.3">
      <c r="A3" s="17" t="s">
        <v>144</v>
      </c>
      <c r="B3" s="17" t="s">
        <v>145</v>
      </c>
      <c r="C3" s="17" t="s">
        <v>5</v>
      </c>
      <c r="D3" s="17" t="s">
        <v>61</v>
      </c>
      <c r="I3" s="22" t="s">
        <v>146</v>
      </c>
    </row>
    <row r="4" spans="1:9" x14ac:dyDescent="0.3">
      <c r="A4" s="17" t="s">
        <v>147</v>
      </c>
      <c r="B4" s="19" t="s">
        <v>148</v>
      </c>
      <c r="C4" s="17" t="s">
        <v>5</v>
      </c>
      <c r="D4" s="17" t="s">
        <v>61</v>
      </c>
      <c r="I4" s="22" t="s">
        <v>146</v>
      </c>
    </row>
    <row r="5" spans="1:9" x14ac:dyDescent="0.3">
      <c r="A5" s="17" t="s">
        <v>149</v>
      </c>
      <c r="B5" s="17" t="s">
        <v>150</v>
      </c>
      <c r="C5" s="17" t="s">
        <v>5</v>
      </c>
      <c r="D5" s="17" t="s">
        <v>61</v>
      </c>
      <c r="I5" s="22" t="s">
        <v>146</v>
      </c>
    </row>
    <row r="6" spans="1:9" x14ac:dyDescent="0.3">
      <c r="A6" s="4" t="s">
        <v>40</v>
      </c>
      <c r="B6" t="s">
        <v>41</v>
      </c>
      <c r="C6" s="17" t="s">
        <v>5</v>
      </c>
      <c r="D6" s="17" t="s">
        <v>61</v>
      </c>
      <c r="E6">
        <v>5</v>
      </c>
      <c r="F6">
        <v>100</v>
      </c>
      <c r="G6">
        <v>45</v>
      </c>
      <c r="H6" s="20">
        <v>90</v>
      </c>
      <c r="I6" s="21" t="s">
        <v>143</v>
      </c>
    </row>
    <row r="7" spans="1:9" x14ac:dyDescent="0.3">
      <c r="A7" s="17" t="s">
        <v>151</v>
      </c>
      <c r="B7" s="17" t="s">
        <v>152</v>
      </c>
      <c r="C7" s="17" t="s">
        <v>5</v>
      </c>
      <c r="D7" s="17" t="s">
        <v>61</v>
      </c>
      <c r="I7" s="22" t="s">
        <v>146</v>
      </c>
    </row>
    <row r="8" spans="1:9" x14ac:dyDescent="0.3">
      <c r="A8" s="17" t="s">
        <v>153</v>
      </c>
      <c r="B8" s="17" t="s">
        <v>154</v>
      </c>
      <c r="C8" s="17" t="s">
        <v>5</v>
      </c>
      <c r="D8" s="17" t="s">
        <v>61</v>
      </c>
      <c r="I8" s="22" t="s">
        <v>146</v>
      </c>
    </row>
    <row r="9" spans="1:9" x14ac:dyDescent="0.3">
      <c r="A9" s="17" t="s">
        <v>155</v>
      </c>
      <c r="B9" s="17" t="s">
        <v>156</v>
      </c>
      <c r="C9" s="17" t="s">
        <v>5</v>
      </c>
      <c r="D9" s="17" t="s">
        <v>61</v>
      </c>
      <c r="I9" s="22" t="s">
        <v>146</v>
      </c>
    </row>
    <row r="10" spans="1:9" x14ac:dyDescent="0.3">
      <c r="A10" s="17" t="s">
        <v>157</v>
      </c>
      <c r="B10" s="17" t="s">
        <v>158</v>
      </c>
      <c r="C10" s="17" t="s">
        <v>5</v>
      </c>
      <c r="D10" s="17" t="s">
        <v>61</v>
      </c>
      <c r="I10" s="22" t="s">
        <v>146</v>
      </c>
    </row>
    <row r="11" spans="1:9" x14ac:dyDescent="0.3">
      <c r="A11" s="4" t="s">
        <v>43</v>
      </c>
      <c r="B11" t="s">
        <v>44</v>
      </c>
      <c r="C11" s="17" t="s">
        <v>10</v>
      </c>
      <c r="D11" s="17" t="s">
        <v>61</v>
      </c>
      <c r="E11">
        <v>5</v>
      </c>
      <c r="F11">
        <v>100</v>
      </c>
      <c r="G11">
        <v>45</v>
      </c>
      <c r="H11">
        <v>120</v>
      </c>
      <c r="I11" s="21" t="s">
        <v>143</v>
      </c>
    </row>
    <row r="12" spans="1:9" x14ac:dyDescent="0.3">
      <c r="A12" s="17" t="s">
        <v>159</v>
      </c>
      <c r="B12" s="17" t="s">
        <v>160</v>
      </c>
      <c r="C12" s="17" t="s">
        <v>10</v>
      </c>
      <c r="D12" s="17" t="s">
        <v>61</v>
      </c>
      <c r="I12" s="22" t="s">
        <v>146</v>
      </c>
    </row>
    <row r="13" spans="1:9" x14ac:dyDescent="0.3">
      <c r="A13" s="17" t="s">
        <v>161</v>
      </c>
      <c r="B13" s="17" t="s">
        <v>154</v>
      </c>
      <c r="C13" s="17" t="s">
        <v>10</v>
      </c>
      <c r="D13" s="17" t="s">
        <v>61</v>
      </c>
      <c r="I13" s="22" t="s">
        <v>146</v>
      </c>
    </row>
    <row r="14" spans="1:9" x14ac:dyDescent="0.3">
      <c r="A14" s="17" t="s">
        <v>162</v>
      </c>
      <c r="B14" s="17" t="s">
        <v>163</v>
      </c>
      <c r="C14" s="17" t="s">
        <v>10</v>
      </c>
      <c r="D14" s="17" t="s">
        <v>61</v>
      </c>
      <c r="I14" s="22" t="s">
        <v>146</v>
      </c>
    </row>
    <row r="15" spans="1:9" x14ac:dyDescent="0.3">
      <c r="A15" s="17" t="s">
        <v>164</v>
      </c>
      <c r="B15" s="17" t="s">
        <v>165</v>
      </c>
      <c r="C15" s="17" t="s">
        <v>10</v>
      </c>
      <c r="D15" s="17" t="s">
        <v>61</v>
      </c>
      <c r="I15" s="22" t="s">
        <v>146</v>
      </c>
    </row>
    <row r="16" spans="1:9" x14ac:dyDescent="0.3">
      <c r="A16" s="4" t="s">
        <v>45</v>
      </c>
      <c r="B16" t="s">
        <v>46</v>
      </c>
      <c r="C16" s="17" t="s">
        <v>10</v>
      </c>
      <c r="D16" s="17" t="s">
        <v>61</v>
      </c>
      <c r="E16">
        <v>7</v>
      </c>
      <c r="F16">
        <v>140</v>
      </c>
      <c r="G16">
        <v>45</v>
      </c>
      <c r="H16">
        <v>45</v>
      </c>
      <c r="I16" s="21" t="s">
        <v>143</v>
      </c>
    </row>
    <row r="17" spans="1:9" x14ac:dyDescent="0.3">
      <c r="A17" s="17" t="s">
        <v>166</v>
      </c>
      <c r="B17" s="17" t="s">
        <v>152</v>
      </c>
      <c r="C17" s="17" t="s">
        <v>10</v>
      </c>
      <c r="D17" s="17" t="s">
        <v>61</v>
      </c>
      <c r="I17" s="22" t="s">
        <v>146</v>
      </c>
    </row>
    <row r="18" spans="1:9" x14ac:dyDescent="0.3">
      <c r="A18" s="17" t="s">
        <v>167</v>
      </c>
      <c r="B18" s="17" t="s">
        <v>168</v>
      </c>
      <c r="C18" s="17" t="s">
        <v>10</v>
      </c>
      <c r="D18" s="17" t="s">
        <v>61</v>
      </c>
      <c r="I18" s="22" t="s">
        <v>146</v>
      </c>
    </row>
    <row r="19" spans="1:9" x14ac:dyDescent="0.3">
      <c r="A19" s="17" t="s">
        <v>169</v>
      </c>
      <c r="B19" s="17" t="s">
        <v>156</v>
      </c>
      <c r="C19" s="17" t="s">
        <v>10</v>
      </c>
      <c r="D19" s="17" t="s">
        <v>61</v>
      </c>
      <c r="I19" s="22" t="s">
        <v>146</v>
      </c>
    </row>
    <row r="20" spans="1:9" x14ac:dyDescent="0.3">
      <c r="A20" s="17" t="s">
        <v>170</v>
      </c>
      <c r="B20" s="17" t="s">
        <v>171</v>
      </c>
      <c r="C20" s="17" t="s">
        <v>10</v>
      </c>
      <c r="D20" s="17" t="s">
        <v>61</v>
      </c>
      <c r="I20" s="22" t="s">
        <v>146</v>
      </c>
    </row>
    <row r="21" spans="1:9" x14ac:dyDescent="0.3">
      <c r="A21" s="17" t="s">
        <v>172</v>
      </c>
      <c r="B21" s="17" t="s">
        <v>173</v>
      </c>
      <c r="C21" s="17" t="s">
        <v>10</v>
      </c>
      <c r="D21" s="17" t="s">
        <v>61</v>
      </c>
      <c r="I21" s="22" t="s">
        <v>146</v>
      </c>
    </row>
    <row r="22" spans="1:9" x14ac:dyDescent="0.3">
      <c r="A22" s="4" t="s">
        <v>47</v>
      </c>
      <c r="B22" t="s">
        <v>48</v>
      </c>
      <c r="C22" s="17" t="s">
        <v>15</v>
      </c>
      <c r="D22" s="17" t="s">
        <v>61</v>
      </c>
      <c r="E22">
        <v>7</v>
      </c>
      <c r="F22">
        <v>140</v>
      </c>
      <c r="G22">
        <v>40</v>
      </c>
      <c r="H22">
        <v>55</v>
      </c>
      <c r="I22" s="21" t="s">
        <v>143</v>
      </c>
    </row>
    <row r="23" spans="1:9" x14ac:dyDescent="0.3">
      <c r="A23" s="17" t="s">
        <v>174</v>
      </c>
      <c r="B23" s="17" t="s">
        <v>152</v>
      </c>
      <c r="C23" s="17" t="s">
        <v>15</v>
      </c>
      <c r="D23" s="17" t="s">
        <v>61</v>
      </c>
      <c r="I23" s="21" t="s">
        <v>146</v>
      </c>
    </row>
    <row r="24" spans="1:9" x14ac:dyDescent="0.3">
      <c r="A24" s="17" t="s">
        <v>175</v>
      </c>
      <c r="B24" s="17" t="s">
        <v>160</v>
      </c>
      <c r="C24" s="17" t="s">
        <v>15</v>
      </c>
      <c r="D24" s="17" t="s">
        <v>61</v>
      </c>
      <c r="I24" s="21" t="s">
        <v>146</v>
      </c>
    </row>
    <row r="25" spans="1:9" x14ac:dyDescent="0.3">
      <c r="A25" s="17" t="s">
        <v>176</v>
      </c>
      <c r="B25" s="17" t="s">
        <v>156</v>
      </c>
      <c r="C25" s="17" t="s">
        <v>15</v>
      </c>
      <c r="D25" s="17" t="s">
        <v>61</v>
      </c>
      <c r="I25" s="21" t="s">
        <v>146</v>
      </c>
    </row>
    <row r="26" spans="1:9" x14ac:dyDescent="0.3">
      <c r="A26" s="17" t="s">
        <v>177</v>
      </c>
      <c r="B26" s="17" t="s">
        <v>163</v>
      </c>
      <c r="C26" s="17" t="s">
        <v>15</v>
      </c>
      <c r="D26" s="17" t="s">
        <v>61</v>
      </c>
      <c r="I26" s="21" t="s">
        <v>146</v>
      </c>
    </row>
    <row r="27" spans="1:9" x14ac:dyDescent="0.3">
      <c r="A27" s="17" t="s">
        <v>178</v>
      </c>
      <c r="B27" s="17" t="s">
        <v>179</v>
      </c>
      <c r="C27" s="17" t="s">
        <v>15</v>
      </c>
      <c r="D27" s="17" t="s">
        <v>61</v>
      </c>
      <c r="I27" s="21" t="s">
        <v>146</v>
      </c>
    </row>
    <row r="28" spans="1:9" x14ac:dyDescent="0.3">
      <c r="A28" s="4" t="s">
        <v>49</v>
      </c>
      <c r="B28" t="s">
        <v>50</v>
      </c>
      <c r="C28" s="17" t="s">
        <v>15</v>
      </c>
      <c r="D28" s="17" t="s">
        <v>61</v>
      </c>
      <c r="E28">
        <v>7</v>
      </c>
      <c r="F28">
        <v>140</v>
      </c>
      <c r="G28">
        <v>40</v>
      </c>
      <c r="H28">
        <v>65</v>
      </c>
      <c r="I28" s="21" t="s">
        <v>143</v>
      </c>
    </row>
    <row r="29" spans="1:9" x14ac:dyDescent="0.3">
      <c r="A29" s="17" t="s">
        <v>180</v>
      </c>
      <c r="B29" s="17" t="s">
        <v>168</v>
      </c>
      <c r="C29" s="17" t="s">
        <v>15</v>
      </c>
      <c r="D29" s="17" t="s">
        <v>61</v>
      </c>
      <c r="I29" s="21" t="s">
        <v>146</v>
      </c>
    </row>
    <row r="30" spans="1:9" x14ac:dyDescent="0.3">
      <c r="A30" s="17" t="s">
        <v>181</v>
      </c>
      <c r="B30" s="17" t="s">
        <v>160</v>
      </c>
      <c r="C30" s="17" t="s">
        <v>15</v>
      </c>
      <c r="D30" s="17" t="s">
        <v>61</v>
      </c>
      <c r="I30" s="21" t="s">
        <v>146</v>
      </c>
    </row>
    <row r="31" spans="1:9" x14ac:dyDescent="0.3">
      <c r="A31" s="17" t="s">
        <v>182</v>
      </c>
      <c r="B31" s="17" t="s">
        <v>163</v>
      </c>
      <c r="C31" s="17" t="s">
        <v>15</v>
      </c>
      <c r="D31" s="17" t="s">
        <v>61</v>
      </c>
      <c r="I31" s="21" t="s">
        <v>146</v>
      </c>
    </row>
    <row r="32" spans="1:9" x14ac:dyDescent="0.3">
      <c r="A32" s="17" t="s">
        <v>183</v>
      </c>
      <c r="B32" s="17" t="s">
        <v>171</v>
      </c>
      <c r="C32" s="17" t="s">
        <v>15</v>
      </c>
      <c r="D32" s="17" t="s">
        <v>61</v>
      </c>
      <c r="I32" s="21" t="s">
        <v>146</v>
      </c>
    </row>
    <row r="33" spans="1:9" x14ac:dyDescent="0.3">
      <c r="A33" s="17" t="s">
        <v>184</v>
      </c>
      <c r="B33" s="17" t="s">
        <v>185</v>
      </c>
      <c r="C33" s="17" t="s">
        <v>15</v>
      </c>
      <c r="D33" s="17" t="s">
        <v>61</v>
      </c>
      <c r="I33" s="21" t="s">
        <v>146</v>
      </c>
    </row>
    <row r="34" spans="1:9" x14ac:dyDescent="0.3">
      <c r="A34" s="4" t="s">
        <v>51</v>
      </c>
      <c r="B34" t="s">
        <v>52</v>
      </c>
      <c r="C34" s="17" t="s">
        <v>20</v>
      </c>
      <c r="D34" s="17" t="s">
        <v>61</v>
      </c>
      <c r="E34">
        <v>9</v>
      </c>
      <c r="F34">
        <v>180</v>
      </c>
      <c r="G34">
        <v>34</v>
      </c>
      <c r="H34" s="20">
        <v>60</v>
      </c>
      <c r="I34" s="21" t="s">
        <v>143</v>
      </c>
    </row>
    <row r="35" spans="1:9" x14ac:dyDescent="0.3">
      <c r="A35" s="17" t="s">
        <v>186</v>
      </c>
      <c r="B35" s="17" t="s">
        <v>160</v>
      </c>
      <c r="C35" s="17" t="s">
        <v>20</v>
      </c>
      <c r="D35" s="17" t="s">
        <v>61</v>
      </c>
      <c r="I35" s="22" t="s">
        <v>146</v>
      </c>
    </row>
    <row r="36" spans="1:9" x14ac:dyDescent="0.3">
      <c r="A36" s="17" t="s">
        <v>187</v>
      </c>
      <c r="B36" s="17" t="s">
        <v>188</v>
      </c>
      <c r="C36" s="17" t="s">
        <v>20</v>
      </c>
      <c r="D36" s="17" t="s">
        <v>61</v>
      </c>
      <c r="I36" s="22" t="s">
        <v>146</v>
      </c>
    </row>
    <row r="37" spans="1:9" x14ac:dyDescent="0.3">
      <c r="A37" s="17" t="s">
        <v>189</v>
      </c>
      <c r="B37" s="17" t="s">
        <v>190</v>
      </c>
      <c r="C37" s="17" t="s">
        <v>20</v>
      </c>
      <c r="D37" s="17" t="s">
        <v>61</v>
      </c>
      <c r="I37" s="22" t="s">
        <v>146</v>
      </c>
    </row>
    <row r="38" spans="1:9" x14ac:dyDescent="0.3">
      <c r="A38" s="17" t="s">
        <v>191</v>
      </c>
      <c r="B38" s="17" t="s">
        <v>154</v>
      </c>
      <c r="C38" s="17" t="s">
        <v>20</v>
      </c>
      <c r="D38" s="17" t="s">
        <v>61</v>
      </c>
      <c r="I38" s="22" t="s">
        <v>146</v>
      </c>
    </row>
    <row r="39" spans="1:9" x14ac:dyDescent="0.3">
      <c r="A39" s="17" t="s">
        <v>192</v>
      </c>
      <c r="B39" s="17" t="s">
        <v>193</v>
      </c>
      <c r="C39" s="17" t="s">
        <v>20</v>
      </c>
      <c r="D39" s="17" t="s">
        <v>61</v>
      </c>
      <c r="I39" s="22" t="s">
        <v>146</v>
      </c>
    </row>
    <row r="40" spans="1:9" x14ac:dyDescent="0.3">
      <c r="A40" s="17" t="s">
        <v>194</v>
      </c>
      <c r="B40" s="17" t="s">
        <v>195</v>
      </c>
      <c r="C40" s="17" t="s">
        <v>20</v>
      </c>
      <c r="D40" s="17" t="s">
        <v>61</v>
      </c>
      <c r="I40" s="22" t="s">
        <v>146</v>
      </c>
    </row>
    <row r="41" spans="1:9" x14ac:dyDescent="0.3">
      <c r="A41" s="4" t="s">
        <v>53</v>
      </c>
      <c r="B41" t="s">
        <v>54</v>
      </c>
      <c r="C41" s="17" t="s">
        <v>20</v>
      </c>
      <c r="D41" s="17" t="s">
        <v>61</v>
      </c>
      <c r="E41">
        <v>3</v>
      </c>
      <c r="F41">
        <v>60</v>
      </c>
      <c r="G41">
        <v>44</v>
      </c>
      <c r="H41" s="20">
        <v>90</v>
      </c>
      <c r="I41" s="21" t="s">
        <v>143</v>
      </c>
    </row>
    <row r="42" spans="1:9" x14ac:dyDescent="0.3">
      <c r="A42" s="17" t="s">
        <v>196</v>
      </c>
      <c r="B42" s="17" t="s">
        <v>156</v>
      </c>
      <c r="C42" s="17" t="s">
        <v>20</v>
      </c>
      <c r="D42" s="17" t="s">
        <v>61</v>
      </c>
      <c r="I42" s="22" t="s">
        <v>146</v>
      </c>
    </row>
    <row r="43" spans="1:9" x14ac:dyDescent="0.3">
      <c r="A43" s="17" t="s">
        <v>197</v>
      </c>
      <c r="B43" s="17" t="s">
        <v>154</v>
      </c>
      <c r="C43" s="17" t="s">
        <v>20</v>
      </c>
      <c r="D43" s="17" t="s">
        <v>61</v>
      </c>
      <c r="I43" s="22" t="s">
        <v>146</v>
      </c>
    </row>
    <row r="44" spans="1:9" x14ac:dyDescent="0.3">
      <c r="A44" s="17" t="s">
        <v>198</v>
      </c>
      <c r="B44" s="17" t="s">
        <v>158</v>
      </c>
      <c r="C44" s="17" t="s">
        <v>20</v>
      </c>
      <c r="D44" s="17" t="s">
        <v>61</v>
      </c>
      <c r="I44" s="22" t="s">
        <v>146</v>
      </c>
    </row>
    <row r="45" spans="1:9" x14ac:dyDescent="0.3">
      <c r="A45" s="4" t="s">
        <v>55</v>
      </c>
      <c r="B45" t="s">
        <v>56</v>
      </c>
      <c r="C45" s="17" t="s">
        <v>25</v>
      </c>
      <c r="D45" s="17" t="s">
        <v>61</v>
      </c>
      <c r="E45">
        <v>4</v>
      </c>
      <c r="F45">
        <v>80</v>
      </c>
      <c r="G45">
        <v>37</v>
      </c>
      <c r="H45" s="20">
        <v>45</v>
      </c>
      <c r="I45" s="21" t="s">
        <v>143</v>
      </c>
    </row>
    <row r="46" spans="1:9" x14ac:dyDescent="0.3">
      <c r="A46" s="17" t="s">
        <v>199</v>
      </c>
      <c r="B46" s="17" t="s">
        <v>200</v>
      </c>
      <c r="C46" s="17" t="s">
        <v>25</v>
      </c>
      <c r="D46" s="17" t="s">
        <v>61</v>
      </c>
      <c r="I46" s="22" t="s">
        <v>146</v>
      </c>
    </row>
    <row r="47" spans="1:9" x14ac:dyDescent="0.3">
      <c r="A47" s="17" t="s">
        <v>201</v>
      </c>
      <c r="B47" s="17" t="s">
        <v>202</v>
      </c>
      <c r="C47" s="17" t="s">
        <v>25</v>
      </c>
      <c r="D47" s="17" t="s">
        <v>61</v>
      </c>
      <c r="I47" s="22" t="s">
        <v>146</v>
      </c>
    </row>
    <row r="48" spans="1:9" x14ac:dyDescent="0.3">
      <c r="A48" s="17" t="s">
        <v>203</v>
      </c>
      <c r="B48" s="17" t="s">
        <v>154</v>
      </c>
      <c r="C48" s="17" t="s">
        <v>25</v>
      </c>
      <c r="D48" s="17" t="s">
        <v>61</v>
      </c>
      <c r="I48" s="22" t="s">
        <v>146</v>
      </c>
    </row>
    <row r="49" spans="1:9" x14ac:dyDescent="0.3">
      <c r="A49" s="17" t="s">
        <v>204</v>
      </c>
      <c r="B49" s="17" t="s">
        <v>205</v>
      </c>
      <c r="C49" s="17" t="s">
        <v>25</v>
      </c>
      <c r="D49" s="17" t="s">
        <v>61</v>
      </c>
      <c r="I49" s="22" t="s">
        <v>146</v>
      </c>
    </row>
    <row r="50" spans="1:9" x14ac:dyDescent="0.3">
      <c r="A50" s="4" t="s">
        <v>57</v>
      </c>
      <c r="B50" t="s">
        <v>58</v>
      </c>
      <c r="C50" s="17" t="s">
        <v>25</v>
      </c>
      <c r="D50" s="17" t="s">
        <v>61</v>
      </c>
      <c r="E50">
        <v>12</v>
      </c>
      <c r="F50">
        <v>240</v>
      </c>
      <c r="G50">
        <v>27</v>
      </c>
      <c r="H50" s="20">
        <v>60</v>
      </c>
      <c r="I50" s="21" t="s">
        <v>143</v>
      </c>
    </row>
    <row r="51" spans="1:9" x14ac:dyDescent="0.3">
      <c r="A51" s="17" t="s">
        <v>206</v>
      </c>
      <c r="B51" s="19" t="s">
        <v>207</v>
      </c>
      <c r="C51" s="17" t="s">
        <v>25</v>
      </c>
      <c r="D51" s="17" t="s">
        <v>61</v>
      </c>
      <c r="I51" s="22" t="s">
        <v>146</v>
      </c>
    </row>
    <row r="52" spans="1:9" x14ac:dyDescent="0.3">
      <c r="A52" s="17" t="s">
        <v>208</v>
      </c>
      <c r="B52" s="19" t="s">
        <v>156</v>
      </c>
      <c r="C52" s="17" t="s">
        <v>25</v>
      </c>
      <c r="D52" s="17" t="s">
        <v>61</v>
      </c>
      <c r="I52" s="22" t="s">
        <v>146</v>
      </c>
    </row>
    <row r="53" spans="1:9" x14ac:dyDescent="0.3">
      <c r="A53" s="17" t="s">
        <v>209</v>
      </c>
      <c r="B53" s="19" t="s">
        <v>154</v>
      </c>
      <c r="C53" s="17" t="s">
        <v>25</v>
      </c>
      <c r="D53" s="17" t="s">
        <v>61</v>
      </c>
      <c r="I53" s="22" t="s">
        <v>146</v>
      </c>
    </row>
    <row r="54" spans="1:9" x14ac:dyDescent="0.3">
      <c r="A54" s="17" t="s">
        <v>210</v>
      </c>
      <c r="B54" s="19" t="s">
        <v>211</v>
      </c>
      <c r="C54" s="17" t="s">
        <v>25</v>
      </c>
      <c r="D54" s="17" t="s">
        <v>61</v>
      </c>
      <c r="I54" s="22" t="s">
        <v>146</v>
      </c>
    </row>
    <row r="55" spans="1:9" x14ac:dyDescent="0.3">
      <c r="A55" s="17" t="s">
        <v>212</v>
      </c>
      <c r="B55" s="19" t="s">
        <v>213</v>
      </c>
      <c r="C55" s="17" t="s">
        <v>25</v>
      </c>
      <c r="D55" s="17" t="s">
        <v>61</v>
      </c>
      <c r="I55" s="22" t="s">
        <v>146</v>
      </c>
    </row>
    <row r="56" spans="1:9" x14ac:dyDescent="0.3">
      <c r="A56" s="4" t="s">
        <v>214</v>
      </c>
      <c r="B56" s="19"/>
      <c r="C56" s="17"/>
      <c r="D56" s="17"/>
      <c r="E56">
        <f t="shared" ref="E56:F56" si="0">SUM(E2:E55)</f>
        <v>62</v>
      </c>
      <c r="F56">
        <f t="shared" si="0"/>
        <v>1240</v>
      </c>
      <c r="G56">
        <f>SUM(G2:G55)</f>
        <v>399</v>
      </c>
      <c r="H56">
        <f>SUM(H2:H55)</f>
        <v>690</v>
      </c>
      <c r="I56" s="21"/>
    </row>
    <row r="57" spans="1:9" x14ac:dyDescent="0.3">
      <c r="A57" s="17"/>
      <c r="I57" s="7"/>
    </row>
    <row r="58" spans="1:9" x14ac:dyDescent="0.3">
      <c r="B58" s="5" t="s">
        <v>215</v>
      </c>
      <c r="I58" s="7"/>
    </row>
    <row r="59" spans="1:9" x14ac:dyDescent="0.3">
      <c r="B59" s="5"/>
      <c r="I59" s="7"/>
    </row>
    <row r="60" spans="1:9" x14ac:dyDescent="0.3">
      <c r="B60" s="5" t="s">
        <v>216</v>
      </c>
      <c r="C60" s="26" t="s">
        <v>217</v>
      </c>
      <c r="D60" s="26"/>
      <c r="E60" s="26"/>
      <c r="F60" s="26"/>
      <c r="I60" s="7"/>
    </row>
    <row r="61" spans="1:9" x14ac:dyDescent="0.3">
      <c r="C61" s="26" t="s">
        <v>218</v>
      </c>
      <c r="D61" s="26"/>
      <c r="E61" s="26"/>
      <c r="F61" s="26"/>
      <c r="I61" s="7"/>
    </row>
    <row r="62" spans="1:9" x14ac:dyDescent="0.3">
      <c r="C62" s="26" t="s">
        <v>219</v>
      </c>
      <c r="D62" s="26"/>
      <c r="E62" s="26"/>
      <c r="F62" s="26"/>
      <c r="I62" s="7"/>
    </row>
    <row r="63" spans="1:9" x14ac:dyDescent="0.3">
      <c r="C63" s="28"/>
      <c r="D63" s="28"/>
      <c r="E63" s="28"/>
      <c r="F63" s="28"/>
    </row>
    <row r="64" spans="1:9" ht="27" customHeight="1" x14ac:dyDescent="0.3">
      <c r="B64" s="5" t="s">
        <v>220</v>
      </c>
      <c r="C64" s="27" t="s">
        <v>221</v>
      </c>
      <c r="D64" s="27"/>
      <c r="E64" s="27"/>
      <c r="F64" s="27"/>
      <c r="I64" s="7"/>
    </row>
    <row r="65" spans="3:6" ht="26" customHeight="1" x14ac:dyDescent="0.3">
      <c r="C65" s="27" t="s">
        <v>222</v>
      </c>
      <c r="D65" s="27"/>
      <c r="E65" s="27"/>
      <c r="F65" s="27"/>
    </row>
  </sheetData>
  <mergeCells count="6">
    <mergeCell ref="C60:F60"/>
    <mergeCell ref="C61:F61"/>
    <mergeCell ref="C62:F62"/>
    <mergeCell ref="C64:F64"/>
    <mergeCell ref="C65:F65"/>
    <mergeCell ref="C63:F63"/>
  </mergeCells>
  <phoneticPr fontId="2" type="noConversion"/>
  <pageMargins left="0.75" right="0.75" top="1" bottom="1" header="0.5" footer="0.5"/>
  <pageSetup orientation="portrait" horizontalDpi="4294967292" verticalDpi="4294967292"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I65"/>
  <sheetViews>
    <sheetView tabSelected="1" topLeftCell="A40" zoomScaleNormal="100" workbookViewId="0">
      <selection activeCell="B55" sqref="B55"/>
    </sheetView>
  </sheetViews>
  <sheetFormatPr defaultColWidth="11" defaultRowHeight="13.5" x14ac:dyDescent="0.3"/>
  <cols>
    <col min="2" max="2" width="54.69140625" style="23" bestFit="1" customWidth="1"/>
  </cols>
  <sheetData>
    <row r="1" spans="1:9" x14ac:dyDescent="0.3">
      <c r="A1" s="4" t="s">
        <v>33</v>
      </c>
      <c r="B1" s="5" t="s">
        <v>34</v>
      </c>
      <c r="C1" s="4" t="s">
        <v>35</v>
      </c>
      <c r="D1" s="4" t="s">
        <v>36</v>
      </c>
      <c r="E1" s="10" t="s">
        <v>138</v>
      </c>
      <c r="F1" s="10" t="s">
        <v>139</v>
      </c>
      <c r="G1" s="10" t="s">
        <v>140</v>
      </c>
      <c r="H1" s="10" t="s">
        <v>141</v>
      </c>
      <c r="I1" s="10" t="s">
        <v>142</v>
      </c>
    </row>
    <row r="2" spans="1:9" x14ac:dyDescent="0.3">
      <c r="A2" s="4" t="s">
        <v>59</v>
      </c>
      <c r="B2" s="23" t="s">
        <v>60</v>
      </c>
      <c r="C2" s="17" t="s">
        <v>5</v>
      </c>
      <c r="D2" s="17" t="s">
        <v>61</v>
      </c>
      <c r="E2">
        <v>60</v>
      </c>
      <c r="F2">
        <v>90</v>
      </c>
    </row>
    <row r="3" spans="1:9" x14ac:dyDescent="0.3">
      <c r="A3" s="17" t="s">
        <v>330</v>
      </c>
      <c r="B3" s="24" t="s">
        <v>331</v>
      </c>
      <c r="C3" s="17"/>
      <c r="D3" s="17"/>
    </row>
    <row r="4" spans="1:9" x14ac:dyDescent="0.3">
      <c r="A4" s="17" t="s">
        <v>332</v>
      </c>
      <c r="B4" s="24" t="s">
        <v>333</v>
      </c>
      <c r="C4" s="17"/>
      <c r="D4" s="17"/>
    </row>
    <row r="5" spans="1:9" x14ac:dyDescent="0.3">
      <c r="A5" s="4" t="s">
        <v>62</v>
      </c>
      <c r="B5" s="23" t="s">
        <v>63</v>
      </c>
      <c r="C5" s="17" t="s">
        <v>5</v>
      </c>
      <c r="D5" s="17" t="s">
        <v>61</v>
      </c>
      <c r="E5">
        <v>80</v>
      </c>
      <c r="F5">
        <v>120</v>
      </c>
    </row>
    <row r="6" spans="1:9" x14ac:dyDescent="0.3">
      <c r="A6" s="17" t="s">
        <v>337</v>
      </c>
      <c r="B6" s="24" t="s">
        <v>334</v>
      </c>
      <c r="C6" s="17"/>
      <c r="D6" s="17"/>
    </row>
    <row r="7" spans="1:9" x14ac:dyDescent="0.3">
      <c r="A7" s="17" t="s">
        <v>338</v>
      </c>
      <c r="B7" s="24" t="s">
        <v>335</v>
      </c>
      <c r="C7" s="17"/>
      <c r="D7" s="17"/>
    </row>
    <row r="8" spans="1:9" x14ac:dyDescent="0.3">
      <c r="A8" s="17" t="s">
        <v>339</v>
      </c>
      <c r="B8" s="24" t="s">
        <v>341</v>
      </c>
      <c r="C8" s="17"/>
      <c r="D8" s="17"/>
    </row>
    <row r="9" spans="1:9" x14ac:dyDescent="0.3">
      <c r="A9" s="17" t="s">
        <v>340</v>
      </c>
      <c r="B9" s="24" t="s">
        <v>336</v>
      </c>
      <c r="C9" s="17"/>
      <c r="D9" s="17"/>
    </row>
    <row r="10" spans="1:9" x14ac:dyDescent="0.3">
      <c r="A10" s="4" t="s">
        <v>64</v>
      </c>
      <c r="B10" s="23" t="s">
        <v>65</v>
      </c>
      <c r="C10" s="17" t="s">
        <v>10</v>
      </c>
      <c r="D10" s="17" t="s">
        <v>61</v>
      </c>
      <c r="E10">
        <v>50</v>
      </c>
      <c r="F10">
        <v>90</v>
      </c>
    </row>
    <row r="11" spans="1:9" x14ac:dyDescent="0.3">
      <c r="A11" s="17" t="s">
        <v>345</v>
      </c>
      <c r="B11" s="24" t="s">
        <v>342</v>
      </c>
      <c r="C11" s="17"/>
      <c r="D11" s="17"/>
    </row>
    <row r="12" spans="1:9" x14ac:dyDescent="0.3">
      <c r="A12" s="17" t="s">
        <v>346</v>
      </c>
      <c r="B12" s="24" t="s">
        <v>343</v>
      </c>
      <c r="C12" s="17"/>
      <c r="D12" s="17"/>
    </row>
    <row r="13" spans="1:9" x14ac:dyDescent="0.3">
      <c r="A13" s="17" t="s">
        <v>347</v>
      </c>
      <c r="B13" s="24" t="s">
        <v>344</v>
      </c>
      <c r="C13" s="17"/>
      <c r="D13" s="17"/>
    </row>
    <row r="14" spans="1:9" x14ac:dyDescent="0.3">
      <c r="A14" s="4" t="s">
        <v>66</v>
      </c>
      <c r="B14" s="23" t="s">
        <v>67</v>
      </c>
      <c r="C14" s="17" t="s">
        <v>10</v>
      </c>
      <c r="D14" s="17" t="s">
        <v>61</v>
      </c>
      <c r="E14">
        <v>70</v>
      </c>
      <c r="F14">
        <v>120</v>
      </c>
    </row>
    <row r="15" spans="1:9" x14ac:dyDescent="0.3">
      <c r="A15" s="17" t="s">
        <v>350</v>
      </c>
      <c r="B15" s="24" t="s">
        <v>342</v>
      </c>
      <c r="C15" s="17"/>
      <c r="D15" s="17"/>
    </row>
    <row r="16" spans="1:9" x14ac:dyDescent="0.3">
      <c r="A16" s="17" t="s">
        <v>351</v>
      </c>
      <c r="B16" s="24" t="s">
        <v>348</v>
      </c>
      <c r="C16" s="17"/>
      <c r="D16" s="17"/>
    </row>
    <row r="17" spans="1:6" x14ac:dyDescent="0.3">
      <c r="A17" s="17" t="s">
        <v>352</v>
      </c>
      <c r="B17" s="24" t="s">
        <v>349</v>
      </c>
      <c r="C17" s="17"/>
      <c r="D17" s="17"/>
    </row>
    <row r="18" spans="1:6" x14ac:dyDescent="0.3">
      <c r="A18" s="4" t="s">
        <v>68</v>
      </c>
      <c r="B18" s="23" t="s">
        <v>69</v>
      </c>
      <c r="C18" s="17" t="s">
        <v>15</v>
      </c>
      <c r="D18" s="17" t="s">
        <v>61</v>
      </c>
      <c r="E18">
        <v>90</v>
      </c>
      <c r="F18">
        <v>90</v>
      </c>
    </row>
    <row r="19" spans="1:6" x14ac:dyDescent="0.3">
      <c r="A19" s="17" t="s">
        <v>353</v>
      </c>
      <c r="B19" s="24" t="s">
        <v>355</v>
      </c>
      <c r="C19" s="17"/>
      <c r="D19" s="17"/>
    </row>
    <row r="20" spans="1:6" x14ac:dyDescent="0.3">
      <c r="A20" s="17" t="s">
        <v>356</v>
      </c>
      <c r="B20" s="24" t="s">
        <v>354</v>
      </c>
      <c r="C20" s="17"/>
      <c r="D20" s="17"/>
    </row>
    <row r="21" spans="1:6" x14ac:dyDescent="0.3">
      <c r="A21" s="4" t="s">
        <v>70</v>
      </c>
      <c r="B21" s="23" t="s">
        <v>71</v>
      </c>
      <c r="C21" s="17" t="s">
        <v>15</v>
      </c>
      <c r="D21" s="17" t="s">
        <v>61</v>
      </c>
      <c r="E21">
        <v>75</v>
      </c>
      <c r="F21">
        <v>90</v>
      </c>
    </row>
    <row r="22" spans="1:6" x14ac:dyDescent="0.3">
      <c r="A22" s="17" t="s">
        <v>357</v>
      </c>
      <c r="B22" s="24" t="s">
        <v>358</v>
      </c>
      <c r="C22" s="17"/>
      <c r="D22" s="17"/>
    </row>
    <row r="23" spans="1:6" x14ac:dyDescent="0.3">
      <c r="A23" s="17" t="s">
        <v>361</v>
      </c>
      <c r="B23" s="24" t="s">
        <v>359</v>
      </c>
      <c r="C23" s="17"/>
      <c r="D23" s="17"/>
    </row>
    <row r="24" spans="1:6" x14ac:dyDescent="0.3">
      <c r="A24" s="17" t="s">
        <v>362</v>
      </c>
      <c r="B24" s="24" t="s">
        <v>360</v>
      </c>
      <c r="C24" s="17"/>
      <c r="D24" s="17"/>
    </row>
    <row r="25" spans="1:6" x14ac:dyDescent="0.3">
      <c r="A25" s="4" t="s">
        <v>72</v>
      </c>
      <c r="B25" s="23" t="s">
        <v>73</v>
      </c>
      <c r="C25" s="17" t="s">
        <v>20</v>
      </c>
      <c r="D25" s="17" t="s">
        <v>61</v>
      </c>
      <c r="E25">
        <v>40</v>
      </c>
      <c r="F25">
        <v>90</v>
      </c>
    </row>
    <row r="26" spans="1:6" x14ac:dyDescent="0.3">
      <c r="A26" t="s">
        <v>312</v>
      </c>
      <c r="B26" s="23" t="s">
        <v>224</v>
      </c>
      <c r="C26" s="17" t="s">
        <v>20</v>
      </c>
      <c r="D26" s="17" t="s">
        <v>61</v>
      </c>
    </row>
    <row r="27" spans="1:6" x14ac:dyDescent="0.3">
      <c r="A27" t="s">
        <v>313</v>
      </c>
      <c r="B27" s="23" t="s">
        <v>314</v>
      </c>
      <c r="C27" s="17" t="s">
        <v>20</v>
      </c>
      <c r="D27" s="17" t="s">
        <v>61</v>
      </c>
    </row>
    <row r="28" spans="1:6" ht="27" x14ac:dyDescent="0.3">
      <c r="A28" t="s">
        <v>315</v>
      </c>
      <c r="B28" s="23" t="s">
        <v>316</v>
      </c>
      <c r="C28" s="17" t="s">
        <v>20</v>
      </c>
      <c r="D28" s="17" t="s">
        <v>61</v>
      </c>
    </row>
    <row r="29" spans="1:6" x14ac:dyDescent="0.3">
      <c r="A29" t="s">
        <v>317</v>
      </c>
      <c r="B29" s="23" t="s">
        <v>318</v>
      </c>
      <c r="C29" s="17" t="s">
        <v>20</v>
      </c>
      <c r="D29" s="17" t="s">
        <v>61</v>
      </c>
    </row>
    <row r="30" spans="1:6" ht="27" x14ac:dyDescent="0.3">
      <c r="A30" t="s">
        <v>319</v>
      </c>
      <c r="B30" s="23" t="s">
        <v>320</v>
      </c>
      <c r="C30" s="17" t="s">
        <v>20</v>
      </c>
      <c r="D30" s="17" t="s">
        <v>61</v>
      </c>
    </row>
    <row r="31" spans="1:6" x14ac:dyDescent="0.3">
      <c r="A31" t="s">
        <v>321</v>
      </c>
      <c r="B31" s="23" t="s">
        <v>318</v>
      </c>
      <c r="C31" s="17" t="s">
        <v>20</v>
      </c>
      <c r="D31" s="17" t="s">
        <v>61</v>
      </c>
    </row>
    <row r="32" spans="1:6" x14ac:dyDescent="0.3">
      <c r="A32" s="4" t="s">
        <v>74</v>
      </c>
      <c r="B32" s="23" t="s">
        <v>75</v>
      </c>
      <c r="C32" s="17" t="s">
        <v>20</v>
      </c>
      <c r="D32" s="17" t="s">
        <v>61</v>
      </c>
      <c r="E32">
        <v>40</v>
      </c>
      <c r="F32">
        <v>90</v>
      </c>
    </row>
    <row r="33" spans="1:6" x14ac:dyDescent="0.3">
      <c r="A33" t="s">
        <v>322</v>
      </c>
      <c r="B33" s="23" t="s">
        <v>224</v>
      </c>
      <c r="C33" s="17" t="s">
        <v>20</v>
      </c>
      <c r="D33" s="17" t="s">
        <v>61</v>
      </c>
    </row>
    <row r="34" spans="1:6" x14ac:dyDescent="0.3">
      <c r="A34" t="s">
        <v>323</v>
      </c>
      <c r="B34" s="23" t="s">
        <v>314</v>
      </c>
      <c r="C34" s="17" t="s">
        <v>20</v>
      </c>
      <c r="D34" s="17" t="s">
        <v>61</v>
      </c>
    </row>
    <row r="35" spans="1:6" x14ac:dyDescent="0.3">
      <c r="A35" t="s">
        <v>324</v>
      </c>
      <c r="B35" s="23" t="s">
        <v>325</v>
      </c>
      <c r="C35" s="17" t="s">
        <v>20</v>
      </c>
      <c r="D35" s="17" t="s">
        <v>61</v>
      </c>
    </row>
    <row r="36" spans="1:6" ht="27" x14ac:dyDescent="0.3">
      <c r="A36" t="s">
        <v>326</v>
      </c>
      <c r="B36" s="23" t="s">
        <v>327</v>
      </c>
      <c r="C36" s="17" t="s">
        <v>20</v>
      </c>
      <c r="D36" s="17" t="s">
        <v>61</v>
      </c>
    </row>
    <row r="37" spans="1:6" x14ac:dyDescent="0.3">
      <c r="A37" t="s">
        <v>328</v>
      </c>
      <c r="B37" s="24" t="s">
        <v>329</v>
      </c>
      <c r="C37" s="17" t="s">
        <v>20</v>
      </c>
      <c r="D37" s="17" t="s">
        <v>61</v>
      </c>
    </row>
    <row r="38" spans="1:6" x14ac:dyDescent="0.3">
      <c r="A38" s="4" t="s">
        <v>76</v>
      </c>
      <c r="B38" s="23" t="s">
        <v>77</v>
      </c>
      <c r="C38" s="17" t="s">
        <v>25</v>
      </c>
      <c r="D38" s="17" t="s">
        <v>61</v>
      </c>
    </row>
    <row r="39" spans="1:6" x14ac:dyDescent="0.3">
      <c r="A39" t="s">
        <v>223</v>
      </c>
      <c r="B39" s="23" t="s">
        <v>224</v>
      </c>
      <c r="C39" s="17" t="s">
        <v>25</v>
      </c>
      <c r="D39" s="17" t="s">
        <v>61</v>
      </c>
      <c r="E39">
        <v>65</v>
      </c>
      <c r="F39">
        <v>90</v>
      </c>
    </row>
    <row r="40" spans="1:6" x14ac:dyDescent="0.3">
      <c r="A40" t="s">
        <v>225</v>
      </c>
      <c r="B40" s="23" t="s">
        <v>226</v>
      </c>
      <c r="C40" s="17" t="s">
        <v>25</v>
      </c>
      <c r="D40" s="17" t="s">
        <v>61</v>
      </c>
    </row>
    <row r="41" spans="1:6" x14ac:dyDescent="0.3">
      <c r="A41" t="s">
        <v>227</v>
      </c>
      <c r="B41" s="23" t="s">
        <v>228</v>
      </c>
      <c r="C41" s="17" t="s">
        <v>25</v>
      </c>
      <c r="D41" s="17" t="s">
        <v>61</v>
      </c>
    </row>
    <row r="42" spans="1:6" x14ac:dyDescent="0.3">
      <c r="A42" t="s">
        <v>229</v>
      </c>
      <c r="B42" s="23" t="s">
        <v>230</v>
      </c>
      <c r="C42" s="17" t="s">
        <v>25</v>
      </c>
      <c r="D42" s="17" t="s">
        <v>61</v>
      </c>
    </row>
    <row r="43" spans="1:6" x14ac:dyDescent="0.3">
      <c r="A43" t="s">
        <v>231</v>
      </c>
      <c r="B43" s="23" t="s">
        <v>232</v>
      </c>
      <c r="C43" s="17" t="s">
        <v>25</v>
      </c>
      <c r="D43" s="17" t="s">
        <v>61</v>
      </c>
    </row>
    <row r="44" spans="1:6" x14ac:dyDescent="0.3">
      <c r="A44" t="s">
        <v>233</v>
      </c>
      <c r="B44" s="23" t="s">
        <v>234</v>
      </c>
      <c r="C44" s="17" t="s">
        <v>25</v>
      </c>
      <c r="D44" s="17" t="s">
        <v>61</v>
      </c>
    </row>
    <row r="45" spans="1:6" x14ac:dyDescent="0.3">
      <c r="A45" t="s">
        <v>235</v>
      </c>
      <c r="B45" s="23" t="s">
        <v>236</v>
      </c>
      <c r="C45" s="17" t="s">
        <v>25</v>
      </c>
      <c r="D45" s="17" t="s">
        <v>61</v>
      </c>
    </row>
    <row r="46" spans="1:6" x14ac:dyDescent="0.3">
      <c r="A46" t="s">
        <v>237</v>
      </c>
      <c r="B46" s="23" t="s">
        <v>238</v>
      </c>
      <c r="C46" s="17" t="s">
        <v>25</v>
      </c>
      <c r="D46" s="17" t="s">
        <v>61</v>
      </c>
    </row>
    <row r="47" spans="1:6" x14ac:dyDescent="0.3">
      <c r="A47" t="s">
        <v>239</v>
      </c>
      <c r="B47" s="23" t="s">
        <v>240</v>
      </c>
      <c r="C47" s="17" t="s">
        <v>25</v>
      </c>
      <c r="D47" s="17" t="s">
        <v>61</v>
      </c>
    </row>
    <row r="48" spans="1:6" x14ac:dyDescent="0.3">
      <c r="A48" t="s">
        <v>241</v>
      </c>
      <c r="B48" s="23" t="s">
        <v>242</v>
      </c>
      <c r="C48" s="17" t="s">
        <v>25</v>
      </c>
      <c r="D48" s="17" t="s">
        <v>61</v>
      </c>
    </row>
    <row r="49" spans="1:6" x14ac:dyDescent="0.3">
      <c r="A49" t="s">
        <v>243</v>
      </c>
      <c r="B49" s="23" t="s">
        <v>244</v>
      </c>
      <c r="C49" s="17" t="s">
        <v>25</v>
      </c>
      <c r="D49" s="17" t="s">
        <v>61</v>
      </c>
    </row>
    <row r="50" spans="1:6" x14ac:dyDescent="0.3">
      <c r="A50" t="s">
        <v>245</v>
      </c>
      <c r="B50" s="23" t="s">
        <v>246</v>
      </c>
      <c r="C50" s="17" t="s">
        <v>25</v>
      </c>
      <c r="D50" s="17" t="s">
        <v>61</v>
      </c>
    </row>
    <row r="51" spans="1:6" x14ac:dyDescent="0.3">
      <c r="A51" t="s">
        <v>247</v>
      </c>
      <c r="B51" s="23" t="s">
        <v>248</v>
      </c>
      <c r="C51" s="17" t="s">
        <v>25</v>
      </c>
      <c r="D51" s="17" t="s">
        <v>61</v>
      </c>
    </row>
    <row r="52" spans="1:6" x14ac:dyDescent="0.3">
      <c r="A52" t="s">
        <v>249</v>
      </c>
      <c r="B52" s="23" t="s">
        <v>250</v>
      </c>
      <c r="C52" s="17" t="s">
        <v>25</v>
      </c>
      <c r="D52" s="17" t="s">
        <v>61</v>
      </c>
    </row>
    <row r="53" spans="1:6" x14ac:dyDescent="0.3">
      <c r="A53" t="s">
        <v>251</v>
      </c>
      <c r="B53" s="23" t="s">
        <v>252</v>
      </c>
      <c r="C53" s="17" t="s">
        <v>25</v>
      </c>
      <c r="D53" s="17" t="s">
        <v>61</v>
      </c>
    </row>
    <row r="54" spans="1:6" x14ac:dyDescent="0.3">
      <c r="A54" t="s">
        <v>253</v>
      </c>
      <c r="B54" s="23" t="s">
        <v>254</v>
      </c>
      <c r="C54" s="17" t="s">
        <v>25</v>
      </c>
      <c r="D54" s="17" t="s">
        <v>61</v>
      </c>
    </row>
    <row r="55" spans="1:6" x14ac:dyDescent="0.3">
      <c r="A55" s="4" t="s">
        <v>78</v>
      </c>
      <c r="B55" s="23" t="s">
        <v>79</v>
      </c>
      <c r="C55" s="17" t="s">
        <v>25</v>
      </c>
      <c r="D55" s="17" t="s">
        <v>61</v>
      </c>
      <c r="E55">
        <v>50</v>
      </c>
      <c r="F55">
        <v>80</v>
      </c>
    </row>
    <row r="56" spans="1:6" x14ac:dyDescent="0.3">
      <c r="A56" t="s">
        <v>255</v>
      </c>
      <c r="B56" s="23" t="s">
        <v>256</v>
      </c>
      <c r="C56" s="17" t="s">
        <v>25</v>
      </c>
      <c r="D56" s="17" t="s">
        <v>61</v>
      </c>
    </row>
    <row r="57" spans="1:6" x14ac:dyDescent="0.3">
      <c r="A57" t="s">
        <v>257</v>
      </c>
      <c r="B57" s="23" t="s">
        <v>207</v>
      </c>
      <c r="C57" s="17" t="s">
        <v>25</v>
      </c>
      <c r="D57" s="17" t="s">
        <v>61</v>
      </c>
    </row>
    <row r="58" spans="1:6" x14ac:dyDescent="0.3">
      <c r="A58" t="s">
        <v>258</v>
      </c>
      <c r="B58" s="23" t="s">
        <v>228</v>
      </c>
      <c r="C58" s="17" t="s">
        <v>25</v>
      </c>
      <c r="D58" s="17" t="s">
        <v>61</v>
      </c>
    </row>
    <row r="59" spans="1:6" x14ac:dyDescent="0.3">
      <c r="A59" t="s">
        <v>259</v>
      </c>
      <c r="B59" s="23" t="s">
        <v>230</v>
      </c>
      <c r="C59" s="17" t="s">
        <v>25</v>
      </c>
      <c r="D59" s="17" t="s">
        <v>61</v>
      </c>
    </row>
    <row r="60" spans="1:6" x14ac:dyDescent="0.3">
      <c r="A60" t="s">
        <v>260</v>
      </c>
      <c r="B60" s="23" t="s">
        <v>232</v>
      </c>
      <c r="C60" s="17" t="s">
        <v>25</v>
      </c>
      <c r="D60" s="17" t="s">
        <v>61</v>
      </c>
    </row>
    <row r="61" spans="1:6" x14ac:dyDescent="0.3">
      <c r="A61" t="s">
        <v>261</v>
      </c>
      <c r="B61" s="23" t="s">
        <v>234</v>
      </c>
      <c r="C61" s="17" t="s">
        <v>25</v>
      </c>
      <c r="D61" s="17" t="s">
        <v>61</v>
      </c>
    </row>
    <row r="62" spans="1:6" x14ac:dyDescent="0.3">
      <c r="A62" t="s">
        <v>262</v>
      </c>
      <c r="B62" s="23" t="s">
        <v>363</v>
      </c>
      <c r="C62" s="17" t="s">
        <v>25</v>
      </c>
      <c r="D62" s="17" t="s">
        <v>61</v>
      </c>
    </row>
    <row r="63" spans="1:6" x14ac:dyDescent="0.3">
      <c r="A63" t="s">
        <v>367</v>
      </c>
      <c r="B63" s="23" t="s">
        <v>364</v>
      </c>
      <c r="C63" s="17" t="s">
        <v>25</v>
      </c>
      <c r="D63" s="17" t="s">
        <v>61</v>
      </c>
    </row>
    <row r="64" spans="1:6" x14ac:dyDescent="0.3">
      <c r="A64" t="s">
        <v>368</v>
      </c>
      <c r="B64" s="23" t="s">
        <v>365</v>
      </c>
      <c r="C64" s="17" t="s">
        <v>25</v>
      </c>
      <c r="D64" s="17" t="s">
        <v>61</v>
      </c>
    </row>
    <row r="65" spans="1:4" x14ac:dyDescent="0.3">
      <c r="A65" t="s">
        <v>369</v>
      </c>
      <c r="B65" s="23" t="s">
        <v>366</v>
      </c>
      <c r="C65" s="17" t="s">
        <v>25</v>
      </c>
      <c r="D65" s="17" t="s">
        <v>61</v>
      </c>
    </row>
  </sheetData>
  <phoneticPr fontId="2" type="noConversion"/>
  <pageMargins left="0.75" right="0.75" top="1" bottom="1" header="0.5" footer="0.5"/>
  <pageSetup orientation="portrait" horizontalDpi="4294967292" verticalDpi="429496729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I1"/>
  <sheetViews>
    <sheetView zoomScale="150" workbookViewId="0">
      <selection activeCell="C1" sqref="C1"/>
    </sheetView>
  </sheetViews>
  <sheetFormatPr defaultColWidth="11" defaultRowHeight="13.5" x14ac:dyDescent="0.3"/>
  <sheetData>
    <row r="1" spans="1:9" x14ac:dyDescent="0.3">
      <c r="A1" s="4" t="s">
        <v>33</v>
      </c>
      <c r="B1" s="5" t="s">
        <v>34</v>
      </c>
      <c r="C1" s="4" t="s">
        <v>35</v>
      </c>
      <c r="D1" s="4" t="s">
        <v>36</v>
      </c>
      <c r="E1" s="10" t="s">
        <v>138</v>
      </c>
      <c r="F1" s="10" t="s">
        <v>139</v>
      </c>
      <c r="G1" s="10" t="s">
        <v>140</v>
      </c>
      <c r="H1" s="10" t="s">
        <v>141</v>
      </c>
      <c r="I1" s="10" t="s">
        <v>142</v>
      </c>
    </row>
  </sheetData>
  <phoneticPr fontId="2" type="noConversion"/>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I1"/>
  <sheetViews>
    <sheetView zoomScale="150" workbookViewId="0">
      <selection activeCell="C1" sqref="C1:C1048576"/>
    </sheetView>
  </sheetViews>
  <sheetFormatPr defaultColWidth="11" defaultRowHeight="13.5" x14ac:dyDescent="0.3"/>
  <sheetData>
    <row r="1" spans="1:9" x14ac:dyDescent="0.3">
      <c r="A1" s="4" t="s">
        <v>33</v>
      </c>
      <c r="B1" s="5" t="s">
        <v>34</v>
      </c>
      <c r="C1" s="4" t="s">
        <v>35</v>
      </c>
      <c r="D1" s="4" t="s">
        <v>36</v>
      </c>
      <c r="E1" s="10" t="s">
        <v>138</v>
      </c>
      <c r="F1" s="10" t="s">
        <v>139</v>
      </c>
      <c r="G1" s="10" t="s">
        <v>140</v>
      </c>
      <c r="H1" s="10" t="s">
        <v>141</v>
      </c>
      <c r="I1" s="10" t="s">
        <v>142</v>
      </c>
    </row>
  </sheetData>
  <phoneticPr fontId="2" type="noConversion"/>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C43"/>
  <sheetViews>
    <sheetView topLeftCell="A9" zoomScaleNormal="100" zoomScalePageLayoutView="150" workbookViewId="0">
      <selection activeCell="C17" sqref="C17"/>
    </sheetView>
  </sheetViews>
  <sheetFormatPr defaultColWidth="11" defaultRowHeight="13.5" x14ac:dyDescent="0.3"/>
  <cols>
    <col min="2" max="2" width="28.15234375" bestFit="1" customWidth="1"/>
    <col min="3" max="3" width="49.4609375" style="1" customWidth="1"/>
  </cols>
  <sheetData>
    <row r="1" spans="1:3" s="4" customFormat="1" x14ac:dyDescent="0.3">
      <c r="A1" s="4" t="s">
        <v>263</v>
      </c>
      <c r="B1" s="4" t="s">
        <v>264</v>
      </c>
      <c r="C1" s="5" t="s">
        <v>265</v>
      </c>
    </row>
    <row r="2" spans="1:3" ht="30" x14ac:dyDescent="0.3">
      <c r="A2" t="s">
        <v>37</v>
      </c>
      <c r="B2" t="s">
        <v>38</v>
      </c>
      <c r="C2" s="12" t="s">
        <v>266</v>
      </c>
    </row>
    <row r="3" spans="1:3" ht="15" x14ac:dyDescent="0.3">
      <c r="A3" t="s">
        <v>40</v>
      </c>
      <c r="B3" t="s">
        <v>41</v>
      </c>
      <c r="C3" s="12" t="s">
        <v>267</v>
      </c>
    </row>
    <row r="4" spans="1:3" ht="15" x14ac:dyDescent="0.3">
      <c r="A4" t="s">
        <v>43</v>
      </c>
      <c r="B4" t="s">
        <v>44</v>
      </c>
      <c r="C4" s="12" t="s">
        <v>268</v>
      </c>
    </row>
    <row r="5" spans="1:3" ht="30" x14ac:dyDescent="0.3">
      <c r="A5" t="s">
        <v>45</v>
      </c>
      <c r="B5" t="s">
        <v>46</v>
      </c>
      <c r="C5" s="12" t="s">
        <v>269</v>
      </c>
    </row>
    <row r="6" spans="1:3" ht="15" x14ac:dyDescent="0.3">
      <c r="A6" t="s">
        <v>47</v>
      </c>
      <c r="B6" t="s">
        <v>48</v>
      </c>
      <c r="C6" s="12" t="s">
        <v>270</v>
      </c>
    </row>
    <row r="7" spans="1:3" ht="15" x14ac:dyDescent="0.3">
      <c r="A7" t="s">
        <v>49</v>
      </c>
      <c r="B7" t="s">
        <v>50</v>
      </c>
      <c r="C7" s="12" t="s">
        <v>271</v>
      </c>
    </row>
    <row r="8" spans="1:3" ht="45" x14ac:dyDescent="0.3">
      <c r="A8" t="s">
        <v>51</v>
      </c>
      <c r="B8" t="s">
        <v>52</v>
      </c>
      <c r="C8" s="12" t="s">
        <v>272</v>
      </c>
    </row>
    <row r="9" spans="1:3" ht="30" x14ac:dyDescent="0.3">
      <c r="A9" t="s">
        <v>53</v>
      </c>
      <c r="B9" t="s">
        <v>54</v>
      </c>
      <c r="C9" s="12" t="s">
        <v>273</v>
      </c>
    </row>
    <row r="10" spans="1:3" ht="30" x14ac:dyDescent="0.3">
      <c r="A10" t="s">
        <v>55</v>
      </c>
      <c r="B10" t="s">
        <v>56</v>
      </c>
      <c r="C10" s="12" t="s">
        <v>274</v>
      </c>
    </row>
    <row r="11" spans="1:3" ht="30" x14ac:dyDescent="0.3">
      <c r="A11" t="s">
        <v>57</v>
      </c>
      <c r="B11" t="s">
        <v>58</v>
      </c>
      <c r="C11" s="12" t="s">
        <v>275</v>
      </c>
    </row>
    <row r="12" spans="1:3" ht="30" x14ac:dyDescent="0.3">
      <c r="A12" t="s">
        <v>59</v>
      </c>
      <c r="B12" t="s">
        <v>60</v>
      </c>
      <c r="C12" s="12" t="s">
        <v>276</v>
      </c>
    </row>
    <row r="13" spans="1:3" ht="45" x14ac:dyDescent="0.3">
      <c r="A13" t="s">
        <v>62</v>
      </c>
      <c r="B13" t="s">
        <v>63</v>
      </c>
      <c r="C13" s="12" t="s">
        <v>277</v>
      </c>
    </row>
    <row r="14" spans="1:3" ht="45" x14ac:dyDescent="0.3">
      <c r="A14" t="s">
        <v>64</v>
      </c>
      <c r="B14" t="s">
        <v>65</v>
      </c>
      <c r="C14" s="12" t="s">
        <v>278</v>
      </c>
    </row>
    <row r="15" spans="1:3" ht="15" x14ac:dyDescent="0.3">
      <c r="A15" t="s">
        <v>66</v>
      </c>
      <c r="B15" t="s">
        <v>67</v>
      </c>
      <c r="C15" s="12" t="s">
        <v>279</v>
      </c>
    </row>
    <row r="16" spans="1:3" ht="15" x14ac:dyDescent="0.3">
      <c r="A16" t="s">
        <v>68</v>
      </c>
      <c r="B16" t="s">
        <v>69</v>
      </c>
      <c r="C16" s="12" t="s">
        <v>280</v>
      </c>
    </row>
    <row r="17" spans="1:3" ht="30" x14ac:dyDescent="0.3">
      <c r="A17" t="s">
        <v>70</v>
      </c>
      <c r="B17" t="s">
        <v>71</v>
      </c>
      <c r="C17" s="12" t="s">
        <v>281</v>
      </c>
    </row>
    <row r="18" spans="1:3" ht="15" x14ac:dyDescent="0.3">
      <c r="A18" t="s">
        <v>72</v>
      </c>
      <c r="B18" t="s">
        <v>73</v>
      </c>
      <c r="C18" s="12" t="s">
        <v>282</v>
      </c>
    </row>
    <row r="19" spans="1:3" ht="15" x14ac:dyDescent="0.3">
      <c r="A19" t="s">
        <v>74</v>
      </c>
      <c r="B19" t="s">
        <v>75</v>
      </c>
      <c r="C19" s="12" t="s">
        <v>283</v>
      </c>
    </row>
    <row r="20" spans="1:3" ht="15" x14ac:dyDescent="0.3">
      <c r="A20" t="s">
        <v>76</v>
      </c>
      <c r="B20" t="s">
        <v>77</v>
      </c>
      <c r="C20" s="12" t="s">
        <v>284</v>
      </c>
    </row>
    <row r="21" spans="1:3" ht="30" x14ac:dyDescent="0.3">
      <c r="A21" t="s">
        <v>78</v>
      </c>
      <c r="B21" t="s">
        <v>79</v>
      </c>
      <c r="C21" s="12" t="s">
        <v>285</v>
      </c>
    </row>
    <row r="22" spans="1:3" ht="30" x14ac:dyDescent="0.3">
      <c r="A22" t="s">
        <v>80</v>
      </c>
      <c r="B22" t="s">
        <v>81</v>
      </c>
      <c r="C22" s="12" t="s">
        <v>286</v>
      </c>
    </row>
    <row r="23" spans="1:3" ht="30" x14ac:dyDescent="0.3">
      <c r="A23" t="s">
        <v>82</v>
      </c>
      <c r="B23" t="s">
        <v>83</v>
      </c>
      <c r="C23" s="12" t="s">
        <v>287</v>
      </c>
    </row>
    <row r="24" spans="1:3" ht="30" x14ac:dyDescent="0.3">
      <c r="A24" t="s">
        <v>84</v>
      </c>
      <c r="B24" t="s">
        <v>85</v>
      </c>
      <c r="C24" s="12" t="s">
        <v>288</v>
      </c>
    </row>
    <row r="25" spans="1:3" ht="45" x14ac:dyDescent="0.3">
      <c r="A25" t="s">
        <v>86</v>
      </c>
      <c r="B25" t="s">
        <v>87</v>
      </c>
      <c r="C25" s="12" t="s">
        <v>289</v>
      </c>
    </row>
    <row r="26" spans="1:3" ht="30" x14ac:dyDescent="0.3">
      <c r="A26" t="s">
        <v>88</v>
      </c>
      <c r="B26" t="s">
        <v>89</v>
      </c>
      <c r="C26" s="12" t="s">
        <v>290</v>
      </c>
    </row>
    <row r="27" spans="1:3" ht="105" x14ac:dyDescent="0.3">
      <c r="A27" t="s">
        <v>90</v>
      </c>
      <c r="B27" t="s">
        <v>91</v>
      </c>
      <c r="C27" s="12" t="s">
        <v>291</v>
      </c>
    </row>
    <row r="28" spans="1:3" ht="15" x14ac:dyDescent="0.3">
      <c r="A28" t="s">
        <v>92</v>
      </c>
      <c r="B28" t="s">
        <v>93</v>
      </c>
      <c r="C28" s="12" t="s">
        <v>292</v>
      </c>
    </row>
    <row r="29" spans="1:3" ht="30" x14ac:dyDescent="0.3">
      <c r="A29" t="s">
        <v>94</v>
      </c>
      <c r="B29" t="s">
        <v>95</v>
      </c>
      <c r="C29" s="12" t="s">
        <v>293</v>
      </c>
    </row>
    <row r="30" spans="1:3" ht="15" x14ac:dyDescent="0.3">
      <c r="A30" t="s">
        <v>96</v>
      </c>
      <c r="B30" t="s">
        <v>97</v>
      </c>
      <c r="C30" s="12" t="s">
        <v>294</v>
      </c>
    </row>
    <row r="31" spans="1:3" ht="15" x14ac:dyDescent="0.3">
      <c r="A31" t="s">
        <v>98</v>
      </c>
      <c r="B31" t="s">
        <v>99</v>
      </c>
      <c r="C31" s="12" t="s">
        <v>295</v>
      </c>
    </row>
    <row r="32" spans="1:3" ht="30" x14ac:dyDescent="0.3">
      <c r="A32" t="s">
        <v>100</v>
      </c>
      <c r="B32" t="s">
        <v>101</v>
      </c>
      <c r="C32" s="12" t="s">
        <v>296</v>
      </c>
    </row>
    <row r="33" spans="1:3" ht="15" x14ac:dyDescent="0.3">
      <c r="A33" t="s">
        <v>102</v>
      </c>
      <c r="B33" t="s">
        <v>103</v>
      </c>
      <c r="C33" s="12" t="s">
        <v>297</v>
      </c>
    </row>
    <row r="34" spans="1:3" ht="30" x14ac:dyDescent="0.3">
      <c r="A34" t="s">
        <v>104</v>
      </c>
      <c r="B34" t="s">
        <v>105</v>
      </c>
      <c r="C34" s="12" t="s">
        <v>298</v>
      </c>
    </row>
    <row r="35" spans="1:3" ht="30" x14ac:dyDescent="0.3">
      <c r="A35" t="s">
        <v>106</v>
      </c>
      <c r="B35" t="s">
        <v>107</v>
      </c>
      <c r="C35" s="12" t="s">
        <v>299</v>
      </c>
    </row>
    <row r="36" spans="1:3" ht="30" x14ac:dyDescent="0.3">
      <c r="A36" t="s">
        <v>108</v>
      </c>
      <c r="B36" t="s">
        <v>109</v>
      </c>
      <c r="C36" s="12" t="s">
        <v>300</v>
      </c>
    </row>
    <row r="37" spans="1:3" ht="30" x14ac:dyDescent="0.3">
      <c r="A37" t="s">
        <v>110</v>
      </c>
      <c r="B37" t="s">
        <v>111</v>
      </c>
      <c r="C37" s="12" t="s">
        <v>301</v>
      </c>
    </row>
    <row r="38" spans="1:3" ht="30" x14ac:dyDescent="0.3">
      <c r="A38" t="s">
        <v>112</v>
      </c>
      <c r="B38" t="s">
        <v>113</v>
      </c>
      <c r="C38" s="12" t="s">
        <v>302</v>
      </c>
    </row>
    <row r="39" spans="1:3" ht="30" x14ac:dyDescent="0.3">
      <c r="A39" t="s">
        <v>114</v>
      </c>
      <c r="B39" t="s">
        <v>115</v>
      </c>
      <c r="C39" s="12" t="s">
        <v>303</v>
      </c>
    </row>
    <row r="40" spans="1:3" ht="30" x14ac:dyDescent="0.3">
      <c r="A40" t="s">
        <v>116</v>
      </c>
      <c r="B40" t="s">
        <v>117</v>
      </c>
      <c r="C40" s="12" t="s">
        <v>304</v>
      </c>
    </row>
    <row r="41" spans="1:3" ht="30" x14ac:dyDescent="0.3">
      <c r="A41" t="s">
        <v>118</v>
      </c>
      <c r="B41" t="s">
        <v>119</v>
      </c>
      <c r="C41" s="12" t="s">
        <v>305</v>
      </c>
    </row>
    <row r="42" spans="1:3" ht="30" x14ac:dyDescent="0.3">
      <c r="A42" t="s">
        <v>306</v>
      </c>
      <c r="B42" t="s">
        <v>307</v>
      </c>
      <c r="C42" s="12" t="s">
        <v>308</v>
      </c>
    </row>
    <row r="43" spans="1:3" ht="30" x14ac:dyDescent="0.3">
      <c r="A43" t="s">
        <v>309</v>
      </c>
      <c r="B43" t="s">
        <v>310</v>
      </c>
      <c r="C43" s="12" t="s">
        <v>311</v>
      </c>
    </row>
  </sheetData>
  <pageMargins left="0.75" right="0.75" top="1" bottom="1" header="0.5" footer="0.5"/>
  <pageSetup orientation="portrait" horizontalDpi="4294967292" verticalDpi="429496729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Team</vt:lpstr>
      <vt:lpstr>Backlog</vt:lpstr>
      <vt:lpstr>Burndown README</vt:lpstr>
      <vt:lpstr>Burndown</vt:lpstr>
      <vt:lpstr>Sprint1</vt:lpstr>
      <vt:lpstr>Sprint2</vt:lpstr>
      <vt:lpstr>Sprint3</vt:lpstr>
      <vt:lpstr>Sprint4</vt:lpstr>
      <vt:lpstr>Stories</vt:lpstr>
    </vt:vector>
  </TitlesOfParts>
  <Manager/>
  <Company>Stevens Institute of Technology</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Mark Ardis</dc:creator>
  <cp:keywords/>
  <dc:description/>
  <cp:lastModifiedBy>ztyle</cp:lastModifiedBy>
  <cp:revision/>
  <dcterms:created xsi:type="dcterms:W3CDTF">2014-07-11T14:28:17Z</dcterms:created>
  <dcterms:modified xsi:type="dcterms:W3CDTF">2020-10-07T21:46:19Z</dcterms:modified>
  <cp:category/>
  <cp:contentStatus/>
</cp:coreProperties>
</file>