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Luca\Desktop\PROGETTO SWE - SVILUPPO\2024-05-11-PIANODIPROGETTO\WMS3D\Documentazione\PB\Esterna\piano_di_progetto\"/>
    </mc:Choice>
  </mc:AlternateContent>
  <xr:revisionPtr revIDLastSave="0" documentId="13_ncr:1_{95B9194A-0EF9-4C63-BC41-3133D68A4AAD}" xr6:coauthVersionLast="47" xr6:coauthVersionMax="47" xr10:uidLastSave="{00000000-0000-0000-0000-000000000000}"/>
  <bookViews>
    <workbookView xWindow="33750" yWindow="960" windowWidth="51630" windowHeight="13770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E34" i="1" l="1"/>
  <c r="BD34" i="1"/>
  <c r="BC34" i="1"/>
  <c r="BB34" i="1"/>
  <c r="BA34" i="1"/>
  <c r="AZ34" i="1"/>
  <c r="AK34" i="1"/>
  <c r="AK35" i="1" s="1"/>
  <c r="AJ34" i="1"/>
  <c r="AJ35" i="1" s="1"/>
  <c r="AI34" i="1"/>
  <c r="AI35" i="1" s="1"/>
  <c r="AH34" i="1"/>
  <c r="AH35" i="1" s="1"/>
  <c r="AG34" i="1"/>
  <c r="AG35" i="1" s="1"/>
  <c r="AF34" i="1"/>
  <c r="AF35" i="1" s="1"/>
  <c r="BF33" i="1"/>
  <c r="AU33" i="1"/>
  <c r="AT33" i="1"/>
  <c r="AS33" i="1"/>
  <c r="AR33" i="1"/>
  <c r="AQ33" i="1"/>
  <c r="AP33" i="1"/>
  <c r="AL33" i="1"/>
  <c r="BF32" i="1"/>
  <c r="AU32" i="1"/>
  <c r="AT32" i="1"/>
  <c r="AS32" i="1"/>
  <c r="AR32" i="1"/>
  <c r="AQ32" i="1"/>
  <c r="AP32" i="1"/>
  <c r="AL32" i="1"/>
  <c r="BF31" i="1"/>
  <c r="AU31" i="1"/>
  <c r="AT31" i="1"/>
  <c r="AS31" i="1"/>
  <c r="AR31" i="1"/>
  <c r="AQ31" i="1"/>
  <c r="AP31" i="1"/>
  <c r="AL31" i="1"/>
  <c r="BF30" i="1"/>
  <c r="AU30" i="1"/>
  <c r="AT30" i="1"/>
  <c r="AS30" i="1"/>
  <c r="AR30" i="1"/>
  <c r="AQ30" i="1"/>
  <c r="AP30" i="1"/>
  <c r="AL30" i="1"/>
  <c r="BF29" i="1"/>
  <c r="AU29" i="1"/>
  <c r="AT29" i="1"/>
  <c r="AS29" i="1"/>
  <c r="AR29" i="1"/>
  <c r="AQ29" i="1"/>
  <c r="AP29" i="1"/>
  <c r="AL29" i="1"/>
  <c r="BF28" i="1"/>
  <c r="BF34" i="1" s="1"/>
  <c r="AU28" i="1"/>
  <c r="AT28" i="1"/>
  <c r="AS28" i="1"/>
  <c r="AR28" i="1"/>
  <c r="AQ28" i="1"/>
  <c r="AP28" i="1"/>
  <c r="AL28" i="1"/>
  <c r="AU22" i="1"/>
  <c r="AU23" i="1" s="1"/>
  <c r="AT22" i="1"/>
  <c r="AT23" i="1" s="1"/>
  <c r="AS22" i="1"/>
  <c r="AS23" i="1" s="1"/>
  <c r="AR22" i="1"/>
  <c r="AR23" i="1" s="1"/>
  <c r="AQ22" i="1"/>
  <c r="AQ23" i="1" s="1"/>
  <c r="AP22" i="1"/>
  <c r="AP23" i="1" s="1"/>
  <c r="AK22" i="1"/>
  <c r="AK23" i="1" s="1"/>
  <c r="AJ22" i="1"/>
  <c r="AJ23" i="1" s="1"/>
  <c r="AI22" i="1"/>
  <c r="AI23" i="1" s="1"/>
  <c r="AH22" i="1"/>
  <c r="AH23" i="1" s="1"/>
  <c r="AG22" i="1"/>
  <c r="AG23" i="1" s="1"/>
  <c r="AF22" i="1"/>
  <c r="AF23" i="1" s="1"/>
  <c r="AV21" i="1"/>
  <c r="AL21" i="1"/>
  <c r="AV20" i="1"/>
  <c r="AL20" i="1"/>
  <c r="AV19" i="1"/>
  <c r="AL19" i="1"/>
  <c r="AV18" i="1"/>
  <c r="AL18" i="1"/>
  <c r="AV17" i="1"/>
  <c r="AL17" i="1"/>
  <c r="AV16" i="1"/>
  <c r="AL16" i="1"/>
  <c r="AT11" i="1"/>
  <c r="AS11" i="1"/>
  <c r="AP11" i="1"/>
  <c r="AV11" i="1" s="1"/>
  <c r="AI11" i="1"/>
  <c r="AU10" i="1"/>
  <c r="AU11" i="1" s="1"/>
  <c r="AT10" i="1"/>
  <c r="AS10" i="1"/>
  <c r="AR10" i="1"/>
  <c r="AR11" i="1" s="1"/>
  <c r="AQ10" i="1"/>
  <c r="AQ11" i="1" s="1"/>
  <c r="AP10" i="1"/>
  <c r="AK10" i="1"/>
  <c r="AK11" i="1" s="1"/>
  <c r="AJ10" i="1"/>
  <c r="AJ11" i="1" s="1"/>
  <c r="AI10" i="1"/>
  <c r="AH10" i="1"/>
  <c r="AH11" i="1" s="1"/>
  <c r="AG10" i="1"/>
  <c r="AG11" i="1" s="1"/>
  <c r="AF10" i="1"/>
  <c r="AF11" i="1" s="1"/>
  <c r="AV9" i="1"/>
  <c r="AL9" i="1"/>
  <c r="AV8" i="1"/>
  <c r="AL8" i="1"/>
  <c r="AV7" i="1"/>
  <c r="AL7" i="1"/>
  <c r="AV6" i="1"/>
  <c r="AL6" i="1"/>
  <c r="AV5" i="1"/>
  <c r="AL5" i="1"/>
  <c r="AV4" i="1"/>
  <c r="AV10" i="1" s="1"/>
  <c r="AL4" i="1"/>
  <c r="AT34" i="1" l="1"/>
  <c r="AT35" i="1" s="1"/>
  <c r="AR34" i="1"/>
  <c r="AR35" i="1" s="1"/>
  <c r="AQ34" i="1"/>
  <c r="AQ35" i="1" s="1"/>
  <c r="AL34" i="1"/>
  <c r="AV22" i="1"/>
  <c r="AV33" i="1"/>
  <c r="AV31" i="1"/>
  <c r="AL22" i="1"/>
  <c r="AS34" i="1"/>
  <c r="AS35" i="1" s="1"/>
  <c r="AV29" i="1"/>
  <c r="AV30" i="1"/>
  <c r="AV32" i="1"/>
  <c r="AU34" i="1"/>
  <c r="AU35" i="1" s="1"/>
  <c r="AV28" i="1"/>
  <c r="AL10" i="1"/>
  <c r="AV23" i="1"/>
  <c r="AL35" i="1"/>
  <c r="AL11" i="1"/>
  <c r="AL23" i="1"/>
  <c r="AP34" i="1"/>
  <c r="AP35" i="1" s="1"/>
  <c r="AV35" i="1" l="1"/>
  <c r="AV34" i="1"/>
  <c r="Q23" i="1" l="1"/>
  <c r="D11" i="1"/>
  <c r="C11" i="1"/>
  <c r="F22" i="1"/>
  <c r="F23" i="1" s="1"/>
  <c r="N28" i="1"/>
  <c r="O28" i="1"/>
  <c r="P28" i="1"/>
  <c r="Q28" i="1"/>
  <c r="R28" i="1"/>
  <c r="N29" i="1"/>
  <c r="O29" i="1"/>
  <c r="P29" i="1"/>
  <c r="Q29" i="1"/>
  <c r="R29" i="1"/>
  <c r="N30" i="1"/>
  <c r="O30" i="1"/>
  <c r="P30" i="1"/>
  <c r="Q30" i="1"/>
  <c r="R30" i="1"/>
  <c r="N31" i="1"/>
  <c r="O31" i="1"/>
  <c r="P31" i="1"/>
  <c r="Q31" i="1"/>
  <c r="R31" i="1"/>
  <c r="N32" i="1"/>
  <c r="O32" i="1"/>
  <c r="P32" i="1"/>
  <c r="Q32" i="1"/>
  <c r="R32" i="1"/>
  <c r="N33" i="1"/>
  <c r="O33" i="1"/>
  <c r="P33" i="1"/>
  <c r="Q33" i="1"/>
  <c r="R33" i="1"/>
  <c r="M29" i="1"/>
  <c r="M30" i="1"/>
  <c r="M31" i="1"/>
  <c r="M32" i="1"/>
  <c r="M33" i="1"/>
  <c r="AC33" i="1"/>
  <c r="AC32" i="1"/>
  <c r="AC31" i="1"/>
  <c r="Z34" i="1"/>
  <c r="AC30" i="1"/>
  <c r="AC29" i="1"/>
  <c r="AB34" i="1"/>
  <c r="AA34" i="1"/>
  <c r="Y34" i="1"/>
  <c r="X34" i="1"/>
  <c r="W34" i="1"/>
  <c r="M28" i="1"/>
  <c r="H34" i="1"/>
  <c r="H35" i="1" s="1"/>
  <c r="G34" i="1"/>
  <c r="G35" i="1" s="1"/>
  <c r="F34" i="1"/>
  <c r="F35" i="1" s="1"/>
  <c r="E34" i="1"/>
  <c r="E35" i="1" s="1"/>
  <c r="D34" i="1"/>
  <c r="D35" i="1" s="1"/>
  <c r="C34" i="1"/>
  <c r="C35" i="1" s="1"/>
  <c r="I35" i="1" s="1"/>
  <c r="I33" i="1"/>
  <c r="I32" i="1"/>
  <c r="I31" i="1"/>
  <c r="I30" i="1"/>
  <c r="I29" i="1"/>
  <c r="I28" i="1"/>
  <c r="H22" i="1"/>
  <c r="H23" i="1" s="1"/>
  <c r="G22" i="1"/>
  <c r="G23" i="1" s="1"/>
  <c r="E22" i="1"/>
  <c r="E23" i="1" s="1"/>
  <c r="D22" i="1"/>
  <c r="D23" i="1" s="1"/>
  <c r="C22" i="1"/>
  <c r="C23" i="1" s="1"/>
  <c r="I21" i="1"/>
  <c r="I20" i="1"/>
  <c r="I19" i="1"/>
  <c r="I18" i="1"/>
  <c r="I17" i="1"/>
  <c r="I16" i="1"/>
  <c r="R22" i="1"/>
  <c r="R23" i="1" s="1"/>
  <c r="Q22" i="1"/>
  <c r="P22" i="1"/>
  <c r="P23" i="1" s="1"/>
  <c r="O22" i="1"/>
  <c r="O23" i="1" s="1"/>
  <c r="N22" i="1"/>
  <c r="N23" i="1" s="1"/>
  <c r="M22" i="1"/>
  <c r="M23" i="1" s="1"/>
  <c r="S21" i="1"/>
  <c r="S20" i="1"/>
  <c r="S19" i="1"/>
  <c r="S18" i="1"/>
  <c r="S17" i="1"/>
  <c r="S16" i="1"/>
  <c r="R10" i="1"/>
  <c r="R11" i="1" s="1"/>
  <c r="Q10" i="1"/>
  <c r="Q11" i="1" s="1"/>
  <c r="P10" i="1"/>
  <c r="P11" i="1" s="1"/>
  <c r="O10" i="1"/>
  <c r="O11" i="1" s="1"/>
  <c r="N10" i="1"/>
  <c r="N11" i="1" s="1"/>
  <c r="M10" i="1"/>
  <c r="M11" i="1" s="1"/>
  <c r="S9" i="1"/>
  <c r="S8" i="1"/>
  <c r="S7" i="1"/>
  <c r="S6" i="1"/>
  <c r="S5" i="1"/>
  <c r="S4" i="1"/>
  <c r="I5" i="1"/>
  <c r="I6" i="1"/>
  <c r="I7" i="1"/>
  <c r="I8" i="1"/>
  <c r="I9" i="1"/>
  <c r="I4" i="1"/>
  <c r="D10" i="1"/>
  <c r="E10" i="1"/>
  <c r="E11" i="1" s="1"/>
  <c r="F10" i="1"/>
  <c r="F11" i="1" s="1"/>
  <c r="G10" i="1"/>
  <c r="G11" i="1" s="1"/>
  <c r="H10" i="1"/>
  <c r="H11" i="1" s="1"/>
  <c r="C10" i="1"/>
  <c r="S11" i="1" l="1"/>
  <c r="S23" i="1"/>
  <c r="I23" i="1"/>
  <c r="I11" i="1"/>
  <c r="I34" i="1"/>
  <c r="I22" i="1"/>
  <c r="S31" i="1"/>
  <c r="R34" i="1"/>
  <c r="R35" i="1" s="1"/>
  <c r="Q34" i="1"/>
  <c r="Q35" i="1" s="1"/>
  <c r="S22" i="1"/>
  <c r="S32" i="1"/>
  <c r="P34" i="1"/>
  <c r="P35" i="1" s="1"/>
  <c r="AC28" i="1"/>
  <c r="AC34" i="1" s="1"/>
  <c r="O34" i="1"/>
  <c r="O35" i="1" s="1"/>
  <c r="S33" i="1"/>
  <c r="S29" i="1"/>
  <c r="S30" i="1"/>
  <c r="N34" i="1"/>
  <c r="N35" i="1" s="1"/>
  <c r="S28" i="1"/>
  <c r="M34" i="1"/>
  <c r="M35" i="1" s="1"/>
  <c r="S10" i="1"/>
  <c r="I10" i="1"/>
  <c r="S35" i="1" l="1"/>
  <c r="S34" i="1"/>
</calcChain>
</file>

<file path=xl/sharedStrings.xml><?xml version="1.0" encoding="utf-8"?>
<sst xmlns="http://schemas.openxmlformats.org/spreadsheetml/2006/main" count="252" uniqueCount="28">
  <si>
    <t>Nominativo</t>
  </si>
  <si>
    <t>Re</t>
  </si>
  <si>
    <t>Am</t>
  </si>
  <si>
    <t>An</t>
  </si>
  <si>
    <t>Pt</t>
  </si>
  <si>
    <t>Pr</t>
  </si>
  <si>
    <t>Ve</t>
  </si>
  <si>
    <t>Tot</t>
  </si>
  <si>
    <t>Jessica Carretta</t>
  </si>
  <si>
    <t>Giulio Biscontin</t>
  </si>
  <si>
    <t>Luca Securo</t>
  </si>
  <si>
    <t>Andrea Mangolini</t>
  </si>
  <si>
    <t>Zaccaria Marangon</t>
  </si>
  <si>
    <t>Lorenzo Pasqualotto</t>
  </si>
  <si>
    <t>Totale ore</t>
  </si>
  <si>
    <t>ANALISI</t>
  </si>
  <si>
    <t>PROG POC</t>
  </si>
  <si>
    <t>COD POC</t>
  </si>
  <si>
    <t>PROG E COD TOT</t>
  </si>
  <si>
    <t>VERIFICA</t>
  </si>
  <si>
    <t>Costo</t>
  </si>
  <si>
    <t>orario</t>
  </si>
  <si>
    <t>Responsabile</t>
  </si>
  <si>
    <t>Amministratore</t>
  </si>
  <si>
    <t>Progettista</t>
  </si>
  <si>
    <t>Programmatore</t>
  </si>
  <si>
    <t>Verificatore</t>
  </si>
  <si>
    <t>Analista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</si>
</sst>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4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2" borderId="1" xfId="0" applyFont="1" applyFill="1" applyBorder="1"/>
    <xf numFmtId="0" fontId="2" fillId="2" borderId="3" xfId="0" applyFont="1" applyFill="1" applyBorder="1"/>
    <xf numFmtId="0" fontId="3" fillId="3" borderId="1" xfId="0" applyFont="1" applyFill="1" applyBorder="1"/>
    <xf numFmtId="0" fontId="0" fillId="3" borderId="1" xfId="0" applyFill="1" applyBorder="1"/>
    <xf numFmtId="0" fontId="3" fillId="4" borderId="1" xfId="0" applyFont="1" applyFill="1" applyBorder="1"/>
    <xf numFmtId="0" fontId="0" fillId="4" borderId="1" xfId="0" applyFill="1" applyBorder="1"/>
    <xf numFmtId="0" fontId="3" fillId="4" borderId="2" xfId="0" applyFont="1" applyFill="1" applyBorder="1"/>
    <xf numFmtId="0" fontId="0" fillId="4" borderId="2" xfId="0" applyFill="1" applyBorder="1"/>
    <xf numFmtId="0" fontId="1" fillId="2" borderId="3" xfId="0" applyFont="1" applyFill="1" applyBorder="1"/>
    <xf numFmtId="0" fontId="2" fillId="2" borderId="0" xfId="0" applyFont="1" applyFill="1"/>
    <xf numFmtId="0" fontId="2" fillId="0" borderId="0" xfId="0" applyFont="1"/>
    <xf numFmtId="0" fontId="1" fillId="0" borderId="0" xfId="0" applyFont="1"/>
    <xf numFmtId="0" fontId="2" fillId="2" borderId="4" xfId="0" applyFont="1" applyFill="1" applyBorder="1"/>
    <xf numFmtId="0" fontId="1" fillId="2" borderId="5" xfId="0" applyFont="1" applyFill="1" applyBorder="1"/>
    <xf numFmtId="164" fontId="0" fillId="5" borderId="1" xfId="0" applyNumberFormat="1" applyFill="1" applyBorder="1"/>
    <xf numFmtId="0" fontId="4" fillId="2" borderId="1" xfId="0" applyFont="1" applyFill="1" applyBorder="1"/>
  </cellXfs>
  <cellStyles count="1">
    <cellStyle name="Normale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Foglio1!$C$3</c:f>
              <c:strCache>
                <c:ptCount val="1"/>
                <c:pt idx="0">
                  <c:v>Responsabile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Foglio1!$B$4:$B$9</c:f>
              <c:strCache>
                <c:ptCount val="6"/>
                <c:pt idx="0">
                  <c:v>Jessica Carretta</c:v>
                </c:pt>
                <c:pt idx="1">
                  <c:v>Giulio Biscontin</c:v>
                </c:pt>
                <c:pt idx="2">
                  <c:v>Luca Securo</c:v>
                </c:pt>
                <c:pt idx="3">
                  <c:v>Andrea Mangolini</c:v>
                </c:pt>
                <c:pt idx="4">
                  <c:v>Zaccaria Marangon</c:v>
                </c:pt>
                <c:pt idx="5">
                  <c:v>Lorenzo Pasqualotto</c:v>
                </c:pt>
              </c:strCache>
            </c:strRef>
          </c:cat>
          <c:val>
            <c:numRef>
              <c:f>Foglio1!$C$4:$C$9</c:f>
              <c:numCache>
                <c:formatCode>General</c:formatCode>
                <c:ptCount val="6"/>
                <c:pt idx="0">
                  <c:v>3</c:v>
                </c:pt>
                <c:pt idx="1">
                  <c:v>3</c:v>
                </c:pt>
                <c:pt idx="2">
                  <c:v>2</c:v>
                </c:pt>
                <c:pt idx="3">
                  <c:v>5</c:v>
                </c:pt>
                <c:pt idx="4">
                  <c:v>2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8C-4FB5-B48C-2BA1D19CE0FE}"/>
            </c:ext>
          </c:extLst>
        </c:ser>
        <c:ser>
          <c:idx val="1"/>
          <c:order val="1"/>
          <c:tx>
            <c:strRef>
              <c:f>Foglio1!$D$3</c:f>
              <c:strCache>
                <c:ptCount val="1"/>
                <c:pt idx="0">
                  <c:v>Amministratore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Foglio1!$B$4:$B$9</c:f>
              <c:strCache>
                <c:ptCount val="6"/>
                <c:pt idx="0">
                  <c:v>Jessica Carretta</c:v>
                </c:pt>
                <c:pt idx="1">
                  <c:v>Giulio Biscontin</c:v>
                </c:pt>
                <c:pt idx="2">
                  <c:v>Luca Securo</c:v>
                </c:pt>
                <c:pt idx="3">
                  <c:v>Andrea Mangolini</c:v>
                </c:pt>
                <c:pt idx="4">
                  <c:v>Zaccaria Marangon</c:v>
                </c:pt>
                <c:pt idx="5">
                  <c:v>Lorenzo Pasqualotto</c:v>
                </c:pt>
              </c:strCache>
            </c:strRef>
          </c:cat>
          <c:val>
            <c:numRef>
              <c:f>Foglio1!$D$4:$D$9</c:f>
              <c:numCache>
                <c:formatCode>General</c:formatCode>
                <c:ptCount val="6"/>
                <c:pt idx="0">
                  <c:v>6</c:v>
                </c:pt>
                <c:pt idx="1">
                  <c:v>5</c:v>
                </c:pt>
                <c:pt idx="2">
                  <c:v>0</c:v>
                </c:pt>
                <c:pt idx="3">
                  <c:v>6</c:v>
                </c:pt>
                <c:pt idx="4">
                  <c:v>0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8C-4FB5-B48C-2BA1D19CE0FE}"/>
            </c:ext>
          </c:extLst>
        </c:ser>
        <c:ser>
          <c:idx val="2"/>
          <c:order val="2"/>
          <c:tx>
            <c:strRef>
              <c:f>Foglio1!$E$3</c:f>
              <c:strCache>
                <c:ptCount val="1"/>
                <c:pt idx="0">
                  <c:v>Analista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Foglio1!$B$4:$B$9</c:f>
              <c:strCache>
                <c:ptCount val="6"/>
                <c:pt idx="0">
                  <c:v>Jessica Carretta</c:v>
                </c:pt>
                <c:pt idx="1">
                  <c:v>Giulio Biscontin</c:v>
                </c:pt>
                <c:pt idx="2">
                  <c:v>Luca Securo</c:v>
                </c:pt>
                <c:pt idx="3">
                  <c:v>Andrea Mangolini</c:v>
                </c:pt>
                <c:pt idx="4">
                  <c:v>Zaccaria Marangon</c:v>
                </c:pt>
                <c:pt idx="5">
                  <c:v>Lorenzo Pasqualotto</c:v>
                </c:pt>
              </c:strCache>
            </c:strRef>
          </c:cat>
          <c:val>
            <c:numRef>
              <c:f>Foglio1!$E$4:$E$9</c:f>
              <c:numCache>
                <c:formatCode>General</c:formatCode>
                <c:ptCount val="6"/>
                <c:pt idx="0">
                  <c:v>6</c:v>
                </c:pt>
                <c:pt idx="1">
                  <c:v>4</c:v>
                </c:pt>
                <c:pt idx="2">
                  <c:v>10</c:v>
                </c:pt>
                <c:pt idx="3">
                  <c:v>4</c:v>
                </c:pt>
                <c:pt idx="4">
                  <c:v>5</c:v>
                </c:pt>
                <c:pt idx="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68C-4FB5-B48C-2BA1D19CE0FE}"/>
            </c:ext>
          </c:extLst>
        </c:ser>
        <c:ser>
          <c:idx val="3"/>
          <c:order val="3"/>
          <c:tx>
            <c:strRef>
              <c:f>Foglio1!$F$3</c:f>
              <c:strCache>
                <c:ptCount val="1"/>
                <c:pt idx="0">
                  <c:v>Progettista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Foglio1!$B$4:$B$9</c:f>
              <c:strCache>
                <c:ptCount val="6"/>
                <c:pt idx="0">
                  <c:v>Jessica Carretta</c:v>
                </c:pt>
                <c:pt idx="1">
                  <c:v>Giulio Biscontin</c:v>
                </c:pt>
                <c:pt idx="2">
                  <c:v>Luca Securo</c:v>
                </c:pt>
                <c:pt idx="3">
                  <c:v>Andrea Mangolini</c:v>
                </c:pt>
                <c:pt idx="4">
                  <c:v>Zaccaria Marangon</c:v>
                </c:pt>
                <c:pt idx="5">
                  <c:v>Lorenzo Pasqualotto</c:v>
                </c:pt>
              </c:strCache>
            </c:strRef>
          </c:cat>
          <c:val>
            <c:numRef>
              <c:f>Foglio1!$F$4:$F$9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68C-4FB5-B48C-2BA1D19CE0FE}"/>
            </c:ext>
          </c:extLst>
        </c:ser>
        <c:ser>
          <c:idx val="4"/>
          <c:order val="4"/>
          <c:tx>
            <c:strRef>
              <c:f>Foglio1!$G$3</c:f>
              <c:strCache>
                <c:ptCount val="1"/>
                <c:pt idx="0">
                  <c:v>Programmatore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Foglio1!$B$4:$B$9</c:f>
              <c:strCache>
                <c:ptCount val="6"/>
                <c:pt idx="0">
                  <c:v>Jessica Carretta</c:v>
                </c:pt>
                <c:pt idx="1">
                  <c:v>Giulio Biscontin</c:v>
                </c:pt>
                <c:pt idx="2">
                  <c:v>Luca Securo</c:v>
                </c:pt>
                <c:pt idx="3">
                  <c:v>Andrea Mangolini</c:v>
                </c:pt>
                <c:pt idx="4">
                  <c:v>Zaccaria Marangon</c:v>
                </c:pt>
                <c:pt idx="5">
                  <c:v>Lorenzo Pasqualotto</c:v>
                </c:pt>
              </c:strCache>
            </c:strRef>
          </c:cat>
          <c:val>
            <c:numRef>
              <c:f>Foglio1!$G$4:$G$9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68C-4FB5-B48C-2BA1D19CE0FE}"/>
            </c:ext>
          </c:extLst>
        </c:ser>
        <c:ser>
          <c:idx val="5"/>
          <c:order val="5"/>
          <c:tx>
            <c:strRef>
              <c:f>Foglio1!$H$3</c:f>
              <c:strCache>
                <c:ptCount val="1"/>
                <c:pt idx="0">
                  <c:v>Verificatore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Foglio1!$B$4:$B$9</c:f>
              <c:strCache>
                <c:ptCount val="6"/>
                <c:pt idx="0">
                  <c:v>Jessica Carretta</c:v>
                </c:pt>
                <c:pt idx="1">
                  <c:v>Giulio Biscontin</c:v>
                </c:pt>
                <c:pt idx="2">
                  <c:v>Luca Securo</c:v>
                </c:pt>
                <c:pt idx="3">
                  <c:v>Andrea Mangolini</c:v>
                </c:pt>
                <c:pt idx="4">
                  <c:v>Zaccaria Marangon</c:v>
                </c:pt>
                <c:pt idx="5">
                  <c:v>Lorenzo Pasqualotto</c:v>
                </c:pt>
              </c:strCache>
            </c:strRef>
          </c:cat>
          <c:val>
            <c:numRef>
              <c:f>Foglio1!$H$4:$H$9</c:f>
              <c:numCache>
                <c:formatCode>General</c:formatCode>
                <c:ptCount val="6"/>
                <c:pt idx="0">
                  <c:v>5</c:v>
                </c:pt>
                <c:pt idx="1">
                  <c:v>8</c:v>
                </c:pt>
                <c:pt idx="2">
                  <c:v>8</c:v>
                </c:pt>
                <c:pt idx="3">
                  <c:v>5</c:v>
                </c:pt>
                <c:pt idx="4">
                  <c:v>13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68C-4FB5-B48C-2BA1D19CE0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08136047"/>
        <c:axId val="1808139375"/>
      </c:barChart>
      <c:catAx>
        <c:axId val="1808136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08139375"/>
        <c:crosses val="autoZero"/>
        <c:auto val="1"/>
        <c:lblAlgn val="ctr"/>
        <c:lblOffset val="100"/>
        <c:noMultiLvlLbl val="0"/>
      </c:catAx>
      <c:valAx>
        <c:axId val="1808139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08136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7725-47A6-AB9F-98FD460C4CB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7725-47A6-AB9F-98FD460C4CB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7725-47A6-AB9F-98FD460C4CB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7725-47A6-AB9F-98FD460C4CB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7725-47A6-AB9F-98FD460C4CB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7725-47A6-AB9F-98FD460C4CB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Foglio1!$M$15:$R$15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Foglio1!$M$23:$R$23</c:f>
              <c:numCache>
                <c:formatCode>#,##0.00\ "€"</c:formatCode>
                <c:ptCount val="6"/>
                <c:pt idx="0">
                  <c:v>570</c:v>
                </c:pt>
                <c:pt idx="1">
                  <c:v>120</c:v>
                </c:pt>
                <c:pt idx="2">
                  <c:v>100</c:v>
                </c:pt>
                <c:pt idx="3">
                  <c:v>1675</c:v>
                </c:pt>
                <c:pt idx="4">
                  <c:v>1260</c:v>
                </c:pt>
                <c:pt idx="5">
                  <c:v>360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F2-490F-8E42-1E70ED07497D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E38F-4013-9292-78E453E9D7D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E38F-4013-9292-78E453E9D7D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E38F-4013-9292-78E453E9D7D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(Foglio1!$C$27:$D$27,Foglio1!$H$27)</c:f>
              <c:strCache>
                <c:ptCount val="3"/>
                <c:pt idx="0">
                  <c:v>Responsabile</c:v>
                </c:pt>
                <c:pt idx="1">
                  <c:v>Amministratore</c:v>
                </c:pt>
                <c:pt idx="2">
                  <c:v>Verificatore</c:v>
                </c:pt>
              </c:strCache>
            </c:strRef>
          </c:cat>
          <c:val>
            <c:numRef>
              <c:f>(Foglio1!$C$35:$D$35,Foglio1!$H$35)</c:f>
              <c:numCache>
                <c:formatCode>#,##0.00\ "€"</c:formatCode>
                <c:ptCount val="3"/>
                <c:pt idx="0">
                  <c:v>210</c:v>
                </c:pt>
                <c:pt idx="1">
                  <c:v>100</c:v>
                </c:pt>
                <c:pt idx="2">
                  <c:v>540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75-4065-A00F-A7231A76CEE6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Foglio1!$M$3</c:f>
              <c:strCache>
                <c:ptCount val="1"/>
                <c:pt idx="0">
                  <c:v>Responsabile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Foglio1!$L$4:$L$9</c:f>
              <c:strCache>
                <c:ptCount val="6"/>
                <c:pt idx="0">
                  <c:v>Jessica Carretta</c:v>
                </c:pt>
                <c:pt idx="1">
                  <c:v>Giulio Biscontin</c:v>
                </c:pt>
                <c:pt idx="2">
                  <c:v>Luca Securo</c:v>
                </c:pt>
                <c:pt idx="3">
                  <c:v>Andrea Mangolini</c:v>
                </c:pt>
                <c:pt idx="4">
                  <c:v>Zaccaria Marangon</c:v>
                </c:pt>
                <c:pt idx="5">
                  <c:v>Lorenzo Pasqualotto</c:v>
                </c:pt>
              </c:strCache>
            </c:strRef>
          </c:cat>
          <c:val>
            <c:numRef>
              <c:f>Foglio1!$M$4:$M$9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0-CEE6-4198-BC8E-34FAA27D5C0C}"/>
            </c:ext>
          </c:extLst>
        </c:ser>
        <c:ser>
          <c:idx val="1"/>
          <c:order val="1"/>
          <c:tx>
            <c:strRef>
              <c:f>Foglio1!$N$3</c:f>
              <c:strCache>
                <c:ptCount val="1"/>
                <c:pt idx="0">
                  <c:v>Amministratore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Foglio1!$L$4:$L$9</c:f>
              <c:strCache>
                <c:ptCount val="6"/>
                <c:pt idx="0">
                  <c:v>Jessica Carretta</c:v>
                </c:pt>
                <c:pt idx="1">
                  <c:v>Giulio Biscontin</c:v>
                </c:pt>
                <c:pt idx="2">
                  <c:v>Luca Securo</c:v>
                </c:pt>
                <c:pt idx="3">
                  <c:v>Andrea Mangolini</c:v>
                </c:pt>
                <c:pt idx="4">
                  <c:v>Zaccaria Marangon</c:v>
                </c:pt>
                <c:pt idx="5">
                  <c:v>Lorenzo Pasqualotto</c:v>
                </c:pt>
              </c:strCache>
            </c:strRef>
          </c:cat>
          <c:val>
            <c:numRef>
              <c:f>Foglio1!$N$4:$N$9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1-CEE6-4198-BC8E-34FAA27D5C0C}"/>
            </c:ext>
          </c:extLst>
        </c:ser>
        <c:ser>
          <c:idx val="2"/>
          <c:order val="2"/>
          <c:tx>
            <c:strRef>
              <c:f>Foglio1!$O$3</c:f>
              <c:strCache>
                <c:ptCount val="1"/>
                <c:pt idx="0">
                  <c:v>Analista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Foglio1!$L$4:$L$9</c:f>
              <c:strCache>
                <c:ptCount val="6"/>
                <c:pt idx="0">
                  <c:v>Jessica Carretta</c:v>
                </c:pt>
                <c:pt idx="1">
                  <c:v>Giulio Biscontin</c:v>
                </c:pt>
                <c:pt idx="2">
                  <c:v>Luca Securo</c:v>
                </c:pt>
                <c:pt idx="3">
                  <c:v>Andrea Mangolini</c:v>
                </c:pt>
                <c:pt idx="4">
                  <c:v>Zaccaria Marangon</c:v>
                </c:pt>
                <c:pt idx="5">
                  <c:v>Lorenzo Pasqualotto</c:v>
                </c:pt>
              </c:strCache>
            </c:strRef>
          </c:cat>
          <c:val>
            <c:numRef>
              <c:f>Foglio1!$O$4:$O$9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2-CEE6-4198-BC8E-34FAA27D5C0C}"/>
            </c:ext>
          </c:extLst>
        </c:ser>
        <c:ser>
          <c:idx val="3"/>
          <c:order val="3"/>
          <c:tx>
            <c:strRef>
              <c:f>Foglio1!$P$3</c:f>
              <c:strCache>
                <c:ptCount val="1"/>
                <c:pt idx="0">
                  <c:v>Progettista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Foglio1!$L$4:$L$9</c:f>
              <c:strCache>
                <c:ptCount val="6"/>
                <c:pt idx="0">
                  <c:v>Jessica Carretta</c:v>
                </c:pt>
                <c:pt idx="1">
                  <c:v>Giulio Biscontin</c:v>
                </c:pt>
                <c:pt idx="2">
                  <c:v>Luca Securo</c:v>
                </c:pt>
                <c:pt idx="3">
                  <c:v>Andrea Mangolini</c:v>
                </c:pt>
                <c:pt idx="4">
                  <c:v>Zaccaria Marangon</c:v>
                </c:pt>
                <c:pt idx="5">
                  <c:v>Lorenzo Pasqualotto</c:v>
                </c:pt>
              </c:strCache>
            </c:strRef>
          </c:cat>
          <c:val>
            <c:numRef>
              <c:f>Foglio1!$P$4:$P$9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3-CEE6-4198-BC8E-34FAA27D5C0C}"/>
            </c:ext>
          </c:extLst>
        </c:ser>
        <c:ser>
          <c:idx val="4"/>
          <c:order val="4"/>
          <c:tx>
            <c:strRef>
              <c:f>Foglio1!$Q$3</c:f>
              <c:strCache>
                <c:ptCount val="1"/>
                <c:pt idx="0">
                  <c:v>Programmatore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Foglio1!$L$4:$L$9</c:f>
              <c:strCache>
                <c:ptCount val="6"/>
                <c:pt idx="0">
                  <c:v>Jessica Carretta</c:v>
                </c:pt>
                <c:pt idx="1">
                  <c:v>Giulio Biscontin</c:v>
                </c:pt>
                <c:pt idx="2">
                  <c:v>Luca Securo</c:v>
                </c:pt>
                <c:pt idx="3">
                  <c:v>Andrea Mangolini</c:v>
                </c:pt>
                <c:pt idx="4">
                  <c:v>Zaccaria Marangon</c:v>
                </c:pt>
                <c:pt idx="5">
                  <c:v>Lorenzo Pasqualotto</c:v>
                </c:pt>
              </c:strCache>
            </c:strRef>
          </c:cat>
          <c:val>
            <c:numRef>
              <c:f>Foglio1!$Q$4:$Q$9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4-CEE6-4198-BC8E-34FAA27D5C0C}"/>
            </c:ext>
          </c:extLst>
        </c:ser>
        <c:ser>
          <c:idx val="5"/>
          <c:order val="5"/>
          <c:tx>
            <c:strRef>
              <c:f>Foglio1!$R$3</c:f>
              <c:strCache>
                <c:ptCount val="1"/>
                <c:pt idx="0">
                  <c:v>Verificatore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Foglio1!$L$4:$L$9</c:f>
              <c:strCache>
                <c:ptCount val="6"/>
                <c:pt idx="0">
                  <c:v>Jessica Carretta</c:v>
                </c:pt>
                <c:pt idx="1">
                  <c:v>Giulio Biscontin</c:v>
                </c:pt>
                <c:pt idx="2">
                  <c:v>Luca Securo</c:v>
                </c:pt>
                <c:pt idx="3">
                  <c:v>Andrea Mangolini</c:v>
                </c:pt>
                <c:pt idx="4">
                  <c:v>Zaccaria Marangon</c:v>
                </c:pt>
                <c:pt idx="5">
                  <c:v>Lorenzo Pasqualotto</c:v>
                </c:pt>
              </c:strCache>
            </c:strRef>
          </c:cat>
          <c:val>
            <c:numRef>
              <c:f>Foglio1!$R$4:$R$9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5-CEE6-4198-BC8E-34FAA27D5C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08130223"/>
        <c:axId val="1808126895"/>
      </c:barChart>
      <c:catAx>
        <c:axId val="1808130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08126895"/>
        <c:crosses val="autoZero"/>
        <c:auto val="1"/>
        <c:lblAlgn val="ctr"/>
        <c:lblOffset val="100"/>
        <c:noMultiLvlLbl val="0"/>
      </c:catAx>
      <c:valAx>
        <c:axId val="1808126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08130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Foglio1!$C$15</c:f>
              <c:strCache>
                <c:ptCount val="1"/>
                <c:pt idx="0">
                  <c:v>Responsabile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Foglio1!$B$16:$B$21</c:f>
              <c:strCache>
                <c:ptCount val="6"/>
                <c:pt idx="0">
                  <c:v>Jessica Carretta</c:v>
                </c:pt>
                <c:pt idx="1">
                  <c:v>Giulio Biscontin</c:v>
                </c:pt>
                <c:pt idx="2">
                  <c:v>Luca Securo</c:v>
                </c:pt>
                <c:pt idx="3">
                  <c:v>Andrea Mangolini</c:v>
                </c:pt>
                <c:pt idx="4">
                  <c:v>Zaccaria Marangon</c:v>
                </c:pt>
                <c:pt idx="5">
                  <c:v>Lorenzo Pasqualotto</c:v>
                </c:pt>
              </c:strCache>
            </c:strRef>
          </c:cat>
          <c:val>
            <c:numRef>
              <c:f>Foglio1!$C$16:$C$21</c:f>
              <c:numCache>
                <c:formatCode>General</c:formatCode>
                <c:ptCount val="6"/>
                <c:pt idx="0">
                  <c:v>4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2B-4504-BD9C-9E280DBD08FA}"/>
            </c:ext>
          </c:extLst>
        </c:ser>
        <c:ser>
          <c:idx val="1"/>
          <c:order val="1"/>
          <c:tx>
            <c:strRef>
              <c:f>Foglio1!$D$15</c:f>
              <c:strCache>
                <c:ptCount val="1"/>
                <c:pt idx="0">
                  <c:v>Amministratore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Foglio1!$B$16:$B$21</c:f>
              <c:strCache>
                <c:ptCount val="6"/>
                <c:pt idx="0">
                  <c:v>Jessica Carretta</c:v>
                </c:pt>
                <c:pt idx="1">
                  <c:v>Giulio Biscontin</c:v>
                </c:pt>
                <c:pt idx="2">
                  <c:v>Luca Securo</c:v>
                </c:pt>
                <c:pt idx="3">
                  <c:v>Andrea Mangolini</c:v>
                </c:pt>
                <c:pt idx="4">
                  <c:v>Zaccaria Marangon</c:v>
                </c:pt>
                <c:pt idx="5">
                  <c:v>Lorenzo Pasqualotto</c:v>
                </c:pt>
              </c:strCache>
            </c:strRef>
          </c:cat>
          <c:val>
            <c:numRef>
              <c:f>Foglio1!$D$16:$D$21</c:f>
              <c:numCache>
                <c:formatCode>General</c:formatCode>
                <c:ptCount val="6"/>
                <c:pt idx="0">
                  <c:v>3</c:v>
                </c:pt>
                <c:pt idx="1">
                  <c:v>0</c:v>
                </c:pt>
                <c:pt idx="2">
                  <c:v>6</c:v>
                </c:pt>
                <c:pt idx="3">
                  <c:v>1</c:v>
                </c:pt>
                <c:pt idx="4">
                  <c:v>4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2B-4504-BD9C-9E280DBD08FA}"/>
            </c:ext>
          </c:extLst>
        </c:ser>
        <c:ser>
          <c:idx val="2"/>
          <c:order val="2"/>
          <c:tx>
            <c:strRef>
              <c:f>Foglio1!$E$15</c:f>
              <c:strCache>
                <c:ptCount val="1"/>
                <c:pt idx="0">
                  <c:v>Analista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Foglio1!$B$16:$B$21</c:f>
              <c:strCache>
                <c:ptCount val="6"/>
                <c:pt idx="0">
                  <c:v>Jessica Carretta</c:v>
                </c:pt>
                <c:pt idx="1">
                  <c:v>Giulio Biscontin</c:v>
                </c:pt>
                <c:pt idx="2">
                  <c:v>Luca Securo</c:v>
                </c:pt>
                <c:pt idx="3">
                  <c:v>Andrea Mangolini</c:v>
                </c:pt>
                <c:pt idx="4">
                  <c:v>Zaccaria Marangon</c:v>
                </c:pt>
                <c:pt idx="5">
                  <c:v>Lorenzo Pasqualotto</c:v>
                </c:pt>
              </c:strCache>
            </c:strRef>
          </c:cat>
          <c:val>
            <c:numRef>
              <c:f>Foglio1!$E$16:$E$21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2B-4504-BD9C-9E280DBD08FA}"/>
            </c:ext>
          </c:extLst>
        </c:ser>
        <c:ser>
          <c:idx val="3"/>
          <c:order val="3"/>
          <c:tx>
            <c:strRef>
              <c:f>Foglio1!$F$15</c:f>
              <c:strCache>
                <c:ptCount val="1"/>
                <c:pt idx="0">
                  <c:v>Progettista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Foglio1!$B$16:$B$21</c:f>
              <c:strCache>
                <c:ptCount val="6"/>
                <c:pt idx="0">
                  <c:v>Jessica Carretta</c:v>
                </c:pt>
                <c:pt idx="1">
                  <c:v>Giulio Biscontin</c:v>
                </c:pt>
                <c:pt idx="2">
                  <c:v>Luca Securo</c:v>
                </c:pt>
                <c:pt idx="3">
                  <c:v>Andrea Mangolini</c:v>
                </c:pt>
                <c:pt idx="4">
                  <c:v>Zaccaria Marangon</c:v>
                </c:pt>
                <c:pt idx="5">
                  <c:v>Lorenzo Pasqualotto</c:v>
                </c:pt>
              </c:strCache>
            </c:strRef>
          </c:cat>
          <c:val>
            <c:numRef>
              <c:f>Foglio1!$F$16:$F$21</c:f>
              <c:numCache>
                <c:formatCode>General</c:formatCode>
                <c:ptCount val="6"/>
                <c:pt idx="0">
                  <c:v>8</c:v>
                </c:pt>
                <c:pt idx="1">
                  <c:v>5</c:v>
                </c:pt>
                <c:pt idx="2">
                  <c:v>7</c:v>
                </c:pt>
                <c:pt idx="3">
                  <c:v>8</c:v>
                </c:pt>
                <c:pt idx="4">
                  <c:v>6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82B-4504-BD9C-9E280DBD08FA}"/>
            </c:ext>
          </c:extLst>
        </c:ser>
        <c:ser>
          <c:idx val="4"/>
          <c:order val="4"/>
          <c:tx>
            <c:strRef>
              <c:f>Foglio1!$G$15</c:f>
              <c:strCache>
                <c:ptCount val="1"/>
                <c:pt idx="0">
                  <c:v>Programmatore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Foglio1!$B$16:$B$21</c:f>
              <c:strCache>
                <c:ptCount val="6"/>
                <c:pt idx="0">
                  <c:v>Jessica Carretta</c:v>
                </c:pt>
                <c:pt idx="1">
                  <c:v>Giulio Biscontin</c:v>
                </c:pt>
                <c:pt idx="2">
                  <c:v>Luca Securo</c:v>
                </c:pt>
                <c:pt idx="3">
                  <c:v>Andrea Mangolini</c:v>
                </c:pt>
                <c:pt idx="4">
                  <c:v>Zaccaria Marangon</c:v>
                </c:pt>
                <c:pt idx="5">
                  <c:v>Lorenzo Pasqualotto</c:v>
                </c:pt>
              </c:strCache>
            </c:strRef>
          </c:cat>
          <c:val>
            <c:numRef>
              <c:f>Foglio1!$G$16:$G$21</c:f>
              <c:numCache>
                <c:formatCode>General</c:formatCode>
                <c:ptCount val="6"/>
                <c:pt idx="0">
                  <c:v>7</c:v>
                </c:pt>
                <c:pt idx="1">
                  <c:v>13</c:v>
                </c:pt>
                <c:pt idx="2">
                  <c:v>10</c:v>
                </c:pt>
                <c:pt idx="3">
                  <c:v>11</c:v>
                </c:pt>
                <c:pt idx="4">
                  <c:v>10</c:v>
                </c:pt>
                <c:pt idx="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82B-4504-BD9C-9E280DBD08FA}"/>
            </c:ext>
          </c:extLst>
        </c:ser>
        <c:ser>
          <c:idx val="5"/>
          <c:order val="5"/>
          <c:tx>
            <c:strRef>
              <c:f>Foglio1!$H$15</c:f>
              <c:strCache>
                <c:ptCount val="1"/>
                <c:pt idx="0">
                  <c:v>Verificatore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Foglio1!$B$16:$B$21</c:f>
              <c:strCache>
                <c:ptCount val="6"/>
                <c:pt idx="0">
                  <c:v>Jessica Carretta</c:v>
                </c:pt>
                <c:pt idx="1">
                  <c:v>Giulio Biscontin</c:v>
                </c:pt>
                <c:pt idx="2">
                  <c:v>Luca Securo</c:v>
                </c:pt>
                <c:pt idx="3">
                  <c:v>Andrea Mangolini</c:v>
                </c:pt>
                <c:pt idx="4">
                  <c:v>Zaccaria Marangon</c:v>
                </c:pt>
                <c:pt idx="5">
                  <c:v>Lorenzo Pasqualotto</c:v>
                </c:pt>
              </c:strCache>
            </c:strRef>
          </c:cat>
          <c:val>
            <c:numRef>
              <c:f>Foglio1!$H$16:$H$21</c:f>
              <c:numCache>
                <c:formatCode>General</c:formatCode>
                <c:ptCount val="6"/>
                <c:pt idx="0">
                  <c:v>7</c:v>
                </c:pt>
                <c:pt idx="1">
                  <c:v>8</c:v>
                </c:pt>
                <c:pt idx="2">
                  <c:v>6</c:v>
                </c:pt>
                <c:pt idx="3">
                  <c:v>10</c:v>
                </c:pt>
                <c:pt idx="4">
                  <c:v>8</c:v>
                </c:pt>
                <c:pt idx="5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82B-4504-BD9C-9E280DBD08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17103167"/>
        <c:axId val="1817097343"/>
      </c:barChart>
      <c:catAx>
        <c:axId val="1817103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17097343"/>
        <c:crosses val="autoZero"/>
        <c:auto val="1"/>
        <c:lblAlgn val="ctr"/>
        <c:lblOffset val="100"/>
        <c:noMultiLvlLbl val="0"/>
      </c:catAx>
      <c:valAx>
        <c:axId val="1817097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17103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Foglio1!$M$15</c:f>
              <c:strCache>
                <c:ptCount val="1"/>
                <c:pt idx="0">
                  <c:v>Responsabile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Foglio1!$L$16:$L$21</c:f>
              <c:strCache>
                <c:ptCount val="6"/>
                <c:pt idx="0">
                  <c:v>Jessica Carretta</c:v>
                </c:pt>
                <c:pt idx="1">
                  <c:v>Giulio Biscontin</c:v>
                </c:pt>
                <c:pt idx="2">
                  <c:v>Luca Securo</c:v>
                </c:pt>
                <c:pt idx="3">
                  <c:v>Andrea Mangolini</c:v>
                </c:pt>
                <c:pt idx="4">
                  <c:v>Zaccaria Marangon</c:v>
                </c:pt>
                <c:pt idx="5">
                  <c:v>Lorenzo Pasqualotto</c:v>
                </c:pt>
              </c:strCache>
            </c:strRef>
          </c:cat>
          <c:val>
            <c:numRef>
              <c:f>Foglio1!$M$16:$M$21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75-4E7B-9B17-6F4E09214F20}"/>
            </c:ext>
          </c:extLst>
        </c:ser>
        <c:ser>
          <c:idx val="1"/>
          <c:order val="1"/>
          <c:tx>
            <c:strRef>
              <c:f>Foglio1!$N$15</c:f>
              <c:strCache>
                <c:ptCount val="1"/>
                <c:pt idx="0">
                  <c:v>Amministratore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Foglio1!$L$16:$L$21</c:f>
              <c:strCache>
                <c:ptCount val="6"/>
                <c:pt idx="0">
                  <c:v>Jessica Carretta</c:v>
                </c:pt>
                <c:pt idx="1">
                  <c:v>Giulio Biscontin</c:v>
                </c:pt>
                <c:pt idx="2">
                  <c:v>Luca Securo</c:v>
                </c:pt>
                <c:pt idx="3">
                  <c:v>Andrea Mangolini</c:v>
                </c:pt>
                <c:pt idx="4">
                  <c:v>Zaccaria Marangon</c:v>
                </c:pt>
                <c:pt idx="5">
                  <c:v>Lorenzo Pasqualotto</c:v>
                </c:pt>
              </c:strCache>
            </c:strRef>
          </c:cat>
          <c:val>
            <c:numRef>
              <c:f>Foglio1!$N$16:$N$21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5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75-4E7B-9B17-6F4E09214F20}"/>
            </c:ext>
          </c:extLst>
        </c:ser>
        <c:ser>
          <c:idx val="2"/>
          <c:order val="2"/>
          <c:tx>
            <c:strRef>
              <c:f>Foglio1!$O$15</c:f>
              <c:strCache>
                <c:ptCount val="1"/>
                <c:pt idx="0">
                  <c:v>Analista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Foglio1!$L$16:$L$21</c:f>
              <c:strCache>
                <c:ptCount val="6"/>
                <c:pt idx="0">
                  <c:v>Jessica Carretta</c:v>
                </c:pt>
                <c:pt idx="1">
                  <c:v>Giulio Biscontin</c:v>
                </c:pt>
                <c:pt idx="2">
                  <c:v>Luca Securo</c:v>
                </c:pt>
                <c:pt idx="3">
                  <c:v>Andrea Mangolini</c:v>
                </c:pt>
                <c:pt idx="4">
                  <c:v>Zaccaria Marangon</c:v>
                </c:pt>
                <c:pt idx="5">
                  <c:v>Lorenzo Pasqualotto</c:v>
                </c:pt>
              </c:strCache>
            </c:strRef>
          </c:cat>
          <c:val>
            <c:numRef>
              <c:f>Foglio1!$O$16:$O$21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75-4E7B-9B17-6F4E09214F20}"/>
            </c:ext>
          </c:extLst>
        </c:ser>
        <c:ser>
          <c:idx val="3"/>
          <c:order val="3"/>
          <c:tx>
            <c:strRef>
              <c:f>Foglio1!$P$15</c:f>
              <c:strCache>
                <c:ptCount val="1"/>
                <c:pt idx="0">
                  <c:v>Progettista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Foglio1!$L$16:$L$21</c:f>
              <c:strCache>
                <c:ptCount val="6"/>
                <c:pt idx="0">
                  <c:v>Jessica Carretta</c:v>
                </c:pt>
                <c:pt idx="1">
                  <c:v>Giulio Biscontin</c:v>
                </c:pt>
                <c:pt idx="2">
                  <c:v>Luca Securo</c:v>
                </c:pt>
                <c:pt idx="3">
                  <c:v>Andrea Mangolini</c:v>
                </c:pt>
                <c:pt idx="4">
                  <c:v>Zaccaria Marangon</c:v>
                </c:pt>
                <c:pt idx="5">
                  <c:v>Lorenzo Pasqualotto</c:v>
                </c:pt>
              </c:strCache>
            </c:strRef>
          </c:cat>
          <c:val>
            <c:numRef>
              <c:f>Foglio1!$P$16:$P$21</c:f>
              <c:numCache>
                <c:formatCode>General</c:formatCode>
                <c:ptCount val="6"/>
                <c:pt idx="0">
                  <c:v>9</c:v>
                </c:pt>
                <c:pt idx="1">
                  <c:v>11</c:v>
                </c:pt>
                <c:pt idx="2">
                  <c:v>10</c:v>
                </c:pt>
                <c:pt idx="3">
                  <c:v>10</c:v>
                </c:pt>
                <c:pt idx="4">
                  <c:v>12</c:v>
                </c:pt>
                <c:pt idx="5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275-4E7B-9B17-6F4E09214F20}"/>
            </c:ext>
          </c:extLst>
        </c:ser>
        <c:ser>
          <c:idx val="4"/>
          <c:order val="4"/>
          <c:tx>
            <c:strRef>
              <c:f>Foglio1!$Q$15</c:f>
              <c:strCache>
                <c:ptCount val="1"/>
                <c:pt idx="0">
                  <c:v>Programmatore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Foglio1!$L$16:$L$21</c:f>
              <c:strCache>
                <c:ptCount val="6"/>
                <c:pt idx="0">
                  <c:v>Jessica Carretta</c:v>
                </c:pt>
                <c:pt idx="1">
                  <c:v>Giulio Biscontin</c:v>
                </c:pt>
                <c:pt idx="2">
                  <c:v>Luca Securo</c:v>
                </c:pt>
                <c:pt idx="3">
                  <c:v>Andrea Mangolini</c:v>
                </c:pt>
                <c:pt idx="4">
                  <c:v>Zaccaria Marangon</c:v>
                </c:pt>
                <c:pt idx="5">
                  <c:v>Lorenzo Pasqualotto</c:v>
                </c:pt>
              </c:strCache>
            </c:strRef>
          </c:cat>
          <c:val>
            <c:numRef>
              <c:f>Foglio1!$Q$16:$Q$21</c:f>
              <c:numCache>
                <c:formatCode>General</c:formatCode>
                <c:ptCount val="6"/>
                <c:pt idx="0">
                  <c:v>18</c:v>
                </c:pt>
                <c:pt idx="1">
                  <c:v>11</c:v>
                </c:pt>
                <c:pt idx="2">
                  <c:v>13</c:v>
                </c:pt>
                <c:pt idx="3">
                  <c:v>13</c:v>
                </c:pt>
                <c:pt idx="4">
                  <c:v>15</c:v>
                </c:pt>
                <c:pt idx="5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275-4E7B-9B17-6F4E09214F20}"/>
            </c:ext>
          </c:extLst>
        </c:ser>
        <c:ser>
          <c:idx val="5"/>
          <c:order val="5"/>
          <c:tx>
            <c:strRef>
              <c:f>Foglio1!$R$15</c:f>
              <c:strCache>
                <c:ptCount val="1"/>
                <c:pt idx="0">
                  <c:v>Verificatore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Foglio1!$L$16:$L$21</c:f>
              <c:strCache>
                <c:ptCount val="6"/>
                <c:pt idx="0">
                  <c:v>Jessica Carretta</c:v>
                </c:pt>
                <c:pt idx="1">
                  <c:v>Giulio Biscontin</c:v>
                </c:pt>
                <c:pt idx="2">
                  <c:v>Luca Securo</c:v>
                </c:pt>
                <c:pt idx="3">
                  <c:v>Andrea Mangolini</c:v>
                </c:pt>
                <c:pt idx="4">
                  <c:v>Zaccaria Marangon</c:v>
                </c:pt>
                <c:pt idx="5">
                  <c:v>Lorenzo Pasqualotto</c:v>
                </c:pt>
              </c:strCache>
            </c:strRef>
          </c:cat>
          <c:val>
            <c:numRef>
              <c:f>Foglio1!$R$16:$R$21</c:f>
              <c:numCache>
                <c:formatCode>General</c:formatCode>
                <c:ptCount val="6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5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275-4E7B-9B17-6F4E09214F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17095679"/>
        <c:axId val="1817099423"/>
      </c:barChart>
      <c:catAx>
        <c:axId val="1817095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17099423"/>
        <c:crosses val="autoZero"/>
        <c:auto val="1"/>
        <c:lblAlgn val="ctr"/>
        <c:lblOffset val="100"/>
        <c:noMultiLvlLbl val="0"/>
      </c:catAx>
      <c:valAx>
        <c:axId val="1817099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17095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Foglio1!$C$27</c:f>
              <c:strCache>
                <c:ptCount val="1"/>
                <c:pt idx="0">
                  <c:v>Responsabile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Foglio1!$B$28:$B$33</c:f>
              <c:strCache>
                <c:ptCount val="6"/>
                <c:pt idx="0">
                  <c:v>Jessica Carretta</c:v>
                </c:pt>
                <c:pt idx="1">
                  <c:v>Giulio Biscontin</c:v>
                </c:pt>
                <c:pt idx="2">
                  <c:v>Luca Securo</c:v>
                </c:pt>
                <c:pt idx="3">
                  <c:v>Andrea Mangolini</c:v>
                </c:pt>
                <c:pt idx="4">
                  <c:v>Zaccaria Marangon</c:v>
                </c:pt>
                <c:pt idx="5">
                  <c:v>Lorenzo Pasqualotto</c:v>
                </c:pt>
              </c:strCache>
            </c:strRef>
          </c:cat>
          <c:val>
            <c:numRef>
              <c:f>Foglio1!$C$28:$C$33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5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BB-48D4-BD96-A5EF3A2F540F}"/>
            </c:ext>
          </c:extLst>
        </c:ser>
        <c:ser>
          <c:idx val="1"/>
          <c:order val="1"/>
          <c:tx>
            <c:strRef>
              <c:f>Foglio1!$D$27</c:f>
              <c:strCache>
                <c:ptCount val="1"/>
                <c:pt idx="0">
                  <c:v>Amministratore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Foglio1!$B$28:$B$33</c:f>
              <c:strCache>
                <c:ptCount val="6"/>
                <c:pt idx="0">
                  <c:v>Jessica Carretta</c:v>
                </c:pt>
                <c:pt idx="1">
                  <c:v>Giulio Biscontin</c:v>
                </c:pt>
                <c:pt idx="2">
                  <c:v>Luca Securo</c:v>
                </c:pt>
                <c:pt idx="3">
                  <c:v>Andrea Mangolini</c:v>
                </c:pt>
                <c:pt idx="4">
                  <c:v>Zaccaria Marangon</c:v>
                </c:pt>
                <c:pt idx="5">
                  <c:v>Lorenzo Pasqualotto</c:v>
                </c:pt>
              </c:strCache>
            </c:strRef>
          </c:cat>
          <c:val>
            <c:numRef>
              <c:f>Foglio1!$D$28:$D$33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BB-48D4-BD96-A5EF3A2F540F}"/>
            </c:ext>
          </c:extLst>
        </c:ser>
        <c:ser>
          <c:idx val="2"/>
          <c:order val="2"/>
          <c:tx>
            <c:strRef>
              <c:f>Foglio1!$E$27</c:f>
              <c:strCache>
                <c:ptCount val="1"/>
                <c:pt idx="0">
                  <c:v>Analista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Foglio1!$B$28:$B$33</c:f>
              <c:strCache>
                <c:ptCount val="6"/>
                <c:pt idx="0">
                  <c:v>Jessica Carretta</c:v>
                </c:pt>
                <c:pt idx="1">
                  <c:v>Giulio Biscontin</c:v>
                </c:pt>
                <c:pt idx="2">
                  <c:v>Luca Securo</c:v>
                </c:pt>
                <c:pt idx="3">
                  <c:v>Andrea Mangolini</c:v>
                </c:pt>
                <c:pt idx="4">
                  <c:v>Zaccaria Marangon</c:v>
                </c:pt>
                <c:pt idx="5">
                  <c:v>Lorenzo Pasqualotto</c:v>
                </c:pt>
              </c:strCache>
            </c:strRef>
          </c:cat>
          <c:val>
            <c:numRef>
              <c:f>Foglio1!$E$28:$E$33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6BB-48D4-BD96-A5EF3A2F540F}"/>
            </c:ext>
          </c:extLst>
        </c:ser>
        <c:ser>
          <c:idx val="3"/>
          <c:order val="3"/>
          <c:tx>
            <c:strRef>
              <c:f>Foglio1!$F$27</c:f>
              <c:strCache>
                <c:ptCount val="1"/>
                <c:pt idx="0">
                  <c:v>Progettista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Foglio1!$B$28:$B$33</c:f>
              <c:strCache>
                <c:ptCount val="6"/>
                <c:pt idx="0">
                  <c:v>Jessica Carretta</c:v>
                </c:pt>
                <c:pt idx="1">
                  <c:v>Giulio Biscontin</c:v>
                </c:pt>
                <c:pt idx="2">
                  <c:v>Luca Securo</c:v>
                </c:pt>
                <c:pt idx="3">
                  <c:v>Andrea Mangolini</c:v>
                </c:pt>
                <c:pt idx="4">
                  <c:v>Zaccaria Marangon</c:v>
                </c:pt>
                <c:pt idx="5">
                  <c:v>Lorenzo Pasqualotto</c:v>
                </c:pt>
              </c:strCache>
            </c:strRef>
          </c:cat>
          <c:val>
            <c:numRef>
              <c:f>Foglio1!$F$28:$F$33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6BB-48D4-BD96-A5EF3A2F540F}"/>
            </c:ext>
          </c:extLst>
        </c:ser>
        <c:ser>
          <c:idx val="4"/>
          <c:order val="4"/>
          <c:tx>
            <c:strRef>
              <c:f>Foglio1!$G$27</c:f>
              <c:strCache>
                <c:ptCount val="1"/>
                <c:pt idx="0">
                  <c:v>Programmatore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Foglio1!$B$28:$B$33</c:f>
              <c:strCache>
                <c:ptCount val="6"/>
                <c:pt idx="0">
                  <c:v>Jessica Carretta</c:v>
                </c:pt>
                <c:pt idx="1">
                  <c:v>Giulio Biscontin</c:v>
                </c:pt>
                <c:pt idx="2">
                  <c:v>Luca Securo</c:v>
                </c:pt>
                <c:pt idx="3">
                  <c:v>Andrea Mangolini</c:v>
                </c:pt>
                <c:pt idx="4">
                  <c:v>Zaccaria Marangon</c:v>
                </c:pt>
                <c:pt idx="5">
                  <c:v>Lorenzo Pasqualotto</c:v>
                </c:pt>
              </c:strCache>
            </c:strRef>
          </c:cat>
          <c:val>
            <c:numRef>
              <c:f>Foglio1!$G$28:$G$33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6BB-48D4-BD96-A5EF3A2F540F}"/>
            </c:ext>
          </c:extLst>
        </c:ser>
        <c:ser>
          <c:idx val="5"/>
          <c:order val="5"/>
          <c:tx>
            <c:strRef>
              <c:f>Foglio1!$H$27</c:f>
              <c:strCache>
                <c:ptCount val="1"/>
                <c:pt idx="0">
                  <c:v>Verificatore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Foglio1!$B$28:$B$33</c:f>
              <c:strCache>
                <c:ptCount val="6"/>
                <c:pt idx="0">
                  <c:v>Jessica Carretta</c:v>
                </c:pt>
                <c:pt idx="1">
                  <c:v>Giulio Biscontin</c:v>
                </c:pt>
                <c:pt idx="2">
                  <c:v>Luca Securo</c:v>
                </c:pt>
                <c:pt idx="3">
                  <c:v>Andrea Mangolini</c:v>
                </c:pt>
                <c:pt idx="4">
                  <c:v>Zaccaria Marangon</c:v>
                </c:pt>
                <c:pt idx="5">
                  <c:v>Lorenzo Pasqualotto</c:v>
                </c:pt>
              </c:strCache>
            </c:strRef>
          </c:cat>
          <c:val>
            <c:numRef>
              <c:f>Foglio1!$H$28:$H$33</c:f>
              <c:numCache>
                <c:formatCode>General</c:formatCode>
                <c:ptCount val="6"/>
                <c:pt idx="0">
                  <c:v>8</c:v>
                </c:pt>
                <c:pt idx="1">
                  <c:v>6</c:v>
                </c:pt>
                <c:pt idx="2">
                  <c:v>5</c:v>
                </c:pt>
                <c:pt idx="3">
                  <c:v>6</c:v>
                </c:pt>
                <c:pt idx="4">
                  <c:v>3</c:v>
                </c:pt>
                <c:pt idx="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6BB-48D4-BD96-A5EF3A2F54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17106911"/>
        <c:axId val="1817105663"/>
      </c:barChart>
      <c:catAx>
        <c:axId val="1817106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17105663"/>
        <c:crosses val="autoZero"/>
        <c:auto val="1"/>
        <c:lblAlgn val="ctr"/>
        <c:lblOffset val="100"/>
        <c:noMultiLvlLbl val="0"/>
      </c:catAx>
      <c:valAx>
        <c:axId val="1817105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17106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Foglio1!$M$27</c:f>
              <c:strCache>
                <c:ptCount val="1"/>
                <c:pt idx="0">
                  <c:v>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Foglio1!$L$28:$L$33</c:f>
              <c:strCache>
                <c:ptCount val="6"/>
                <c:pt idx="0">
                  <c:v>Jessica Carretta</c:v>
                </c:pt>
                <c:pt idx="1">
                  <c:v>Giulio Biscontin</c:v>
                </c:pt>
                <c:pt idx="2">
                  <c:v>Luca Securo</c:v>
                </c:pt>
                <c:pt idx="3">
                  <c:v>Andrea Mangolini</c:v>
                </c:pt>
                <c:pt idx="4">
                  <c:v>Zaccaria Marangon</c:v>
                </c:pt>
                <c:pt idx="5">
                  <c:v>Lorenzo Pasqualotto</c:v>
                </c:pt>
              </c:strCache>
            </c:strRef>
          </c:cat>
          <c:val>
            <c:numRef>
              <c:f>Foglio1!$M$28:$M$33</c:f>
              <c:numCache>
                <c:formatCode>General</c:formatCode>
                <c:ptCount val="6"/>
                <c:pt idx="0">
                  <c:v>9</c:v>
                </c:pt>
                <c:pt idx="1">
                  <c:v>10</c:v>
                </c:pt>
                <c:pt idx="2">
                  <c:v>8</c:v>
                </c:pt>
                <c:pt idx="3">
                  <c:v>11</c:v>
                </c:pt>
                <c:pt idx="4">
                  <c:v>11</c:v>
                </c:pt>
                <c:pt idx="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AE-408E-8876-BDD8B0E1D112}"/>
            </c:ext>
          </c:extLst>
        </c:ser>
        <c:ser>
          <c:idx val="1"/>
          <c:order val="1"/>
          <c:tx>
            <c:strRef>
              <c:f>Foglio1!$N$27</c:f>
              <c:strCache>
                <c:ptCount val="1"/>
                <c:pt idx="0">
                  <c:v>Am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Foglio1!$L$28:$L$33</c:f>
              <c:strCache>
                <c:ptCount val="6"/>
                <c:pt idx="0">
                  <c:v>Jessica Carretta</c:v>
                </c:pt>
                <c:pt idx="1">
                  <c:v>Giulio Biscontin</c:v>
                </c:pt>
                <c:pt idx="2">
                  <c:v>Luca Securo</c:v>
                </c:pt>
                <c:pt idx="3">
                  <c:v>Andrea Mangolini</c:v>
                </c:pt>
                <c:pt idx="4">
                  <c:v>Zaccaria Marangon</c:v>
                </c:pt>
                <c:pt idx="5">
                  <c:v>Lorenzo Pasqualotto</c:v>
                </c:pt>
              </c:strCache>
            </c:strRef>
          </c:cat>
          <c:val>
            <c:numRef>
              <c:f>Foglio1!$N$28:$N$33</c:f>
              <c:numCache>
                <c:formatCode>General</c:formatCode>
                <c:ptCount val="6"/>
                <c:pt idx="0">
                  <c:v>9</c:v>
                </c:pt>
                <c:pt idx="1">
                  <c:v>8</c:v>
                </c:pt>
                <c:pt idx="2">
                  <c:v>9</c:v>
                </c:pt>
                <c:pt idx="3">
                  <c:v>7</c:v>
                </c:pt>
                <c:pt idx="4">
                  <c:v>9</c:v>
                </c:pt>
                <c:pt idx="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AE-408E-8876-BDD8B0E1D112}"/>
            </c:ext>
          </c:extLst>
        </c:ser>
        <c:ser>
          <c:idx val="2"/>
          <c:order val="2"/>
          <c:tx>
            <c:strRef>
              <c:f>Foglio1!$O$27</c:f>
              <c:strCache>
                <c:ptCount val="1"/>
                <c:pt idx="0">
                  <c:v>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Foglio1!$L$28:$L$33</c:f>
              <c:strCache>
                <c:ptCount val="6"/>
                <c:pt idx="0">
                  <c:v>Jessica Carretta</c:v>
                </c:pt>
                <c:pt idx="1">
                  <c:v>Giulio Biscontin</c:v>
                </c:pt>
                <c:pt idx="2">
                  <c:v>Luca Securo</c:v>
                </c:pt>
                <c:pt idx="3">
                  <c:v>Andrea Mangolini</c:v>
                </c:pt>
                <c:pt idx="4">
                  <c:v>Zaccaria Marangon</c:v>
                </c:pt>
                <c:pt idx="5">
                  <c:v>Lorenzo Pasqualotto</c:v>
                </c:pt>
              </c:strCache>
            </c:strRef>
          </c:cat>
          <c:val>
            <c:numRef>
              <c:f>Foglio1!$O$28:$O$33</c:f>
              <c:numCache>
                <c:formatCode>General</c:formatCode>
                <c:ptCount val="6"/>
                <c:pt idx="0">
                  <c:v>9</c:v>
                </c:pt>
                <c:pt idx="1">
                  <c:v>8</c:v>
                </c:pt>
                <c:pt idx="2">
                  <c:v>10</c:v>
                </c:pt>
                <c:pt idx="3">
                  <c:v>8</c:v>
                </c:pt>
                <c:pt idx="4">
                  <c:v>7</c:v>
                </c:pt>
                <c:pt idx="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6AE-408E-8876-BDD8B0E1D112}"/>
            </c:ext>
          </c:extLst>
        </c:ser>
        <c:ser>
          <c:idx val="3"/>
          <c:order val="3"/>
          <c:tx>
            <c:strRef>
              <c:f>Foglio1!$P$27</c:f>
              <c:strCache>
                <c:ptCount val="1"/>
                <c:pt idx="0">
                  <c:v>Pt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Foglio1!$L$28:$L$33</c:f>
              <c:strCache>
                <c:ptCount val="6"/>
                <c:pt idx="0">
                  <c:v>Jessica Carretta</c:v>
                </c:pt>
                <c:pt idx="1">
                  <c:v>Giulio Biscontin</c:v>
                </c:pt>
                <c:pt idx="2">
                  <c:v>Luca Securo</c:v>
                </c:pt>
                <c:pt idx="3">
                  <c:v>Andrea Mangolini</c:v>
                </c:pt>
                <c:pt idx="4">
                  <c:v>Zaccaria Marangon</c:v>
                </c:pt>
                <c:pt idx="5">
                  <c:v>Lorenzo Pasqualotto</c:v>
                </c:pt>
              </c:strCache>
            </c:strRef>
          </c:cat>
          <c:val>
            <c:numRef>
              <c:f>Foglio1!$P$28:$P$33</c:f>
              <c:numCache>
                <c:formatCode>General</c:formatCode>
                <c:ptCount val="6"/>
                <c:pt idx="0">
                  <c:v>17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18</c:v>
                </c:pt>
                <c:pt idx="5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6AE-408E-8876-BDD8B0E1D112}"/>
            </c:ext>
          </c:extLst>
        </c:ser>
        <c:ser>
          <c:idx val="4"/>
          <c:order val="4"/>
          <c:tx>
            <c:strRef>
              <c:f>Foglio1!$Q$27</c:f>
              <c:strCache>
                <c:ptCount val="1"/>
                <c:pt idx="0">
                  <c:v>Pr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Foglio1!$L$28:$L$33</c:f>
              <c:strCache>
                <c:ptCount val="6"/>
                <c:pt idx="0">
                  <c:v>Jessica Carretta</c:v>
                </c:pt>
                <c:pt idx="1">
                  <c:v>Giulio Biscontin</c:v>
                </c:pt>
                <c:pt idx="2">
                  <c:v>Luca Securo</c:v>
                </c:pt>
                <c:pt idx="3">
                  <c:v>Andrea Mangolini</c:v>
                </c:pt>
                <c:pt idx="4">
                  <c:v>Zaccaria Marangon</c:v>
                </c:pt>
                <c:pt idx="5">
                  <c:v>Lorenzo Pasqualotto</c:v>
                </c:pt>
              </c:strCache>
            </c:strRef>
          </c:cat>
          <c:val>
            <c:numRef>
              <c:f>Foglio1!$Q$28:$Q$33</c:f>
              <c:numCache>
                <c:formatCode>General</c:formatCode>
                <c:ptCount val="6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24</c:v>
                </c:pt>
                <c:pt idx="4">
                  <c:v>25</c:v>
                </c:pt>
                <c:pt idx="5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6AE-408E-8876-BDD8B0E1D112}"/>
            </c:ext>
          </c:extLst>
        </c:ser>
        <c:ser>
          <c:idx val="5"/>
          <c:order val="5"/>
          <c:tx>
            <c:strRef>
              <c:f>Foglio1!$R$27</c:f>
              <c:strCache>
                <c:ptCount val="1"/>
                <c:pt idx="0">
                  <c:v>Ve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Foglio1!$L$28:$L$33</c:f>
              <c:strCache>
                <c:ptCount val="6"/>
                <c:pt idx="0">
                  <c:v>Jessica Carretta</c:v>
                </c:pt>
                <c:pt idx="1">
                  <c:v>Giulio Biscontin</c:v>
                </c:pt>
                <c:pt idx="2">
                  <c:v>Luca Securo</c:v>
                </c:pt>
                <c:pt idx="3">
                  <c:v>Andrea Mangolini</c:v>
                </c:pt>
                <c:pt idx="4">
                  <c:v>Zaccaria Marangon</c:v>
                </c:pt>
                <c:pt idx="5">
                  <c:v>Lorenzo Pasqualotto</c:v>
                </c:pt>
              </c:strCache>
            </c:strRef>
          </c:cat>
          <c:val>
            <c:numRef>
              <c:f>Foglio1!$R$28:$R$33</c:f>
              <c:numCache>
                <c:formatCode>General</c:formatCode>
                <c:ptCount val="6"/>
                <c:pt idx="0">
                  <c:v>25</c:v>
                </c:pt>
                <c:pt idx="1">
                  <c:v>28</c:v>
                </c:pt>
                <c:pt idx="2">
                  <c:v>27</c:v>
                </c:pt>
                <c:pt idx="3">
                  <c:v>26</c:v>
                </c:pt>
                <c:pt idx="4">
                  <c:v>24</c:v>
                </c:pt>
                <c:pt idx="5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6AE-408E-8876-BDD8B0E1D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08136879"/>
        <c:axId val="1808126479"/>
      </c:barChart>
      <c:catAx>
        <c:axId val="1808136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08126479"/>
        <c:crosses val="autoZero"/>
        <c:auto val="1"/>
        <c:lblAlgn val="ctr"/>
        <c:lblOffset val="100"/>
        <c:noMultiLvlLbl val="0"/>
      </c:catAx>
      <c:valAx>
        <c:axId val="1808126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08136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C770-4414-B6F5-4016C7D7C26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C770-4414-B6F5-4016C7D7C26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C770-4414-B6F5-4016C7D7C26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C770-4414-B6F5-4016C7D7C26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(Foglio1!$C$3,Foglio1!$D$3,Foglio1!$E$3,Foglio1!$H$3)</c:f>
              <c:strCache>
                <c:ptCount val="4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Verificatore</c:v>
                </c:pt>
              </c:strCache>
            </c:strRef>
          </c:cat>
          <c:val>
            <c:numRef>
              <c:f>(Foglio1!$C$11,Foglio1!$D$11,Foglio1!$E$11,Foglio1!$H$11)</c:f>
              <c:numCache>
                <c:formatCode>#,##0.00\ "€"</c:formatCode>
                <c:ptCount val="4"/>
                <c:pt idx="0">
                  <c:v>570</c:v>
                </c:pt>
                <c:pt idx="1">
                  <c:v>420</c:v>
                </c:pt>
                <c:pt idx="2">
                  <c:v>950</c:v>
                </c:pt>
                <c:pt idx="3">
                  <c:v>630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4E-4755-A48B-DFA859F5597D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E58E-4D04-A762-B94070BC0EA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E58E-4D04-A762-B94070BC0EA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E58E-4D04-A762-B94070BC0EA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E58E-4D04-A762-B94070BC0EA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E58E-4D04-A762-B94070BC0EA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(Foglio1!$M$3:$P$3,Foglio1!$R$3)</c:f>
              <c:strCache>
                <c:ptCount val="5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Verificatore</c:v>
                </c:pt>
              </c:strCache>
            </c:strRef>
          </c:cat>
          <c:val>
            <c:numRef>
              <c:f>(Foglio1!$M$11:$P$11,Foglio1!$R$11)</c:f>
              <c:numCache>
                <c:formatCode>#,##0.00\ "€"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A5-4426-B9A7-7347DD46231F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2622-443C-A651-B012BC20514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2622-443C-A651-B012BC20514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2622-443C-A651-B012BC20514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2622-443C-A651-B012BC20514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2622-443C-A651-B012BC20514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0532-4314-848F-E887FD90441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(Foglio1!$C$15:$E$15,Foglio1!$F$15,Foglio1!$G$15:$H$15)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(Foglio1!$C$23:$E$23,Foglio1!$F$23,Foglio1!$G$23:$H$23)</c:f>
              <c:numCache>
                <c:formatCode>#,##0.00\ "€"</c:formatCode>
                <c:ptCount val="6"/>
                <c:pt idx="0">
                  <c:v>420</c:v>
                </c:pt>
                <c:pt idx="1">
                  <c:v>360</c:v>
                </c:pt>
                <c:pt idx="2">
                  <c:v>225</c:v>
                </c:pt>
                <c:pt idx="3">
                  <c:v>900</c:v>
                </c:pt>
                <c:pt idx="4">
                  <c:v>915</c:v>
                </c:pt>
                <c:pt idx="5">
                  <c:v>810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B-46D2-886A-3FBB2A2D0537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36</xdr:row>
      <xdr:rowOff>23812</xdr:rowOff>
    </xdr:from>
    <xdr:to>
      <xdr:col>7</xdr:col>
      <xdr:colOff>161925</xdr:colOff>
      <xdr:row>50</xdr:row>
      <xdr:rowOff>100012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36</xdr:row>
      <xdr:rowOff>23812</xdr:rowOff>
    </xdr:from>
    <xdr:to>
      <xdr:col>15</xdr:col>
      <xdr:colOff>142875</xdr:colOff>
      <xdr:row>50</xdr:row>
      <xdr:rowOff>100012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9525</xdr:colOff>
      <xdr:row>52</xdr:row>
      <xdr:rowOff>14287</xdr:rowOff>
    </xdr:from>
    <xdr:to>
      <xdr:col>7</xdr:col>
      <xdr:colOff>152400</xdr:colOff>
      <xdr:row>66</xdr:row>
      <xdr:rowOff>90487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9525</xdr:colOff>
      <xdr:row>52</xdr:row>
      <xdr:rowOff>14287</xdr:rowOff>
    </xdr:from>
    <xdr:to>
      <xdr:col>15</xdr:col>
      <xdr:colOff>152400</xdr:colOff>
      <xdr:row>66</xdr:row>
      <xdr:rowOff>90487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28575</xdr:colOff>
      <xdr:row>69</xdr:row>
      <xdr:rowOff>33337</xdr:rowOff>
    </xdr:from>
    <xdr:to>
      <xdr:col>7</xdr:col>
      <xdr:colOff>171450</xdr:colOff>
      <xdr:row>83</xdr:row>
      <xdr:rowOff>109537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19050</xdr:colOff>
      <xdr:row>69</xdr:row>
      <xdr:rowOff>23812</xdr:rowOff>
    </xdr:from>
    <xdr:to>
      <xdr:col>15</xdr:col>
      <xdr:colOff>161925</xdr:colOff>
      <xdr:row>83</xdr:row>
      <xdr:rowOff>100012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605119</xdr:colOff>
      <xdr:row>36</xdr:row>
      <xdr:rowOff>34737</xdr:rowOff>
    </xdr:from>
    <xdr:to>
      <xdr:col>20</xdr:col>
      <xdr:colOff>504267</xdr:colOff>
      <xdr:row>50</xdr:row>
      <xdr:rowOff>110937</xdr:rowOff>
    </xdr:to>
    <xdr:graphicFrame macro="">
      <xdr:nvGraphicFramePr>
        <xdr:cNvPr id="11" name="Grafico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21</xdr:col>
      <xdr:colOff>397807</xdr:colOff>
      <xdr:row>36</xdr:row>
      <xdr:rowOff>23530</xdr:rowOff>
    </xdr:from>
    <xdr:to>
      <xdr:col>25</xdr:col>
      <xdr:colOff>347382</xdr:colOff>
      <xdr:row>50</xdr:row>
      <xdr:rowOff>99730</xdr:rowOff>
    </xdr:to>
    <xdr:graphicFrame macro="">
      <xdr:nvGraphicFramePr>
        <xdr:cNvPr id="15" name="Grafico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588309</xdr:colOff>
      <xdr:row>51</xdr:row>
      <xdr:rowOff>101972</xdr:rowOff>
    </xdr:from>
    <xdr:to>
      <xdr:col>20</xdr:col>
      <xdr:colOff>526677</xdr:colOff>
      <xdr:row>65</xdr:row>
      <xdr:rowOff>178172</xdr:rowOff>
    </xdr:to>
    <xdr:graphicFrame macro="">
      <xdr:nvGraphicFramePr>
        <xdr:cNvPr id="16" name="Grafico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21</xdr:col>
      <xdr:colOff>364190</xdr:colOff>
      <xdr:row>51</xdr:row>
      <xdr:rowOff>101973</xdr:rowOff>
    </xdr:from>
    <xdr:to>
      <xdr:col>25</xdr:col>
      <xdr:colOff>291353</xdr:colOff>
      <xdr:row>65</xdr:row>
      <xdr:rowOff>178173</xdr:rowOff>
    </xdr:to>
    <xdr:graphicFrame macro="">
      <xdr:nvGraphicFramePr>
        <xdr:cNvPr id="17" name="Grafico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610721</xdr:colOff>
      <xdr:row>66</xdr:row>
      <xdr:rowOff>180413</xdr:rowOff>
    </xdr:from>
    <xdr:to>
      <xdr:col>20</xdr:col>
      <xdr:colOff>515471</xdr:colOff>
      <xdr:row>81</xdr:row>
      <xdr:rowOff>66113</xdr:rowOff>
    </xdr:to>
    <xdr:graphicFrame macro="">
      <xdr:nvGraphicFramePr>
        <xdr:cNvPr id="18" name="Grafico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BF35"/>
  <sheetViews>
    <sheetView tabSelected="1" zoomScale="70" zoomScaleNormal="70" workbookViewId="0">
      <selection activeCell="AT21" sqref="AT21"/>
    </sheetView>
  </sheetViews>
  <sheetFormatPr defaultRowHeight="14.4" x14ac:dyDescent="0.3"/>
  <cols>
    <col min="2" max="2" width="20.6640625" customWidth="1"/>
    <col min="3" max="6" width="9.33203125" bestFit="1" customWidth="1"/>
    <col min="7" max="7" width="10.44140625" customWidth="1"/>
    <col min="8" max="8" width="9.33203125" bestFit="1" customWidth="1"/>
    <col min="9" max="9" width="11.44140625" customWidth="1"/>
    <col min="10" max="10" width="9.109375"/>
    <col min="12" max="12" width="20.6640625" customWidth="1"/>
    <col min="13" max="18" width="9.5546875" bestFit="1" customWidth="1"/>
    <col min="19" max="19" width="10.5546875" bestFit="1" customWidth="1"/>
    <col min="20" max="20" width="9.109375"/>
    <col min="22" max="22" width="20.6640625" customWidth="1"/>
    <col min="31" max="31" width="20.6640625" customWidth="1"/>
    <col min="32" max="33" width="9.5546875" customWidth="1"/>
    <col min="34" max="34" width="10.44140625" customWidth="1"/>
    <col min="35" max="35" width="9.5546875" customWidth="1"/>
    <col min="36" max="36" width="11" customWidth="1"/>
    <col min="37" max="37" width="9.88671875" customWidth="1"/>
    <col min="38" max="38" width="11.6640625" customWidth="1"/>
    <col min="41" max="41" width="20.6640625" customWidth="1"/>
    <col min="42" max="43" width="11.88671875" customWidth="1"/>
    <col min="44" max="44" width="12.33203125" customWidth="1"/>
    <col min="45" max="45" width="11.88671875" customWidth="1"/>
    <col min="46" max="47" width="14.33203125" customWidth="1"/>
    <col min="48" max="48" width="16" customWidth="1"/>
  </cols>
  <sheetData>
    <row r="2" spans="2:53" ht="18" x14ac:dyDescent="0.35">
      <c r="B2" s="10" t="s">
        <v>15</v>
      </c>
      <c r="L2" s="10" t="s">
        <v>16</v>
      </c>
      <c r="W2" s="1" t="s">
        <v>20</v>
      </c>
      <c r="X2" s="1" t="s">
        <v>21</v>
      </c>
      <c r="AE2" s="10" t="s">
        <v>15</v>
      </c>
      <c r="AO2" s="10" t="s">
        <v>16</v>
      </c>
      <c r="AZ2" s="1" t="s">
        <v>20</v>
      </c>
      <c r="BA2" s="1" t="s">
        <v>21</v>
      </c>
    </row>
    <row r="3" spans="2:53" ht="18" x14ac:dyDescent="0.35">
      <c r="B3" s="1" t="s">
        <v>0</v>
      </c>
      <c r="C3" s="1" t="s">
        <v>22</v>
      </c>
      <c r="D3" s="1" t="s">
        <v>23</v>
      </c>
      <c r="E3" s="1" t="s">
        <v>27</v>
      </c>
      <c r="F3" s="1" t="s">
        <v>24</v>
      </c>
      <c r="G3" s="1" t="s">
        <v>25</v>
      </c>
      <c r="H3" s="1" t="s">
        <v>26</v>
      </c>
      <c r="I3" s="1" t="s">
        <v>7</v>
      </c>
      <c r="J3" s="11"/>
      <c r="L3" s="1" t="s">
        <v>0</v>
      </c>
      <c r="M3" s="1" t="s">
        <v>22</v>
      </c>
      <c r="N3" s="1" t="s">
        <v>23</v>
      </c>
      <c r="O3" s="1" t="s">
        <v>27</v>
      </c>
      <c r="P3" s="1" t="s">
        <v>24</v>
      </c>
      <c r="Q3" s="1" t="s">
        <v>25</v>
      </c>
      <c r="R3" s="1" t="s">
        <v>26</v>
      </c>
      <c r="S3" s="1" t="s">
        <v>7</v>
      </c>
      <c r="T3" s="11"/>
      <c r="W3" s="1" t="s">
        <v>1</v>
      </c>
      <c r="X3" s="6">
        <v>30</v>
      </c>
      <c r="AE3" s="1" t="s">
        <v>0</v>
      </c>
      <c r="AF3" s="1" t="s">
        <v>22</v>
      </c>
      <c r="AG3" s="1" t="s">
        <v>23</v>
      </c>
      <c r="AH3" s="1" t="s">
        <v>27</v>
      </c>
      <c r="AI3" s="1" t="s">
        <v>24</v>
      </c>
      <c r="AJ3" s="1" t="s">
        <v>25</v>
      </c>
      <c r="AK3" s="1" t="s">
        <v>26</v>
      </c>
      <c r="AL3" s="1" t="s">
        <v>7</v>
      </c>
      <c r="AM3" s="11"/>
      <c r="AO3" s="1" t="s">
        <v>0</v>
      </c>
      <c r="AP3" s="1" t="s">
        <v>22</v>
      </c>
      <c r="AQ3" s="1" t="s">
        <v>23</v>
      </c>
      <c r="AR3" s="1" t="s">
        <v>27</v>
      </c>
      <c r="AS3" s="1" t="s">
        <v>24</v>
      </c>
      <c r="AT3" s="1" t="s">
        <v>25</v>
      </c>
      <c r="AU3" s="1" t="s">
        <v>26</v>
      </c>
      <c r="AV3" s="1" t="s">
        <v>7</v>
      </c>
      <c r="AW3" s="11"/>
      <c r="AZ3" s="1" t="s">
        <v>1</v>
      </c>
      <c r="BA3" s="6">
        <v>30</v>
      </c>
    </row>
    <row r="4" spans="2:53" ht="18" x14ac:dyDescent="0.35">
      <c r="B4" s="3" t="s">
        <v>8</v>
      </c>
      <c r="C4" s="4">
        <v>3</v>
      </c>
      <c r="D4" s="4">
        <v>6</v>
      </c>
      <c r="E4" s="4">
        <v>6</v>
      </c>
      <c r="F4" s="4">
        <v>0</v>
      </c>
      <c r="G4" s="4">
        <v>0</v>
      </c>
      <c r="H4" s="4">
        <v>5</v>
      </c>
      <c r="I4" s="4">
        <f>SUM(C4:H4)</f>
        <v>20</v>
      </c>
      <c r="L4" s="3" t="s">
        <v>8</v>
      </c>
      <c r="M4" s="4"/>
      <c r="N4" s="4"/>
      <c r="O4" s="4"/>
      <c r="P4" s="4"/>
      <c r="Q4" s="4"/>
      <c r="R4" s="4"/>
      <c r="S4" s="4">
        <f>SUM(M4:R4)</f>
        <v>0</v>
      </c>
      <c r="W4" s="1" t="s">
        <v>2</v>
      </c>
      <c r="X4" s="6">
        <v>20</v>
      </c>
      <c r="AE4" s="3" t="s">
        <v>8</v>
      </c>
      <c r="AF4" s="4">
        <v>3</v>
      </c>
      <c r="AG4" s="4">
        <v>6</v>
      </c>
      <c r="AH4" s="4">
        <v>10</v>
      </c>
      <c r="AI4" s="4">
        <v>0</v>
      </c>
      <c r="AJ4" s="4">
        <v>0</v>
      </c>
      <c r="AK4" s="4">
        <v>5</v>
      </c>
      <c r="AL4" s="4">
        <f>SUM(AF4:AK4)</f>
        <v>24</v>
      </c>
      <c r="AO4" s="3" t="s">
        <v>8</v>
      </c>
      <c r="AP4" s="4"/>
      <c r="AQ4" s="4"/>
      <c r="AR4" s="4"/>
      <c r="AS4" s="4"/>
      <c r="AT4" s="4"/>
      <c r="AU4" s="4"/>
      <c r="AV4" s="4">
        <f>SUM(AP4:AU4)</f>
        <v>0</v>
      </c>
      <c r="AZ4" s="1" t="s">
        <v>2</v>
      </c>
      <c r="BA4" s="6">
        <v>20</v>
      </c>
    </row>
    <row r="5" spans="2:53" ht="18" x14ac:dyDescent="0.35">
      <c r="B5" s="5" t="s">
        <v>9</v>
      </c>
      <c r="C5" s="6">
        <v>3</v>
      </c>
      <c r="D5" s="6">
        <v>5</v>
      </c>
      <c r="E5" s="6">
        <v>4</v>
      </c>
      <c r="F5" s="6">
        <v>0</v>
      </c>
      <c r="G5" s="6">
        <v>0</v>
      </c>
      <c r="H5" s="6">
        <v>8</v>
      </c>
      <c r="I5" s="6">
        <f t="shared" ref="I5:I9" si="0">SUM(C5:H5)</f>
        <v>20</v>
      </c>
      <c r="L5" s="5" t="s">
        <v>9</v>
      </c>
      <c r="M5" s="6"/>
      <c r="N5" s="6"/>
      <c r="O5" s="6"/>
      <c r="P5" s="6"/>
      <c r="Q5" s="6"/>
      <c r="R5" s="6"/>
      <c r="S5" s="6">
        <f t="shared" ref="S5:S9" si="1">SUM(M5:R5)</f>
        <v>0</v>
      </c>
      <c r="W5" s="1" t="s">
        <v>3</v>
      </c>
      <c r="X5" s="6">
        <v>25</v>
      </c>
      <c r="AE5" s="5" t="s">
        <v>9</v>
      </c>
      <c r="AF5" s="6">
        <v>3</v>
      </c>
      <c r="AG5" s="6">
        <v>5</v>
      </c>
      <c r="AH5" s="6">
        <v>4</v>
      </c>
      <c r="AI5" s="6">
        <v>0</v>
      </c>
      <c r="AJ5" s="6">
        <v>0</v>
      </c>
      <c r="AK5" s="6">
        <v>8</v>
      </c>
      <c r="AL5" s="6">
        <f t="shared" ref="AL5:AL9" si="2">SUM(AF5:AK5)</f>
        <v>20</v>
      </c>
      <c r="AO5" s="5" t="s">
        <v>9</v>
      </c>
      <c r="AP5" s="6"/>
      <c r="AQ5" s="6"/>
      <c r="AR5" s="6"/>
      <c r="AS5" s="6"/>
      <c r="AT5" s="6"/>
      <c r="AU5" s="6"/>
      <c r="AV5" s="6">
        <f t="shared" ref="AV5:AV9" si="3">SUM(AP5:AU5)</f>
        <v>0</v>
      </c>
      <c r="AZ5" s="1" t="s">
        <v>3</v>
      </c>
      <c r="BA5" s="6">
        <v>25</v>
      </c>
    </row>
    <row r="6" spans="2:53" ht="18" x14ac:dyDescent="0.35">
      <c r="B6" s="3" t="s">
        <v>10</v>
      </c>
      <c r="C6" s="4">
        <v>2</v>
      </c>
      <c r="D6" s="4">
        <v>0</v>
      </c>
      <c r="E6" s="4">
        <v>10</v>
      </c>
      <c r="F6" s="4">
        <v>0</v>
      </c>
      <c r="G6" s="4">
        <v>0</v>
      </c>
      <c r="H6" s="4">
        <v>8</v>
      </c>
      <c r="I6" s="4">
        <f t="shared" si="0"/>
        <v>20</v>
      </c>
      <c r="L6" s="3" t="s">
        <v>10</v>
      </c>
      <c r="M6" s="4"/>
      <c r="N6" s="4"/>
      <c r="O6" s="4"/>
      <c r="P6" s="4"/>
      <c r="Q6" s="4"/>
      <c r="R6" s="4"/>
      <c r="S6" s="4">
        <f t="shared" si="1"/>
        <v>0</v>
      </c>
      <c r="W6" s="1" t="s">
        <v>4</v>
      </c>
      <c r="X6" s="6">
        <v>25</v>
      </c>
      <c r="AE6" s="3" t="s">
        <v>10</v>
      </c>
      <c r="AF6" s="4">
        <v>2</v>
      </c>
      <c r="AG6" s="4">
        <v>4</v>
      </c>
      <c r="AH6" s="4">
        <v>10</v>
      </c>
      <c r="AI6" s="4">
        <v>0</v>
      </c>
      <c r="AJ6" s="4">
        <v>0</v>
      </c>
      <c r="AK6" s="4">
        <v>8</v>
      </c>
      <c r="AL6" s="4">
        <f t="shared" si="2"/>
        <v>24</v>
      </c>
      <c r="AO6" s="3" t="s">
        <v>10</v>
      </c>
      <c r="AP6" s="4"/>
      <c r="AQ6" s="4"/>
      <c r="AR6" s="4"/>
      <c r="AS6" s="4"/>
      <c r="AT6" s="4"/>
      <c r="AU6" s="4"/>
      <c r="AV6" s="4">
        <f t="shared" si="3"/>
        <v>0</v>
      </c>
      <c r="AZ6" s="1" t="s">
        <v>4</v>
      </c>
      <c r="BA6" s="6">
        <v>25</v>
      </c>
    </row>
    <row r="7" spans="2:53" ht="18" x14ac:dyDescent="0.35">
      <c r="B7" s="5" t="s">
        <v>11</v>
      </c>
      <c r="C7" s="6">
        <v>5</v>
      </c>
      <c r="D7" s="6">
        <v>6</v>
      </c>
      <c r="E7" s="6">
        <v>4</v>
      </c>
      <c r="F7" s="6">
        <v>0</v>
      </c>
      <c r="G7" s="6">
        <v>0</v>
      </c>
      <c r="H7" s="6">
        <v>5</v>
      </c>
      <c r="I7" s="6">
        <f t="shared" si="0"/>
        <v>20</v>
      </c>
      <c r="L7" s="5" t="s">
        <v>11</v>
      </c>
      <c r="M7" s="6"/>
      <c r="N7" s="6"/>
      <c r="O7" s="6"/>
      <c r="P7" s="6"/>
      <c r="Q7" s="6"/>
      <c r="R7" s="6"/>
      <c r="S7" s="6">
        <f t="shared" si="1"/>
        <v>0</v>
      </c>
      <c r="W7" s="1" t="s">
        <v>5</v>
      </c>
      <c r="X7" s="6">
        <v>15</v>
      </c>
      <c r="AE7" s="5" t="s">
        <v>11</v>
      </c>
      <c r="AF7" s="6">
        <v>5</v>
      </c>
      <c r="AG7" s="6">
        <v>6</v>
      </c>
      <c r="AH7" s="6">
        <v>4</v>
      </c>
      <c r="AI7" s="6">
        <v>0</v>
      </c>
      <c r="AJ7" s="6">
        <v>0</v>
      </c>
      <c r="AK7" s="6">
        <v>5</v>
      </c>
      <c r="AL7" s="6">
        <f t="shared" si="2"/>
        <v>20</v>
      </c>
      <c r="AO7" s="5" t="s">
        <v>11</v>
      </c>
      <c r="AP7" s="6"/>
      <c r="AQ7" s="6"/>
      <c r="AR7" s="6"/>
      <c r="AS7" s="6"/>
      <c r="AT7" s="6"/>
      <c r="AU7" s="6"/>
      <c r="AV7" s="6">
        <f t="shared" si="3"/>
        <v>0</v>
      </c>
      <c r="AZ7" s="1" t="s">
        <v>5</v>
      </c>
      <c r="BA7" s="6">
        <v>15</v>
      </c>
    </row>
    <row r="8" spans="2:53" ht="18" x14ac:dyDescent="0.35">
      <c r="B8" s="3" t="s">
        <v>12</v>
      </c>
      <c r="C8" s="4">
        <v>2</v>
      </c>
      <c r="D8" s="4">
        <v>0</v>
      </c>
      <c r="E8" s="4">
        <v>5</v>
      </c>
      <c r="F8" s="4">
        <v>0</v>
      </c>
      <c r="G8" s="4">
        <v>0</v>
      </c>
      <c r="H8" s="4">
        <v>13</v>
      </c>
      <c r="I8" s="4">
        <f t="shared" si="0"/>
        <v>20</v>
      </c>
      <c r="L8" s="3" t="s">
        <v>12</v>
      </c>
      <c r="M8" s="4"/>
      <c r="N8" s="4"/>
      <c r="O8" s="4"/>
      <c r="P8" s="4"/>
      <c r="Q8" s="4"/>
      <c r="R8" s="4"/>
      <c r="S8" s="4">
        <f t="shared" si="1"/>
        <v>0</v>
      </c>
      <c r="W8" s="1" t="s">
        <v>6</v>
      </c>
      <c r="X8" s="6">
        <v>15</v>
      </c>
      <c r="AE8" s="3" t="s">
        <v>12</v>
      </c>
      <c r="AF8" s="4">
        <v>2</v>
      </c>
      <c r="AG8" s="4">
        <v>0</v>
      </c>
      <c r="AH8" s="4">
        <v>5</v>
      </c>
      <c r="AI8" s="4">
        <v>0</v>
      </c>
      <c r="AJ8" s="4">
        <v>0</v>
      </c>
      <c r="AK8" s="4">
        <v>7</v>
      </c>
      <c r="AL8" s="4">
        <f t="shared" si="2"/>
        <v>14</v>
      </c>
      <c r="AO8" s="3" t="s">
        <v>12</v>
      </c>
      <c r="AP8" s="4"/>
      <c r="AQ8" s="4"/>
      <c r="AR8" s="4"/>
      <c r="AS8" s="4"/>
      <c r="AT8" s="4"/>
      <c r="AU8" s="4"/>
      <c r="AV8" s="4">
        <f t="shared" si="3"/>
        <v>0</v>
      </c>
      <c r="AZ8" s="1" t="s">
        <v>6</v>
      </c>
      <c r="BA8" s="6">
        <v>15</v>
      </c>
    </row>
    <row r="9" spans="2:53" ht="15" thickBot="1" x14ac:dyDescent="0.35">
      <c r="B9" s="7" t="s">
        <v>13</v>
      </c>
      <c r="C9" s="8">
        <v>4</v>
      </c>
      <c r="D9" s="8">
        <v>4</v>
      </c>
      <c r="E9" s="8">
        <v>9</v>
      </c>
      <c r="F9" s="8">
        <v>0</v>
      </c>
      <c r="G9" s="8">
        <v>0</v>
      </c>
      <c r="H9" s="8">
        <v>3</v>
      </c>
      <c r="I9" s="6">
        <f t="shared" si="0"/>
        <v>20</v>
      </c>
      <c r="L9" s="7" t="s">
        <v>13</v>
      </c>
      <c r="M9" s="8"/>
      <c r="N9" s="8"/>
      <c r="O9" s="8"/>
      <c r="P9" s="8"/>
      <c r="Q9" s="8"/>
      <c r="R9" s="8"/>
      <c r="S9" s="6">
        <f t="shared" si="1"/>
        <v>0</v>
      </c>
      <c r="AE9" s="7" t="s">
        <v>13</v>
      </c>
      <c r="AF9" s="8">
        <v>4</v>
      </c>
      <c r="AG9" s="8">
        <v>4</v>
      </c>
      <c r="AH9" s="8">
        <v>9</v>
      </c>
      <c r="AI9" s="8">
        <v>0</v>
      </c>
      <c r="AJ9" s="8">
        <v>0</v>
      </c>
      <c r="AK9" s="8">
        <v>3</v>
      </c>
      <c r="AL9" s="6">
        <f t="shared" si="2"/>
        <v>20</v>
      </c>
      <c r="AO9" s="7" t="s">
        <v>13</v>
      </c>
      <c r="AP9" s="8"/>
      <c r="AQ9" s="8"/>
      <c r="AR9" s="8"/>
      <c r="AS9" s="8"/>
      <c r="AT9" s="8"/>
      <c r="AU9" s="8"/>
      <c r="AV9" s="6">
        <f t="shared" si="3"/>
        <v>0</v>
      </c>
    </row>
    <row r="10" spans="2:53" ht="18.600000000000001" thickBot="1" x14ac:dyDescent="0.4">
      <c r="B10" s="2" t="s">
        <v>14</v>
      </c>
      <c r="C10" s="14">
        <f>SUM(C4:C9)</f>
        <v>19</v>
      </c>
      <c r="D10" s="9">
        <f t="shared" ref="D10:I10" si="4">SUM(D4:D9)</f>
        <v>21</v>
      </c>
      <c r="E10" s="9">
        <f t="shared" si="4"/>
        <v>38</v>
      </c>
      <c r="F10" s="9">
        <f t="shared" si="4"/>
        <v>0</v>
      </c>
      <c r="G10" s="9">
        <f t="shared" si="4"/>
        <v>0</v>
      </c>
      <c r="H10" s="9">
        <f t="shared" si="4"/>
        <v>42</v>
      </c>
      <c r="I10" s="9">
        <f t="shared" si="4"/>
        <v>120</v>
      </c>
      <c r="J10" s="12"/>
      <c r="L10" s="2" t="s">
        <v>14</v>
      </c>
      <c r="M10" s="9">
        <f>SUM(M4:M9)</f>
        <v>0</v>
      </c>
      <c r="N10" s="9">
        <f t="shared" ref="N10" si="5">SUM(N4:N9)</f>
        <v>0</v>
      </c>
      <c r="O10" s="9">
        <f t="shared" ref="O10" si="6">SUM(O4:O9)</f>
        <v>0</v>
      </c>
      <c r="P10" s="9">
        <f t="shared" ref="P10" si="7">SUM(P4:P9)</f>
        <v>0</v>
      </c>
      <c r="Q10" s="9">
        <f t="shared" ref="Q10" si="8">SUM(Q4:Q9)</f>
        <v>0</v>
      </c>
      <c r="R10" s="9">
        <f t="shared" ref="R10" si="9">SUM(R4:R9)</f>
        <v>0</v>
      </c>
      <c r="S10" s="9">
        <f t="shared" ref="S10" si="10">SUM(S4:S9)</f>
        <v>0</v>
      </c>
      <c r="T10" s="12"/>
      <c r="AE10" s="2" t="s">
        <v>14</v>
      </c>
      <c r="AF10" s="14">
        <f>SUM(AF4:AF9)</f>
        <v>19</v>
      </c>
      <c r="AG10" s="9">
        <f t="shared" ref="AG10:AL10" si="11">SUM(AG4:AG9)</f>
        <v>25</v>
      </c>
      <c r="AH10" s="9">
        <f t="shared" si="11"/>
        <v>42</v>
      </c>
      <c r="AI10" s="9">
        <f t="shared" si="11"/>
        <v>0</v>
      </c>
      <c r="AJ10" s="9">
        <f t="shared" si="11"/>
        <v>0</v>
      </c>
      <c r="AK10" s="9">
        <f t="shared" si="11"/>
        <v>36</v>
      </c>
      <c r="AL10" s="9">
        <f t="shared" si="11"/>
        <v>122</v>
      </c>
      <c r="AM10" s="12"/>
      <c r="AO10" s="2" t="s">
        <v>14</v>
      </c>
      <c r="AP10" s="9">
        <f>SUM(AP4:AP9)</f>
        <v>0</v>
      </c>
      <c r="AQ10" s="9">
        <f t="shared" ref="AQ10:AV10" si="12">SUM(AQ4:AQ9)</f>
        <v>0</v>
      </c>
      <c r="AR10" s="9">
        <f t="shared" si="12"/>
        <v>0</v>
      </c>
      <c r="AS10" s="9">
        <f t="shared" si="12"/>
        <v>0</v>
      </c>
      <c r="AT10" s="9">
        <f t="shared" si="12"/>
        <v>0</v>
      </c>
      <c r="AU10" s="9">
        <f t="shared" si="12"/>
        <v>0</v>
      </c>
      <c r="AV10" s="9">
        <f t="shared" si="12"/>
        <v>0</v>
      </c>
      <c r="AW10" s="12"/>
    </row>
    <row r="11" spans="2:53" ht="18.600000000000001" thickBot="1" x14ac:dyDescent="0.4">
      <c r="B11" s="13" t="s">
        <v>20</v>
      </c>
      <c r="C11" s="15">
        <f>$X$3*C10</f>
        <v>570</v>
      </c>
      <c r="D11" s="15">
        <f>$X$4*D10</f>
        <v>420</v>
      </c>
      <c r="E11" s="15">
        <f>$X$5*E10</f>
        <v>950</v>
      </c>
      <c r="F11" s="15">
        <f>$X$6*F10</f>
        <v>0</v>
      </c>
      <c r="G11" s="15">
        <f>$X$7*G10</f>
        <v>0</v>
      </c>
      <c r="H11" s="15">
        <f>$X$8*H10</f>
        <v>630</v>
      </c>
      <c r="I11" s="15">
        <f>SUM(C11:H11)</f>
        <v>2570</v>
      </c>
      <c r="L11" s="2" t="s">
        <v>20</v>
      </c>
      <c r="M11" s="15">
        <f>$X$3*M10</f>
        <v>0</v>
      </c>
      <c r="N11" s="15">
        <f>$X$4*N10</f>
        <v>0</v>
      </c>
      <c r="O11" s="15">
        <f>$X$5*O10</f>
        <v>0</v>
      </c>
      <c r="P11" s="15">
        <f>$X$6*P10</f>
        <v>0</v>
      </c>
      <c r="Q11" s="15">
        <f>$X$7*Q10</f>
        <v>0</v>
      </c>
      <c r="R11" s="15">
        <f>$X$8*R10</f>
        <v>0</v>
      </c>
      <c r="S11" s="15">
        <f>SUM(M11:R11)</f>
        <v>0</v>
      </c>
      <c r="AE11" s="13" t="s">
        <v>20</v>
      </c>
      <c r="AF11" s="15">
        <f>$X$3*AF10</f>
        <v>570</v>
      </c>
      <c r="AG11" s="15">
        <f>$X$4*AG10</f>
        <v>500</v>
      </c>
      <c r="AH11" s="15">
        <f>$X$5*AH10</f>
        <v>1050</v>
      </c>
      <c r="AI11" s="15">
        <f>$X$6*AI10</f>
        <v>0</v>
      </c>
      <c r="AJ11" s="15">
        <f>$X$7*AJ10</f>
        <v>0</v>
      </c>
      <c r="AK11" s="15">
        <f>$X$8*AK10</f>
        <v>540</v>
      </c>
      <c r="AL11" s="15">
        <f>SUM(AF11:AK11)</f>
        <v>2660</v>
      </c>
      <c r="AO11" s="2" t="s">
        <v>20</v>
      </c>
      <c r="AP11" s="15">
        <f>$X$3*AP10</f>
        <v>0</v>
      </c>
      <c r="AQ11" s="15">
        <f>$X$4*AQ10</f>
        <v>0</v>
      </c>
      <c r="AR11" s="15">
        <f>$X$5*AR10</f>
        <v>0</v>
      </c>
      <c r="AS11" s="15">
        <f>$X$6*AS10</f>
        <v>0</v>
      </c>
      <c r="AT11" s="15">
        <f>$X$7*AT10</f>
        <v>0</v>
      </c>
      <c r="AU11" s="15">
        <f>$X$8*AU10</f>
        <v>0</v>
      </c>
      <c r="AV11" s="15">
        <f>SUM(AP11:AU11)</f>
        <v>0</v>
      </c>
    </row>
    <row r="14" spans="2:53" ht="18" x14ac:dyDescent="0.35">
      <c r="B14" s="10" t="s">
        <v>17</v>
      </c>
      <c r="L14" s="10" t="s">
        <v>18</v>
      </c>
      <c r="AE14" s="10" t="s">
        <v>17</v>
      </c>
      <c r="AO14" s="10" t="s">
        <v>18</v>
      </c>
    </row>
    <row r="15" spans="2:53" ht="18" x14ac:dyDescent="0.35">
      <c r="B15" s="1" t="s">
        <v>0</v>
      </c>
      <c r="C15" s="1" t="s">
        <v>22</v>
      </c>
      <c r="D15" s="1" t="s">
        <v>23</v>
      </c>
      <c r="E15" s="1" t="s">
        <v>27</v>
      </c>
      <c r="F15" s="1" t="s">
        <v>24</v>
      </c>
      <c r="G15" s="1" t="s">
        <v>25</v>
      </c>
      <c r="H15" s="1" t="s">
        <v>26</v>
      </c>
      <c r="I15" s="1" t="s">
        <v>7</v>
      </c>
      <c r="J15" s="11"/>
      <c r="L15" s="16" t="s">
        <v>0</v>
      </c>
      <c r="M15" s="1" t="s">
        <v>22</v>
      </c>
      <c r="N15" s="1" t="s">
        <v>23</v>
      </c>
      <c r="O15" s="1" t="s">
        <v>27</v>
      </c>
      <c r="P15" s="1" t="s">
        <v>24</v>
      </c>
      <c r="Q15" s="1" t="s">
        <v>25</v>
      </c>
      <c r="R15" s="1" t="s">
        <v>26</v>
      </c>
      <c r="S15" s="1" t="s">
        <v>7</v>
      </c>
      <c r="T15" s="11"/>
      <c r="AE15" s="1" t="s">
        <v>0</v>
      </c>
      <c r="AF15" s="1" t="s">
        <v>22</v>
      </c>
      <c r="AG15" s="1" t="s">
        <v>23</v>
      </c>
      <c r="AH15" s="1" t="s">
        <v>27</v>
      </c>
      <c r="AI15" s="1" t="s">
        <v>24</v>
      </c>
      <c r="AJ15" s="1" t="s">
        <v>25</v>
      </c>
      <c r="AK15" s="1" t="s">
        <v>26</v>
      </c>
      <c r="AL15" s="1" t="s">
        <v>7</v>
      </c>
      <c r="AM15" s="11"/>
      <c r="AO15" s="16" t="s">
        <v>0</v>
      </c>
      <c r="AP15" s="1" t="s">
        <v>22</v>
      </c>
      <c r="AQ15" s="1" t="s">
        <v>23</v>
      </c>
      <c r="AR15" s="1" t="s">
        <v>27</v>
      </c>
      <c r="AS15" s="1" t="s">
        <v>24</v>
      </c>
      <c r="AT15" s="1" t="s">
        <v>25</v>
      </c>
      <c r="AU15" s="1" t="s">
        <v>26</v>
      </c>
      <c r="AV15" s="1" t="s">
        <v>7</v>
      </c>
      <c r="AW15" s="11"/>
    </row>
    <row r="16" spans="2:53" x14ac:dyDescent="0.3">
      <c r="B16" s="3" t="s">
        <v>8</v>
      </c>
      <c r="C16" s="4">
        <v>4</v>
      </c>
      <c r="D16" s="4">
        <v>3</v>
      </c>
      <c r="E16" s="4">
        <v>3</v>
      </c>
      <c r="F16" s="4">
        <v>8</v>
      </c>
      <c r="G16" s="4">
        <v>7</v>
      </c>
      <c r="H16" s="4">
        <v>7</v>
      </c>
      <c r="I16" s="4">
        <f>SUM(C16:H16)</f>
        <v>32</v>
      </c>
      <c r="L16" s="3" t="s">
        <v>8</v>
      </c>
      <c r="M16" s="4">
        <v>2</v>
      </c>
      <c r="N16" s="4">
        <v>0</v>
      </c>
      <c r="O16" s="4">
        <v>0</v>
      </c>
      <c r="P16" s="4">
        <v>9</v>
      </c>
      <c r="Q16" s="4">
        <v>18</v>
      </c>
      <c r="R16" s="4">
        <v>5</v>
      </c>
      <c r="S16" s="4">
        <f>SUM(M16:R16)</f>
        <v>34</v>
      </c>
      <c r="AE16" s="3" t="s">
        <v>8</v>
      </c>
      <c r="AF16" s="4">
        <v>4</v>
      </c>
      <c r="AG16" s="4">
        <v>3</v>
      </c>
      <c r="AH16" s="4">
        <v>3</v>
      </c>
      <c r="AI16" s="4">
        <v>4</v>
      </c>
      <c r="AJ16" s="4">
        <v>10</v>
      </c>
      <c r="AK16" s="4">
        <v>7</v>
      </c>
      <c r="AL16" s="4">
        <f>SUM(AF16:AK16)</f>
        <v>31</v>
      </c>
      <c r="AO16" s="3" t="s">
        <v>8</v>
      </c>
      <c r="AP16" s="4">
        <v>2</v>
      </c>
      <c r="AQ16" s="4">
        <v>2</v>
      </c>
      <c r="AR16" s="4">
        <v>0</v>
      </c>
      <c r="AS16" s="4">
        <v>8</v>
      </c>
      <c r="AT16" s="4">
        <v>17</v>
      </c>
      <c r="AU16" s="4">
        <v>3</v>
      </c>
      <c r="AV16" s="4">
        <f>SUM(AP16:AU16)</f>
        <v>32</v>
      </c>
    </row>
    <row r="17" spans="2:58" x14ac:dyDescent="0.3">
      <c r="B17" s="5" t="s">
        <v>9</v>
      </c>
      <c r="C17" s="6">
        <v>2</v>
      </c>
      <c r="D17" s="6">
        <v>0</v>
      </c>
      <c r="E17" s="6">
        <v>4</v>
      </c>
      <c r="F17" s="6">
        <v>5</v>
      </c>
      <c r="G17" s="6">
        <v>13</v>
      </c>
      <c r="H17" s="6">
        <v>8</v>
      </c>
      <c r="I17" s="6">
        <f t="shared" ref="I17:I21" si="13">SUM(C17:H17)</f>
        <v>32</v>
      </c>
      <c r="L17" s="5" t="s">
        <v>9</v>
      </c>
      <c r="M17" s="6">
        <v>5</v>
      </c>
      <c r="N17" s="6">
        <v>1</v>
      </c>
      <c r="O17" s="6">
        <v>0</v>
      </c>
      <c r="P17" s="6">
        <v>11</v>
      </c>
      <c r="Q17" s="6">
        <v>11</v>
      </c>
      <c r="R17" s="6">
        <v>6</v>
      </c>
      <c r="S17" s="6">
        <f t="shared" ref="S17:S21" si="14">SUM(M17:R17)</f>
        <v>34</v>
      </c>
      <c r="AE17" s="5" t="s">
        <v>9</v>
      </c>
      <c r="AF17" s="6">
        <v>2</v>
      </c>
      <c r="AG17" s="6">
        <v>0</v>
      </c>
      <c r="AH17" s="6">
        <v>4</v>
      </c>
      <c r="AI17" s="6">
        <v>4</v>
      </c>
      <c r="AJ17" s="6">
        <v>15</v>
      </c>
      <c r="AK17" s="6">
        <v>8</v>
      </c>
      <c r="AL17" s="6">
        <f t="shared" ref="AL17:AL21" si="15">SUM(AF17:AK17)</f>
        <v>33</v>
      </c>
      <c r="AO17" s="5" t="s">
        <v>9</v>
      </c>
      <c r="AP17" s="6">
        <v>2</v>
      </c>
      <c r="AQ17" s="6">
        <v>0</v>
      </c>
      <c r="AR17" s="6">
        <v>0</v>
      </c>
      <c r="AS17" s="6">
        <v>12</v>
      </c>
      <c r="AT17" s="6">
        <v>16</v>
      </c>
      <c r="AU17" s="6">
        <v>2</v>
      </c>
      <c r="AV17" s="6">
        <f t="shared" ref="AV17:AV21" si="16">SUM(AP17:AU17)</f>
        <v>32</v>
      </c>
    </row>
    <row r="18" spans="2:58" x14ac:dyDescent="0.3">
      <c r="B18" s="3" t="s">
        <v>10</v>
      </c>
      <c r="C18" s="4">
        <v>3</v>
      </c>
      <c r="D18" s="4">
        <v>6</v>
      </c>
      <c r="E18" s="4">
        <v>0</v>
      </c>
      <c r="F18" s="4">
        <v>7</v>
      </c>
      <c r="G18" s="4">
        <v>10</v>
      </c>
      <c r="H18" s="4">
        <v>6</v>
      </c>
      <c r="I18" s="4">
        <f t="shared" si="13"/>
        <v>32</v>
      </c>
      <c r="L18" s="3" t="s">
        <v>10</v>
      </c>
      <c r="M18" s="4">
        <v>3</v>
      </c>
      <c r="N18" s="4">
        <v>0</v>
      </c>
      <c r="O18" s="4">
        <v>0</v>
      </c>
      <c r="P18" s="4">
        <v>10</v>
      </c>
      <c r="Q18" s="4">
        <v>13</v>
      </c>
      <c r="R18" s="4">
        <v>8</v>
      </c>
      <c r="S18" s="4">
        <f t="shared" si="14"/>
        <v>34</v>
      </c>
      <c r="AE18" s="3" t="s">
        <v>10</v>
      </c>
      <c r="AF18" s="4">
        <v>3</v>
      </c>
      <c r="AG18" s="4">
        <v>6</v>
      </c>
      <c r="AH18" s="4">
        <v>3</v>
      </c>
      <c r="AI18" s="4">
        <v>4</v>
      </c>
      <c r="AJ18" s="4">
        <v>10</v>
      </c>
      <c r="AK18" s="4">
        <v>6</v>
      </c>
      <c r="AL18" s="4">
        <f t="shared" si="15"/>
        <v>32</v>
      </c>
      <c r="AO18" s="3" t="s">
        <v>10</v>
      </c>
      <c r="AP18" s="4">
        <v>8</v>
      </c>
      <c r="AQ18" s="4">
        <v>0</v>
      </c>
      <c r="AR18" s="4">
        <v>0</v>
      </c>
      <c r="AS18" s="4">
        <v>10</v>
      </c>
      <c r="AT18" s="4">
        <v>8</v>
      </c>
      <c r="AU18" s="4">
        <v>6</v>
      </c>
      <c r="AV18" s="4">
        <f t="shared" si="16"/>
        <v>32</v>
      </c>
    </row>
    <row r="19" spans="2:58" x14ac:dyDescent="0.3">
      <c r="B19" s="5" t="s">
        <v>11</v>
      </c>
      <c r="C19" s="6">
        <v>2</v>
      </c>
      <c r="D19" s="6">
        <v>1</v>
      </c>
      <c r="E19" s="6">
        <v>0</v>
      </c>
      <c r="F19" s="6">
        <v>8</v>
      </c>
      <c r="G19" s="6">
        <v>11</v>
      </c>
      <c r="H19" s="6">
        <v>10</v>
      </c>
      <c r="I19" s="6">
        <f t="shared" si="13"/>
        <v>32</v>
      </c>
      <c r="L19" s="5" t="s">
        <v>11</v>
      </c>
      <c r="M19" s="6">
        <v>2</v>
      </c>
      <c r="N19" s="6">
        <v>0</v>
      </c>
      <c r="O19" s="6">
        <v>4</v>
      </c>
      <c r="P19" s="6">
        <v>10</v>
      </c>
      <c r="Q19" s="6">
        <v>13</v>
      </c>
      <c r="R19" s="6">
        <v>5</v>
      </c>
      <c r="S19" s="6">
        <f t="shared" si="14"/>
        <v>34</v>
      </c>
      <c r="AE19" s="5" t="s">
        <v>11</v>
      </c>
      <c r="AF19" s="6">
        <v>2</v>
      </c>
      <c r="AG19" s="6">
        <v>1</v>
      </c>
      <c r="AH19" s="6">
        <v>0</v>
      </c>
      <c r="AI19" s="6">
        <v>4</v>
      </c>
      <c r="AJ19" s="6">
        <v>13</v>
      </c>
      <c r="AK19" s="6">
        <v>10</v>
      </c>
      <c r="AL19" s="6">
        <f t="shared" si="15"/>
        <v>30</v>
      </c>
      <c r="AO19" s="5" t="s">
        <v>11</v>
      </c>
      <c r="AP19" s="6">
        <v>2</v>
      </c>
      <c r="AQ19" s="6">
        <v>0</v>
      </c>
      <c r="AR19" s="6">
        <v>0</v>
      </c>
      <c r="AS19" s="6">
        <v>15</v>
      </c>
      <c r="AT19" s="6">
        <v>10</v>
      </c>
      <c r="AU19" s="6">
        <v>8</v>
      </c>
      <c r="AV19" s="6">
        <f t="shared" si="16"/>
        <v>35</v>
      </c>
    </row>
    <row r="20" spans="2:58" x14ac:dyDescent="0.3">
      <c r="B20" s="3" t="s">
        <v>12</v>
      </c>
      <c r="C20" s="4">
        <v>2</v>
      </c>
      <c r="D20" s="4">
        <v>4</v>
      </c>
      <c r="E20" s="4">
        <v>2</v>
      </c>
      <c r="F20" s="4">
        <v>6</v>
      </c>
      <c r="G20" s="4">
        <v>10</v>
      </c>
      <c r="H20" s="4">
        <v>8</v>
      </c>
      <c r="I20" s="4">
        <f t="shared" si="13"/>
        <v>32</v>
      </c>
      <c r="L20" s="3" t="s">
        <v>12</v>
      </c>
      <c r="M20" s="4">
        <v>2</v>
      </c>
      <c r="N20" s="4">
        <v>5</v>
      </c>
      <c r="O20" s="4">
        <v>0</v>
      </c>
      <c r="P20" s="4">
        <v>12</v>
      </c>
      <c r="Q20" s="4">
        <v>15</v>
      </c>
      <c r="R20" s="4">
        <v>0</v>
      </c>
      <c r="S20" s="4">
        <f t="shared" si="14"/>
        <v>34</v>
      </c>
      <c r="AE20" s="3" t="s">
        <v>12</v>
      </c>
      <c r="AF20" s="4">
        <v>2</v>
      </c>
      <c r="AG20" s="4">
        <v>4</v>
      </c>
      <c r="AH20" s="4">
        <v>2</v>
      </c>
      <c r="AI20" s="4">
        <v>4</v>
      </c>
      <c r="AJ20" s="4">
        <v>10</v>
      </c>
      <c r="AK20" s="4">
        <v>8</v>
      </c>
      <c r="AL20" s="4">
        <f t="shared" si="15"/>
        <v>30</v>
      </c>
      <c r="AO20" s="3" t="s">
        <v>12</v>
      </c>
      <c r="AP20" s="4">
        <v>1</v>
      </c>
      <c r="AQ20" s="4">
        <v>4</v>
      </c>
      <c r="AR20" s="4">
        <v>3</v>
      </c>
      <c r="AS20" s="4">
        <v>14</v>
      </c>
      <c r="AT20" s="4">
        <v>12</v>
      </c>
      <c r="AU20" s="4">
        <v>3</v>
      </c>
      <c r="AV20" s="4">
        <f t="shared" si="16"/>
        <v>37</v>
      </c>
    </row>
    <row r="21" spans="2:58" ht="15" thickBot="1" x14ac:dyDescent="0.35">
      <c r="B21" s="7" t="s">
        <v>13</v>
      </c>
      <c r="C21" s="8">
        <v>1</v>
      </c>
      <c r="D21" s="8">
        <v>4</v>
      </c>
      <c r="E21" s="8">
        <v>0</v>
      </c>
      <c r="F21" s="8">
        <v>2</v>
      </c>
      <c r="G21" s="8">
        <v>10</v>
      </c>
      <c r="H21" s="8">
        <v>15</v>
      </c>
      <c r="I21" s="6">
        <f t="shared" si="13"/>
        <v>32</v>
      </c>
      <c r="L21" s="7" t="s">
        <v>13</v>
      </c>
      <c r="M21" s="8">
        <v>5</v>
      </c>
      <c r="N21" s="8">
        <v>0</v>
      </c>
      <c r="O21" s="8">
        <v>0</v>
      </c>
      <c r="P21" s="8">
        <v>15</v>
      </c>
      <c r="Q21" s="8">
        <v>14</v>
      </c>
      <c r="R21" s="8">
        <v>0</v>
      </c>
      <c r="S21" s="6">
        <f t="shared" si="14"/>
        <v>34</v>
      </c>
      <c r="AE21" s="7" t="s">
        <v>13</v>
      </c>
      <c r="AF21" s="8">
        <v>1</v>
      </c>
      <c r="AG21" s="8">
        <v>4</v>
      </c>
      <c r="AH21" s="8">
        <v>0</v>
      </c>
      <c r="AI21" s="8">
        <v>4</v>
      </c>
      <c r="AJ21" s="8">
        <v>12</v>
      </c>
      <c r="AK21" s="8">
        <v>15</v>
      </c>
      <c r="AL21" s="6">
        <f t="shared" si="15"/>
        <v>36</v>
      </c>
      <c r="AO21" s="7" t="s">
        <v>13</v>
      </c>
      <c r="AP21" s="8">
        <v>7</v>
      </c>
      <c r="AQ21" s="8">
        <v>1</v>
      </c>
      <c r="AR21" s="8">
        <v>0</v>
      </c>
      <c r="AS21" s="8">
        <v>6</v>
      </c>
      <c r="AT21" s="8">
        <v>15</v>
      </c>
      <c r="AU21" s="8">
        <v>3</v>
      </c>
      <c r="AV21" s="6">
        <f t="shared" si="16"/>
        <v>32</v>
      </c>
    </row>
    <row r="22" spans="2:58" ht="18.600000000000001" thickBot="1" x14ac:dyDescent="0.4">
      <c r="B22" s="2" t="s">
        <v>14</v>
      </c>
      <c r="C22" s="9">
        <f>SUM(C16:C21)</f>
        <v>14</v>
      </c>
      <c r="D22" s="9">
        <f t="shared" ref="D22" si="17">SUM(D16:D21)</f>
        <v>18</v>
      </c>
      <c r="E22" s="9">
        <f t="shared" ref="E22" si="18">SUM(E16:E21)</f>
        <v>9</v>
      </c>
      <c r="F22" s="9">
        <f>SUM(F16:F21)</f>
        <v>36</v>
      </c>
      <c r="G22" s="9">
        <f t="shared" ref="G22" si="19">SUM(G16:G21)</f>
        <v>61</v>
      </c>
      <c r="H22" s="9">
        <f t="shared" ref="H22" si="20">SUM(H16:H21)</f>
        <v>54</v>
      </c>
      <c r="I22" s="9">
        <f t="shared" ref="I22" si="21">SUM(I16:I21)</f>
        <v>192</v>
      </c>
      <c r="J22" s="12"/>
      <c r="L22" s="2" t="s">
        <v>14</v>
      </c>
      <c r="M22" s="9">
        <f>SUM(M16:M21)</f>
        <v>19</v>
      </c>
      <c r="N22" s="9">
        <f t="shared" ref="N22" si="22">SUM(N16:N21)</f>
        <v>6</v>
      </c>
      <c r="O22" s="9">
        <f t="shared" ref="O22" si="23">SUM(O16:O21)</f>
        <v>4</v>
      </c>
      <c r="P22" s="9">
        <f t="shared" ref="P22" si="24">SUM(P16:P21)</f>
        <v>67</v>
      </c>
      <c r="Q22" s="9">
        <f t="shared" ref="Q22" si="25">SUM(Q16:Q21)</f>
        <v>84</v>
      </c>
      <c r="R22" s="9">
        <f t="shared" ref="R22" si="26">SUM(R16:R21)</f>
        <v>24</v>
      </c>
      <c r="S22" s="9">
        <f t="shared" ref="S22" si="27">SUM(S16:S21)</f>
        <v>204</v>
      </c>
      <c r="T22" s="12"/>
      <c r="AE22" s="2" t="s">
        <v>14</v>
      </c>
      <c r="AF22" s="9">
        <f>SUM(AF16:AF21)</f>
        <v>14</v>
      </c>
      <c r="AG22" s="9">
        <f t="shared" ref="AG22:AH22" si="28">SUM(AG16:AG21)</f>
        <v>18</v>
      </c>
      <c r="AH22" s="9">
        <f t="shared" si="28"/>
        <v>12</v>
      </c>
      <c r="AI22" s="9">
        <f>SUM(AI16:AI21)</f>
        <v>24</v>
      </c>
      <c r="AJ22" s="9">
        <f t="shared" ref="AJ22:AL22" si="29">SUM(AJ16:AJ21)</f>
        <v>70</v>
      </c>
      <c r="AK22" s="9">
        <f t="shared" si="29"/>
        <v>54</v>
      </c>
      <c r="AL22" s="9">
        <f t="shared" si="29"/>
        <v>192</v>
      </c>
      <c r="AM22" s="12"/>
      <c r="AO22" s="2" t="s">
        <v>14</v>
      </c>
      <c r="AP22" s="9">
        <f>SUM(AP16:AP21)</f>
        <v>22</v>
      </c>
      <c r="AQ22" s="9">
        <f t="shared" ref="AQ22:AV22" si="30">SUM(AQ16:AQ21)</f>
        <v>7</v>
      </c>
      <c r="AR22" s="9">
        <f t="shared" si="30"/>
        <v>3</v>
      </c>
      <c r="AS22" s="9">
        <f t="shared" si="30"/>
        <v>65</v>
      </c>
      <c r="AT22" s="9">
        <f t="shared" si="30"/>
        <v>78</v>
      </c>
      <c r="AU22" s="9">
        <f t="shared" si="30"/>
        <v>25</v>
      </c>
      <c r="AV22" s="9">
        <f t="shared" si="30"/>
        <v>200</v>
      </c>
      <c r="AW22" s="12"/>
    </row>
    <row r="23" spans="2:58" ht="18.600000000000001" thickBot="1" x14ac:dyDescent="0.4">
      <c r="B23" s="2" t="s">
        <v>20</v>
      </c>
      <c r="C23" s="15">
        <f>$X$3*C22</f>
        <v>420</v>
      </c>
      <c r="D23" s="15">
        <f>$X$4*D22</f>
        <v>360</v>
      </c>
      <c r="E23" s="15">
        <f>$X$5*E22</f>
        <v>225</v>
      </c>
      <c r="F23" s="15">
        <f>$X$6*F22</f>
        <v>900</v>
      </c>
      <c r="G23" s="15">
        <f>$X$7*G22</f>
        <v>915</v>
      </c>
      <c r="H23" s="15">
        <f>$X$8*H22</f>
        <v>810</v>
      </c>
      <c r="I23" s="15">
        <f>SUM(C23:H23)</f>
        <v>3630</v>
      </c>
      <c r="L23" s="2" t="s">
        <v>20</v>
      </c>
      <c r="M23" s="15">
        <f>$X$3*M22</f>
        <v>570</v>
      </c>
      <c r="N23" s="15">
        <f>$X$4*N22</f>
        <v>120</v>
      </c>
      <c r="O23" s="15">
        <f>$X$5*O22</f>
        <v>100</v>
      </c>
      <c r="P23" s="15">
        <f>$X$6*P22</f>
        <v>1675</v>
      </c>
      <c r="Q23" s="15">
        <f>$X$7*Q22</f>
        <v>1260</v>
      </c>
      <c r="R23" s="15">
        <f>$X$8*R22</f>
        <v>360</v>
      </c>
      <c r="S23" s="15">
        <f>SUM(M23:R23)</f>
        <v>4085</v>
      </c>
      <c r="AE23" s="2" t="s">
        <v>20</v>
      </c>
      <c r="AF23" s="15">
        <f>$X$3*AF22</f>
        <v>420</v>
      </c>
      <c r="AG23" s="15">
        <f>$X$4*AG22</f>
        <v>360</v>
      </c>
      <c r="AH23" s="15">
        <f>$X$5*AH22</f>
        <v>300</v>
      </c>
      <c r="AI23" s="15">
        <f>$X$6*AI22</f>
        <v>600</v>
      </c>
      <c r="AJ23" s="15">
        <f>$X$7*AJ22</f>
        <v>1050</v>
      </c>
      <c r="AK23" s="15">
        <f>$X$8*AK22</f>
        <v>810</v>
      </c>
      <c r="AL23" s="15">
        <f>SUM(AF23:AK23)</f>
        <v>3540</v>
      </c>
      <c r="AO23" s="2" t="s">
        <v>20</v>
      </c>
      <c r="AP23" s="15">
        <f>$X$3*AP22</f>
        <v>660</v>
      </c>
      <c r="AQ23" s="15">
        <f>$X$4*AQ22</f>
        <v>140</v>
      </c>
      <c r="AR23" s="15">
        <f>$X$5*AR22</f>
        <v>75</v>
      </c>
      <c r="AS23" s="15">
        <f>$X$6*AS22</f>
        <v>1625</v>
      </c>
      <c r="AT23" s="15">
        <f>$X$7*AT22</f>
        <v>1170</v>
      </c>
      <c r="AU23" s="15">
        <f>$X$8*AU22</f>
        <v>375</v>
      </c>
      <c r="AV23" s="15">
        <f>SUM(AP23:AU23)</f>
        <v>4045</v>
      </c>
    </row>
    <row r="26" spans="2:58" ht="18" x14ac:dyDescent="0.35">
      <c r="B26" s="10" t="s">
        <v>19</v>
      </c>
      <c r="L26" s="10" t="s">
        <v>14</v>
      </c>
      <c r="V26" s="10" t="s">
        <v>14</v>
      </c>
      <c r="AE26" s="10" t="s">
        <v>19</v>
      </c>
      <c r="AO26" s="10" t="s">
        <v>14</v>
      </c>
      <c r="AY26" s="10" t="s">
        <v>14</v>
      </c>
    </row>
    <row r="27" spans="2:58" ht="18" x14ac:dyDescent="0.35">
      <c r="B27" s="1" t="s">
        <v>0</v>
      </c>
      <c r="C27" s="1" t="s">
        <v>22</v>
      </c>
      <c r="D27" s="1" t="s">
        <v>23</v>
      </c>
      <c r="E27" s="1" t="s">
        <v>27</v>
      </c>
      <c r="F27" s="1" t="s">
        <v>24</v>
      </c>
      <c r="G27" s="1" t="s">
        <v>25</v>
      </c>
      <c r="H27" s="1" t="s">
        <v>26</v>
      </c>
      <c r="I27" s="1" t="s">
        <v>7</v>
      </c>
      <c r="J27" s="11"/>
      <c r="L27" s="1" t="s">
        <v>0</v>
      </c>
      <c r="M27" s="1" t="s">
        <v>1</v>
      </c>
      <c r="N27" s="1" t="s">
        <v>2</v>
      </c>
      <c r="O27" s="1" t="s">
        <v>3</v>
      </c>
      <c r="P27" s="1" t="s">
        <v>4</v>
      </c>
      <c r="Q27" s="1" t="s">
        <v>5</v>
      </c>
      <c r="R27" s="1" t="s">
        <v>6</v>
      </c>
      <c r="S27" s="1" t="s">
        <v>7</v>
      </c>
      <c r="T27" s="11"/>
      <c r="V27" s="1" t="s">
        <v>0</v>
      </c>
      <c r="W27" s="1" t="s">
        <v>1</v>
      </c>
      <c r="X27" s="1" t="s">
        <v>2</v>
      </c>
      <c r="Y27" s="1" t="s">
        <v>3</v>
      </c>
      <c r="Z27" s="1" t="s">
        <v>4</v>
      </c>
      <c r="AA27" s="1" t="s">
        <v>5</v>
      </c>
      <c r="AB27" s="1" t="s">
        <v>6</v>
      </c>
      <c r="AC27" s="1" t="s">
        <v>7</v>
      </c>
      <c r="AE27" s="1" t="s">
        <v>0</v>
      </c>
      <c r="AF27" s="1" t="s">
        <v>22</v>
      </c>
      <c r="AG27" s="1" t="s">
        <v>23</v>
      </c>
      <c r="AH27" s="1" t="s">
        <v>27</v>
      </c>
      <c r="AI27" s="1" t="s">
        <v>24</v>
      </c>
      <c r="AJ27" s="1" t="s">
        <v>25</v>
      </c>
      <c r="AK27" s="1" t="s">
        <v>26</v>
      </c>
      <c r="AL27" s="1" t="s">
        <v>7</v>
      </c>
      <c r="AM27" s="11"/>
      <c r="AO27" s="1" t="s">
        <v>0</v>
      </c>
      <c r="AP27" s="1" t="s">
        <v>1</v>
      </c>
      <c r="AQ27" s="1" t="s">
        <v>2</v>
      </c>
      <c r="AR27" s="1" t="s">
        <v>3</v>
      </c>
      <c r="AS27" s="1" t="s">
        <v>4</v>
      </c>
      <c r="AT27" s="1" t="s">
        <v>5</v>
      </c>
      <c r="AU27" s="1" t="s">
        <v>6</v>
      </c>
      <c r="AV27" s="1" t="s">
        <v>7</v>
      </c>
      <c r="AW27" s="11"/>
      <c r="AY27" s="1" t="s">
        <v>0</v>
      </c>
      <c r="AZ27" s="1" t="s">
        <v>1</v>
      </c>
      <c r="BA27" s="1" t="s">
        <v>2</v>
      </c>
      <c r="BB27" s="1" t="s">
        <v>3</v>
      </c>
      <c r="BC27" s="1" t="s">
        <v>4</v>
      </c>
      <c r="BD27" s="1" t="s">
        <v>5</v>
      </c>
      <c r="BE27" s="1" t="s">
        <v>6</v>
      </c>
      <c r="BF27" s="1" t="s">
        <v>7</v>
      </c>
    </row>
    <row r="28" spans="2:58" x14ac:dyDescent="0.3">
      <c r="B28" s="3" t="s">
        <v>8</v>
      </c>
      <c r="C28" s="4">
        <v>0</v>
      </c>
      <c r="D28" s="4">
        <v>0</v>
      </c>
      <c r="E28" s="4">
        <v>0</v>
      </c>
      <c r="F28" s="4">
        <v>0</v>
      </c>
      <c r="G28" s="4">
        <v>0</v>
      </c>
      <c r="H28" s="4">
        <v>8</v>
      </c>
      <c r="I28" s="4">
        <f>SUM(C28:H28)</f>
        <v>8</v>
      </c>
      <c r="L28" s="3" t="s">
        <v>8</v>
      </c>
      <c r="M28" s="4">
        <f t="shared" ref="M28:R28" si="31">SUM(C4,C16,C28,M16,M4)</f>
        <v>9</v>
      </c>
      <c r="N28" s="4">
        <f t="shared" si="31"/>
        <v>9</v>
      </c>
      <c r="O28" s="4">
        <f t="shared" si="31"/>
        <v>9</v>
      </c>
      <c r="P28" s="4">
        <f t="shared" si="31"/>
        <v>17</v>
      </c>
      <c r="Q28" s="4">
        <f t="shared" si="31"/>
        <v>25</v>
      </c>
      <c r="R28" s="4">
        <f t="shared" si="31"/>
        <v>25</v>
      </c>
      <c r="S28" s="4">
        <f>SUM(M28:R28)</f>
        <v>94</v>
      </c>
      <c r="V28" s="3" t="s">
        <v>8</v>
      </c>
      <c r="W28" s="4">
        <v>9</v>
      </c>
      <c r="X28" s="4">
        <v>9</v>
      </c>
      <c r="Y28" s="4">
        <v>9</v>
      </c>
      <c r="Z28" s="4">
        <v>17</v>
      </c>
      <c r="AA28" s="4">
        <v>25</v>
      </c>
      <c r="AB28" s="4">
        <v>25</v>
      </c>
      <c r="AC28" s="4">
        <f>SUM(W28:AB28)</f>
        <v>94</v>
      </c>
      <c r="AE28" s="3" t="s">
        <v>8</v>
      </c>
      <c r="AF28" s="4">
        <v>1</v>
      </c>
      <c r="AG28" s="4">
        <v>2</v>
      </c>
      <c r="AH28" s="4">
        <v>0</v>
      </c>
      <c r="AI28" s="4">
        <v>0</v>
      </c>
      <c r="AJ28" s="4">
        <v>2</v>
      </c>
      <c r="AK28" s="4">
        <v>4</v>
      </c>
      <c r="AL28" s="4">
        <f>SUM(AF28:AK28)</f>
        <v>9</v>
      </c>
      <c r="AO28" s="3" t="s">
        <v>8</v>
      </c>
      <c r="AP28" s="4">
        <f t="shared" ref="AP28:AP33" si="32">SUM(AF4,AF16,AF28,AP16,AP4)</f>
        <v>10</v>
      </c>
      <c r="AQ28" s="4">
        <f t="shared" ref="AQ28:AQ33" si="33">SUM(AG4,AG16,AG28,AQ16,AQ4)</f>
        <v>13</v>
      </c>
      <c r="AR28" s="4">
        <f t="shared" ref="AR28:AR33" si="34">SUM(AH4,AH16,AH28,AR16,AR4)</f>
        <v>13</v>
      </c>
      <c r="AS28" s="4">
        <f t="shared" ref="AS28:AS33" si="35">SUM(AI4,AI16,AI28,AS16,AS4)</f>
        <v>12</v>
      </c>
      <c r="AT28" s="4">
        <f t="shared" ref="AT28:AT33" si="36">SUM(AJ4,AJ16,AJ28,AT16,AT4)</f>
        <v>29</v>
      </c>
      <c r="AU28" s="4">
        <f t="shared" ref="AU28:AU33" si="37">SUM(AK4,AK16,AK28,AU16,AU4)</f>
        <v>19</v>
      </c>
      <c r="AV28" s="4">
        <f>SUM(AP28:AU28)</f>
        <v>96</v>
      </c>
      <c r="AY28" s="3" t="s">
        <v>8</v>
      </c>
      <c r="AZ28" s="4">
        <v>9</v>
      </c>
      <c r="BA28" s="4">
        <v>9</v>
      </c>
      <c r="BB28" s="4">
        <v>9</v>
      </c>
      <c r="BC28" s="4">
        <v>17</v>
      </c>
      <c r="BD28" s="4">
        <v>25</v>
      </c>
      <c r="BE28" s="4">
        <v>25</v>
      </c>
      <c r="BF28" s="4">
        <f>SUM(AZ28:BE28)</f>
        <v>94</v>
      </c>
    </row>
    <row r="29" spans="2:58" x14ac:dyDescent="0.3">
      <c r="B29" s="5" t="s">
        <v>9</v>
      </c>
      <c r="C29" s="6">
        <v>0</v>
      </c>
      <c r="D29" s="6">
        <v>2</v>
      </c>
      <c r="E29" s="6">
        <v>0</v>
      </c>
      <c r="F29" s="6">
        <v>0</v>
      </c>
      <c r="G29" s="6">
        <v>0</v>
      </c>
      <c r="H29" s="6">
        <v>6</v>
      </c>
      <c r="I29" s="6">
        <f t="shared" ref="I29:I33" si="38">SUM(C29:H29)</f>
        <v>8</v>
      </c>
      <c r="L29" s="5" t="s">
        <v>9</v>
      </c>
      <c r="M29" s="4">
        <f t="shared" ref="M29:M33" si="39">SUM(C5,C17,C29,M17,M5)</f>
        <v>10</v>
      </c>
      <c r="N29" s="4">
        <f t="shared" ref="N29:R33" si="40">SUM(D5,D17,D29,N17,N5)</f>
        <v>8</v>
      </c>
      <c r="O29" s="4">
        <f t="shared" si="40"/>
        <v>8</v>
      </c>
      <c r="P29" s="4">
        <f t="shared" si="40"/>
        <v>16</v>
      </c>
      <c r="Q29" s="4">
        <f t="shared" si="40"/>
        <v>24</v>
      </c>
      <c r="R29" s="4">
        <f t="shared" si="40"/>
        <v>28</v>
      </c>
      <c r="S29" s="6">
        <f t="shared" ref="S29:S33" si="41">SUM(M29:R29)</f>
        <v>94</v>
      </c>
      <c r="V29" s="5" t="s">
        <v>9</v>
      </c>
      <c r="W29" s="6">
        <v>10</v>
      </c>
      <c r="X29" s="6">
        <v>8</v>
      </c>
      <c r="Y29" s="6">
        <v>8</v>
      </c>
      <c r="Z29" s="6">
        <v>16</v>
      </c>
      <c r="AA29" s="6">
        <v>24</v>
      </c>
      <c r="AB29" s="6">
        <v>28</v>
      </c>
      <c r="AC29" s="6">
        <f t="shared" ref="AC29:AC33" si="42">SUM(W29:AB29)</f>
        <v>94</v>
      </c>
      <c r="AE29" s="5" t="s">
        <v>9</v>
      </c>
      <c r="AF29" s="6">
        <v>0</v>
      </c>
      <c r="AG29" s="6">
        <v>1</v>
      </c>
      <c r="AH29" s="6">
        <v>0</v>
      </c>
      <c r="AI29" s="6">
        <v>0</v>
      </c>
      <c r="AJ29" s="6">
        <v>0</v>
      </c>
      <c r="AK29" s="6">
        <v>7</v>
      </c>
      <c r="AL29" s="6">
        <f t="shared" ref="AL29:AL33" si="43">SUM(AF29:AK29)</f>
        <v>8</v>
      </c>
      <c r="AO29" s="5" t="s">
        <v>9</v>
      </c>
      <c r="AP29" s="4">
        <f t="shared" si="32"/>
        <v>7</v>
      </c>
      <c r="AQ29" s="4">
        <f t="shared" si="33"/>
        <v>6</v>
      </c>
      <c r="AR29" s="4">
        <f t="shared" si="34"/>
        <v>8</v>
      </c>
      <c r="AS29" s="4">
        <f t="shared" si="35"/>
        <v>16</v>
      </c>
      <c r="AT29" s="4">
        <f t="shared" si="36"/>
        <v>31</v>
      </c>
      <c r="AU29" s="4">
        <f t="shared" si="37"/>
        <v>25</v>
      </c>
      <c r="AV29" s="6">
        <f t="shared" ref="AV29:AV33" si="44">SUM(AP29:AU29)</f>
        <v>93</v>
      </c>
      <c r="AY29" s="5" t="s">
        <v>9</v>
      </c>
      <c r="AZ29" s="6">
        <v>10</v>
      </c>
      <c r="BA29" s="6">
        <v>8</v>
      </c>
      <c r="BB29" s="6">
        <v>8</v>
      </c>
      <c r="BC29" s="6">
        <v>16</v>
      </c>
      <c r="BD29" s="6">
        <v>24</v>
      </c>
      <c r="BE29" s="6">
        <v>28</v>
      </c>
      <c r="BF29" s="6">
        <f t="shared" ref="BF29:BF33" si="45">SUM(AZ29:BE29)</f>
        <v>94</v>
      </c>
    </row>
    <row r="30" spans="2:58" x14ac:dyDescent="0.3">
      <c r="B30" s="3" t="s">
        <v>10</v>
      </c>
      <c r="C30" s="4">
        <v>0</v>
      </c>
      <c r="D30" s="4">
        <v>3</v>
      </c>
      <c r="E30" s="4">
        <v>0</v>
      </c>
      <c r="F30" s="4">
        <v>0</v>
      </c>
      <c r="G30" s="4">
        <v>0</v>
      </c>
      <c r="H30" s="4">
        <v>5</v>
      </c>
      <c r="I30" s="4">
        <f t="shared" si="38"/>
        <v>8</v>
      </c>
      <c r="L30" s="3" t="s">
        <v>10</v>
      </c>
      <c r="M30" s="4">
        <f t="shared" si="39"/>
        <v>8</v>
      </c>
      <c r="N30" s="4">
        <f t="shared" si="40"/>
        <v>9</v>
      </c>
      <c r="O30" s="4">
        <f t="shared" si="40"/>
        <v>10</v>
      </c>
      <c r="P30" s="4">
        <f t="shared" si="40"/>
        <v>17</v>
      </c>
      <c r="Q30" s="4">
        <f t="shared" si="40"/>
        <v>23</v>
      </c>
      <c r="R30" s="4">
        <f t="shared" si="40"/>
        <v>27</v>
      </c>
      <c r="S30" s="4">
        <f t="shared" si="41"/>
        <v>94</v>
      </c>
      <c r="V30" s="3" t="s">
        <v>10</v>
      </c>
      <c r="W30" s="4">
        <v>8</v>
      </c>
      <c r="X30" s="4">
        <v>9</v>
      </c>
      <c r="Y30" s="4">
        <v>10</v>
      </c>
      <c r="Z30" s="4">
        <v>17</v>
      </c>
      <c r="AA30" s="4">
        <v>23</v>
      </c>
      <c r="AB30" s="4">
        <v>27</v>
      </c>
      <c r="AC30" s="4">
        <f t="shared" si="42"/>
        <v>94</v>
      </c>
      <c r="AE30" s="3" t="s">
        <v>10</v>
      </c>
      <c r="AF30" s="4">
        <v>1</v>
      </c>
      <c r="AG30" s="4">
        <v>5</v>
      </c>
      <c r="AH30" s="4">
        <v>0</v>
      </c>
      <c r="AI30" s="4">
        <v>0</v>
      </c>
      <c r="AJ30" s="4">
        <v>0</v>
      </c>
      <c r="AK30" s="4">
        <v>2</v>
      </c>
      <c r="AL30" s="4">
        <f t="shared" si="43"/>
        <v>8</v>
      </c>
      <c r="AO30" s="3" t="s">
        <v>10</v>
      </c>
      <c r="AP30" s="4">
        <f t="shared" si="32"/>
        <v>14</v>
      </c>
      <c r="AQ30" s="4">
        <f t="shared" si="33"/>
        <v>15</v>
      </c>
      <c r="AR30" s="4">
        <f t="shared" si="34"/>
        <v>13</v>
      </c>
      <c r="AS30" s="4">
        <f t="shared" si="35"/>
        <v>14</v>
      </c>
      <c r="AT30" s="4">
        <f t="shared" si="36"/>
        <v>18</v>
      </c>
      <c r="AU30" s="4">
        <f t="shared" si="37"/>
        <v>22</v>
      </c>
      <c r="AV30" s="4">
        <f t="shared" si="44"/>
        <v>96</v>
      </c>
      <c r="AY30" s="3" t="s">
        <v>10</v>
      </c>
      <c r="AZ30" s="4">
        <v>8</v>
      </c>
      <c r="BA30" s="4">
        <v>9</v>
      </c>
      <c r="BB30" s="4">
        <v>10</v>
      </c>
      <c r="BC30" s="4">
        <v>17</v>
      </c>
      <c r="BD30" s="4">
        <v>23</v>
      </c>
      <c r="BE30" s="4">
        <v>27</v>
      </c>
      <c r="BF30" s="4">
        <f t="shared" si="45"/>
        <v>94</v>
      </c>
    </row>
    <row r="31" spans="2:58" x14ac:dyDescent="0.3">
      <c r="B31" s="5" t="s">
        <v>11</v>
      </c>
      <c r="C31" s="6">
        <v>2</v>
      </c>
      <c r="D31" s="6">
        <v>0</v>
      </c>
      <c r="E31" s="6">
        <v>0</v>
      </c>
      <c r="F31" s="6">
        <v>0</v>
      </c>
      <c r="G31" s="6">
        <v>0</v>
      </c>
      <c r="H31" s="6">
        <v>6</v>
      </c>
      <c r="I31" s="6">
        <f t="shared" si="38"/>
        <v>8</v>
      </c>
      <c r="L31" s="5" t="s">
        <v>11</v>
      </c>
      <c r="M31" s="4">
        <f t="shared" si="39"/>
        <v>11</v>
      </c>
      <c r="N31" s="4">
        <f t="shared" si="40"/>
        <v>7</v>
      </c>
      <c r="O31" s="4">
        <f t="shared" si="40"/>
        <v>8</v>
      </c>
      <c r="P31" s="4">
        <f t="shared" si="40"/>
        <v>18</v>
      </c>
      <c r="Q31" s="4">
        <f t="shared" si="40"/>
        <v>24</v>
      </c>
      <c r="R31" s="4">
        <f t="shared" si="40"/>
        <v>26</v>
      </c>
      <c r="S31" s="6">
        <f t="shared" si="41"/>
        <v>94</v>
      </c>
      <c r="V31" s="5" t="s">
        <v>11</v>
      </c>
      <c r="W31" s="6">
        <v>11</v>
      </c>
      <c r="X31" s="6">
        <v>7</v>
      </c>
      <c r="Y31" s="6">
        <v>8</v>
      </c>
      <c r="Z31" s="6">
        <v>18</v>
      </c>
      <c r="AA31" s="6">
        <v>24</v>
      </c>
      <c r="AB31" s="6">
        <v>26</v>
      </c>
      <c r="AC31" s="6">
        <f t="shared" si="42"/>
        <v>94</v>
      </c>
      <c r="AE31" s="5" t="s">
        <v>11</v>
      </c>
      <c r="AF31" s="6">
        <v>0</v>
      </c>
      <c r="AG31" s="6">
        <v>0</v>
      </c>
      <c r="AH31" s="6">
        <v>0</v>
      </c>
      <c r="AI31" s="6">
        <v>0</v>
      </c>
      <c r="AJ31" s="6">
        <v>0</v>
      </c>
      <c r="AK31" s="6">
        <v>8</v>
      </c>
      <c r="AL31" s="6">
        <f t="shared" si="43"/>
        <v>8</v>
      </c>
      <c r="AO31" s="5" t="s">
        <v>11</v>
      </c>
      <c r="AP31" s="4">
        <f t="shared" si="32"/>
        <v>9</v>
      </c>
      <c r="AQ31" s="4">
        <f t="shared" si="33"/>
        <v>7</v>
      </c>
      <c r="AR31" s="4">
        <f t="shared" si="34"/>
        <v>4</v>
      </c>
      <c r="AS31" s="4">
        <f t="shared" si="35"/>
        <v>19</v>
      </c>
      <c r="AT31" s="4">
        <f t="shared" si="36"/>
        <v>23</v>
      </c>
      <c r="AU31" s="4">
        <f t="shared" si="37"/>
        <v>31</v>
      </c>
      <c r="AV31" s="6">
        <f t="shared" si="44"/>
        <v>93</v>
      </c>
      <c r="AY31" s="5" t="s">
        <v>11</v>
      </c>
      <c r="AZ31" s="6">
        <v>11</v>
      </c>
      <c r="BA31" s="6">
        <v>7</v>
      </c>
      <c r="BB31" s="6">
        <v>8</v>
      </c>
      <c r="BC31" s="6">
        <v>18</v>
      </c>
      <c r="BD31" s="6">
        <v>24</v>
      </c>
      <c r="BE31" s="6">
        <v>26</v>
      </c>
      <c r="BF31" s="6">
        <f t="shared" si="45"/>
        <v>94</v>
      </c>
    </row>
    <row r="32" spans="2:58" x14ac:dyDescent="0.3">
      <c r="B32" s="3" t="s">
        <v>12</v>
      </c>
      <c r="C32" s="4">
        <v>5</v>
      </c>
      <c r="D32" s="4">
        <v>0</v>
      </c>
      <c r="E32" s="4">
        <v>0</v>
      </c>
      <c r="F32" s="4">
        <v>0</v>
      </c>
      <c r="G32" s="4">
        <v>0</v>
      </c>
      <c r="H32" s="4">
        <v>3</v>
      </c>
      <c r="I32" s="4">
        <f t="shared" si="38"/>
        <v>8</v>
      </c>
      <c r="L32" s="3" t="s">
        <v>12</v>
      </c>
      <c r="M32" s="4">
        <f t="shared" si="39"/>
        <v>11</v>
      </c>
      <c r="N32" s="4">
        <f t="shared" si="40"/>
        <v>9</v>
      </c>
      <c r="O32" s="4">
        <f t="shared" si="40"/>
        <v>7</v>
      </c>
      <c r="P32" s="4">
        <f t="shared" si="40"/>
        <v>18</v>
      </c>
      <c r="Q32" s="4">
        <f t="shared" si="40"/>
        <v>25</v>
      </c>
      <c r="R32" s="4">
        <f t="shared" si="40"/>
        <v>24</v>
      </c>
      <c r="S32" s="4">
        <f t="shared" si="41"/>
        <v>94</v>
      </c>
      <c r="V32" s="3" t="s">
        <v>12</v>
      </c>
      <c r="W32" s="4">
        <v>11</v>
      </c>
      <c r="X32" s="4">
        <v>9</v>
      </c>
      <c r="Y32" s="4">
        <v>7</v>
      </c>
      <c r="Z32" s="4">
        <v>18</v>
      </c>
      <c r="AA32" s="4">
        <v>25</v>
      </c>
      <c r="AB32" s="4">
        <v>24</v>
      </c>
      <c r="AC32" s="4">
        <f t="shared" si="42"/>
        <v>94</v>
      </c>
      <c r="AE32" s="3" t="s">
        <v>12</v>
      </c>
      <c r="AF32" s="4">
        <v>1</v>
      </c>
      <c r="AG32" s="4">
        <v>0</v>
      </c>
      <c r="AH32" s="4">
        <v>0</v>
      </c>
      <c r="AI32" s="4">
        <v>0</v>
      </c>
      <c r="AJ32" s="4">
        <v>0</v>
      </c>
      <c r="AK32" s="4">
        <v>8</v>
      </c>
      <c r="AL32" s="4">
        <f t="shared" si="43"/>
        <v>9</v>
      </c>
      <c r="AO32" s="3" t="s">
        <v>12</v>
      </c>
      <c r="AP32" s="4">
        <f t="shared" si="32"/>
        <v>6</v>
      </c>
      <c r="AQ32" s="4">
        <f t="shared" si="33"/>
        <v>8</v>
      </c>
      <c r="AR32" s="4">
        <f t="shared" si="34"/>
        <v>10</v>
      </c>
      <c r="AS32" s="4">
        <f t="shared" si="35"/>
        <v>18</v>
      </c>
      <c r="AT32" s="4">
        <f t="shared" si="36"/>
        <v>22</v>
      </c>
      <c r="AU32" s="4">
        <f t="shared" si="37"/>
        <v>26</v>
      </c>
      <c r="AV32" s="4">
        <f t="shared" si="44"/>
        <v>90</v>
      </c>
      <c r="AY32" s="3" t="s">
        <v>12</v>
      </c>
      <c r="AZ32" s="4">
        <v>11</v>
      </c>
      <c r="BA32" s="4">
        <v>9</v>
      </c>
      <c r="BB32" s="4">
        <v>7</v>
      </c>
      <c r="BC32" s="4">
        <v>18</v>
      </c>
      <c r="BD32" s="4">
        <v>25</v>
      </c>
      <c r="BE32" s="4">
        <v>24</v>
      </c>
      <c r="BF32" s="4">
        <f t="shared" si="45"/>
        <v>94</v>
      </c>
    </row>
    <row r="33" spans="2:58" ht="15" thickBot="1" x14ac:dyDescent="0.35">
      <c r="B33" s="7" t="s">
        <v>13</v>
      </c>
      <c r="C33" s="8">
        <v>0</v>
      </c>
      <c r="D33" s="8">
        <v>0</v>
      </c>
      <c r="E33" s="8">
        <v>0</v>
      </c>
      <c r="F33" s="8">
        <v>0</v>
      </c>
      <c r="G33" s="8">
        <v>0</v>
      </c>
      <c r="H33" s="8">
        <v>8</v>
      </c>
      <c r="I33" s="6">
        <f t="shared" si="38"/>
        <v>8</v>
      </c>
      <c r="L33" s="7" t="s">
        <v>13</v>
      </c>
      <c r="M33" s="4">
        <f t="shared" si="39"/>
        <v>10</v>
      </c>
      <c r="N33" s="4">
        <f t="shared" si="40"/>
        <v>8</v>
      </c>
      <c r="O33" s="4">
        <f t="shared" si="40"/>
        <v>9</v>
      </c>
      <c r="P33" s="4">
        <f t="shared" si="40"/>
        <v>17</v>
      </c>
      <c r="Q33" s="4">
        <f t="shared" si="40"/>
        <v>24</v>
      </c>
      <c r="R33" s="4">
        <f t="shared" si="40"/>
        <v>26</v>
      </c>
      <c r="S33" s="6">
        <f t="shared" si="41"/>
        <v>94</v>
      </c>
      <c r="V33" s="7" t="s">
        <v>13</v>
      </c>
      <c r="W33" s="6">
        <v>10</v>
      </c>
      <c r="X33" s="6">
        <v>8</v>
      </c>
      <c r="Y33" s="6">
        <v>9</v>
      </c>
      <c r="Z33" s="6">
        <v>17</v>
      </c>
      <c r="AA33" s="6">
        <v>24</v>
      </c>
      <c r="AB33" s="6">
        <v>26</v>
      </c>
      <c r="AC33" s="6">
        <f t="shared" si="42"/>
        <v>94</v>
      </c>
      <c r="AE33" s="7" t="s">
        <v>13</v>
      </c>
      <c r="AF33" s="8">
        <v>3</v>
      </c>
      <c r="AG33" s="8">
        <v>0</v>
      </c>
      <c r="AH33" s="8">
        <v>0</v>
      </c>
      <c r="AI33" s="8">
        <v>0</v>
      </c>
      <c r="AJ33" s="8">
        <v>0</v>
      </c>
      <c r="AK33" s="8">
        <v>5</v>
      </c>
      <c r="AL33" s="6">
        <f t="shared" si="43"/>
        <v>8</v>
      </c>
      <c r="AO33" s="7" t="s">
        <v>13</v>
      </c>
      <c r="AP33" s="4">
        <f t="shared" si="32"/>
        <v>15</v>
      </c>
      <c r="AQ33" s="4">
        <f t="shared" si="33"/>
        <v>9</v>
      </c>
      <c r="AR33" s="4">
        <f t="shared" si="34"/>
        <v>9</v>
      </c>
      <c r="AS33" s="4">
        <f t="shared" si="35"/>
        <v>10</v>
      </c>
      <c r="AT33" s="4">
        <f t="shared" si="36"/>
        <v>27</v>
      </c>
      <c r="AU33" s="4">
        <f t="shared" si="37"/>
        <v>26</v>
      </c>
      <c r="AV33" s="6">
        <f t="shared" si="44"/>
        <v>96</v>
      </c>
      <c r="AY33" s="7" t="s">
        <v>13</v>
      </c>
      <c r="AZ33" s="6">
        <v>10</v>
      </c>
      <c r="BA33" s="6">
        <v>8</v>
      </c>
      <c r="BB33" s="6">
        <v>9</v>
      </c>
      <c r="BC33" s="6">
        <v>17</v>
      </c>
      <c r="BD33" s="6">
        <v>24</v>
      </c>
      <c r="BE33" s="6">
        <v>26</v>
      </c>
      <c r="BF33" s="6">
        <f t="shared" si="45"/>
        <v>94</v>
      </c>
    </row>
    <row r="34" spans="2:58" ht="18.600000000000001" thickBot="1" x14ac:dyDescent="0.4">
      <c r="B34" s="2" t="s">
        <v>14</v>
      </c>
      <c r="C34" s="9">
        <f>SUM(C28:C33)</f>
        <v>7</v>
      </c>
      <c r="D34" s="9">
        <f t="shared" ref="D34" si="46">SUM(D28:D33)</f>
        <v>5</v>
      </c>
      <c r="E34" s="9">
        <f t="shared" ref="E34" si="47">SUM(E28:E33)</f>
        <v>0</v>
      </c>
      <c r="F34" s="9">
        <f t="shared" ref="F34" si="48">SUM(F28:F33)</f>
        <v>0</v>
      </c>
      <c r="G34" s="9">
        <f t="shared" ref="G34" si="49">SUM(G28:G33)</f>
        <v>0</v>
      </c>
      <c r="H34" s="9">
        <f t="shared" ref="H34" si="50">SUM(H28:H33)</f>
        <v>36</v>
      </c>
      <c r="I34" s="9">
        <f t="shared" ref="I34" si="51">SUM(I28:I33)</f>
        <v>48</v>
      </c>
      <c r="J34" s="12"/>
      <c r="L34" s="2" t="s">
        <v>14</v>
      </c>
      <c r="M34" s="9">
        <f>SUM(M28:M33)</f>
        <v>59</v>
      </c>
      <c r="N34" s="9">
        <f t="shared" ref="N34" si="52">SUM(N28:N33)</f>
        <v>50</v>
      </c>
      <c r="O34" s="9">
        <f t="shared" ref="O34" si="53">SUM(O28:O33)</f>
        <v>51</v>
      </c>
      <c r="P34" s="9">
        <f t="shared" ref="P34" si="54">SUM(P28:P33)</f>
        <v>103</v>
      </c>
      <c r="Q34" s="9">
        <f t="shared" ref="Q34" si="55">SUM(Q28:Q33)</f>
        <v>145</v>
      </c>
      <c r="R34" s="9">
        <f t="shared" ref="R34" si="56">SUM(R28:R33)</f>
        <v>156</v>
      </c>
      <c r="S34" s="9">
        <f t="shared" ref="S34" si="57">SUM(S28:S33)</f>
        <v>564</v>
      </c>
      <c r="T34" s="12"/>
      <c r="V34" s="2" t="s">
        <v>14</v>
      </c>
      <c r="W34" s="9">
        <f>SUM(W28:W33)</f>
        <v>59</v>
      </c>
      <c r="X34" s="9">
        <f t="shared" ref="X34" si="58">SUM(X28:X33)</f>
        <v>50</v>
      </c>
      <c r="Y34" s="9">
        <f t="shared" ref="Y34" si="59">SUM(Y28:Y33)</f>
        <v>51</v>
      </c>
      <c r="Z34" s="9">
        <f t="shared" ref="Z34" si="60">SUM(Z28:Z33)</f>
        <v>103</v>
      </c>
      <c r="AA34" s="9">
        <f t="shared" ref="AA34" si="61">SUM(AA28:AA33)</f>
        <v>145</v>
      </c>
      <c r="AB34" s="9">
        <f t="shared" ref="AB34" si="62">SUM(AB28:AB33)</f>
        <v>156</v>
      </c>
      <c r="AC34" s="9">
        <f t="shared" ref="AC34" si="63">SUM(AC28:AC33)</f>
        <v>564</v>
      </c>
      <c r="AE34" s="2" t="s">
        <v>14</v>
      </c>
      <c r="AF34" s="9">
        <f>SUM(AF28:AF33)</f>
        <v>6</v>
      </c>
      <c r="AG34" s="9">
        <f t="shared" ref="AG34:AL34" si="64">SUM(AG28:AG33)</f>
        <v>8</v>
      </c>
      <c r="AH34" s="9">
        <f t="shared" si="64"/>
        <v>0</v>
      </c>
      <c r="AI34" s="9">
        <f t="shared" si="64"/>
        <v>0</v>
      </c>
      <c r="AJ34" s="9">
        <f t="shared" si="64"/>
        <v>2</v>
      </c>
      <c r="AK34" s="9">
        <f t="shared" si="64"/>
        <v>34</v>
      </c>
      <c r="AL34" s="9">
        <f t="shared" si="64"/>
        <v>50</v>
      </c>
      <c r="AM34" s="12"/>
      <c r="AO34" s="2" t="s">
        <v>14</v>
      </c>
      <c r="AP34" s="9">
        <f>SUM(AP28:AP33)</f>
        <v>61</v>
      </c>
      <c r="AQ34" s="9">
        <f t="shared" ref="AQ34:AV34" si="65">SUM(AQ28:AQ33)</f>
        <v>58</v>
      </c>
      <c r="AR34" s="9">
        <f t="shared" si="65"/>
        <v>57</v>
      </c>
      <c r="AS34" s="9">
        <f t="shared" si="65"/>
        <v>89</v>
      </c>
      <c r="AT34" s="9">
        <f t="shared" si="65"/>
        <v>150</v>
      </c>
      <c r="AU34" s="9">
        <f t="shared" si="65"/>
        <v>149</v>
      </c>
      <c r="AV34" s="9">
        <f t="shared" si="65"/>
        <v>564</v>
      </c>
      <c r="AW34" s="12"/>
      <c r="AY34" s="2" t="s">
        <v>14</v>
      </c>
      <c r="AZ34" s="9">
        <f>SUM(AZ28:AZ33)</f>
        <v>59</v>
      </c>
      <c r="BA34" s="9">
        <f t="shared" ref="BA34:BF34" si="66">SUM(BA28:BA33)</f>
        <v>50</v>
      </c>
      <c r="BB34" s="9">
        <f t="shared" si="66"/>
        <v>51</v>
      </c>
      <c r="BC34" s="9">
        <f t="shared" si="66"/>
        <v>103</v>
      </c>
      <c r="BD34" s="9">
        <f t="shared" si="66"/>
        <v>145</v>
      </c>
      <c r="BE34" s="9">
        <f t="shared" si="66"/>
        <v>156</v>
      </c>
      <c r="BF34" s="9">
        <f t="shared" si="66"/>
        <v>564</v>
      </c>
    </row>
    <row r="35" spans="2:58" ht="18.600000000000001" thickBot="1" x14ac:dyDescent="0.4">
      <c r="B35" s="2" t="s">
        <v>20</v>
      </c>
      <c r="C35" s="15">
        <f>$X$3*C34</f>
        <v>210</v>
      </c>
      <c r="D35" s="15">
        <f>$X$4*D34</f>
        <v>100</v>
      </c>
      <c r="E35" s="15">
        <f>$X$5*E34</f>
        <v>0</v>
      </c>
      <c r="F35" s="15">
        <f>$X$6*F34</f>
        <v>0</v>
      </c>
      <c r="G35" s="15">
        <f>$X$7*G34</f>
        <v>0</v>
      </c>
      <c r="H35" s="15">
        <f>$X$8*H34</f>
        <v>540</v>
      </c>
      <c r="I35" s="15">
        <f>SUM(C35:H35)</f>
        <v>850</v>
      </c>
      <c r="L35" s="2" t="s">
        <v>20</v>
      </c>
      <c r="M35" s="15">
        <f>$X$3*M34</f>
        <v>1770</v>
      </c>
      <c r="N35" s="15">
        <f>$X$4*N34</f>
        <v>1000</v>
      </c>
      <c r="O35" s="15">
        <f>$X$5*O34</f>
        <v>1275</v>
      </c>
      <c r="P35" s="15">
        <f>$X$6*P34</f>
        <v>2575</v>
      </c>
      <c r="Q35" s="15">
        <f>$X$7*Q34</f>
        <v>2175</v>
      </c>
      <c r="R35" s="15">
        <f>$X$8*R34</f>
        <v>2340</v>
      </c>
      <c r="S35" s="15">
        <f>SUM(M35:R35)</f>
        <v>11135</v>
      </c>
      <c r="AE35" s="2" t="s">
        <v>20</v>
      </c>
      <c r="AF35" s="15">
        <f>$X$3*AF34</f>
        <v>180</v>
      </c>
      <c r="AG35" s="15">
        <f>$X$4*AG34</f>
        <v>160</v>
      </c>
      <c r="AH35" s="15">
        <f>$X$5*AH34</f>
        <v>0</v>
      </c>
      <c r="AI35" s="15">
        <f>$X$6*AI34</f>
        <v>0</v>
      </c>
      <c r="AJ35" s="15">
        <f>$X$7*AJ34</f>
        <v>30</v>
      </c>
      <c r="AK35" s="15">
        <f>$X$8*AK34</f>
        <v>510</v>
      </c>
      <c r="AL35" s="15">
        <f>SUM(AF35:AK35)</f>
        <v>880</v>
      </c>
      <c r="AO35" s="2" t="s">
        <v>20</v>
      </c>
      <c r="AP35" s="15">
        <f>$X$3*AP34</f>
        <v>1830</v>
      </c>
      <c r="AQ35" s="15">
        <f>$X$4*AQ34</f>
        <v>1160</v>
      </c>
      <c r="AR35" s="15">
        <f>$X$5*AR34</f>
        <v>1425</v>
      </c>
      <c r="AS35" s="15">
        <f>$X$6*AS34</f>
        <v>2225</v>
      </c>
      <c r="AT35" s="15">
        <f>$X$7*AT34</f>
        <v>2250</v>
      </c>
      <c r="AU35" s="15">
        <f>$X$8*AU34</f>
        <v>2235</v>
      </c>
      <c r="AV35" s="15">
        <f>SUM(AP35:AU35)</f>
        <v>11125</v>
      </c>
    </row>
  </sheetData>
  <conditionalFormatting sqref="M8">
    <cfRule type="cellIs" dxfId="7" priority="7" operator="equal">
      <formula>$W$28</formula>
    </cfRule>
  </conditionalFormatting>
  <conditionalFormatting sqref="M28:R33">
    <cfRule type="cellIs" dxfId="6" priority="5" operator="equal">
      <formula>W28</formula>
    </cfRule>
    <cfRule type="cellIs" dxfId="5" priority="6" operator="lessThan">
      <formula>W28</formula>
    </cfRule>
    <cfRule type="cellIs" dxfId="4" priority="9" operator="greaterThan">
      <formula>W28</formula>
    </cfRule>
  </conditionalFormatting>
  <conditionalFormatting sqref="AP8">
    <cfRule type="cellIs" dxfId="3" priority="3" operator="equal">
      <formula>$W$28</formula>
    </cfRule>
  </conditionalFormatting>
  <conditionalFormatting sqref="AP28:AU33">
    <cfRule type="cellIs" dxfId="2" priority="1" operator="equal">
      <formula>AZ28</formula>
    </cfRule>
    <cfRule type="cellIs" dxfId="1" priority="2" operator="lessThan">
      <formula>AZ28</formula>
    </cfRule>
    <cfRule type="cellIs" dxfId="0" priority="4" operator="greaterThan">
      <formula>AZ28</formula>
    </cfRule>
  </conditionalFormatting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Giulio Biscontin</dc:creator>
  <cp:lastModifiedBy>Luca Securo</cp:lastModifiedBy>
  <dcterms:created xsi:type="dcterms:W3CDTF">2024-01-05T12:46:40Z</dcterms:created>
  <dcterms:modified xsi:type="dcterms:W3CDTF">2024-05-13T21:17:26Z</dcterms:modified>
</cp:coreProperties>
</file>