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uli\Desktop\"/>
    </mc:Choice>
  </mc:AlternateContent>
  <bookViews>
    <workbookView xWindow="0" yWindow="0" windowWidth="20400" windowHeight="823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5" i="1" l="1"/>
  <c r="Q35" i="1"/>
  <c r="P35" i="1"/>
  <c r="O35" i="1"/>
  <c r="N35" i="1"/>
  <c r="S35" i="1" s="1"/>
  <c r="M35" i="1"/>
  <c r="H35" i="1"/>
  <c r="G35" i="1"/>
  <c r="F35" i="1"/>
  <c r="E35" i="1"/>
  <c r="D35" i="1"/>
  <c r="C35" i="1"/>
  <c r="I35" i="1" s="1"/>
  <c r="R23" i="1"/>
  <c r="Q23" i="1"/>
  <c r="P23" i="1"/>
  <c r="O23" i="1"/>
  <c r="N23" i="1"/>
  <c r="M23" i="1"/>
  <c r="S23" i="1" s="1"/>
  <c r="H23" i="1"/>
  <c r="G23" i="1"/>
  <c r="F23" i="1"/>
  <c r="E23" i="1"/>
  <c r="D23" i="1"/>
  <c r="C23" i="1"/>
  <c r="I23" i="1" s="1"/>
  <c r="R11" i="1"/>
  <c r="Q11" i="1"/>
  <c r="P11" i="1"/>
  <c r="O11" i="1"/>
  <c r="N11" i="1"/>
  <c r="M11" i="1"/>
  <c r="S11" i="1" s="1"/>
  <c r="H11" i="1"/>
  <c r="G11" i="1"/>
  <c r="F11" i="1"/>
  <c r="E11" i="1"/>
  <c r="D11" i="1"/>
  <c r="C11" i="1"/>
  <c r="F22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M29" i="1"/>
  <c r="M30" i="1"/>
  <c r="M31" i="1"/>
  <c r="M32" i="1"/>
  <c r="M33" i="1"/>
  <c r="AC33" i="1"/>
  <c r="AC32" i="1"/>
  <c r="AC31" i="1"/>
  <c r="Z34" i="1"/>
  <c r="AC30" i="1"/>
  <c r="AC29" i="1"/>
  <c r="AB34" i="1"/>
  <c r="AA34" i="1"/>
  <c r="Y34" i="1"/>
  <c r="X34" i="1"/>
  <c r="W34" i="1"/>
  <c r="M28" i="1"/>
  <c r="H34" i="1"/>
  <c r="G34" i="1"/>
  <c r="F34" i="1"/>
  <c r="E34" i="1"/>
  <c r="D34" i="1"/>
  <c r="C34" i="1"/>
  <c r="I33" i="1"/>
  <c r="I32" i="1"/>
  <c r="I31" i="1"/>
  <c r="I30" i="1"/>
  <c r="I29" i="1"/>
  <c r="I28" i="1"/>
  <c r="H22" i="1"/>
  <c r="G22" i="1"/>
  <c r="E22" i="1"/>
  <c r="D22" i="1"/>
  <c r="C22" i="1"/>
  <c r="I21" i="1"/>
  <c r="I20" i="1"/>
  <c r="I19" i="1"/>
  <c r="I18" i="1"/>
  <c r="I17" i="1"/>
  <c r="I16" i="1"/>
  <c r="R22" i="1"/>
  <c r="Q22" i="1"/>
  <c r="P22" i="1"/>
  <c r="O22" i="1"/>
  <c r="N22" i="1"/>
  <c r="M22" i="1"/>
  <c r="S21" i="1"/>
  <c r="S20" i="1"/>
  <c r="S19" i="1"/>
  <c r="S18" i="1"/>
  <c r="S17" i="1"/>
  <c r="S16" i="1"/>
  <c r="R10" i="1"/>
  <c r="Q10" i="1"/>
  <c r="P10" i="1"/>
  <c r="O10" i="1"/>
  <c r="N10" i="1"/>
  <c r="M10" i="1"/>
  <c r="S9" i="1"/>
  <c r="S8" i="1"/>
  <c r="S7" i="1"/>
  <c r="S6" i="1"/>
  <c r="S5" i="1"/>
  <c r="S4" i="1"/>
  <c r="I5" i="1"/>
  <c r="I6" i="1"/>
  <c r="I7" i="1"/>
  <c r="I8" i="1"/>
  <c r="I9" i="1"/>
  <c r="I4" i="1"/>
  <c r="D10" i="1"/>
  <c r="E10" i="1"/>
  <c r="F10" i="1"/>
  <c r="G10" i="1"/>
  <c r="H10" i="1"/>
  <c r="C10" i="1"/>
  <c r="I11" i="1" l="1"/>
  <c r="I34" i="1"/>
  <c r="I22" i="1"/>
  <c r="S31" i="1"/>
  <c r="R34" i="1"/>
  <c r="Q34" i="1"/>
  <c r="S22" i="1"/>
  <c r="S32" i="1"/>
  <c r="P34" i="1"/>
  <c r="AC28" i="1"/>
  <c r="AC34" i="1" s="1"/>
  <c r="O34" i="1"/>
  <c r="S33" i="1"/>
  <c r="S29" i="1"/>
  <c r="S30" i="1"/>
  <c r="N34" i="1"/>
  <c r="S28" i="1"/>
  <c r="M34" i="1"/>
  <c r="S10" i="1"/>
  <c r="I10" i="1"/>
  <c r="S34" i="1" l="1"/>
</calcChain>
</file>

<file path=xl/sharedStrings.xml><?xml version="1.0" encoding="utf-8"?>
<sst xmlns="http://schemas.openxmlformats.org/spreadsheetml/2006/main" count="126" uniqueCount="28">
  <si>
    <t>Nominativo</t>
  </si>
  <si>
    <t>Re</t>
  </si>
  <si>
    <t>Am</t>
  </si>
  <si>
    <t>An</t>
  </si>
  <si>
    <t>Pt</t>
  </si>
  <si>
    <t>Pr</t>
  </si>
  <si>
    <t>Ve</t>
  </si>
  <si>
    <t>Tot</t>
  </si>
  <si>
    <t>Jessica Carretta</t>
  </si>
  <si>
    <t>Giulio Biscontin</t>
  </si>
  <si>
    <t>Luca Securo</t>
  </si>
  <si>
    <t>Andrea Mangolini</t>
  </si>
  <si>
    <t>Zaccaria Marangon</t>
  </si>
  <si>
    <t>Lorenzo Pasqualotto</t>
  </si>
  <si>
    <t>Totale ore</t>
  </si>
  <si>
    <t>ANALISI</t>
  </si>
  <si>
    <t>PROG POC</t>
  </si>
  <si>
    <t>COD POC</t>
  </si>
  <si>
    <t>PROG E COD TOT</t>
  </si>
  <si>
    <t>VERIFICA</t>
  </si>
  <si>
    <t>Costo</t>
  </si>
  <si>
    <t>orario</t>
  </si>
  <si>
    <t>Responsabile</t>
  </si>
  <si>
    <t>Amministratore</t>
  </si>
  <si>
    <t>Progettista</t>
  </si>
  <si>
    <t>Programmatore</t>
  </si>
  <si>
    <t>Verificatore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</si>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</sst>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2" fillId="2" borderId="3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4" borderId="2" xfId="0" applyFont="1" applyFill="1" applyBorder="1"/>
    <xf numFmtId="0" fontId="0" fillId="4" borderId="2" xfId="0" applyFill="1" applyBorder="1"/>
    <xf numFmtId="0" fontId="1" fillId="2" borderId="3" xfId="0" applyFont="1" applyFill="1" applyBorder="1"/>
    <xf numFmtId="0" fontId="2" fillId="2" borderId="0" xfId="0" applyFont="1" applyFill="1"/>
    <xf numFmtId="0" fontId="0" fillId="0" borderId="0" xfId="0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164" fontId="0" fillId="5" borderId="1" xfId="0" applyNumberFormat="1" applyFill="1" applyBorder="1"/>
  </cellXfs>
  <cellStyles count="1">
    <cellStyle name="Normale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Foglio1!$C$3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Foglio1!$C$4:$C$9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C-4FB5-B48C-2BA1D19CE0FE}"/>
            </c:ext>
          </c:extLst>
        </c:ser>
        <c:ser>
          <c:idx val="1"/>
          <c:order val="1"/>
          <c:tx>
            <c:strRef>
              <c:f>Foglio1!$D$3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Foglio1!$D$4:$D$9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C-4FB5-B48C-2BA1D19CE0FE}"/>
            </c:ext>
          </c:extLst>
        </c:ser>
        <c:ser>
          <c:idx val="2"/>
          <c:order val="2"/>
          <c:tx>
            <c:strRef>
              <c:f>Foglio1!$E$3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Foglio1!$E$4:$E$9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C-4FB5-B48C-2BA1D19CE0FE}"/>
            </c:ext>
          </c:extLst>
        </c:ser>
        <c:ser>
          <c:idx val="3"/>
          <c:order val="3"/>
          <c:tx>
            <c:strRef>
              <c:f>Foglio1!$F$3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Foglio1!$F$4:$F$9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C-4FB5-B48C-2BA1D19CE0FE}"/>
            </c:ext>
          </c:extLst>
        </c:ser>
        <c:ser>
          <c:idx val="4"/>
          <c:order val="4"/>
          <c:tx>
            <c:strRef>
              <c:f>Foglio1!$G$3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C-4FB5-B48C-2BA1D19CE0FE}"/>
            </c:ext>
          </c:extLst>
        </c:ser>
        <c:ser>
          <c:idx val="5"/>
          <c:order val="5"/>
          <c:tx>
            <c:strRef>
              <c:f>Foglio1!$H$3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Foglio1!$B$4:$B$9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Foglio1!$H$4:$H$9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8C-4FB5-B48C-2BA1D19CE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6047"/>
        <c:axId val="1808139375"/>
      </c:barChart>
      <c:catAx>
        <c:axId val="18081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9375"/>
        <c:crosses val="autoZero"/>
        <c:auto val="1"/>
        <c:lblAlgn val="ctr"/>
        <c:lblOffset val="100"/>
        <c:noMultiLvlLbl val="0"/>
      </c:catAx>
      <c:valAx>
        <c:axId val="180813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25-47A6-AB9F-98FD460C4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25-47A6-AB9F-98FD460C4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25-47A6-AB9F-98FD460C4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25-47A6-AB9F-98FD460C4C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25-47A6-AB9F-98FD460C4C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725-47A6-AB9F-98FD460C4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Foglio1!$M$15:$R$15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Foglio1!$M$23:$R$23</c:f>
              <c:numCache>
                <c:formatCode>#,##0.00\ "€"</c:formatCode>
                <c:ptCount val="6"/>
                <c:pt idx="0">
                  <c:v>390</c:v>
                </c:pt>
                <c:pt idx="1">
                  <c:v>120</c:v>
                </c:pt>
                <c:pt idx="2">
                  <c:v>100</c:v>
                </c:pt>
                <c:pt idx="3">
                  <c:v>925</c:v>
                </c:pt>
                <c:pt idx="4">
                  <c:v>1260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2-490F-8E42-1E70ED0749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8F-4013-9292-78E453E9D7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8F-4013-9292-78E453E9D7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8F-4013-9292-78E453E9D7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(Foglio1!$C$27:$D$27,Foglio1!$H$27)</c:f>
              <c:strCache>
                <c:ptCount val="3"/>
                <c:pt idx="0">
                  <c:v>Responsabile</c:v>
                </c:pt>
                <c:pt idx="1">
                  <c:v>Amministratore</c:v>
                </c:pt>
                <c:pt idx="2">
                  <c:v>Verificatore</c:v>
                </c:pt>
              </c:strCache>
            </c:strRef>
          </c:cat>
          <c:val>
            <c:numRef>
              <c:f>(Foglio1!$C$35:$D$35,Foglio1!$H$35)</c:f>
              <c:numCache>
                <c:formatCode>#,##0.00\ "€"</c:formatCode>
                <c:ptCount val="3"/>
                <c:pt idx="0">
                  <c:v>210</c:v>
                </c:pt>
                <c:pt idx="1">
                  <c:v>100</c:v>
                </c:pt>
                <c:pt idx="2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5-4065-A00F-A7231A76CEE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Foglio1!$M$3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Foglio1!$M$4:$M$9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6-4198-BC8E-34FAA27D5C0C}"/>
            </c:ext>
          </c:extLst>
        </c:ser>
        <c:ser>
          <c:idx val="1"/>
          <c:order val="1"/>
          <c:tx>
            <c:strRef>
              <c:f>Foglio1!$N$3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Foglio1!$N$4:$N$9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6-4198-BC8E-34FAA27D5C0C}"/>
            </c:ext>
          </c:extLst>
        </c:ser>
        <c:ser>
          <c:idx val="2"/>
          <c:order val="2"/>
          <c:tx>
            <c:strRef>
              <c:f>Foglio1!$O$3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Foglio1!$O$4:$O$9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6-4198-BC8E-34FAA27D5C0C}"/>
            </c:ext>
          </c:extLst>
        </c:ser>
        <c:ser>
          <c:idx val="3"/>
          <c:order val="3"/>
          <c:tx>
            <c:strRef>
              <c:f>Foglio1!$P$3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Foglio1!$P$4:$P$9</c:f>
              <c:numCache>
                <c:formatCode>General</c:formatCode>
                <c:ptCount val="6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6-4198-BC8E-34FAA27D5C0C}"/>
            </c:ext>
          </c:extLst>
        </c:ser>
        <c:ser>
          <c:idx val="4"/>
          <c:order val="4"/>
          <c:tx>
            <c:strRef>
              <c:f>Foglio1!$Q$3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Foglio1!$Q$4:$Q$9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6-4198-BC8E-34FAA27D5C0C}"/>
            </c:ext>
          </c:extLst>
        </c:ser>
        <c:ser>
          <c:idx val="5"/>
          <c:order val="5"/>
          <c:tx>
            <c:strRef>
              <c:f>Foglio1!$R$3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Foglio1!$L$4:$L$9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Foglio1!$R$4:$R$9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E6-4198-BC8E-34FAA27D5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0223"/>
        <c:axId val="1808126895"/>
      </c:barChart>
      <c:catAx>
        <c:axId val="180813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26895"/>
        <c:crosses val="autoZero"/>
        <c:auto val="1"/>
        <c:lblAlgn val="ctr"/>
        <c:lblOffset val="100"/>
        <c:noMultiLvlLbl val="0"/>
      </c:catAx>
      <c:valAx>
        <c:axId val="18081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Foglio1!$C$15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Foglio1!$C$16:$C$21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B-4504-BD9C-9E280DBD08FA}"/>
            </c:ext>
          </c:extLst>
        </c:ser>
        <c:ser>
          <c:idx val="1"/>
          <c:order val="1"/>
          <c:tx>
            <c:strRef>
              <c:f>Foglio1!$D$15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Foglio1!$D$16:$D$21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B-4504-BD9C-9E280DBD08FA}"/>
            </c:ext>
          </c:extLst>
        </c:ser>
        <c:ser>
          <c:idx val="2"/>
          <c:order val="2"/>
          <c:tx>
            <c:strRef>
              <c:f>Foglio1!$E$15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Foglio1!$E$16:$E$21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2B-4504-BD9C-9E280DBD08FA}"/>
            </c:ext>
          </c:extLst>
        </c:ser>
        <c:ser>
          <c:idx val="3"/>
          <c:order val="3"/>
          <c:tx>
            <c:strRef>
              <c:f>Foglio1!$F$15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Foglio1!$F$16:$F$21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2B-4504-BD9C-9E280DBD08FA}"/>
            </c:ext>
          </c:extLst>
        </c:ser>
        <c:ser>
          <c:idx val="4"/>
          <c:order val="4"/>
          <c:tx>
            <c:strRef>
              <c:f>Foglio1!$G$15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Foglio1!$G$16:$G$21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2B-4504-BD9C-9E280DBD08FA}"/>
            </c:ext>
          </c:extLst>
        </c:ser>
        <c:ser>
          <c:idx val="5"/>
          <c:order val="5"/>
          <c:tx>
            <c:strRef>
              <c:f>Foglio1!$H$15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Foglio1!$B$16:$B$21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Foglio1!$H$16:$H$21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2B-4504-BD9C-9E280DB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103167"/>
        <c:axId val="1817097343"/>
      </c:barChart>
      <c:catAx>
        <c:axId val="181710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7343"/>
        <c:crosses val="autoZero"/>
        <c:auto val="1"/>
        <c:lblAlgn val="ctr"/>
        <c:lblOffset val="100"/>
        <c:noMultiLvlLbl val="0"/>
      </c:catAx>
      <c:valAx>
        <c:axId val="18170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Foglio1!$M$15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Foglio1!$M$16:$M$21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5-4E7B-9B17-6F4E09214F20}"/>
            </c:ext>
          </c:extLst>
        </c:ser>
        <c:ser>
          <c:idx val="1"/>
          <c:order val="1"/>
          <c:tx>
            <c:strRef>
              <c:f>Foglio1!$N$15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Foglio1!$N$16:$N$21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5-4E7B-9B17-6F4E09214F20}"/>
            </c:ext>
          </c:extLst>
        </c:ser>
        <c:ser>
          <c:idx val="2"/>
          <c:order val="2"/>
          <c:tx>
            <c:strRef>
              <c:f>Foglio1!$O$15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Foglio1!$O$16:$O$21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5-4E7B-9B17-6F4E09214F20}"/>
            </c:ext>
          </c:extLst>
        </c:ser>
        <c:ser>
          <c:idx val="3"/>
          <c:order val="3"/>
          <c:tx>
            <c:strRef>
              <c:f>Foglio1!$P$15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Foglio1!$P$16:$P$21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5-4E7B-9B17-6F4E09214F20}"/>
            </c:ext>
          </c:extLst>
        </c:ser>
        <c:ser>
          <c:idx val="4"/>
          <c:order val="4"/>
          <c:tx>
            <c:strRef>
              <c:f>Foglio1!$Q$15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Foglio1!$Q$16:$Q$21</c:f>
              <c:numCache>
                <c:formatCode>General</c:formatCode>
                <c:ptCount val="6"/>
                <c:pt idx="0">
                  <c:v>18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5-4E7B-9B17-6F4E09214F20}"/>
            </c:ext>
          </c:extLst>
        </c:ser>
        <c:ser>
          <c:idx val="5"/>
          <c:order val="5"/>
          <c:tx>
            <c:strRef>
              <c:f>Foglio1!$R$15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Foglio1!$L$16:$L$21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Foglio1!$R$16:$R$21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75-4E7B-9B17-6F4E09214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095679"/>
        <c:axId val="1817099423"/>
      </c:barChart>
      <c:catAx>
        <c:axId val="181709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9423"/>
        <c:crosses val="autoZero"/>
        <c:auto val="1"/>
        <c:lblAlgn val="ctr"/>
        <c:lblOffset val="100"/>
        <c:noMultiLvlLbl val="0"/>
      </c:catAx>
      <c:valAx>
        <c:axId val="18170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09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Foglio1!$C$27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B-48D4-BD96-A5EF3A2F540F}"/>
            </c:ext>
          </c:extLst>
        </c:ser>
        <c:ser>
          <c:idx val="1"/>
          <c:order val="1"/>
          <c:tx>
            <c:strRef>
              <c:f>Foglio1!$D$27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Foglio1!$D$28:$D$33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B-48D4-BD96-A5EF3A2F540F}"/>
            </c:ext>
          </c:extLst>
        </c:ser>
        <c:ser>
          <c:idx val="2"/>
          <c:order val="2"/>
          <c:tx>
            <c:strRef>
              <c:f>Foglio1!$E$27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Foglio1!$E$28:$E$33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B-48D4-BD96-A5EF3A2F540F}"/>
            </c:ext>
          </c:extLst>
        </c:ser>
        <c:ser>
          <c:idx val="3"/>
          <c:order val="3"/>
          <c:tx>
            <c:strRef>
              <c:f>Foglio1!$F$27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B-48D4-BD96-A5EF3A2F540F}"/>
            </c:ext>
          </c:extLst>
        </c:ser>
        <c:ser>
          <c:idx val="4"/>
          <c:order val="4"/>
          <c:tx>
            <c:strRef>
              <c:f>Foglio1!$G$27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Foglio1!$G$28:$G$33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B-48D4-BD96-A5EF3A2F540F}"/>
            </c:ext>
          </c:extLst>
        </c:ser>
        <c:ser>
          <c:idx val="5"/>
          <c:order val="5"/>
          <c:tx>
            <c:strRef>
              <c:f>Foglio1!$H$27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Foglio1!$B$28:$B$33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Foglio1!$H$28:$H$33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BB-48D4-BD96-A5EF3A2F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106911"/>
        <c:axId val="1817105663"/>
      </c:barChart>
      <c:catAx>
        <c:axId val="18171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5663"/>
        <c:crosses val="autoZero"/>
        <c:auto val="1"/>
        <c:lblAlgn val="ctr"/>
        <c:lblOffset val="100"/>
        <c:noMultiLvlLbl val="0"/>
      </c:catAx>
      <c:valAx>
        <c:axId val="18171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1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Foglio1!$M$27</c:f>
              <c:strCache>
                <c:ptCount val="1"/>
                <c:pt idx="0">
                  <c:v>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Foglio1!$M$28:$M$33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8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08E-8876-BDD8B0E1D112}"/>
            </c:ext>
          </c:extLst>
        </c:ser>
        <c:ser>
          <c:idx val="1"/>
          <c:order val="1"/>
          <c:tx>
            <c:strRef>
              <c:f>Foglio1!$N$27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Foglio1!$N$28:$N$33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7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08E-8876-BDD8B0E1D112}"/>
            </c:ext>
          </c:extLst>
        </c:ser>
        <c:ser>
          <c:idx val="2"/>
          <c:order val="2"/>
          <c:tx>
            <c:strRef>
              <c:f>Foglio1!$O$27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Foglio1!$O$28:$O$33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E-408E-8876-BDD8B0E1D112}"/>
            </c:ext>
          </c:extLst>
        </c:ser>
        <c:ser>
          <c:idx val="3"/>
          <c:order val="3"/>
          <c:tx>
            <c:strRef>
              <c:f>Foglio1!$P$27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Foglio1!$P$28:$P$33</c:f>
              <c:numCache>
                <c:formatCode>General</c:formatCode>
                <c:ptCount val="6"/>
                <c:pt idx="0">
                  <c:v>17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E-408E-8876-BDD8B0E1D112}"/>
            </c:ext>
          </c:extLst>
        </c:ser>
        <c:ser>
          <c:idx val="4"/>
          <c:order val="4"/>
          <c:tx>
            <c:strRef>
              <c:f>Foglio1!$Q$27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Foglio1!$Q$28:$Q$33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E-408E-8876-BDD8B0E1D112}"/>
            </c:ext>
          </c:extLst>
        </c:ser>
        <c:ser>
          <c:idx val="5"/>
          <c:order val="5"/>
          <c:tx>
            <c:strRef>
              <c:f>Foglio1!$R$27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Foglio1!$L$28:$L$33</c:f>
              <c:strCache>
                <c:ptCount val="6"/>
                <c:pt idx="0">
                  <c:v>Jessica Carretta</c:v>
                </c:pt>
                <c:pt idx="1">
                  <c:v>Giulio Biscontin</c:v>
                </c:pt>
                <c:pt idx="2">
                  <c:v>Luca Securo</c:v>
                </c:pt>
                <c:pt idx="3">
                  <c:v>Andrea Mangolini</c:v>
                </c:pt>
                <c:pt idx="4">
                  <c:v>Zaccaria Marangon</c:v>
                </c:pt>
                <c:pt idx="5">
                  <c:v>Lorenzo Pasqualotto</c:v>
                </c:pt>
              </c:strCache>
            </c:strRef>
          </c:cat>
          <c:val>
            <c:numRef>
              <c:f>Foglio1!$R$28:$R$33</c:f>
              <c:numCache>
                <c:formatCode>General</c:formatCode>
                <c:ptCount val="6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24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E-408E-8876-BDD8B0E1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8136879"/>
        <c:axId val="1808126479"/>
      </c:barChart>
      <c:catAx>
        <c:axId val="180813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26479"/>
        <c:crosses val="autoZero"/>
        <c:auto val="1"/>
        <c:lblAlgn val="ctr"/>
        <c:lblOffset val="100"/>
        <c:noMultiLvlLbl val="0"/>
      </c:catAx>
      <c:valAx>
        <c:axId val="180812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8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70-4414-B6F5-4016C7D7C2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70-4414-B6F5-4016C7D7C2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70-4414-B6F5-4016C7D7C2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770-4414-B6F5-4016C7D7C2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(Foglio1!$C$3,Foglio1!$D$3,Foglio1!$E$3,Foglio1!$H$3)</c:f>
              <c:strCache>
                <c:ptCount val="4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Verificatore</c:v>
                </c:pt>
              </c:strCache>
            </c:strRef>
          </c:cat>
          <c:val>
            <c:numRef>
              <c:f>(Foglio1!$C$11,Foglio1!$D$11,Foglio1!$E$11,Foglio1!$H$11)</c:f>
              <c:numCache>
                <c:formatCode>#,##0.00\ "€"</c:formatCode>
                <c:ptCount val="4"/>
                <c:pt idx="0">
                  <c:v>570</c:v>
                </c:pt>
                <c:pt idx="1">
                  <c:v>420</c:v>
                </c:pt>
                <c:pt idx="2">
                  <c:v>950</c:v>
                </c:pt>
                <c:pt idx="3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E-4755-A48B-DFA859F5597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8E-4D04-A762-B94070BC0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8E-4D04-A762-B94070BC0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8E-4D04-A762-B94070BC0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8E-4D04-A762-B94070BC0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8E-4D04-A762-B94070BC0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(Foglio1!$M$3:$P$3,Foglio1!$R$3)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(Foglio1!$M$11:$P$11,Foglio1!$R$11)</c:f>
              <c:numCache>
                <c:formatCode>#,##0.00\ "€"</c:formatCode>
                <c:ptCount val="5"/>
                <c:pt idx="0">
                  <c:v>390</c:v>
                </c:pt>
                <c:pt idx="1">
                  <c:v>240</c:v>
                </c:pt>
                <c:pt idx="2">
                  <c:v>125</c:v>
                </c:pt>
                <c:pt idx="3">
                  <c:v>1650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426-B9A7-7347DD46231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622-443C-A651-B012BC2051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622-443C-A651-B012BC2051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622-443C-A651-B012BC2051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622-443C-A651-B012BC2051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622-443C-A651-B012BC2051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(Foglio1!$C$15:$E$15,Foglio1!$G$15:$H$15)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(Foglio1!$C$23:$E$23,Foglio1!$G$23:$H$23)</c:f>
              <c:numCache>
                <c:formatCode>#,##0.00\ "€"</c:formatCode>
                <c:ptCount val="5"/>
                <c:pt idx="0">
                  <c:v>210</c:v>
                </c:pt>
                <c:pt idx="1">
                  <c:v>120</c:v>
                </c:pt>
                <c:pt idx="2">
                  <c:v>100</c:v>
                </c:pt>
                <c:pt idx="3">
                  <c:v>915</c:v>
                </c:pt>
                <c:pt idx="4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6D2-886A-3FBB2A2D05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36</xdr:row>
      <xdr:rowOff>23812</xdr:rowOff>
    </xdr:from>
    <xdr:to>
      <xdr:col>7</xdr:col>
      <xdr:colOff>161925</xdr:colOff>
      <xdr:row>50</xdr:row>
      <xdr:rowOff>100012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23812</xdr:rowOff>
    </xdr:from>
    <xdr:to>
      <xdr:col>15</xdr:col>
      <xdr:colOff>142875</xdr:colOff>
      <xdr:row>50</xdr:row>
      <xdr:rowOff>100012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52</xdr:row>
      <xdr:rowOff>14287</xdr:rowOff>
    </xdr:from>
    <xdr:to>
      <xdr:col>7</xdr:col>
      <xdr:colOff>152400</xdr:colOff>
      <xdr:row>66</xdr:row>
      <xdr:rowOff>90487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52</xdr:row>
      <xdr:rowOff>14287</xdr:rowOff>
    </xdr:from>
    <xdr:to>
      <xdr:col>15</xdr:col>
      <xdr:colOff>152400</xdr:colOff>
      <xdr:row>66</xdr:row>
      <xdr:rowOff>90487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69</xdr:row>
      <xdr:rowOff>33337</xdr:rowOff>
    </xdr:from>
    <xdr:to>
      <xdr:col>7</xdr:col>
      <xdr:colOff>171450</xdr:colOff>
      <xdr:row>83</xdr:row>
      <xdr:rowOff>109537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69</xdr:row>
      <xdr:rowOff>23812</xdr:rowOff>
    </xdr:from>
    <xdr:to>
      <xdr:col>15</xdr:col>
      <xdr:colOff>161925</xdr:colOff>
      <xdr:row>83</xdr:row>
      <xdr:rowOff>100012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605119</xdr:colOff>
      <xdr:row>36</xdr:row>
      <xdr:rowOff>34737</xdr:rowOff>
    </xdr:from>
    <xdr:to>
      <xdr:col>20</xdr:col>
      <xdr:colOff>504267</xdr:colOff>
      <xdr:row>50</xdr:row>
      <xdr:rowOff>110937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397807</xdr:colOff>
      <xdr:row>36</xdr:row>
      <xdr:rowOff>23530</xdr:rowOff>
    </xdr:from>
    <xdr:to>
      <xdr:col>25</xdr:col>
      <xdr:colOff>347382</xdr:colOff>
      <xdr:row>50</xdr:row>
      <xdr:rowOff>99730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588309</xdr:colOff>
      <xdr:row>51</xdr:row>
      <xdr:rowOff>101972</xdr:rowOff>
    </xdr:from>
    <xdr:to>
      <xdr:col>20</xdr:col>
      <xdr:colOff>526677</xdr:colOff>
      <xdr:row>65</xdr:row>
      <xdr:rowOff>178172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364190</xdr:colOff>
      <xdr:row>51</xdr:row>
      <xdr:rowOff>101973</xdr:rowOff>
    </xdr:from>
    <xdr:to>
      <xdr:col>25</xdr:col>
      <xdr:colOff>291353</xdr:colOff>
      <xdr:row>65</xdr:row>
      <xdr:rowOff>178173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610721</xdr:colOff>
      <xdr:row>66</xdr:row>
      <xdr:rowOff>180413</xdr:rowOff>
    </xdr:from>
    <xdr:to>
      <xdr:col>20</xdr:col>
      <xdr:colOff>515471</xdr:colOff>
      <xdr:row>81</xdr:row>
      <xdr:rowOff>66113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tabSelected="1" topLeftCell="A23" zoomScale="160" zoomScaleNormal="160" workbookViewId="0">
      <selection activeCell="AB41" sqref="AB41"/>
    </sheetView>
  </sheetViews>
  <sheetFormatPr defaultRowHeight="15" x14ac:dyDescent="0.25"/>
  <cols>
    <col min="2" max="2" width="20.7109375" customWidth="1"/>
    <col min="3" max="8" width="9.28515625" bestFit="1" customWidth="1"/>
    <col min="9" max="9" width="9.5703125" customWidth="1"/>
    <col min="10" max="10" width="9.140625" style="12"/>
    <col min="12" max="12" width="20.7109375" customWidth="1"/>
    <col min="13" max="18" width="9.5703125" bestFit="1" customWidth="1"/>
    <col min="19" max="19" width="10.5703125" bestFit="1" customWidth="1"/>
    <col min="20" max="20" width="9.140625" style="12"/>
    <col min="22" max="22" width="20.7109375" customWidth="1"/>
  </cols>
  <sheetData>
    <row r="2" spans="2:29" ht="18.75" x14ac:dyDescent="0.3">
      <c r="B2" s="11" t="s">
        <v>15</v>
      </c>
      <c r="L2" s="11" t="s">
        <v>16</v>
      </c>
      <c r="V2" s="1"/>
      <c r="W2" s="2" t="s">
        <v>20</v>
      </c>
      <c r="X2" s="2" t="s">
        <v>21</v>
      </c>
      <c r="Y2" s="1"/>
      <c r="Z2" s="1"/>
      <c r="AA2" s="1"/>
      <c r="AB2" s="1"/>
      <c r="AC2" s="1"/>
    </row>
    <row r="3" spans="2:29" ht="18.75" x14ac:dyDescent="0.3">
      <c r="B3" s="2" t="s">
        <v>0</v>
      </c>
      <c r="C3" s="2" t="s">
        <v>22</v>
      </c>
      <c r="D3" s="2" t="s">
        <v>23</v>
      </c>
      <c r="E3" s="2" t="s">
        <v>27</v>
      </c>
      <c r="F3" s="2" t="s">
        <v>24</v>
      </c>
      <c r="G3" s="2" t="s">
        <v>25</v>
      </c>
      <c r="H3" s="2" t="s">
        <v>26</v>
      </c>
      <c r="I3" s="2" t="s">
        <v>7</v>
      </c>
      <c r="J3" s="13"/>
      <c r="L3" s="2" t="s">
        <v>0</v>
      </c>
      <c r="M3" s="2" t="s">
        <v>22</v>
      </c>
      <c r="N3" s="2" t="s">
        <v>23</v>
      </c>
      <c r="O3" s="2" t="s">
        <v>27</v>
      </c>
      <c r="P3" s="2" t="s">
        <v>24</v>
      </c>
      <c r="Q3" s="2" t="s">
        <v>25</v>
      </c>
      <c r="R3" s="2" t="s">
        <v>26</v>
      </c>
      <c r="S3" s="2" t="s">
        <v>7</v>
      </c>
      <c r="T3" s="13"/>
      <c r="V3" s="1"/>
      <c r="W3" s="2" t="s">
        <v>1</v>
      </c>
      <c r="X3" s="7">
        <v>30</v>
      </c>
      <c r="Y3" s="1"/>
      <c r="Z3" s="1"/>
      <c r="AA3" s="1"/>
      <c r="AB3" s="1"/>
      <c r="AC3" s="1"/>
    </row>
    <row r="4" spans="2:29" ht="18.75" x14ac:dyDescent="0.3">
      <c r="B4" s="4" t="s">
        <v>8</v>
      </c>
      <c r="C4" s="5">
        <v>3</v>
      </c>
      <c r="D4" s="5">
        <v>6</v>
      </c>
      <c r="E4" s="5">
        <v>6</v>
      </c>
      <c r="F4" s="5">
        <v>0</v>
      </c>
      <c r="G4" s="5">
        <v>0</v>
      </c>
      <c r="H4" s="5">
        <v>5</v>
      </c>
      <c r="I4" s="5">
        <f>SUM(C4:H4)</f>
        <v>20</v>
      </c>
      <c r="J4" s="14"/>
      <c r="L4" s="4" t="s">
        <v>8</v>
      </c>
      <c r="M4" s="5">
        <v>2</v>
      </c>
      <c r="N4" s="5">
        <v>0</v>
      </c>
      <c r="O4" s="5">
        <v>3</v>
      </c>
      <c r="P4" s="5">
        <v>13</v>
      </c>
      <c r="Q4" s="5">
        <v>0</v>
      </c>
      <c r="R4" s="5">
        <v>0</v>
      </c>
      <c r="S4" s="5">
        <f>SUM(M4:R4)</f>
        <v>18</v>
      </c>
      <c r="T4" s="14"/>
      <c r="V4" s="1"/>
      <c r="W4" s="2" t="s">
        <v>2</v>
      </c>
      <c r="X4" s="7">
        <v>20</v>
      </c>
      <c r="Y4" s="1"/>
      <c r="Z4" s="1"/>
      <c r="AA4" s="1"/>
      <c r="AB4" s="1"/>
      <c r="AC4" s="1"/>
    </row>
    <row r="5" spans="2:29" ht="18.75" x14ac:dyDescent="0.3">
      <c r="B5" s="6" t="s">
        <v>9</v>
      </c>
      <c r="C5" s="7">
        <v>3</v>
      </c>
      <c r="D5" s="7">
        <v>5</v>
      </c>
      <c r="E5" s="7">
        <v>4</v>
      </c>
      <c r="F5" s="7">
        <v>0</v>
      </c>
      <c r="G5" s="7">
        <v>0</v>
      </c>
      <c r="H5" s="7">
        <v>8</v>
      </c>
      <c r="I5" s="7">
        <f t="shared" ref="I5:I9" si="0">SUM(C5:H5)</f>
        <v>20</v>
      </c>
      <c r="J5" s="14"/>
      <c r="L5" s="6" t="s">
        <v>9</v>
      </c>
      <c r="M5" s="7">
        <v>3</v>
      </c>
      <c r="N5" s="7">
        <v>0</v>
      </c>
      <c r="O5" s="7">
        <v>2</v>
      </c>
      <c r="P5" s="7">
        <v>10</v>
      </c>
      <c r="Q5" s="7">
        <v>0</v>
      </c>
      <c r="R5" s="7">
        <v>3</v>
      </c>
      <c r="S5" s="7">
        <f t="shared" ref="S5:S9" si="1">SUM(M5:R5)</f>
        <v>18</v>
      </c>
      <c r="T5" s="14"/>
      <c r="V5" s="1"/>
      <c r="W5" s="2" t="s">
        <v>3</v>
      </c>
      <c r="X5" s="7">
        <v>25</v>
      </c>
      <c r="Y5" s="1"/>
      <c r="Z5" s="1"/>
      <c r="AA5" s="1"/>
      <c r="AB5" s="1"/>
      <c r="AC5" s="1"/>
    </row>
    <row r="6" spans="2:29" ht="18.75" x14ac:dyDescent="0.3">
      <c r="B6" s="4" t="s">
        <v>10</v>
      </c>
      <c r="C6" s="5">
        <v>2</v>
      </c>
      <c r="D6" s="5">
        <v>0</v>
      </c>
      <c r="E6" s="5">
        <v>10</v>
      </c>
      <c r="F6" s="5">
        <v>0</v>
      </c>
      <c r="G6" s="5">
        <v>0</v>
      </c>
      <c r="H6" s="5">
        <v>8</v>
      </c>
      <c r="I6" s="5">
        <f t="shared" si="0"/>
        <v>20</v>
      </c>
      <c r="J6" s="14"/>
      <c r="L6" s="4" t="s">
        <v>10</v>
      </c>
      <c r="M6" s="5">
        <v>0</v>
      </c>
      <c r="N6" s="5">
        <v>6</v>
      </c>
      <c r="O6" s="5">
        <v>0</v>
      </c>
      <c r="P6" s="5">
        <v>12</v>
      </c>
      <c r="Q6" s="5">
        <v>0</v>
      </c>
      <c r="R6" s="5">
        <v>0</v>
      </c>
      <c r="S6" s="5">
        <f t="shared" si="1"/>
        <v>18</v>
      </c>
      <c r="T6" s="14"/>
      <c r="V6" s="1"/>
      <c r="W6" s="2" t="s">
        <v>4</v>
      </c>
      <c r="X6" s="7">
        <v>25</v>
      </c>
      <c r="Y6" s="1"/>
      <c r="Z6" s="1"/>
      <c r="AA6" s="1"/>
      <c r="AB6" s="1"/>
      <c r="AC6" s="1"/>
    </row>
    <row r="7" spans="2:29" ht="18.75" x14ac:dyDescent="0.3">
      <c r="B7" s="6" t="s">
        <v>11</v>
      </c>
      <c r="C7" s="7">
        <v>5</v>
      </c>
      <c r="D7" s="7">
        <v>6</v>
      </c>
      <c r="E7" s="7">
        <v>4</v>
      </c>
      <c r="F7" s="7">
        <v>0</v>
      </c>
      <c r="G7" s="7">
        <v>0</v>
      </c>
      <c r="H7" s="7">
        <v>5</v>
      </c>
      <c r="I7" s="7">
        <f t="shared" si="0"/>
        <v>20</v>
      </c>
      <c r="J7" s="14"/>
      <c r="L7" s="6" t="s">
        <v>11</v>
      </c>
      <c r="M7" s="7">
        <v>3</v>
      </c>
      <c r="N7" s="7">
        <v>0</v>
      </c>
      <c r="O7" s="7">
        <v>0</v>
      </c>
      <c r="P7" s="7">
        <v>13</v>
      </c>
      <c r="Q7" s="7">
        <v>0</v>
      </c>
      <c r="R7" s="7">
        <v>2</v>
      </c>
      <c r="S7" s="7">
        <f t="shared" si="1"/>
        <v>18</v>
      </c>
      <c r="T7" s="14"/>
      <c r="V7" s="1"/>
      <c r="W7" s="2" t="s">
        <v>5</v>
      </c>
      <c r="X7" s="7">
        <v>15</v>
      </c>
      <c r="Y7" s="1"/>
      <c r="Z7" s="1"/>
      <c r="AA7" s="1"/>
      <c r="AB7" s="1"/>
      <c r="AC7" s="1"/>
    </row>
    <row r="8" spans="2:29" ht="18.75" x14ac:dyDescent="0.3">
      <c r="B8" s="4" t="s">
        <v>12</v>
      </c>
      <c r="C8" s="5">
        <v>2</v>
      </c>
      <c r="D8" s="5">
        <v>0</v>
      </c>
      <c r="E8" s="5">
        <v>5</v>
      </c>
      <c r="F8" s="5">
        <v>0</v>
      </c>
      <c r="G8" s="5">
        <v>0</v>
      </c>
      <c r="H8" s="5">
        <v>13</v>
      </c>
      <c r="I8" s="5">
        <f t="shared" si="0"/>
        <v>20</v>
      </c>
      <c r="J8" s="14"/>
      <c r="L8" s="4" t="s">
        <v>12</v>
      </c>
      <c r="M8" s="5">
        <v>3</v>
      </c>
      <c r="N8" s="5">
        <v>4</v>
      </c>
      <c r="O8" s="5">
        <v>0</v>
      </c>
      <c r="P8" s="5">
        <v>11</v>
      </c>
      <c r="Q8" s="5">
        <v>0</v>
      </c>
      <c r="R8" s="5">
        <v>0</v>
      </c>
      <c r="S8" s="5">
        <f t="shared" si="1"/>
        <v>18</v>
      </c>
      <c r="T8" s="14"/>
      <c r="V8" s="1"/>
      <c r="W8" s="2" t="s">
        <v>6</v>
      </c>
      <c r="X8" s="7">
        <v>15</v>
      </c>
      <c r="Y8" s="1"/>
      <c r="Z8" s="1"/>
      <c r="AA8" s="1"/>
      <c r="AB8" s="1"/>
      <c r="AC8" s="1"/>
    </row>
    <row r="9" spans="2:29" ht="15.75" thickBot="1" x14ac:dyDescent="0.3">
      <c r="B9" s="8" t="s">
        <v>13</v>
      </c>
      <c r="C9" s="9">
        <v>4</v>
      </c>
      <c r="D9" s="9">
        <v>4</v>
      </c>
      <c r="E9" s="9">
        <v>9</v>
      </c>
      <c r="F9" s="9">
        <v>0</v>
      </c>
      <c r="G9" s="9">
        <v>0</v>
      </c>
      <c r="H9" s="9">
        <v>3</v>
      </c>
      <c r="I9" s="7">
        <f t="shared" si="0"/>
        <v>20</v>
      </c>
      <c r="J9" s="14"/>
      <c r="L9" s="8" t="s">
        <v>13</v>
      </c>
      <c r="M9" s="9">
        <v>2</v>
      </c>
      <c r="N9" s="9">
        <v>2</v>
      </c>
      <c r="O9" s="9">
        <v>0</v>
      </c>
      <c r="P9" s="9">
        <v>7</v>
      </c>
      <c r="Q9" s="9">
        <v>0</v>
      </c>
      <c r="R9" s="9">
        <v>7</v>
      </c>
      <c r="S9" s="7">
        <f t="shared" si="1"/>
        <v>18</v>
      </c>
      <c r="T9" s="14"/>
      <c r="V9" s="1"/>
      <c r="W9" s="1"/>
      <c r="X9" s="1"/>
      <c r="Y9" s="1"/>
      <c r="Z9" s="1"/>
      <c r="AA9" s="1"/>
      <c r="AB9" s="1"/>
      <c r="AC9" s="1"/>
    </row>
    <row r="10" spans="2:29" ht="19.5" thickBot="1" x14ac:dyDescent="0.35">
      <c r="B10" s="3" t="s">
        <v>14</v>
      </c>
      <c r="C10" s="17">
        <f>SUM(C4:C9)</f>
        <v>19</v>
      </c>
      <c r="D10" s="10">
        <f t="shared" ref="D10:I10" si="2">SUM(D4:D9)</f>
        <v>21</v>
      </c>
      <c r="E10" s="10">
        <f t="shared" si="2"/>
        <v>38</v>
      </c>
      <c r="F10" s="10">
        <f t="shared" si="2"/>
        <v>0</v>
      </c>
      <c r="G10" s="10">
        <f t="shared" si="2"/>
        <v>0</v>
      </c>
      <c r="H10" s="10">
        <f t="shared" si="2"/>
        <v>42</v>
      </c>
      <c r="I10" s="10">
        <f t="shared" si="2"/>
        <v>120</v>
      </c>
      <c r="J10" s="15"/>
      <c r="L10" s="3" t="s">
        <v>14</v>
      </c>
      <c r="M10" s="10">
        <f>SUM(M4:M9)</f>
        <v>13</v>
      </c>
      <c r="N10" s="10">
        <f t="shared" ref="N10" si="3">SUM(N4:N9)</f>
        <v>12</v>
      </c>
      <c r="O10" s="10">
        <f t="shared" ref="O10" si="4">SUM(O4:O9)</f>
        <v>5</v>
      </c>
      <c r="P10" s="10">
        <f t="shared" ref="P10" si="5">SUM(P4:P9)</f>
        <v>66</v>
      </c>
      <c r="Q10" s="10">
        <f t="shared" ref="Q10" si="6">SUM(Q4:Q9)</f>
        <v>0</v>
      </c>
      <c r="R10" s="10">
        <f t="shared" ref="R10" si="7">SUM(R4:R9)</f>
        <v>12</v>
      </c>
      <c r="S10" s="10">
        <f t="shared" ref="S10" si="8">SUM(S4:S9)</f>
        <v>108</v>
      </c>
      <c r="T10" s="15"/>
      <c r="U10" s="1"/>
      <c r="V10" s="1"/>
      <c r="W10" s="1"/>
      <c r="X10" s="1"/>
      <c r="Y10" s="1"/>
      <c r="Z10" s="1"/>
      <c r="AA10" s="1"/>
      <c r="AB10" s="1"/>
      <c r="AC10" s="1"/>
    </row>
    <row r="11" spans="2:29" ht="19.5" thickBot="1" x14ac:dyDescent="0.35">
      <c r="B11" s="16" t="s">
        <v>20</v>
      </c>
      <c r="C11" s="18">
        <f>$X$3*C10</f>
        <v>570</v>
      </c>
      <c r="D11" s="18">
        <f>$X$4*D10</f>
        <v>420</v>
      </c>
      <c r="E11" s="18">
        <f>$X$5*E10</f>
        <v>950</v>
      </c>
      <c r="F11" s="18">
        <f>$X$6*F10</f>
        <v>0</v>
      </c>
      <c r="G11" s="18">
        <f>$X$7*G10</f>
        <v>0</v>
      </c>
      <c r="H11" s="18">
        <f>$X$8*H10</f>
        <v>630</v>
      </c>
      <c r="I11" s="18">
        <f>SUM(C11:H11)</f>
        <v>2570</v>
      </c>
      <c r="J11" s="14"/>
      <c r="K11" s="1"/>
      <c r="L11" s="3" t="s">
        <v>20</v>
      </c>
      <c r="M11" s="18">
        <f>$X$3*M10</f>
        <v>390</v>
      </c>
      <c r="N11" s="18">
        <f>$X$4*N10</f>
        <v>240</v>
      </c>
      <c r="O11" s="18">
        <f>$X$5*O10</f>
        <v>125</v>
      </c>
      <c r="P11" s="18">
        <f>$X$6*P10</f>
        <v>1650</v>
      </c>
      <c r="Q11" s="18">
        <f>$X$7*Q10</f>
        <v>0</v>
      </c>
      <c r="R11" s="18">
        <f>$X$8*R10</f>
        <v>180</v>
      </c>
      <c r="S11" s="18">
        <f>SUM(M11:R11)</f>
        <v>2585</v>
      </c>
      <c r="T11" s="14"/>
      <c r="U11" s="1"/>
      <c r="V11" s="1"/>
      <c r="W11" s="1"/>
      <c r="X11" s="1"/>
      <c r="Y11" s="1"/>
      <c r="Z11" s="1"/>
      <c r="AA11" s="1"/>
      <c r="AB11" s="1"/>
      <c r="AC11" s="1"/>
    </row>
    <row r="12" spans="2:29" x14ac:dyDescent="0.25">
      <c r="B12" s="1"/>
      <c r="C12" s="1"/>
      <c r="D12" s="1"/>
      <c r="E12" s="1"/>
      <c r="F12" s="1"/>
      <c r="G12" s="1"/>
      <c r="H12" s="1"/>
      <c r="I12" s="1"/>
      <c r="J12" s="14"/>
      <c r="K12" s="1"/>
      <c r="L12" s="1"/>
      <c r="M12" s="1"/>
      <c r="N12" s="1"/>
      <c r="O12" s="1"/>
      <c r="P12" s="1"/>
      <c r="Q12" s="1"/>
      <c r="R12" s="1"/>
      <c r="S12" s="1"/>
      <c r="T12" s="14"/>
      <c r="U12" s="1"/>
      <c r="V12" s="1"/>
      <c r="W12" s="1"/>
      <c r="X12" s="1"/>
      <c r="Y12" s="1"/>
      <c r="Z12" s="1"/>
      <c r="AA12" s="1"/>
      <c r="AB12" s="1"/>
      <c r="AC12" s="1"/>
    </row>
    <row r="13" spans="2:29" x14ac:dyDescent="0.25">
      <c r="B13" s="1"/>
      <c r="C13" s="1"/>
      <c r="D13" s="1"/>
      <c r="E13" s="1"/>
      <c r="F13" s="1"/>
      <c r="G13" s="1"/>
      <c r="H13" s="1"/>
      <c r="I13" s="1"/>
      <c r="J13" s="14"/>
      <c r="K13" s="1"/>
      <c r="L13" s="1"/>
      <c r="M13" s="1"/>
      <c r="N13" s="1"/>
      <c r="O13" s="1"/>
      <c r="P13" s="1"/>
      <c r="Q13" s="1"/>
      <c r="R13" s="1"/>
      <c r="S13" s="1"/>
      <c r="T13" s="14"/>
      <c r="U13" s="1"/>
      <c r="V13" s="1"/>
      <c r="W13" s="1"/>
      <c r="X13" s="1"/>
      <c r="Y13" s="1"/>
      <c r="Z13" s="1"/>
      <c r="AA13" s="1"/>
      <c r="AB13" s="1"/>
      <c r="AC13" s="1"/>
    </row>
    <row r="14" spans="2:29" ht="18.75" x14ac:dyDescent="0.3">
      <c r="B14" s="11" t="s">
        <v>17</v>
      </c>
      <c r="C14" s="1"/>
      <c r="D14" s="1"/>
      <c r="E14" s="1"/>
      <c r="F14" s="1"/>
      <c r="G14" s="1"/>
      <c r="H14" s="1"/>
      <c r="I14" s="1"/>
      <c r="J14" s="14"/>
      <c r="K14" s="1"/>
      <c r="L14" s="11" t="s">
        <v>18</v>
      </c>
      <c r="M14" s="1"/>
      <c r="N14" s="1"/>
      <c r="O14" s="1"/>
      <c r="P14" s="1"/>
      <c r="Q14" s="1"/>
      <c r="R14" s="1"/>
      <c r="S14" s="1"/>
      <c r="T14" s="14"/>
      <c r="U14" s="1"/>
      <c r="V14" s="1"/>
      <c r="W14" s="1"/>
      <c r="X14" s="1"/>
      <c r="Y14" s="1"/>
      <c r="Z14" s="1"/>
      <c r="AA14" s="1"/>
      <c r="AB14" s="1"/>
      <c r="AC14" s="1"/>
    </row>
    <row r="15" spans="2:29" ht="18.75" x14ac:dyDescent="0.3">
      <c r="B15" s="2" t="s">
        <v>0</v>
      </c>
      <c r="C15" s="2" t="s">
        <v>22</v>
      </c>
      <c r="D15" s="2" t="s">
        <v>23</v>
      </c>
      <c r="E15" s="2" t="s">
        <v>27</v>
      </c>
      <c r="F15" s="2" t="s">
        <v>24</v>
      </c>
      <c r="G15" s="2" t="s">
        <v>25</v>
      </c>
      <c r="H15" s="2" t="s">
        <v>26</v>
      </c>
      <c r="I15" s="2" t="s">
        <v>7</v>
      </c>
      <c r="J15" s="13"/>
      <c r="K15" s="1"/>
      <c r="L15" s="2" t="s">
        <v>0</v>
      </c>
      <c r="M15" s="2" t="s">
        <v>22</v>
      </c>
      <c r="N15" s="2" t="s">
        <v>23</v>
      </c>
      <c r="O15" s="2" t="s">
        <v>27</v>
      </c>
      <c r="P15" s="2" t="s">
        <v>24</v>
      </c>
      <c r="Q15" s="2" t="s">
        <v>25</v>
      </c>
      <c r="R15" s="2" t="s">
        <v>26</v>
      </c>
      <c r="S15" s="2" t="s">
        <v>7</v>
      </c>
      <c r="T15" s="13"/>
      <c r="U15" s="1"/>
      <c r="V15" s="1"/>
      <c r="W15" s="1"/>
      <c r="X15" s="1"/>
      <c r="Y15" s="1"/>
      <c r="Z15" s="1"/>
      <c r="AA15" s="1"/>
      <c r="AB15" s="1"/>
      <c r="AC15" s="1"/>
    </row>
    <row r="16" spans="2:29" x14ac:dyDescent="0.25">
      <c r="B16" s="4" t="s">
        <v>8</v>
      </c>
      <c r="C16" s="5">
        <v>3</v>
      </c>
      <c r="D16" s="5">
        <v>3</v>
      </c>
      <c r="E16" s="5">
        <v>0</v>
      </c>
      <c r="F16" s="5">
        <v>0</v>
      </c>
      <c r="G16" s="5">
        <v>7</v>
      </c>
      <c r="H16" s="5">
        <v>7</v>
      </c>
      <c r="I16" s="5">
        <f>SUM(C16:H16)</f>
        <v>20</v>
      </c>
      <c r="J16" s="14"/>
      <c r="K16" s="1"/>
      <c r="L16" s="4" t="s">
        <v>8</v>
      </c>
      <c r="M16" s="5">
        <v>1</v>
      </c>
      <c r="N16" s="5">
        <v>0</v>
      </c>
      <c r="O16" s="5">
        <v>0</v>
      </c>
      <c r="P16" s="5">
        <v>4</v>
      </c>
      <c r="Q16" s="5">
        <v>18</v>
      </c>
      <c r="R16" s="5">
        <v>5</v>
      </c>
      <c r="S16" s="5">
        <f>SUM(M16:R16)</f>
        <v>28</v>
      </c>
      <c r="T16" s="14"/>
      <c r="U16" s="1"/>
      <c r="V16" s="1"/>
      <c r="W16" s="1"/>
      <c r="X16" s="1"/>
      <c r="Y16" s="1"/>
      <c r="Z16" s="1"/>
      <c r="AA16" s="1"/>
      <c r="AB16" s="1"/>
      <c r="AC16" s="1"/>
    </row>
    <row r="17" spans="2:29" x14ac:dyDescent="0.25">
      <c r="B17" s="6" t="s">
        <v>9</v>
      </c>
      <c r="C17" s="7">
        <v>0</v>
      </c>
      <c r="D17" s="7">
        <v>0</v>
      </c>
      <c r="E17" s="7">
        <v>2</v>
      </c>
      <c r="F17" s="7">
        <v>0</v>
      </c>
      <c r="G17" s="7">
        <v>13</v>
      </c>
      <c r="H17" s="7">
        <v>5</v>
      </c>
      <c r="I17" s="7">
        <f t="shared" ref="I17:I21" si="9">SUM(C17:H17)</f>
        <v>20</v>
      </c>
      <c r="J17" s="14"/>
      <c r="K17" s="1"/>
      <c r="L17" s="6" t="s">
        <v>9</v>
      </c>
      <c r="M17" s="7">
        <v>4</v>
      </c>
      <c r="N17" s="7">
        <v>1</v>
      </c>
      <c r="O17" s="7">
        <v>0</v>
      </c>
      <c r="P17" s="7">
        <v>6</v>
      </c>
      <c r="Q17" s="7">
        <v>11</v>
      </c>
      <c r="R17" s="7">
        <v>6</v>
      </c>
      <c r="S17" s="7">
        <f t="shared" ref="S17:S21" si="10">SUM(M17:R17)</f>
        <v>28</v>
      </c>
      <c r="T17" s="14"/>
      <c r="U17" s="1"/>
      <c r="V17" s="1"/>
      <c r="W17" s="1"/>
      <c r="X17" s="1"/>
      <c r="Y17" s="1"/>
      <c r="Z17" s="1"/>
      <c r="AA17" s="1"/>
      <c r="AB17" s="1"/>
      <c r="AC17" s="1"/>
    </row>
    <row r="18" spans="2:29" x14ac:dyDescent="0.25">
      <c r="B18" s="4" t="s">
        <v>10</v>
      </c>
      <c r="C18" s="5">
        <v>4</v>
      </c>
      <c r="D18" s="5">
        <v>0</v>
      </c>
      <c r="E18" s="5">
        <v>0</v>
      </c>
      <c r="F18" s="5">
        <v>0</v>
      </c>
      <c r="G18" s="5">
        <v>10</v>
      </c>
      <c r="H18" s="5">
        <v>6</v>
      </c>
      <c r="I18" s="5">
        <f t="shared" si="9"/>
        <v>20</v>
      </c>
      <c r="J18" s="14"/>
      <c r="K18" s="1"/>
      <c r="L18" s="4" t="s">
        <v>10</v>
      </c>
      <c r="M18" s="5">
        <v>2</v>
      </c>
      <c r="N18" s="5">
        <v>0</v>
      </c>
      <c r="O18" s="5">
        <v>0</v>
      </c>
      <c r="P18" s="5">
        <v>5</v>
      </c>
      <c r="Q18" s="5">
        <v>13</v>
      </c>
      <c r="R18" s="5">
        <v>8</v>
      </c>
      <c r="S18" s="5">
        <f t="shared" si="10"/>
        <v>28</v>
      </c>
      <c r="T18" s="14"/>
      <c r="U18" s="1"/>
    </row>
    <row r="19" spans="2:29" x14ac:dyDescent="0.25">
      <c r="B19" s="6" t="s">
        <v>11</v>
      </c>
      <c r="C19" s="7">
        <v>0</v>
      </c>
      <c r="D19" s="7">
        <v>1</v>
      </c>
      <c r="E19" s="7">
        <v>0</v>
      </c>
      <c r="F19" s="7">
        <v>0</v>
      </c>
      <c r="G19" s="7">
        <v>11</v>
      </c>
      <c r="H19" s="7">
        <v>8</v>
      </c>
      <c r="I19" s="7">
        <f t="shared" si="9"/>
        <v>20</v>
      </c>
      <c r="J19" s="14"/>
      <c r="K19" s="1"/>
      <c r="L19" s="6" t="s">
        <v>11</v>
      </c>
      <c r="M19" s="7">
        <v>1</v>
      </c>
      <c r="N19" s="7">
        <v>0</v>
      </c>
      <c r="O19" s="7">
        <v>4</v>
      </c>
      <c r="P19" s="7">
        <v>5</v>
      </c>
      <c r="Q19" s="7">
        <v>13</v>
      </c>
      <c r="R19" s="7">
        <v>5</v>
      </c>
      <c r="S19" s="7">
        <f t="shared" si="10"/>
        <v>28</v>
      </c>
      <c r="T19" s="14"/>
      <c r="U19" s="1"/>
    </row>
    <row r="20" spans="2:29" x14ac:dyDescent="0.25">
      <c r="B20" s="4" t="s">
        <v>12</v>
      </c>
      <c r="C20" s="5">
        <v>0</v>
      </c>
      <c r="D20" s="5">
        <v>0</v>
      </c>
      <c r="E20" s="5">
        <v>2</v>
      </c>
      <c r="F20" s="5">
        <v>0</v>
      </c>
      <c r="G20" s="5">
        <v>10</v>
      </c>
      <c r="H20" s="5">
        <v>8</v>
      </c>
      <c r="I20" s="5">
        <f t="shared" si="9"/>
        <v>20</v>
      </c>
      <c r="J20" s="14"/>
      <c r="K20" s="1"/>
      <c r="L20" s="4" t="s">
        <v>12</v>
      </c>
      <c r="M20" s="5">
        <v>1</v>
      </c>
      <c r="N20" s="5">
        <v>5</v>
      </c>
      <c r="O20" s="5">
        <v>0</v>
      </c>
      <c r="P20" s="5">
        <v>7</v>
      </c>
      <c r="Q20" s="5">
        <v>15</v>
      </c>
      <c r="R20" s="5">
        <v>0</v>
      </c>
      <c r="S20" s="5">
        <f t="shared" si="10"/>
        <v>28</v>
      </c>
      <c r="T20" s="14"/>
      <c r="U20" s="1"/>
    </row>
    <row r="21" spans="2:29" ht="15.75" thickBot="1" x14ac:dyDescent="0.3">
      <c r="B21" s="8" t="s">
        <v>13</v>
      </c>
      <c r="C21" s="9">
        <v>0</v>
      </c>
      <c r="D21" s="9">
        <v>2</v>
      </c>
      <c r="E21" s="9">
        <v>0</v>
      </c>
      <c r="F21" s="9">
        <v>0</v>
      </c>
      <c r="G21" s="9">
        <v>10</v>
      </c>
      <c r="H21" s="9">
        <v>8</v>
      </c>
      <c r="I21" s="7">
        <f t="shared" si="9"/>
        <v>20</v>
      </c>
      <c r="J21" s="14"/>
      <c r="K21" s="1"/>
      <c r="L21" s="8" t="s">
        <v>13</v>
      </c>
      <c r="M21" s="9">
        <v>4</v>
      </c>
      <c r="N21" s="9">
        <v>0</v>
      </c>
      <c r="O21" s="9">
        <v>0</v>
      </c>
      <c r="P21" s="9">
        <v>10</v>
      </c>
      <c r="Q21" s="9">
        <v>14</v>
      </c>
      <c r="R21" s="9">
        <v>0</v>
      </c>
      <c r="S21" s="7">
        <f t="shared" si="10"/>
        <v>28</v>
      </c>
      <c r="T21" s="14"/>
      <c r="U21" s="1"/>
    </row>
    <row r="22" spans="2:29" ht="19.5" thickBot="1" x14ac:dyDescent="0.35">
      <c r="B22" s="3" t="s">
        <v>14</v>
      </c>
      <c r="C22" s="10">
        <f>SUM(C16:C21)</f>
        <v>7</v>
      </c>
      <c r="D22" s="10">
        <f t="shared" ref="D22" si="11">SUM(D16:D21)</f>
        <v>6</v>
      </c>
      <c r="E22" s="10">
        <f t="shared" ref="E22" si="12">SUM(E16:E21)</f>
        <v>4</v>
      </c>
      <c r="F22" s="10">
        <f>SUM(F16:F21)</f>
        <v>0</v>
      </c>
      <c r="G22" s="10">
        <f t="shared" ref="G22" si="13">SUM(G16:G21)</f>
        <v>61</v>
      </c>
      <c r="H22" s="10">
        <f t="shared" ref="H22" si="14">SUM(H16:H21)</f>
        <v>42</v>
      </c>
      <c r="I22" s="10">
        <f t="shared" ref="I22" si="15">SUM(I16:I21)</f>
        <v>120</v>
      </c>
      <c r="J22" s="15"/>
      <c r="K22" s="1"/>
      <c r="L22" s="3" t="s">
        <v>14</v>
      </c>
      <c r="M22" s="10">
        <f>SUM(M16:M21)</f>
        <v>13</v>
      </c>
      <c r="N22" s="10">
        <f t="shared" ref="N22" si="16">SUM(N16:N21)</f>
        <v>6</v>
      </c>
      <c r="O22" s="10">
        <f t="shared" ref="O22" si="17">SUM(O16:O21)</f>
        <v>4</v>
      </c>
      <c r="P22" s="10">
        <f t="shared" ref="P22" si="18">SUM(P16:P21)</f>
        <v>37</v>
      </c>
      <c r="Q22" s="10">
        <f t="shared" ref="Q22" si="19">SUM(Q16:Q21)</f>
        <v>84</v>
      </c>
      <c r="R22" s="10">
        <f t="shared" ref="R22" si="20">SUM(R16:R21)</f>
        <v>24</v>
      </c>
      <c r="S22" s="10">
        <f t="shared" ref="S22" si="21">SUM(S16:S21)</f>
        <v>168</v>
      </c>
      <c r="T22" s="15"/>
      <c r="U22" s="1"/>
    </row>
    <row r="23" spans="2:29" ht="19.5" thickBot="1" x14ac:dyDescent="0.35">
      <c r="B23" s="3" t="s">
        <v>20</v>
      </c>
      <c r="C23" s="18">
        <f>$X$3*C22</f>
        <v>210</v>
      </c>
      <c r="D23" s="18">
        <f>$X$4*D22</f>
        <v>120</v>
      </c>
      <c r="E23" s="18">
        <f>$X$5*E22</f>
        <v>100</v>
      </c>
      <c r="F23" s="18">
        <f>$X$6*F22</f>
        <v>0</v>
      </c>
      <c r="G23" s="18">
        <f>$X$7*G22</f>
        <v>915</v>
      </c>
      <c r="H23" s="18">
        <f>$X$8*H22</f>
        <v>630</v>
      </c>
      <c r="I23" s="18">
        <f>SUM(C23:H23)</f>
        <v>1975</v>
      </c>
      <c r="J23" s="14"/>
      <c r="K23" s="1"/>
      <c r="L23" s="3" t="s">
        <v>20</v>
      </c>
      <c r="M23" s="18">
        <f>$X$3*M22</f>
        <v>390</v>
      </c>
      <c r="N23" s="18">
        <f>$X$4*N22</f>
        <v>120</v>
      </c>
      <c r="O23" s="18">
        <f>$X$5*O22</f>
        <v>100</v>
      </c>
      <c r="P23" s="18">
        <f>$X$6*P22</f>
        <v>925</v>
      </c>
      <c r="Q23" s="18">
        <f>$X$7*Q22</f>
        <v>1260</v>
      </c>
      <c r="R23" s="18">
        <f>$X$8*R22</f>
        <v>360</v>
      </c>
      <c r="S23" s="18">
        <f>SUM(M23:R23)</f>
        <v>3155</v>
      </c>
      <c r="T23" s="14"/>
      <c r="U23" s="1"/>
    </row>
    <row r="24" spans="2:29" x14ac:dyDescent="0.25">
      <c r="B24" s="1"/>
      <c r="C24" s="1"/>
      <c r="D24" s="1"/>
      <c r="E24" s="1"/>
      <c r="F24" s="1"/>
      <c r="G24" s="1"/>
      <c r="H24" s="1"/>
      <c r="I24" s="1"/>
      <c r="J24" s="14"/>
      <c r="K24" s="1"/>
      <c r="L24" s="1"/>
      <c r="M24" s="1"/>
      <c r="N24" s="1"/>
      <c r="O24" s="1"/>
      <c r="P24" s="1"/>
      <c r="Q24" s="1"/>
      <c r="R24" s="1"/>
      <c r="S24" s="1"/>
      <c r="T24" s="14"/>
      <c r="U24" s="1"/>
    </row>
    <row r="25" spans="2:29" x14ac:dyDescent="0.25">
      <c r="B25" s="1"/>
      <c r="C25" s="1"/>
      <c r="D25" s="1"/>
      <c r="E25" s="1"/>
      <c r="F25" s="1"/>
      <c r="G25" s="1"/>
      <c r="H25" s="1"/>
      <c r="I25" s="1"/>
      <c r="J25" s="14"/>
      <c r="K25" s="1"/>
      <c r="L25" s="1"/>
      <c r="M25" s="1"/>
      <c r="N25" s="1"/>
      <c r="O25" s="1"/>
      <c r="P25" s="1"/>
      <c r="Q25" s="1"/>
      <c r="R25" s="1"/>
      <c r="S25" s="1"/>
      <c r="T25" s="14"/>
    </row>
    <row r="26" spans="2:29" ht="18.75" x14ac:dyDescent="0.3">
      <c r="B26" s="11" t="s">
        <v>19</v>
      </c>
      <c r="L26" s="11" t="s">
        <v>14</v>
      </c>
      <c r="V26" s="11" t="s">
        <v>14</v>
      </c>
    </row>
    <row r="27" spans="2:29" ht="18.75" x14ac:dyDescent="0.3">
      <c r="B27" s="2" t="s">
        <v>0</v>
      </c>
      <c r="C27" s="2" t="s">
        <v>22</v>
      </c>
      <c r="D27" s="2" t="s">
        <v>23</v>
      </c>
      <c r="E27" s="2" t="s">
        <v>27</v>
      </c>
      <c r="F27" s="2" t="s">
        <v>24</v>
      </c>
      <c r="G27" s="2" t="s">
        <v>25</v>
      </c>
      <c r="H27" s="2" t="s">
        <v>26</v>
      </c>
      <c r="I27" s="2" t="s">
        <v>7</v>
      </c>
      <c r="J27" s="13"/>
      <c r="L27" s="2" t="s">
        <v>0</v>
      </c>
      <c r="M27" s="2" t="s">
        <v>1</v>
      </c>
      <c r="N27" s="2" t="s">
        <v>2</v>
      </c>
      <c r="O27" s="2" t="s">
        <v>3</v>
      </c>
      <c r="P27" s="2" t="s">
        <v>4</v>
      </c>
      <c r="Q27" s="2" t="s">
        <v>5</v>
      </c>
      <c r="R27" s="2" t="s">
        <v>6</v>
      </c>
      <c r="S27" s="2" t="s">
        <v>7</v>
      </c>
      <c r="T27" s="13"/>
      <c r="V27" s="2" t="s">
        <v>0</v>
      </c>
      <c r="W27" s="2" t="s">
        <v>1</v>
      </c>
      <c r="X27" s="2" t="s">
        <v>2</v>
      </c>
      <c r="Y27" s="2" t="s">
        <v>3</v>
      </c>
      <c r="Z27" s="2" t="s">
        <v>4</v>
      </c>
      <c r="AA27" s="2" t="s">
        <v>5</v>
      </c>
      <c r="AB27" s="2" t="s">
        <v>6</v>
      </c>
      <c r="AC27" s="2" t="s">
        <v>7</v>
      </c>
    </row>
    <row r="28" spans="2:29" x14ac:dyDescent="0.25">
      <c r="B28" s="4" t="s">
        <v>8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8</v>
      </c>
      <c r="I28" s="5">
        <f>SUM(C28:H28)</f>
        <v>8</v>
      </c>
      <c r="J28" s="14"/>
      <c r="L28" s="4" t="s">
        <v>8</v>
      </c>
      <c r="M28" s="5">
        <f t="shared" ref="M28:R28" si="22">SUM(C4,C16,C28,M16,M4)</f>
        <v>9</v>
      </c>
      <c r="N28" s="5">
        <f t="shared" si="22"/>
        <v>9</v>
      </c>
      <c r="O28" s="5">
        <f t="shared" si="22"/>
        <v>9</v>
      </c>
      <c r="P28" s="5">
        <f t="shared" si="22"/>
        <v>17</v>
      </c>
      <c r="Q28" s="5">
        <f t="shared" si="22"/>
        <v>25</v>
      </c>
      <c r="R28" s="5">
        <f t="shared" si="22"/>
        <v>25</v>
      </c>
      <c r="S28" s="5">
        <f>SUM(M28:R28)</f>
        <v>94</v>
      </c>
      <c r="T28" s="14"/>
      <c r="V28" s="4" t="s">
        <v>8</v>
      </c>
      <c r="W28" s="5">
        <v>9</v>
      </c>
      <c r="X28" s="5">
        <v>9</v>
      </c>
      <c r="Y28" s="5">
        <v>9</v>
      </c>
      <c r="Z28" s="5">
        <v>17</v>
      </c>
      <c r="AA28" s="5">
        <v>25</v>
      </c>
      <c r="AB28" s="5">
        <v>25</v>
      </c>
      <c r="AC28" s="5">
        <f>SUM(W28:AB28)</f>
        <v>94</v>
      </c>
    </row>
    <row r="29" spans="2:29" x14ac:dyDescent="0.25">
      <c r="B29" s="6" t="s">
        <v>9</v>
      </c>
      <c r="C29" s="7">
        <v>0</v>
      </c>
      <c r="D29" s="7">
        <v>2</v>
      </c>
      <c r="E29" s="7">
        <v>0</v>
      </c>
      <c r="F29" s="7">
        <v>0</v>
      </c>
      <c r="G29" s="7">
        <v>0</v>
      </c>
      <c r="H29" s="7">
        <v>6</v>
      </c>
      <c r="I29" s="7">
        <f t="shared" ref="I29:I33" si="23">SUM(C29:H29)</f>
        <v>8</v>
      </c>
      <c r="J29" s="14"/>
      <c r="L29" s="6" t="s">
        <v>9</v>
      </c>
      <c r="M29" s="5">
        <f t="shared" ref="M29:M33" si="24">SUM(C5,C17,C29,M17,M5)</f>
        <v>10</v>
      </c>
      <c r="N29" s="5">
        <f t="shared" ref="N29:R33" si="25">SUM(D5,D17,D29,N17,N5)</f>
        <v>8</v>
      </c>
      <c r="O29" s="5">
        <f t="shared" si="25"/>
        <v>8</v>
      </c>
      <c r="P29" s="5">
        <f t="shared" si="25"/>
        <v>16</v>
      </c>
      <c r="Q29" s="5">
        <f t="shared" si="25"/>
        <v>24</v>
      </c>
      <c r="R29" s="5">
        <f t="shared" si="25"/>
        <v>28</v>
      </c>
      <c r="S29" s="7">
        <f t="shared" ref="S29:S33" si="26">SUM(M29:R29)</f>
        <v>94</v>
      </c>
      <c r="T29" s="14"/>
      <c r="V29" s="6" t="s">
        <v>9</v>
      </c>
      <c r="W29" s="7">
        <v>10</v>
      </c>
      <c r="X29" s="7">
        <v>8</v>
      </c>
      <c r="Y29" s="7">
        <v>8</v>
      </c>
      <c r="Z29" s="7">
        <v>16</v>
      </c>
      <c r="AA29" s="7">
        <v>24</v>
      </c>
      <c r="AB29" s="7">
        <v>28</v>
      </c>
      <c r="AC29" s="7">
        <f t="shared" ref="AC29:AC33" si="27">SUM(W29:AB29)</f>
        <v>94</v>
      </c>
    </row>
    <row r="30" spans="2:29" x14ac:dyDescent="0.25">
      <c r="B30" s="4" t="s">
        <v>10</v>
      </c>
      <c r="C30" s="5">
        <v>0</v>
      </c>
      <c r="D30" s="5">
        <v>3</v>
      </c>
      <c r="E30" s="5">
        <v>0</v>
      </c>
      <c r="F30" s="5">
        <v>0</v>
      </c>
      <c r="G30" s="5">
        <v>0</v>
      </c>
      <c r="H30" s="5">
        <v>5</v>
      </c>
      <c r="I30" s="5">
        <f t="shared" si="23"/>
        <v>8</v>
      </c>
      <c r="J30" s="14"/>
      <c r="L30" s="4" t="s">
        <v>10</v>
      </c>
      <c r="M30" s="5">
        <f t="shared" si="24"/>
        <v>8</v>
      </c>
      <c r="N30" s="5">
        <f t="shared" si="25"/>
        <v>9</v>
      </c>
      <c r="O30" s="5">
        <f t="shared" si="25"/>
        <v>10</v>
      </c>
      <c r="P30" s="5">
        <f t="shared" si="25"/>
        <v>17</v>
      </c>
      <c r="Q30" s="5">
        <f t="shared" si="25"/>
        <v>23</v>
      </c>
      <c r="R30" s="5">
        <f t="shared" si="25"/>
        <v>27</v>
      </c>
      <c r="S30" s="5">
        <f t="shared" si="26"/>
        <v>94</v>
      </c>
      <c r="T30" s="14"/>
      <c r="V30" s="4" t="s">
        <v>10</v>
      </c>
      <c r="W30" s="5">
        <v>8</v>
      </c>
      <c r="X30" s="5">
        <v>9</v>
      </c>
      <c r="Y30" s="5">
        <v>10</v>
      </c>
      <c r="Z30" s="5">
        <v>17</v>
      </c>
      <c r="AA30" s="5">
        <v>23</v>
      </c>
      <c r="AB30" s="5">
        <v>27</v>
      </c>
      <c r="AC30" s="5">
        <f t="shared" si="27"/>
        <v>94</v>
      </c>
    </row>
    <row r="31" spans="2:29" x14ac:dyDescent="0.25">
      <c r="B31" s="6" t="s">
        <v>11</v>
      </c>
      <c r="C31" s="7">
        <v>2</v>
      </c>
      <c r="D31" s="7">
        <v>0</v>
      </c>
      <c r="E31" s="7">
        <v>0</v>
      </c>
      <c r="F31" s="7">
        <v>0</v>
      </c>
      <c r="G31" s="7">
        <v>0</v>
      </c>
      <c r="H31" s="7">
        <v>6</v>
      </c>
      <c r="I31" s="7">
        <f t="shared" si="23"/>
        <v>8</v>
      </c>
      <c r="J31" s="14"/>
      <c r="L31" s="6" t="s">
        <v>11</v>
      </c>
      <c r="M31" s="5">
        <f t="shared" si="24"/>
        <v>11</v>
      </c>
      <c r="N31" s="5">
        <f t="shared" si="25"/>
        <v>7</v>
      </c>
      <c r="O31" s="5">
        <f t="shared" si="25"/>
        <v>8</v>
      </c>
      <c r="P31" s="5">
        <f t="shared" si="25"/>
        <v>18</v>
      </c>
      <c r="Q31" s="5">
        <f t="shared" si="25"/>
        <v>24</v>
      </c>
      <c r="R31" s="5">
        <f t="shared" si="25"/>
        <v>26</v>
      </c>
      <c r="S31" s="7">
        <f t="shared" si="26"/>
        <v>94</v>
      </c>
      <c r="T31" s="14"/>
      <c r="V31" s="6" t="s">
        <v>11</v>
      </c>
      <c r="W31" s="7">
        <v>11</v>
      </c>
      <c r="X31" s="7">
        <v>7</v>
      </c>
      <c r="Y31" s="7">
        <v>8</v>
      </c>
      <c r="Z31" s="7">
        <v>18</v>
      </c>
      <c r="AA31" s="7">
        <v>24</v>
      </c>
      <c r="AB31" s="7">
        <v>26</v>
      </c>
      <c r="AC31" s="7">
        <f t="shared" si="27"/>
        <v>94</v>
      </c>
    </row>
    <row r="32" spans="2:29" x14ac:dyDescent="0.25">
      <c r="B32" s="4" t="s">
        <v>12</v>
      </c>
      <c r="C32" s="5">
        <v>5</v>
      </c>
      <c r="D32" s="5">
        <v>0</v>
      </c>
      <c r="E32" s="5">
        <v>0</v>
      </c>
      <c r="F32" s="5">
        <v>0</v>
      </c>
      <c r="G32" s="5">
        <v>0</v>
      </c>
      <c r="H32" s="5">
        <v>3</v>
      </c>
      <c r="I32" s="5">
        <f t="shared" si="23"/>
        <v>8</v>
      </c>
      <c r="J32" s="14"/>
      <c r="L32" s="4" t="s">
        <v>12</v>
      </c>
      <c r="M32" s="5">
        <f t="shared" si="24"/>
        <v>11</v>
      </c>
      <c r="N32" s="5">
        <f t="shared" si="25"/>
        <v>9</v>
      </c>
      <c r="O32" s="5">
        <f t="shared" si="25"/>
        <v>7</v>
      </c>
      <c r="P32" s="5">
        <f t="shared" si="25"/>
        <v>18</v>
      </c>
      <c r="Q32" s="5">
        <f t="shared" si="25"/>
        <v>25</v>
      </c>
      <c r="R32" s="5">
        <f t="shared" si="25"/>
        <v>24</v>
      </c>
      <c r="S32" s="5">
        <f t="shared" si="26"/>
        <v>94</v>
      </c>
      <c r="T32" s="14"/>
      <c r="V32" s="4" t="s">
        <v>12</v>
      </c>
      <c r="W32" s="5">
        <v>11</v>
      </c>
      <c r="X32" s="5">
        <v>9</v>
      </c>
      <c r="Y32" s="5">
        <v>7</v>
      </c>
      <c r="Z32" s="5">
        <v>18</v>
      </c>
      <c r="AA32" s="5">
        <v>25</v>
      </c>
      <c r="AB32" s="5">
        <v>24</v>
      </c>
      <c r="AC32" s="5">
        <f t="shared" si="27"/>
        <v>94</v>
      </c>
    </row>
    <row r="33" spans="2:29" ht="15.75" thickBot="1" x14ac:dyDescent="0.3">
      <c r="B33" s="8" t="s">
        <v>13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8</v>
      </c>
      <c r="I33" s="7">
        <f t="shared" si="23"/>
        <v>8</v>
      </c>
      <c r="J33" s="14"/>
      <c r="L33" s="8" t="s">
        <v>13</v>
      </c>
      <c r="M33" s="5">
        <f t="shared" si="24"/>
        <v>10</v>
      </c>
      <c r="N33" s="5">
        <f t="shared" si="25"/>
        <v>8</v>
      </c>
      <c r="O33" s="5">
        <f t="shared" si="25"/>
        <v>9</v>
      </c>
      <c r="P33" s="5">
        <f t="shared" si="25"/>
        <v>17</v>
      </c>
      <c r="Q33" s="5">
        <f t="shared" si="25"/>
        <v>24</v>
      </c>
      <c r="R33" s="5">
        <f t="shared" si="25"/>
        <v>26</v>
      </c>
      <c r="S33" s="7">
        <f t="shared" si="26"/>
        <v>94</v>
      </c>
      <c r="T33" s="14"/>
      <c r="V33" s="8" t="s">
        <v>13</v>
      </c>
      <c r="W33" s="7">
        <v>10</v>
      </c>
      <c r="X33" s="7">
        <v>8</v>
      </c>
      <c r="Y33" s="7">
        <v>9</v>
      </c>
      <c r="Z33" s="7">
        <v>17</v>
      </c>
      <c r="AA33" s="7">
        <v>24</v>
      </c>
      <c r="AB33" s="7">
        <v>26</v>
      </c>
      <c r="AC33" s="7">
        <f t="shared" si="27"/>
        <v>94</v>
      </c>
    </row>
    <row r="34" spans="2:29" ht="19.5" thickBot="1" x14ac:dyDescent="0.35">
      <c r="B34" s="3" t="s">
        <v>14</v>
      </c>
      <c r="C34" s="10">
        <f>SUM(C28:C33)</f>
        <v>7</v>
      </c>
      <c r="D34" s="10">
        <f t="shared" ref="D34" si="28">SUM(D28:D33)</f>
        <v>5</v>
      </c>
      <c r="E34" s="10">
        <f t="shared" ref="E34" si="29">SUM(E28:E33)</f>
        <v>0</v>
      </c>
      <c r="F34" s="10">
        <f t="shared" ref="F34" si="30">SUM(F28:F33)</f>
        <v>0</v>
      </c>
      <c r="G34" s="10">
        <f t="shared" ref="G34" si="31">SUM(G28:G33)</f>
        <v>0</v>
      </c>
      <c r="H34" s="10">
        <f t="shared" ref="H34" si="32">SUM(H28:H33)</f>
        <v>36</v>
      </c>
      <c r="I34" s="10">
        <f t="shared" ref="I34" si="33">SUM(I28:I33)</f>
        <v>48</v>
      </c>
      <c r="J34" s="15"/>
      <c r="L34" s="3" t="s">
        <v>14</v>
      </c>
      <c r="M34" s="10">
        <f>SUM(M28:M33)</f>
        <v>59</v>
      </c>
      <c r="N34" s="10">
        <f t="shared" ref="N34" si="34">SUM(N28:N33)</f>
        <v>50</v>
      </c>
      <c r="O34" s="10">
        <f t="shared" ref="O34" si="35">SUM(O28:O33)</f>
        <v>51</v>
      </c>
      <c r="P34" s="10">
        <f t="shared" ref="P34" si="36">SUM(P28:P33)</f>
        <v>103</v>
      </c>
      <c r="Q34" s="10">
        <f t="shared" ref="Q34" si="37">SUM(Q28:Q33)</f>
        <v>145</v>
      </c>
      <c r="R34" s="10">
        <f t="shared" ref="R34" si="38">SUM(R28:R33)</f>
        <v>156</v>
      </c>
      <c r="S34" s="10">
        <f t="shared" ref="S34" si="39">SUM(S28:S33)</f>
        <v>564</v>
      </c>
      <c r="T34" s="15"/>
      <c r="V34" s="3" t="s">
        <v>14</v>
      </c>
      <c r="W34" s="10">
        <f>SUM(W28:W33)</f>
        <v>59</v>
      </c>
      <c r="X34" s="10">
        <f t="shared" ref="X34" si="40">SUM(X28:X33)</f>
        <v>50</v>
      </c>
      <c r="Y34" s="10">
        <f t="shared" ref="Y34" si="41">SUM(Y28:Y33)</f>
        <v>51</v>
      </c>
      <c r="Z34" s="10">
        <f t="shared" ref="Z34" si="42">SUM(Z28:Z33)</f>
        <v>103</v>
      </c>
      <c r="AA34" s="10">
        <f t="shared" ref="AA34" si="43">SUM(AA28:AA33)</f>
        <v>145</v>
      </c>
      <c r="AB34" s="10">
        <f t="shared" ref="AB34" si="44">SUM(AB28:AB33)</f>
        <v>156</v>
      </c>
      <c r="AC34" s="10">
        <f t="shared" ref="AC34" si="45">SUM(AC28:AC33)</f>
        <v>564</v>
      </c>
    </row>
    <row r="35" spans="2:29" ht="19.5" thickBot="1" x14ac:dyDescent="0.35">
      <c r="B35" s="3" t="s">
        <v>20</v>
      </c>
      <c r="C35" s="18">
        <f>$X$3*C34</f>
        <v>210</v>
      </c>
      <c r="D35" s="18">
        <f>$X$4*D34</f>
        <v>100</v>
      </c>
      <c r="E35" s="18">
        <f>$X$5*E34</f>
        <v>0</v>
      </c>
      <c r="F35" s="18">
        <f>$X$6*F34</f>
        <v>0</v>
      </c>
      <c r="G35" s="18">
        <f>$X$7*G34</f>
        <v>0</v>
      </c>
      <c r="H35" s="18">
        <f>$X$8*H34</f>
        <v>540</v>
      </c>
      <c r="I35" s="18">
        <f>SUM(C35:H35)</f>
        <v>850</v>
      </c>
      <c r="L35" s="3" t="s">
        <v>20</v>
      </c>
      <c r="M35" s="18">
        <f>$X$3*M34</f>
        <v>1770</v>
      </c>
      <c r="N35" s="18">
        <f>$X$4*N34</f>
        <v>1000</v>
      </c>
      <c r="O35" s="18">
        <f>$X$5*O34</f>
        <v>1275</v>
      </c>
      <c r="P35" s="18">
        <f>$X$6*P34</f>
        <v>2575</v>
      </c>
      <c r="Q35" s="18">
        <f>$X$7*Q34</f>
        <v>2175</v>
      </c>
      <c r="R35" s="18">
        <f>$X$8*R34</f>
        <v>2340</v>
      </c>
      <c r="S35" s="18">
        <f>SUM(M35:R35)</f>
        <v>11135</v>
      </c>
    </row>
  </sheetData>
  <conditionalFormatting sqref="M28:R33">
    <cfRule type="cellIs" dxfId="3" priority="1" operator="equal">
      <formula>W28</formula>
    </cfRule>
    <cfRule type="cellIs" dxfId="2" priority="2" operator="lessThan">
      <formula>W28</formula>
    </cfRule>
    <cfRule type="cellIs" dxfId="1" priority="5" operator="greaterThan">
      <formula>W28</formula>
    </cfRule>
  </conditionalFormatting>
  <conditionalFormatting sqref="M8">
    <cfRule type="cellIs" dxfId="0" priority="3" operator="equal">
      <formula>$W$28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Giulio Biscontin</dc:creator>
  <cp:lastModifiedBy>Giulio Biscontin</cp:lastModifiedBy>
  <dcterms:created xsi:type="dcterms:W3CDTF">2024-01-05T12:46:40Z</dcterms:created>
  <dcterms:modified xsi:type="dcterms:W3CDTF">2024-01-06T14:21:15Z</dcterms:modified>
</cp:coreProperties>
</file>