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stin/Documents/Nutstore/Teaching/算法设计与分析2021/"/>
    </mc:Choice>
  </mc:AlternateContent>
  <xr:revisionPtr revIDLastSave="0" documentId="13_ncr:1_{E763D53B-D7F8-C344-9655-752F1D91FBBC}" xr6:coauthVersionLast="47" xr6:coauthVersionMax="47" xr10:uidLastSave="{00000000-0000-0000-0000-000000000000}"/>
  <bookViews>
    <workbookView xWindow="-820" yWindow="-28300" windowWidth="51200" windowHeight="28300" activeTab="1" xr2:uid="{00000000-000D-0000-FFFF-FFFF00000000}"/>
  </bookViews>
  <sheets>
    <sheet name="sheet0" sheetId="1" r:id="rId1"/>
    <sheet name="Sheet3" sheetId="4" r:id="rId2"/>
  </sheets>
  <definedNames>
    <definedName name="_xlchart.v1.0" hidden="1">Sheet3!$C$2:$C$120</definedName>
    <definedName name="_xlchart.v1.1" hidden="1">Sheet3!$C$2:$C$120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2" i="4"/>
  <c r="C133" i="4"/>
  <c r="C132" i="4"/>
</calcChain>
</file>

<file path=xl/sharedStrings.xml><?xml version="1.0" encoding="utf-8"?>
<sst xmlns="http://schemas.openxmlformats.org/spreadsheetml/2006/main" count="563" uniqueCount="549">
  <si>
    <t>华中科技大学学生成绩记载单（教师专用）</t>
    <phoneticPr fontId="1" type="noConversion"/>
  </si>
  <si>
    <t xml:space="preserve">人数：129人   </t>
    <phoneticPr fontId="1" type="noConversion"/>
  </si>
  <si>
    <t>班级名称</t>
    <phoneticPr fontId="1" type="noConversion"/>
  </si>
  <si>
    <t>序号</t>
    <phoneticPr fontId="1" type="noConversion"/>
  </si>
  <si>
    <t>学号</t>
    <phoneticPr fontId="1" type="noConversion"/>
  </si>
  <si>
    <t>姓名</t>
    <phoneticPr fontId="1" type="noConversion"/>
  </si>
  <si>
    <t>平时成绩（占     %）</t>
    <phoneticPr fontId="1" type="noConversion"/>
  </si>
  <si>
    <t>考试总成绩</t>
    <phoneticPr fontId="1" type="noConversion"/>
  </si>
  <si>
    <t>学期总成绩</t>
    <phoneticPr fontId="1" type="noConversion"/>
  </si>
  <si>
    <t>备注</t>
    <phoneticPr fontId="1" type="noConversion"/>
  </si>
  <si>
    <t>月</t>
    <phoneticPr fontId="1" type="noConversion"/>
  </si>
  <si>
    <t>平
均
成
绩</t>
    <phoneticPr fontId="1" type="noConversion"/>
  </si>
  <si>
    <t>日</t>
    <phoneticPr fontId="1" type="noConversion"/>
  </si>
  <si>
    <t>事
项</t>
    <phoneticPr fontId="1" type="noConversion"/>
  </si>
  <si>
    <t>信安201805班</t>
    <phoneticPr fontId="1" type="noConversion"/>
  </si>
  <si>
    <t>U201614814</t>
    <phoneticPr fontId="1" type="noConversion"/>
  </si>
  <si>
    <t>傅达</t>
    <phoneticPr fontId="1" type="noConversion"/>
  </si>
  <si>
    <t>U201810650</t>
    <phoneticPr fontId="1" type="noConversion"/>
  </si>
  <si>
    <t>周文宇</t>
    <phoneticPr fontId="1" type="noConversion"/>
  </si>
  <si>
    <t>U201810673</t>
    <phoneticPr fontId="1" type="noConversion"/>
  </si>
  <si>
    <t>夏亦凡</t>
    <phoneticPr fontId="1" type="noConversion"/>
  </si>
  <si>
    <t>U201810674</t>
    <phoneticPr fontId="1" type="noConversion"/>
  </si>
  <si>
    <t>张高杰</t>
    <phoneticPr fontId="1" type="noConversion"/>
  </si>
  <si>
    <t>U201810874</t>
    <phoneticPr fontId="1" type="noConversion"/>
  </si>
  <si>
    <t>吕开强</t>
    <phoneticPr fontId="1" type="noConversion"/>
  </si>
  <si>
    <t>信安201806班</t>
    <phoneticPr fontId="1" type="noConversion"/>
  </si>
  <si>
    <t>U201811354</t>
    <phoneticPr fontId="1" type="noConversion"/>
  </si>
  <si>
    <t>刘玉雪</t>
    <phoneticPr fontId="1" type="noConversion"/>
  </si>
  <si>
    <t>U201815045</t>
    <phoneticPr fontId="1" type="noConversion"/>
  </si>
  <si>
    <t>马尊</t>
    <phoneticPr fontId="1" type="noConversion"/>
  </si>
  <si>
    <t>U201815138</t>
    <phoneticPr fontId="1" type="noConversion"/>
  </si>
  <si>
    <t>耿宇</t>
    <phoneticPr fontId="1" type="noConversion"/>
  </si>
  <si>
    <t>U201815168</t>
    <phoneticPr fontId="1" type="noConversion"/>
  </si>
  <si>
    <t>金忠玉</t>
    <phoneticPr fontId="1" type="noConversion"/>
  </si>
  <si>
    <t>U201815215</t>
    <phoneticPr fontId="1" type="noConversion"/>
  </si>
  <si>
    <t>刘昊鹏</t>
    <phoneticPr fontId="1" type="noConversion"/>
  </si>
  <si>
    <t>U201815244</t>
    <phoneticPr fontId="1" type="noConversion"/>
  </si>
  <si>
    <t>王书林</t>
    <phoneticPr fontId="1" type="noConversion"/>
  </si>
  <si>
    <t>U201815715</t>
    <phoneticPr fontId="1" type="noConversion"/>
  </si>
  <si>
    <t>石玉洁</t>
    <phoneticPr fontId="1" type="noConversion"/>
  </si>
  <si>
    <t>信息安全（2013级--）201901班</t>
    <phoneticPr fontId="1" type="noConversion"/>
  </si>
  <si>
    <t>U201911645</t>
    <phoneticPr fontId="1" type="noConversion"/>
  </si>
  <si>
    <t>陈珺骜</t>
    <phoneticPr fontId="1" type="noConversion"/>
  </si>
  <si>
    <t>U201911646</t>
    <phoneticPr fontId="1" type="noConversion"/>
  </si>
  <si>
    <t>陈礼杰</t>
    <phoneticPr fontId="1" type="noConversion"/>
  </si>
  <si>
    <t>U201911647</t>
    <phoneticPr fontId="1" type="noConversion"/>
  </si>
  <si>
    <t>陈龙飞</t>
    <phoneticPr fontId="1" type="noConversion"/>
  </si>
  <si>
    <t>U201911648</t>
    <phoneticPr fontId="1" type="noConversion"/>
  </si>
  <si>
    <t>陈淇棋</t>
    <phoneticPr fontId="1" type="noConversion"/>
  </si>
  <si>
    <t>U201911649</t>
    <phoneticPr fontId="1" type="noConversion"/>
  </si>
  <si>
    <t>戴钦润</t>
    <phoneticPr fontId="1" type="noConversion"/>
  </si>
  <si>
    <t>U201911650</t>
    <phoneticPr fontId="1" type="noConversion"/>
  </si>
  <si>
    <t>范城豪</t>
    <phoneticPr fontId="1" type="noConversion"/>
  </si>
  <si>
    <t>U201911651</t>
    <phoneticPr fontId="1" type="noConversion"/>
  </si>
  <si>
    <t>范行健</t>
    <phoneticPr fontId="1" type="noConversion"/>
  </si>
  <si>
    <t>U201911652</t>
    <phoneticPr fontId="1" type="noConversion"/>
  </si>
  <si>
    <t>高翔宇</t>
    <phoneticPr fontId="1" type="noConversion"/>
  </si>
  <si>
    <t>U201911653</t>
    <phoneticPr fontId="1" type="noConversion"/>
  </si>
  <si>
    <t>黄旋</t>
    <phoneticPr fontId="1" type="noConversion"/>
  </si>
  <si>
    <t>U201911655</t>
    <phoneticPr fontId="1" type="noConversion"/>
  </si>
  <si>
    <t>李朝阳</t>
    <phoneticPr fontId="1" type="noConversion"/>
  </si>
  <si>
    <t>U201911656</t>
    <phoneticPr fontId="1" type="noConversion"/>
  </si>
  <si>
    <t>李思杰</t>
    <phoneticPr fontId="1" type="noConversion"/>
  </si>
  <si>
    <t>U201911657</t>
    <phoneticPr fontId="1" type="noConversion"/>
  </si>
  <si>
    <t>李文重</t>
    <phoneticPr fontId="1" type="noConversion"/>
  </si>
  <si>
    <t>U201911658</t>
    <phoneticPr fontId="1" type="noConversion"/>
  </si>
  <si>
    <t>李欣宇</t>
    <phoneticPr fontId="1" type="noConversion"/>
  </si>
  <si>
    <t>U201911659</t>
    <phoneticPr fontId="1" type="noConversion"/>
  </si>
  <si>
    <t>李应悦</t>
    <phoneticPr fontId="1" type="noConversion"/>
  </si>
  <si>
    <t>U201911660</t>
    <phoneticPr fontId="1" type="noConversion"/>
  </si>
  <si>
    <t>廖心瑶</t>
    <phoneticPr fontId="1" type="noConversion"/>
  </si>
  <si>
    <t>U201911661</t>
    <phoneticPr fontId="1" type="noConversion"/>
  </si>
  <si>
    <t>刘纪轩</t>
    <phoneticPr fontId="1" type="noConversion"/>
  </si>
  <si>
    <t>U201911662</t>
    <phoneticPr fontId="1" type="noConversion"/>
  </si>
  <si>
    <t>刘嘉乐</t>
    <phoneticPr fontId="1" type="noConversion"/>
  </si>
  <si>
    <t>U201911663</t>
    <phoneticPr fontId="1" type="noConversion"/>
  </si>
  <si>
    <t>刘颖</t>
    <phoneticPr fontId="1" type="noConversion"/>
  </si>
  <si>
    <t>U201911664</t>
    <phoneticPr fontId="1" type="noConversion"/>
  </si>
  <si>
    <t>潘歌</t>
    <phoneticPr fontId="1" type="noConversion"/>
  </si>
  <si>
    <t>U201911665</t>
    <phoneticPr fontId="1" type="noConversion"/>
  </si>
  <si>
    <t>潘锶逵</t>
    <phoneticPr fontId="1" type="noConversion"/>
  </si>
  <si>
    <t>U201911667</t>
    <phoneticPr fontId="1" type="noConversion"/>
  </si>
  <si>
    <t>邱士煜</t>
    <phoneticPr fontId="1" type="noConversion"/>
  </si>
  <si>
    <t>U201911668</t>
    <phoneticPr fontId="1" type="noConversion"/>
  </si>
  <si>
    <t>申宇翔</t>
    <phoneticPr fontId="1" type="noConversion"/>
  </si>
  <si>
    <t>U201911669</t>
    <phoneticPr fontId="1" type="noConversion"/>
  </si>
  <si>
    <t>沈奥成</t>
    <phoneticPr fontId="1" type="noConversion"/>
  </si>
  <si>
    <t>U201911670</t>
    <phoneticPr fontId="1" type="noConversion"/>
  </si>
  <si>
    <t>师泽辉</t>
    <phoneticPr fontId="1" type="noConversion"/>
  </si>
  <si>
    <t>U201911671</t>
    <phoneticPr fontId="1" type="noConversion"/>
  </si>
  <si>
    <t>宋祺</t>
    <phoneticPr fontId="1" type="noConversion"/>
  </si>
  <si>
    <t>U201911672</t>
    <phoneticPr fontId="1" type="noConversion"/>
  </si>
  <si>
    <t>唐鼎</t>
    <phoneticPr fontId="1" type="noConversion"/>
  </si>
  <si>
    <t>U201911673</t>
    <phoneticPr fontId="1" type="noConversion"/>
  </si>
  <si>
    <t>唐凯元</t>
    <phoneticPr fontId="1" type="noConversion"/>
  </si>
  <si>
    <t>U201911675</t>
    <phoneticPr fontId="1" type="noConversion"/>
  </si>
  <si>
    <t>杨仕初</t>
    <phoneticPr fontId="1" type="noConversion"/>
  </si>
  <si>
    <t>U201911677</t>
    <phoneticPr fontId="1" type="noConversion"/>
  </si>
  <si>
    <t>于卫宗</t>
    <phoneticPr fontId="1" type="noConversion"/>
  </si>
  <si>
    <t>U201911678</t>
    <phoneticPr fontId="1" type="noConversion"/>
  </si>
  <si>
    <t>曾凡磊</t>
    <phoneticPr fontId="1" type="noConversion"/>
  </si>
  <si>
    <t>U201911679</t>
    <phoneticPr fontId="1" type="noConversion"/>
  </si>
  <si>
    <t>张桐</t>
    <phoneticPr fontId="1" type="noConversion"/>
  </si>
  <si>
    <t>U201911681</t>
    <phoneticPr fontId="1" type="noConversion"/>
  </si>
  <si>
    <t>周师德</t>
    <phoneticPr fontId="1" type="noConversion"/>
  </si>
  <si>
    <t>U201911682</t>
    <phoneticPr fontId="1" type="noConversion"/>
  </si>
  <si>
    <t>周雅洁</t>
    <phoneticPr fontId="1" type="noConversion"/>
  </si>
  <si>
    <t>信息安全（2013级--）201902班</t>
    <phoneticPr fontId="1" type="noConversion"/>
  </si>
  <si>
    <t>U201814874</t>
    <phoneticPr fontId="1" type="noConversion"/>
  </si>
  <si>
    <t>韦琦</t>
    <phoneticPr fontId="1" type="noConversion"/>
  </si>
  <si>
    <t>U201816214</t>
    <phoneticPr fontId="1" type="noConversion"/>
  </si>
  <si>
    <t>沈世珺</t>
    <phoneticPr fontId="1" type="noConversion"/>
  </si>
  <si>
    <t>U201910210</t>
    <phoneticPr fontId="1" type="noConversion"/>
  </si>
  <si>
    <t>徐铭睿</t>
    <phoneticPr fontId="1" type="noConversion"/>
  </si>
  <si>
    <t>U201911105</t>
    <phoneticPr fontId="1" type="noConversion"/>
  </si>
  <si>
    <t>韩福济</t>
    <phoneticPr fontId="1" type="noConversion"/>
  </si>
  <si>
    <t>U201911141</t>
    <phoneticPr fontId="1" type="noConversion"/>
  </si>
  <si>
    <t>黄靖</t>
    <phoneticPr fontId="1" type="noConversion"/>
  </si>
  <si>
    <t>U201911684</t>
    <phoneticPr fontId="1" type="noConversion"/>
  </si>
  <si>
    <t>蔡文杰</t>
    <phoneticPr fontId="1" type="noConversion"/>
  </si>
  <si>
    <t>U201911685</t>
    <phoneticPr fontId="1" type="noConversion"/>
  </si>
  <si>
    <t>蔡屹天</t>
    <phoneticPr fontId="1" type="noConversion"/>
  </si>
  <si>
    <t>U201911686</t>
    <phoneticPr fontId="1" type="noConversion"/>
  </si>
  <si>
    <t>陈思宇</t>
    <phoneticPr fontId="1" type="noConversion"/>
  </si>
  <si>
    <t>U201911687</t>
    <phoneticPr fontId="1" type="noConversion"/>
  </si>
  <si>
    <t>陈维频</t>
    <phoneticPr fontId="1" type="noConversion"/>
  </si>
  <si>
    <t>U201911688</t>
    <phoneticPr fontId="1" type="noConversion"/>
  </si>
  <si>
    <t>代志凤</t>
    <phoneticPr fontId="1" type="noConversion"/>
  </si>
  <si>
    <t>U201911690</t>
    <phoneticPr fontId="1" type="noConversion"/>
  </si>
  <si>
    <t>邓哲华</t>
    <phoneticPr fontId="1" type="noConversion"/>
  </si>
  <si>
    <t>U201911692</t>
    <phoneticPr fontId="1" type="noConversion"/>
  </si>
  <si>
    <t>龚百川</t>
    <phoneticPr fontId="1" type="noConversion"/>
  </si>
  <si>
    <t>U201911697</t>
    <phoneticPr fontId="1" type="noConversion"/>
  </si>
  <si>
    <t>蒋源</t>
    <phoneticPr fontId="1" type="noConversion"/>
  </si>
  <si>
    <t>U201911700</t>
    <phoneticPr fontId="1" type="noConversion"/>
  </si>
  <si>
    <t>刘亚玺</t>
    <phoneticPr fontId="1" type="noConversion"/>
  </si>
  <si>
    <t>U201911701</t>
    <phoneticPr fontId="1" type="noConversion"/>
  </si>
  <si>
    <t>龙雨豪</t>
    <phoneticPr fontId="1" type="noConversion"/>
  </si>
  <si>
    <t>U201911702</t>
    <phoneticPr fontId="1" type="noConversion"/>
  </si>
  <si>
    <t>梅佳</t>
    <phoneticPr fontId="1" type="noConversion"/>
  </si>
  <si>
    <t>U201911703</t>
    <phoneticPr fontId="1" type="noConversion"/>
  </si>
  <si>
    <t>彭伟珂</t>
    <phoneticPr fontId="1" type="noConversion"/>
  </si>
  <si>
    <t>U201911704</t>
    <phoneticPr fontId="1" type="noConversion"/>
  </si>
  <si>
    <t>邱振天</t>
    <phoneticPr fontId="1" type="noConversion"/>
  </si>
  <si>
    <t>U201911705</t>
    <phoneticPr fontId="1" type="noConversion"/>
  </si>
  <si>
    <t>王乙先</t>
    <phoneticPr fontId="1" type="noConversion"/>
  </si>
  <si>
    <t>U201911708</t>
    <phoneticPr fontId="1" type="noConversion"/>
  </si>
  <si>
    <t>夏书婷</t>
    <phoneticPr fontId="1" type="noConversion"/>
  </si>
  <si>
    <t>U201911710</t>
    <phoneticPr fontId="1" type="noConversion"/>
  </si>
  <si>
    <t>严海</t>
    <phoneticPr fontId="1" type="noConversion"/>
  </si>
  <si>
    <t>U201911712</t>
    <phoneticPr fontId="1" type="noConversion"/>
  </si>
  <si>
    <t>杨浩</t>
    <phoneticPr fontId="1" type="noConversion"/>
  </si>
  <si>
    <t>U201911713</t>
    <phoneticPr fontId="1" type="noConversion"/>
  </si>
  <si>
    <t>张鹏宇</t>
    <phoneticPr fontId="1" type="noConversion"/>
  </si>
  <si>
    <t>U201911714</t>
    <phoneticPr fontId="1" type="noConversion"/>
  </si>
  <si>
    <t>张行柯</t>
    <phoneticPr fontId="1" type="noConversion"/>
  </si>
  <si>
    <t>U201911715</t>
    <phoneticPr fontId="1" type="noConversion"/>
  </si>
  <si>
    <t>张焱柯</t>
    <phoneticPr fontId="1" type="noConversion"/>
  </si>
  <si>
    <t>U201911716</t>
    <phoneticPr fontId="1" type="noConversion"/>
  </si>
  <si>
    <t>张扬</t>
    <phoneticPr fontId="1" type="noConversion"/>
  </si>
  <si>
    <t>U201912593</t>
    <phoneticPr fontId="1" type="noConversion"/>
  </si>
  <si>
    <t>唐浩伟</t>
    <phoneticPr fontId="1" type="noConversion"/>
  </si>
  <si>
    <t>U201915579</t>
    <phoneticPr fontId="1" type="noConversion"/>
  </si>
  <si>
    <t>刘子晗</t>
    <phoneticPr fontId="1" type="noConversion"/>
  </si>
  <si>
    <t>U201915919</t>
    <phoneticPr fontId="1" type="noConversion"/>
  </si>
  <si>
    <t>张钧涵</t>
    <phoneticPr fontId="1" type="noConversion"/>
  </si>
  <si>
    <t>U201916418</t>
    <phoneticPr fontId="1" type="noConversion"/>
  </si>
  <si>
    <t>朱苏文</t>
    <phoneticPr fontId="1" type="noConversion"/>
  </si>
  <si>
    <t>U201916464</t>
    <phoneticPr fontId="1" type="noConversion"/>
  </si>
  <si>
    <t>冯云</t>
    <phoneticPr fontId="1" type="noConversion"/>
  </si>
  <si>
    <t>信息安全（2013级--）201903班</t>
    <phoneticPr fontId="1" type="noConversion"/>
  </si>
  <si>
    <t>U201814571</t>
    <phoneticPr fontId="1" type="noConversion"/>
  </si>
  <si>
    <t>周其炜</t>
    <phoneticPr fontId="1" type="noConversion"/>
  </si>
  <si>
    <t>U201814822</t>
    <phoneticPr fontId="1" type="noConversion"/>
  </si>
  <si>
    <t>刘东泽</t>
    <phoneticPr fontId="1" type="noConversion"/>
  </si>
  <si>
    <t>U201911718</t>
    <phoneticPr fontId="1" type="noConversion"/>
  </si>
  <si>
    <t>陈海船</t>
    <phoneticPr fontId="1" type="noConversion"/>
  </si>
  <si>
    <t>U201911719</t>
    <phoneticPr fontId="1" type="noConversion"/>
  </si>
  <si>
    <t>冯湘怡</t>
    <phoneticPr fontId="1" type="noConversion"/>
  </si>
  <si>
    <t>U201911720</t>
    <phoneticPr fontId="1" type="noConversion"/>
  </si>
  <si>
    <t>贺加贝</t>
    <phoneticPr fontId="1" type="noConversion"/>
  </si>
  <si>
    <t>U201911723</t>
    <phoneticPr fontId="1" type="noConversion"/>
  </si>
  <si>
    <t>李锦核</t>
    <phoneticPr fontId="1" type="noConversion"/>
  </si>
  <si>
    <t>U201911726</t>
    <phoneticPr fontId="1" type="noConversion"/>
  </si>
  <si>
    <t>倪洵</t>
    <phoneticPr fontId="1" type="noConversion"/>
  </si>
  <si>
    <t>U201911727</t>
    <phoneticPr fontId="1" type="noConversion"/>
  </si>
  <si>
    <t>任杰</t>
    <phoneticPr fontId="1" type="noConversion"/>
  </si>
  <si>
    <t>U201911728</t>
    <phoneticPr fontId="1" type="noConversion"/>
  </si>
  <si>
    <t>任星全</t>
    <phoneticPr fontId="1" type="noConversion"/>
  </si>
  <si>
    <t>U201911730</t>
    <phoneticPr fontId="1" type="noConversion"/>
  </si>
  <si>
    <t>孙可</t>
    <phoneticPr fontId="1" type="noConversion"/>
  </si>
  <si>
    <t>U201911731</t>
    <phoneticPr fontId="1" type="noConversion"/>
  </si>
  <si>
    <t>唐可</t>
    <phoneticPr fontId="1" type="noConversion"/>
  </si>
  <si>
    <t>U201911732</t>
    <phoneticPr fontId="1" type="noConversion"/>
  </si>
  <si>
    <t>唐媛</t>
    <phoneticPr fontId="1" type="noConversion"/>
  </si>
  <si>
    <t>U201911735</t>
    <phoneticPr fontId="1" type="noConversion"/>
  </si>
  <si>
    <t>王逸凡</t>
    <phoneticPr fontId="1" type="noConversion"/>
  </si>
  <si>
    <t>U201911738</t>
    <phoneticPr fontId="1" type="noConversion"/>
  </si>
  <si>
    <t>夏予</t>
    <phoneticPr fontId="1" type="noConversion"/>
  </si>
  <si>
    <t>U201911740</t>
    <phoneticPr fontId="1" type="noConversion"/>
  </si>
  <si>
    <t>许子辉</t>
    <phoneticPr fontId="1" type="noConversion"/>
  </si>
  <si>
    <t>U201911745</t>
    <phoneticPr fontId="1" type="noConversion"/>
  </si>
  <si>
    <t>余鑫纬</t>
    <phoneticPr fontId="1" type="noConversion"/>
  </si>
  <si>
    <t>U201911746</t>
    <phoneticPr fontId="1" type="noConversion"/>
  </si>
  <si>
    <t>余永岳</t>
    <phoneticPr fontId="1" type="noConversion"/>
  </si>
  <si>
    <t>U201911817</t>
    <phoneticPr fontId="1" type="noConversion"/>
  </si>
  <si>
    <t>邓云康</t>
    <phoneticPr fontId="1" type="noConversion"/>
  </si>
  <si>
    <t>U201911819</t>
    <phoneticPr fontId="1" type="noConversion"/>
  </si>
  <si>
    <t>蒋新宇</t>
    <phoneticPr fontId="1" type="noConversion"/>
  </si>
  <si>
    <t>U201911822</t>
    <phoneticPr fontId="1" type="noConversion"/>
  </si>
  <si>
    <t>吕龙飞</t>
    <phoneticPr fontId="1" type="noConversion"/>
  </si>
  <si>
    <t>U201911824</t>
    <phoneticPr fontId="1" type="noConversion"/>
  </si>
  <si>
    <t>倪亦文</t>
    <phoneticPr fontId="1" type="noConversion"/>
  </si>
  <si>
    <t>U201911827</t>
    <phoneticPr fontId="1" type="noConversion"/>
  </si>
  <si>
    <t>万桑</t>
    <phoneticPr fontId="1" type="noConversion"/>
  </si>
  <si>
    <t>U201911831</t>
    <phoneticPr fontId="1" type="noConversion"/>
  </si>
  <si>
    <t>王洋</t>
    <phoneticPr fontId="1" type="noConversion"/>
  </si>
  <si>
    <t>U201911834</t>
    <phoneticPr fontId="1" type="noConversion"/>
  </si>
  <si>
    <t>杨轩</t>
    <phoneticPr fontId="1" type="noConversion"/>
  </si>
  <si>
    <t>U201911835</t>
    <phoneticPr fontId="1" type="noConversion"/>
  </si>
  <si>
    <t>易泰民</t>
    <phoneticPr fontId="1" type="noConversion"/>
  </si>
  <si>
    <t>U201911838</t>
    <phoneticPr fontId="1" type="noConversion"/>
  </si>
  <si>
    <t>岳思懿</t>
    <phoneticPr fontId="1" type="noConversion"/>
  </si>
  <si>
    <t>U201911839</t>
    <phoneticPr fontId="1" type="noConversion"/>
  </si>
  <si>
    <t>张寒凝</t>
    <phoneticPr fontId="1" type="noConversion"/>
  </si>
  <si>
    <t>信息安全（2013级--）201904班</t>
    <phoneticPr fontId="1" type="noConversion"/>
  </si>
  <si>
    <t>U201910092</t>
    <phoneticPr fontId="1" type="noConversion"/>
  </si>
  <si>
    <t>姜路</t>
    <phoneticPr fontId="1" type="noConversion"/>
  </si>
  <si>
    <t>U201910452</t>
    <phoneticPr fontId="1" type="noConversion"/>
  </si>
  <si>
    <t>刘万奇</t>
    <phoneticPr fontId="1" type="noConversion"/>
  </si>
  <si>
    <t>U201910521</t>
    <phoneticPr fontId="1" type="noConversion"/>
  </si>
  <si>
    <t>刘奕</t>
    <phoneticPr fontId="1" type="noConversion"/>
  </si>
  <si>
    <t>U201910613</t>
    <phoneticPr fontId="1" type="noConversion"/>
  </si>
  <si>
    <t>孙一鸣</t>
    <phoneticPr fontId="1" type="noConversion"/>
  </si>
  <si>
    <t>U201910893</t>
    <phoneticPr fontId="1" type="noConversion"/>
  </si>
  <si>
    <t>赵轩</t>
    <phoneticPr fontId="1" type="noConversion"/>
  </si>
  <si>
    <t>U201911320</t>
    <phoneticPr fontId="1" type="noConversion"/>
  </si>
  <si>
    <t>王钰媛</t>
    <phoneticPr fontId="1" type="noConversion"/>
  </si>
  <si>
    <t>U201911751</t>
    <phoneticPr fontId="1" type="noConversion"/>
  </si>
  <si>
    <t>程庶伦</t>
    <phoneticPr fontId="1" type="noConversion"/>
  </si>
  <si>
    <t>U201911753</t>
    <phoneticPr fontId="1" type="noConversion"/>
  </si>
  <si>
    <t>冯哲</t>
    <phoneticPr fontId="1" type="noConversion"/>
  </si>
  <si>
    <t>U201911761</t>
    <phoneticPr fontId="1" type="noConversion"/>
  </si>
  <si>
    <t>李浩</t>
    <phoneticPr fontId="1" type="noConversion"/>
  </si>
  <si>
    <t>U201911778</t>
    <phoneticPr fontId="1" type="noConversion"/>
  </si>
  <si>
    <t>张硕</t>
    <phoneticPr fontId="1" type="noConversion"/>
  </si>
  <si>
    <t>U201911779</t>
    <phoneticPr fontId="1" type="noConversion"/>
  </si>
  <si>
    <t>张子霄</t>
    <phoneticPr fontId="1" type="noConversion"/>
  </si>
  <si>
    <t>U201911782</t>
    <phoneticPr fontId="1" type="noConversion"/>
  </si>
  <si>
    <t>陈嘉璐</t>
    <phoneticPr fontId="1" type="noConversion"/>
  </si>
  <si>
    <t>U201911783</t>
    <phoneticPr fontId="1" type="noConversion"/>
  </si>
  <si>
    <t>陈宇杰</t>
    <phoneticPr fontId="1" type="noConversion"/>
  </si>
  <si>
    <t>U201911785</t>
    <phoneticPr fontId="1" type="noConversion"/>
  </si>
  <si>
    <t>高江灏</t>
    <phoneticPr fontId="1" type="noConversion"/>
  </si>
  <si>
    <t>U201911789</t>
    <phoneticPr fontId="1" type="noConversion"/>
  </si>
  <si>
    <t>黄暠涵</t>
    <phoneticPr fontId="1" type="noConversion"/>
  </si>
  <si>
    <t>U201911791</t>
    <phoneticPr fontId="1" type="noConversion"/>
  </si>
  <si>
    <t>李婧</t>
    <phoneticPr fontId="1" type="noConversion"/>
  </si>
  <si>
    <t>U201911794</t>
    <phoneticPr fontId="1" type="noConversion"/>
  </si>
  <si>
    <t>李子涵</t>
    <phoneticPr fontId="1" type="noConversion"/>
  </si>
  <si>
    <t>U201911796</t>
    <phoneticPr fontId="1" type="noConversion"/>
  </si>
  <si>
    <t>欧阳宇霏</t>
    <phoneticPr fontId="1" type="noConversion"/>
  </si>
  <si>
    <t>U201911797</t>
    <phoneticPr fontId="1" type="noConversion"/>
  </si>
  <si>
    <t>孙思宇</t>
    <phoneticPr fontId="1" type="noConversion"/>
  </si>
  <si>
    <t>U201911799</t>
    <phoneticPr fontId="1" type="noConversion"/>
  </si>
  <si>
    <t>王邦瑞</t>
    <phoneticPr fontId="1" type="noConversion"/>
  </si>
  <si>
    <t>U201911801</t>
    <phoneticPr fontId="1" type="noConversion"/>
  </si>
  <si>
    <t>王子文</t>
    <phoneticPr fontId="1" type="noConversion"/>
  </si>
  <si>
    <t>U201911807</t>
    <phoneticPr fontId="1" type="noConversion"/>
  </si>
  <si>
    <t>元方圳</t>
    <phoneticPr fontId="1" type="noConversion"/>
  </si>
  <si>
    <t>U201911812</t>
    <phoneticPr fontId="1" type="noConversion"/>
  </si>
  <si>
    <t>张芊龙</t>
    <phoneticPr fontId="1" type="noConversion"/>
  </si>
  <si>
    <t>U201911813</t>
    <phoneticPr fontId="1" type="noConversion"/>
  </si>
  <si>
    <t>张翔宇</t>
    <phoneticPr fontId="1" type="noConversion"/>
  </si>
  <si>
    <t>U201912177</t>
    <phoneticPr fontId="1" type="noConversion"/>
  </si>
  <si>
    <t>段帅杰</t>
    <phoneticPr fontId="1" type="noConversion"/>
  </si>
  <si>
    <t>U201916551</t>
    <phoneticPr fontId="1" type="noConversion"/>
  </si>
  <si>
    <t>丁子傲</t>
    <phoneticPr fontId="1" type="noConversion"/>
  </si>
  <si>
    <t>刘嘉乐</t>
  </si>
  <si>
    <t>申宇翔</t>
  </si>
  <si>
    <t>李文重</t>
  </si>
  <si>
    <t>潘锶逵</t>
  </si>
  <si>
    <t>欧阳宇霏</t>
  </si>
  <si>
    <t>刘奕</t>
  </si>
  <si>
    <t>陈龙飞</t>
  </si>
  <si>
    <t>李朝阳</t>
  </si>
  <si>
    <t>邱士煜</t>
  </si>
  <si>
    <t>李欣宇</t>
  </si>
  <si>
    <t>宋祺</t>
  </si>
  <si>
    <t>周师德</t>
  </si>
  <si>
    <t>杨仕初</t>
  </si>
  <si>
    <t>刘颖</t>
  </si>
  <si>
    <t>范城豪</t>
  </si>
  <si>
    <t>曾凡磊</t>
  </si>
  <si>
    <t>沈奥成</t>
  </si>
  <si>
    <t>唐凯元</t>
  </si>
  <si>
    <t>李应悦</t>
  </si>
  <si>
    <t>陈珺骜</t>
  </si>
  <si>
    <t>陈淇棋</t>
  </si>
  <si>
    <t>高翔宇</t>
  </si>
  <si>
    <t>唐鼎</t>
  </si>
  <si>
    <t>李子涵</t>
  </si>
  <si>
    <t>蔡文杰</t>
  </si>
  <si>
    <t>余永岳</t>
  </si>
  <si>
    <t>周雅洁</t>
  </si>
  <si>
    <t>孙一鸣</t>
  </si>
  <si>
    <t>邱振天</t>
  </si>
  <si>
    <t>陈礼杰</t>
  </si>
  <si>
    <t>王洋</t>
  </si>
  <si>
    <t>王逸凡</t>
  </si>
  <si>
    <t>任杰</t>
  </si>
  <si>
    <t>孙思宇</t>
  </si>
  <si>
    <t>李婧</t>
  </si>
  <si>
    <t>张桐</t>
  </si>
  <si>
    <t>朱苏文</t>
  </si>
  <si>
    <t>徐铭睿</t>
  </si>
  <si>
    <t>王子文</t>
  </si>
  <si>
    <t>蒋新宇</t>
  </si>
  <si>
    <t>刘万奇</t>
  </si>
  <si>
    <t>王乙先</t>
  </si>
  <si>
    <t>李思杰</t>
  </si>
  <si>
    <t>潘歌</t>
  </si>
  <si>
    <t>周文宇</t>
  </si>
  <si>
    <t>陈海船</t>
  </si>
  <si>
    <t>范行健</t>
  </si>
  <si>
    <t>彭伟珂</t>
  </si>
  <si>
    <t>刘玉雪</t>
  </si>
  <si>
    <t>耿宇</t>
  </si>
  <si>
    <t>韦琦</t>
  </si>
  <si>
    <t>张芊龙</t>
  </si>
  <si>
    <t>黄旋</t>
  </si>
  <si>
    <t>唐可</t>
  </si>
  <si>
    <t>夏书婷</t>
  </si>
  <si>
    <t>梅佳</t>
  </si>
  <si>
    <t>刘子晗</t>
  </si>
  <si>
    <t>陈宇杰</t>
  </si>
  <si>
    <t>邓云康</t>
  </si>
  <si>
    <t>贺加贝</t>
  </si>
  <si>
    <t>张焱柯</t>
  </si>
  <si>
    <t>李锦核</t>
  </si>
  <si>
    <t>石玉洁</t>
  </si>
  <si>
    <t>刘纪轩</t>
  </si>
  <si>
    <t>夏予</t>
  </si>
  <si>
    <t>岳思懿</t>
  </si>
  <si>
    <t>廖心瑶</t>
  </si>
  <si>
    <t>冯湘怡</t>
  </si>
  <si>
    <t>杨浩</t>
  </si>
  <si>
    <t>蒋源</t>
  </si>
  <si>
    <t>龙雨豪</t>
  </si>
  <si>
    <t>张翔宇</t>
  </si>
  <si>
    <t>陈嘉璐</t>
  </si>
  <si>
    <t>戴钦润</t>
  </si>
  <si>
    <t>余鑫纬</t>
  </si>
  <si>
    <t>唐浩伟</t>
  </si>
  <si>
    <t>吕龙飞</t>
  </si>
  <si>
    <t>孙可</t>
  </si>
  <si>
    <t>张鹏宇</t>
  </si>
  <si>
    <t>于卫宗</t>
  </si>
  <si>
    <t>张行柯</t>
  </si>
  <si>
    <t>倪洵</t>
  </si>
  <si>
    <t>陈思宇</t>
  </si>
  <si>
    <t>任星全</t>
  </si>
  <si>
    <t>龚百川</t>
  </si>
  <si>
    <t>张扬</t>
  </si>
  <si>
    <t>冯云</t>
  </si>
  <si>
    <t>段帅杰</t>
  </si>
  <si>
    <t>王邦瑞</t>
  </si>
  <si>
    <t>师泽辉</t>
  </si>
  <si>
    <t>赵轩</t>
  </si>
  <si>
    <t>严海</t>
  </si>
  <si>
    <t>姜路</t>
  </si>
  <si>
    <t>张钧涵</t>
  </si>
  <si>
    <t>张硕</t>
  </si>
  <si>
    <t>陈维频</t>
  </si>
  <si>
    <t>杨轩</t>
  </si>
  <si>
    <t>张子霄</t>
  </si>
  <si>
    <t>沈世珺</t>
  </si>
  <si>
    <t>黄暠涵</t>
  </si>
  <si>
    <t>夏亦凡</t>
  </si>
  <si>
    <t>冯哲</t>
  </si>
  <si>
    <t>王书林</t>
  </si>
  <si>
    <t>元方圳</t>
  </si>
  <si>
    <t>张高杰</t>
  </si>
  <si>
    <t>王钰媛</t>
  </si>
  <si>
    <t>代志凤</t>
  </si>
  <si>
    <t>高江灏</t>
  </si>
  <si>
    <t>许子辉</t>
  </si>
  <si>
    <t>丁子傲</t>
  </si>
  <si>
    <t>蔡屹天</t>
  </si>
  <si>
    <t>万桑</t>
  </si>
  <si>
    <t>唐媛</t>
  </si>
  <si>
    <t>韩福济</t>
  </si>
  <si>
    <t>程庶伦</t>
  </si>
  <si>
    <t>张寒凝</t>
  </si>
  <si>
    <t>易泰民</t>
  </si>
  <si>
    <t>倪亦文</t>
  </si>
  <si>
    <t>李浩</t>
  </si>
  <si>
    <t>Column1</t>
  </si>
  <si>
    <t>Column2</t>
  </si>
  <si>
    <t>马尊</t>
  </si>
  <si>
    <t>U201614814</t>
  </si>
  <si>
    <t>傅达</t>
  </si>
  <si>
    <t>U201810650</t>
  </si>
  <si>
    <t>U201810673</t>
  </si>
  <si>
    <t>U201810674</t>
  </si>
  <si>
    <t>U201810874</t>
  </si>
  <si>
    <t>吕开强</t>
  </si>
  <si>
    <t>U201811354</t>
  </si>
  <si>
    <t>U201815045</t>
  </si>
  <si>
    <t>U201815138</t>
  </si>
  <si>
    <t>U201815168</t>
  </si>
  <si>
    <t>金忠玉</t>
  </si>
  <si>
    <t>U201815215</t>
  </si>
  <si>
    <t>刘昊鹏</t>
  </si>
  <si>
    <t>U201815244</t>
  </si>
  <si>
    <t>U201815715</t>
  </si>
  <si>
    <t>U201911645</t>
  </si>
  <si>
    <t>U201911646</t>
  </si>
  <si>
    <t>U201911647</t>
  </si>
  <si>
    <t>U201911648</t>
  </si>
  <si>
    <t>U201911649</t>
  </si>
  <si>
    <t>U201911650</t>
  </si>
  <si>
    <t>U201911651</t>
  </si>
  <si>
    <t>U201911652</t>
  </si>
  <si>
    <t>U201911653</t>
  </si>
  <si>
    <t>U201911655</t>
  </si>
  <si>
    <t>U201911656</t>
  </si>
  <si>
    <t>U201911657</t>
  </si>
  <si>
    <t>U201911658</t>
  </si>
  <si>
    <t>U201911659</t>
  </si>
  <si>
    <t>U201911660</t>
  </si>
  <si>
    <t>U201911661</t>
  </si>
  <si>
    <t>U201911662</t>
  </si>
  <si>
    <t>U201911663</t>
  </si>
  <si>
    <t>U201911664</t>
  </si>
  <si>
    <t>U201911665</t>
  </si>
  <si>
    <t>U201911667</t>
  </si>
  <si>
    <t>U201911668</t>
  </si>
  <si>
    <t>U201911669</t>
  </si>
  <si>
    <t>U201911670</t>
  </si>
  <si>
    <t>U201911671</t>
  </si>
  <si>
    <t>U201911672</t>
  </si>
  <si>
    <t>U201911673</t>
  </si>
  <si>
    <t>U201911675</t>
  </si>
  <si>
    <t>U201911677</t>
  </si>
  <si>
    <t>U201911678</t>
  </si>
  <si>
    <t>U201911679</t>
  </si>
  <si>
    <t>U201911681</t>
  </si>
  <si>
    <t>U201911682</t>
  </si>
  <si>
    <t>U201814874</t>
  </si>
  <si>
    <t>U201816214</t>
  </si>
  <si>
    <t>U201910210</t>
  </si>
  <si>
    <t>U201911105</t>
  </si>
  <si>
    <t>U201911141</t>
  </si>
  <si>
    <t>黄靖</t>
  </si>
  <si>
    <t>U201911684</t>
  </si>
  <si>
    <t>U201911685</t>
  </si>
  <si>
    <t>U201911686</t>
  </si>
  <si>
    <t>U201911687</t>
  </si>
  <si>
    <t>U201911688</t>
  </si>
  <si>
    <t>U201911690</t>
  </si>
  <si>
    <t>邓哲华</t>
  </si>
  <si>
    <t>U201911692</t>
  </si>
  <si>
    <t>U201911697</t>
  </si>
  <si>
    <t>U201911700</t>
  </si>
  <si>
    <t>刘亚玺</t>
  </si>
  <si>
    <t>U201911701</t>
  </si>
  <si>
    <t>U201911702</t>
  </si>
  <si>
    <t>U201911703</t>
  </si>
  <si>
    <t>U201911704</t>
  </si>
  <si>
    <t>U201911705</t>
  </si>
  <si>
    <t>U201911708</t>
  </si>
  <si>
    <t>U201911710</t>
  </si>
  <si>
    <t>U201911712</t>
  </si>
  <si>
    <t>U201911713</t>
  </si>
  <si>
    <t>U201911714</t>
  </si>
  <si>
    <t>U201911715</t>
  </si>
  <si>
    <t>U201911716</t>
  </si>
  <si>
    <t>U201912593</t>
  </si>
  <si>
    <t>U201915579</t>
  </si>
  <si>
    <t>U201915919</t>
  </si>
  <si>
    <t>U201916418</t>
  </si>
  <si>
    <t>U201916464</t>
  </si>
  <si>
    <t>U201814571</t>
  </si>
  <si>
    <t>周其炜</t>
  </si>
  <si>
    <t>U201814822</t>
  </si>
  <si>
    <t>刘东泽</t>
  </si>
  <si>
    <t>U201911718</t>
  </si>
  <si>
    <t>U201911719</t>
  </si>
  <si>
    <t>U201911720</t>
  </si>
  <si>
    <t>U201911723</t>
  </si>
  <si>
    <t>U201911726</t>
  </si>
  <si>
    <t>U201911727</t>
  </si>
  <si>
    <t>U201911728</t>
  </si>
  <si>
    <t>U201911730</t>
  </si>
  <si>
    <t>U201911731</t>
  </si>
  <si>
    <t>U201911732</t>
  </si>
  <si>
    <t>U201911735</t>
  </si>
  <si>
    <t>U201911738</t>
  </si>
  <si>
    <t>U201911740</t>
  </si>
  <si>
    <t>U201911745</t>
  </si>
  <si>
    <t>U201911746</t>
  </si>
  <si>
    <t>U201911817</t>
  </si>
  <si>
    <t>U201911819</t>
  </si>
  <si>
    <t>U201911822</t>
  </si>
  <si>
    <t>U201911824</t>
  </si>
  <si>
    <t>U201911827</t>
  </si>
  <si>
    <t>U201911831</t>
  </si>
  <si>
    <t>U201911834</t>
  </si>
  <si>
    <t>U201911835</t>
  </si>
  <si>
    <t>U201911838</t>
  </si>
  <si>
    <t>U201911839</t>
  </si>
  <si>
    <t>U201910092</t>
  </si>
  <si>
    <t>U201910452</t>
  </si>
  <si>
    <t>U201910521</t>
  </si>
  <si>
    <t>U201910613</t>
  </si>
  <si>
    <t>U201910893</t>
  </si>
  <si>
    <t>U201911320</t>
  </si>
  <si>
    <t>U201911751</t>
  </si>
  <si>
    <t>U201911753</t>
  </si>
  <si>
    <t>U201911761</t>
  </si>
  <si>
    <t>U201911778</t>
  </si>
  <si>
    <t>U201911779</t>
  </si>
  <si>
    <t>U201911782</t>
  </si>
  <si>
    <t>U201911783</t>
  </si>
  <si>
    <t>U201911785</t>
  </si>
  <si>
    <t>U201911789</t>
  </si>
  <si>
    <t>U201911791</t>
  </si>
  <si>
    <t>U201911794</t>
  </si>
  <si>
    <t>U201911796</t>
  </si>
  <si>
    <t>U201911797</t>
  </si>
  <si>
    <t>U201911799</t>
  </si>
  <si>
    <t>U201911801</t>
  </si>
  <si>
    <t>U201911807</t>
  </si>
  <si>
    <t>U201911812</t>
  </si>
  <si>
    <t>U201911813</t>
  </si>
  <si>
    <t>U201912177</t>
  </si>
  <si>
    <t>U201916551</t>
  </si>
  <si>
    <t>Column3</t>
  </si>
  <si>
    <t>55+(csp-50)/(300-50)*(100-55)</t>
  </si>
  <si>
    <t>已联系</t>
  </si>
  <si>
    <t>综测</t>
  </si>
  <si>
    <t>CSP</t>
  </si>
  <si>
    <t>未接</t>
  </si>
  <si>
    <t>已接</t>
  </si>
  <si>
    <t>都没有</t>
  </si>
  <si>
    <t>挂科</t>
  </si>
  <si>
    <t>已经</t>
  </si>
  <si>
    <t>确实是0分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</si>
</sst>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5"/>
      <color rgb="FF000000"/>
      <name val="Dialog"/>
      <family val="1"/>
    </font>
    <font>
      <sz val="14"/>
      <color rgb="FF000000"/>
      <name val="Dialog"/>
      <family val="1"/>
    </font>
    <font>
      <sz val="11"/>
      <color rgb="FF000000"/>
      <name val="Dialog"/>
      <family val="1"/>
    </font>
    <font>
      <b/>
      <sz val="11"/>
      <color rgb="FF000000"/>
      <name val="Dialog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2" borderId="3" xfId="0" applyFont="1" applyFill="1" applyBorder="1" applyAlignment="1">
      <alignment horizontal="center" vertical="center" wrapText="1" shrinkToFit="1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 wrapText="1" shrinkToFit="1"/>
    </xf>
    <xf numFmtId="0" fontId="4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shrinkToFit="1"/>
    </xf>
    <xf numFmtId="0" fontId="4" fillId="2" borderId="2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 wrapText="1" shrinkToFit="1"/>
    </xf>
    <xf numFmtId="0" fontId="5" fillId="2" borderId="3" xfId="0" applyFont="1" applyFill="1" applyBorder="1" applyAlignment="1">
      <alignment horizontal="center" vertical="center"/>
    </xf>
    <xf numFmtId="0" fontId="0" fillId="3" borderId="4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4" borderId="4" xfId="0" applyFont="1" applyFill="1" applyBorder="1">
      <alignment vertical="center"/>
    </xf>
    <xf numFmtId="0" fontId="0" fillId="4" borderId="5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377A6FB5-B0B6-4E00-B18E-F2FBAF55DF65}">
          <cx:spPr>
            <a:solidFill>
              <a:schemeClr val="accent5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</cx:spPr>
          <cx:dataId val="0"/>
          <cx:layoutPr>
            <cx:binning intervalClosed="r">
              <cx:binSize val="25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 b="1">
                <a:solidFill>
                  <a:schemeClr val="tx1"/>
                </a:solidFill>
              </a:defRPr>
            </a:pPr>
            <a:endParaRPr lang="zh-CN" altLang="en-US" sz="1600" b="1" i="0" u="none" strike="noStrike" baseline="0">
              <a:solidFill>
                <a:schemeClr val="tx1"/>
              </a:solidFill>
              <a:latin typeface="Calibri" panose="020F0502020204030204"/>
              <a:ea typeface="宋体" panose="02010600030101010101" pitchFamily="2" charset="-122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712500</xdr:colOff>
      <xdr:row>1</xdr:row>
      <xdr:rowOff>12500</xdr:rowOff>
    </xdr:from>
    <xdr:to>
      <xdr:col>27</xdr:col>
      <xdr:colOff>28334</xdr:colOff>
      <xdr:row>1</xdr:row>
      <xdr:rowOff>693056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554935</xdr:colOff>
      <xdr:row>25</xdr:row>
      <xdr:rowOff>161096</xdr:rowOff>
    </xdr:from>
    <xdr:to>
      <xdr:col>18</xdr:col>
      <xdr:colOff>614293</xdr:colOff>
      <xdr:row>47</xdr:row>
      <xdr:rowOff>119820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22CF5A0E-A97C-4AD7-93DB-D31DD1D0A5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46335" y="4923596"/>
              <a:ext cx="9965358" cy="41497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824EEB-BAEB-CC45-88A0-B6982645A514}" name="Table7" displayName="Table7" ref="A1:C130" totalsRowShown="0">
  <autoFilter ref="A1:C130" xr:uid="{C4824EEB-BAEB-CC45-88A0-B6982645A514}"/>
  <sortState xmlns:xlrd2="http://schemas.microsoft.com/office/spreadsheetml/2017/richdata2" ref="A2:C130">
    <sortCondition descending="1" ref="C1:C130"/>
  </sortState>
  <tableColumns count="3">
    <tableColumn id="1" xr3:uid="{F452B10F-3C4C-2E44-89DE-99A13FE971F8}" name="Column1"/>
    <tableColumn id="2" xr3:uid="{11C5C62B-1FFD-114F-9042-E5FAE87A8127}" name="Column2"/>
    <tableColumn id="3" xr3:uid="{4E534564-F216-E24C-912A-C845662F7ABC}" name="Column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6"/>
  <sheetViews>
    <sheetView zoomScaleNormal="100" workbookViewId="0">
      <pane ySplit="7" topLeftCell="A8" activePane="bottomLeft" state="frozen"/>
      <selection pane="bottomLeft" activeCell="C20" sqref="C20"/>
    </sheetView>
  </sheetViews>
  <sheetFormatPr baseColWidth="10" defaultColWidth="8.83203125" defaultRowHeight="15"/>
  <cols>
    <col min="1" max="1" width="9.5" customWidth="1"/>
    <col min="2" max="2" width="5.1640625" customWidth="1"/>
    <col min="3" max="3" width="13.1640625" customWidth="1"/>
    <col min="4" max="4" width="10.83203125" customWidth="1"/>
    <col min="5" max="28" width="2.6640625" customWidth="1"/>
    <col min="29" max="29" width="7.1640625" customWidth="1"/>
  </cols>
  <sheetData>
    <row r="1" spans="1:29" ht="22.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56.2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18" customHeight="1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21.75" customHeight="1">
      <c r="A4" s="9" t="s">
        <v>2</v>
      </c>
      <c r="B4" s="10" t="s">
        <v>3</v>
      </c>
      <c r="C4" s="9" t="s">
        <v>4</v>
      </c>
      <c r="D4" s="9" t="s">
        <v>5</v>
      </c>
      <c r="E4" s="9" t="s">
        <v>6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 t="s">
        <v>7</v>
      </c>
      <c r="AB4" s="9" t="s">
        <v>8</v>
      </c>
      <c r="AC4" s="10" t="s">
        <v>9</v>
      </c>
    </row>
    <row r="5" spans="1:29" ht="32.5" customHeight="1">
      <c r="A5" s="9"/>
      <c r="B5" s="10"/>
      <c r="C5" s="9"/>
      <c r="D5" s="9"/>
      <c r="E5" s="1" t="s">
        <v>10</v>
      </c>
      <c r="F5" s="1">
        <v>1</v>
      </c>
      <c r="G5" s="1">
        <v>2</v>
      </c>
      <c r="H5" s="1">
        <v>3</v>
      </c>
      <c r="I5" s="1">
        <v>4</v>
      </c>
      <c r="J5" s="1">
        <v>5</v>
      </c>
      <c r="K5" s="1">
        <v>6</v>
      </c>
      <c r="L5" s="1">
        <v>7</v>
      </c>
      <c r="M5" s="1">
        <v>8</v>
      </c>
      <c r="N5" s="1">
        <v>9</v>
      </c>
      <c r="O5" s="1">
        <v>10</v>
      </c>
      <c r="P5" s="1">
        <v>11</v>
      </c>
      <c r="Q5" s="1">
        <v>12</v>
      </c>
      <c r="R5" s="1">
        <v>13</v>
      </c>
      <c r="S5" s="1">
        <v>14</v>
      </c>
      <c r="T5" s="1">
        <v>15</v>
      </c>
      <c r="U5" s="1">
        <v>16</v>
      </c>
      <c r="V5" s="1">
        <v>17</v>
      </c>
      <c r="W5" s="1">
        <v>18</v>
      </c>
      <c r="X5" s="1">
        <v>19</v>
      </c>
      <c r="Y5" s="1">
        <v>20</v>
      </c>
      <c r="Z5" s="5" t="s">
        <v>11</v>
      </c>
      <c r="AA5" s="9"/>
      <c r="AB5" s="9"/>
      <c r="AC5" s="10"/>
    </row>
    <row r="6" spans="1:29" ht="21.75" customHeight="1">
      <c r="A6" s="9"/>
      <c r="B6" s="10"/>
      <c r="C6" s="9"/>
      <c r="D6" s="9"/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5"/>
      <c r="AA6" s="9"/>
      <c r="AB6" s="9"/>
      <c r="AC6" s="10"/>
    </row>
    <row r="7" spans="1:29" ht="32" customHeight="1">
      <c r="A7" s="9"/>
      <c r="B7" s="10"/>
      <c r="C7" s="9"/>
      <c r="D7" s="9"/>
      <c r="E7" s="1" t="s">
        <v>13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5"/>
      <c r="AA7" s="9"/>
      <c r="AB7" s="9"/>
      <c r="AC7" s="10"/>
    </row>
    <row r="8" spans="1:29" ht="18" customHeight="1">
      <c r="A8" s="5" t="s">
        <v>14</v>
      </c>
      <c r="B8" s="2">
        <v>1</v>
      </c>
      <c r="C8" s="3" t="s">
        <v>15</v>
      </c>
      <c r="D8" s="4" t="s">
        <v>16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8" customHeight="1">
      <c r="A9" s="5"/>
      <c r="B9" s="2">
        <v>2</v>
      </c>
      <c r="C9" s="3" t="s">
        <v>17</v>
      </c>
      <c r="D9" s="4" t="s">
        <v>18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8" customHeight="1">
      <c r="A10" s="5"/>
      <c r="B10" s="2">
        <v>3</v>
      </c>
      <c r="C10" s="3" t="s">
        <v>19</v>
      </c>
      <c r="D10" s="4" t="s">
        <v>20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8" customHeight="1">
      <c r="A11" s="5"/>
      <c r="B11" s="2">
        <v>4</v>
      </c>
      <c r="C11" s="3" t="s">
        <v>21</v>
      </c>
      <c r="D11" s="4" t="s">
        <v>22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8" customHeight="1">
      <c r="A12" s="5"/>
      <c r="B12" s="2">
        <v>5</v>
      </c>
      <c r="C12" s="3" t="s">
        <v>23</v>
      </c>
      <c r="D12" s="4" t="s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8" customHeight="1">
      <c r="A13" s="5" t="s">
        <v>25</v>
      </c>
      <c r="B13" s="2">
        <v>6</v>
      </c>
      <c r="C13" s="3" t="s">
        <v>26</v>
      </c>
      <c r="D13" s="4" t="s">
        <v>27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8" customHeight="1">
      <c r="A14" s="5"/>
      <c r="B14" s="2">
        <v>7</v>
      </c>
      <c r="C14" s="3" t="s">
        <v>28</v>
      </c>
      <c r="D14" s="4" t="s">
        <v>29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8" customHeight="1">
      <c r="A15" s="5"/>
      <c r="B15" s="2">
        <v>8</v>
      </c>
      <c r="C15" s="3" t="s">
        <v>30</v>
      </c>
      <c r="D15" s="4" t="s">
        <v>31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8" customHeight="1">
      <c r="A16" s="5"/>
      <c r="B16" s="2">
        <v>9</v>
      </c>
      <c r="C16" s="3" t="s">
        <v>32</v>
      </c>
      <c r="D16" s="4" t="s">
        <v>33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8" customHeight="1">
      <c r="A17" s="5"/>
      <c r="B17" s="2">
        <v>10</v>
      </c>
      <c r="C17" s="3" t="s">
        <v>34</v>
      </c>
      <c r="D17" s="4" t="s">
        <v>35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8" customHeight="1">
      <c r="A18" s="5"/>
      <c r="B18" s="2">
        <v>11</v>
      </c>
      <c r="C18" s="3" t="s">
        <v>36</v>
      </c>
      <c r="D18" s="4" t="s">
        <v>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8" customHeight="1">
      <c r="A19" s="5"/>
      <c r="B19" s="2">
        <v>12</v>
      </c>
      <c r="C19" s="3" t="s">
        <v>38</v>
      </c>
      <c r="D19" s="4" t="s">
        <v>39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8" customHeight="1">
      <c r="A20" s="5" t="s">
        <v>40</v>
      </c>
      <c r="B20" s="2">
        <v>13</v>
      </c>
      <c r="C20" s="3" t="s">
        <v>41</v>
      </c>
      <c r="D20" s="4" t="s">
        <v>42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8" customHeight="1">
      <c r="A21" s="5"/>
      <c r="B21" s="2">
        <v>14</v>
      </c>
      <c r="C21" s="3" t="s">
        <v>43</v>
      </c>
      <c r="D21" s="4" t="s">
        <v>44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8" customHeight="1">
      <c r="A22" s="5"/>
      <c r="B22" s="2">
        <v>15</v>
      </c>
      <c r="C22" s="3" t="s">
        <v>45</v>
      </c>
      <c r="D22" s="4" t="s">
        <v>46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8" customHeight="1">
      <c r="A23" s="5"/>
      <c r="B23" s="2">
        <v>16</v>
      </c>
      <c r="C23" s="3" t="s">
        <v>47</v>
      </c>
      <c r="D23" s="4" t="s">
        <v>48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8" customHeight="1">
      <c r="A24" s="5"/>
      <c r="B24" s="2">
        <v>17</v>
      </c>
      <c r="C24" s="3" t="s">
        <v>49</v>
      </c>
      <c r="D24" s="4" t="s">
        <v>50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8" customHeight="1">
      <c r="A25" s="5"/>
      <c r="B25" s="2">
        <v>18</v>
      </c>
      <c r="C25" s="3" t="s">
        <v>51</v>
      </c>
      <c r="D25" s="4" t="s">
        <v>52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8" customHeight="1">
      <c r="A26" s="5"/>
      <c r="B26" s="2">
        <v>19</v>
      </c>
      <c r="C26" s="3" t="s">
        <v>53</v>
      </c>
      <c r="D26" s="4" t="s">
        <v>54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8" customHeight="1">
      <c r="A27" s="5"/>
      <c r="B27" s="2">
        <v>20</v>
      </c>
      <c r="C27" s="3" t="s">
        <v>55</v>
      </c>
      <c r="D27" s="4" t="s">
        <v>56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8" customHeight="1">
      <c r="A28" s="5"/>
      <c r="B28" s="2">
        <v>21</v>
      </c>
      <c r="C28" s="3" t="s">
        <v>57</v>
      </c>
      <c r="D28" s="4" t="s">
        <v>58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8" customHeight="1">
      <c r="A29" s="5"/>
      <c r="B29" s="2">
        <v>22</v>
      </c>
      <c r="C29" s="3" t="s">
        <v>59</v>
      </c>
      <c r="D29" s="4" t="s">
        <v>60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8" customHeight="1">
      <c r="A30" s="5"/>
      <c r="B30" s="2">
        <v>23</v>
      </c>
      <c r="C30" s="3" t="s">
        <v>61</v>
      </c>
      <c r="D30" s="4" t="s">
        <v>62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8" customHeight="1">
      <c r="A31" s="5"/>
      <c r="B31" s="2">
        <v>24</v>
      </c>
      <c r="C31" s="3" t="s">
        <v>63</v>
      </c>
      <c r="D31" s="4" t="s">
        <v>64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8" customHeight="1">
      <c r="A32" s="5"/>
      <c r="B32" s="2">
        <v>25</v>
      </c>
      <c r="C32" s="3" t="s">
        <v>65</v>
      </c>
      <c r="D32" s="4" t="s">
        <v>66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8" customHeight="1">
      <c r="A33" s="5"/>
      <c r="B33" s="2">
        <v>26</v>
      </c>
      <c r="C33" s="3" t="s">
        <v>67</v>
      </c>
      <c r="D33" s="4" t="s">
        <v>68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8" customHeight="1">
      <c r="A34" s="5"/>
      <c r="B34" s="2">
        <v>27</v>
      </c>
      <c r="C34" s="3" t="s">
        <v>69</v>
      </c>
      <c r="D34" s="4" t="s">
        <v>70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8" customHeight="1">
      <c r="A35" s="5"/>
      <c r="B35" s="2">
        <v>28</v>
      </c>
      <c r="C35" s="3" t="s">
        <v>71</v>
      </c>
      <c r="D35" s="4" t="s">
        <v>72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8" customHeight="1">
      <c r="A36" s="5"/>
      <c r="B36" s="2">
        <v>29</v>
      </c>
      <c r="C36" s="3" t="s">
        <v>73</v>
      </c>
      <c r="D36" s="4" t="s">
        <v>74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8" customHeight="1">
      <c r="A37" s="5"/>
      <c r="B37" s="2">
        <v>30</v>
      </c>
      <c r="C37" s="3" t="s">
        <v>75</v>
      </c>
      <c r="D37" s="4" t="s">
        <v>76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8" customHeight="1">
      <c r="A38" s="5"/>
      <c r="B38" s="2">
        <v>31</v>
      </c>
      <c r="C38" s="3" t="s">
        <v>77</v>
      </c>
      <c r="D38" s="4" t="s">
        <v>78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8" customHeight="1">
      <c r="A39" s="5"/>
      <c r="B39" s="2">
        <v>32</v>
      </c>
      <c r="C39" s="3" t="s">
        <v>79</v>
      </c>
      <c r="D39" s="4" t="s">
        <v>80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8" customHeight="1">
      <c r="A40" s="5"/>
      <c r="B40" s="2">
        <v>33</v>
      </c>
      <c r="C40" s="3" t="s">
        <v>81</v>
      </c>
      <c r="D40" s="4" t="s">
        <v>82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8" customHeight="1">
      <c r="A41" s="5"/>
      <c r="B41" s="2">
        <v>34</v>
      </c>
      <c r="C41" s="3" t="s">
        <v>83</v>
      </c>
      <c r="D41" s="4" t="s">
        <v>84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8" customHeight="1">
      <c r="A42" s="5"/>
      <c r="B42" s="2">
        <v>35</v>
      </c>
      <c r="C42" s="3" t="s">
        <v>85</v>
      </c>
      <c r="D42" s="4" t="s">
        <v>86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8" customHeight="1">
      <c r="A43" s="5"/>
      <c r="B43" s="2">
        <v>36</v>
      </c>
      <c r="C43" s="3" t="s">
        <v>87</v>
      </c>
      <c r="D43" s="4" t="s">
        <v>88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8" customHeight="1">
      <c r="A44" s="5"/>
      <c r="B44" s="2">
        <v>37</v>
      </c>
      <c r="C44" s="3" t="s">
        <v>89</v>
      </c>
      <c r="D44" s="4" t="s">
        <v>90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8" customHeight="1">
      <c r="A45" s="5"/>
      <c r="B45" s="2">
        <v>38</v>
      </c>
      <c r="C45" s="3" t="s">
        <v>91</v>
      </c>
      <c r="D45" s="4" t="s">
        <v>92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8" customHeight="1">
      <c r="A46" s="5"/>
      <c r="B46" s="2">
        <v>39</v>
      </c>
      <c r="C46" s="3" t="s">
        <v>93</v>
      </c>
      <c r="D46" s="4" t="s">
        <v>94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8" customHeight="1">
      <c r="A47" s="5"/>
      <c r="B47" s="2">
        <v>40</v>
      </c>
      <c r="C47" s="3" t="s">
        <v>95</v>
      </c>
      <c r="D47" s="4" t="s">
        <v>96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8" customHeight="1">
      <c r="A48" s="5"/>
      <c r="B48" s="2">
        <v>41</v>
      </c>
      <c r="C48" s="3" t="s">
        <v>97</v>
      </c>
      <c r="D48" s="4" t="s">
        <v>98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8" customHeight="1">
      <c r="A49" s="5"/>
      <c r="B49" s="2">
        <v>42</v>
      </c>
      <c r="C49" s="3" t="s">
        <v>99</v>
      </c>
      <c r="D49" s="4" t="s">
        <v>100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8" customHeight="1">
      <c r="A50" s="5"/>
      <c r="B50" s="2">
        <v>43</v>
      </c>
      <c r="C50" s="3" t="s">
        <v>101</v>
      </c>
      <c r="D50" s="4" t="s">
        <v>102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8" customHeight="1">
      <c r="A51" s="5"/>
      <c r="B51" s="2">
        <v>44</v>
      </c>
      <c r="C51" s="3" t="s">
        <v>103</v>
      </c>
      <c r="D51" s="4" t="s">
        <v>104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8" customHeight="1">
      <c r="A52" s="5"/>
      <c r="B52" s="2">
        <v>45</v>
      </c>
      <c r="C52" s="3" t="s">
        <v>105</v>
      </c>
      <c r="D52" s="4" t="s">
        <v>106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8" customHeight="1">
      <c r="A53" s="5" t="s">
        <v>107</v>
      </c>
      <c r="B53" s="2">
        <v>46</v>
      </c>
      <c r="C53" s="3" t="s">
        <v>108</v>
      </c>
      <c r="D53" s="4" t="s">
        <v>109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8" customHeight="1">
      <c r="A54" s="5"/>
      <c r="B54" s="2">
        <v>47</v>
      </c>
      <c r="C54" s="3" t="s">
        <v>110</v>
      </c>
      <c r="D54" s="4" t="s">
        <v>111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8" customHeight="1">
      <c r="A55" s="5"/>
      <c r="B55" s="2">
        <v>48</v>
      </c>
      <c r="C55" s="3" t="s">
        <v>112</v>
      </c>
      <c r="D55" s="4" t="s">
        <v>113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8" customHeight="1">
      <c r="A56" s="5"/>
      <c r="B56" s="2">
        <v>49</v>
      </c>
      <c r="C56" s="3" t="s">
        <v>114</v>
      </c>
      <c r="D56" s="4" t="s">
        <v>115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8" customHeight="1">
      <c r="A57" s="5"/>
      <c r="B57" s="2">
        <v>50</v>
      </c>
      <c r="C57" s="3" t="s">
        <v>116</v>
      </c>
      <c r="D57" s="4" t="s">
        <v>117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8" customHeight="1">
      <c r="A58" s="5"/>
      <c r="B58" s="2">
        <v>51</v>
      </c>
      <c r="C58" s="3" t="s">
        <v>118</v>
      </c>
      <c r="D58" s="4" t="s">
        <v>119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8" customHeight="1">
      <c r="A59" s="5"/>
      <c r="B59" s="2">
        <v>52</v>
      </c>
      <c r="C59" s="3" t="s">
        <v>120</v>
      </c>
      <c r="D59" s="4" t="s">
        <v>121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8" customHeight="1">
      <c r="A60" s="5"/>
      <c r="B60" s="2">
        <v>53</v>
      </c>
      <c r="C60" s="3" t="s">
        <v>122</v>
      </c>
      <c r="D60" s="4" t="s">
        <v>123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8" customHeight="1">
      <c r="A61" s="5"/>
      <c r="B61" s="2">
        <v>54</v>
      </c>
      <c r="C61" s="3" t="s">
        <v>124</v>
      </c>
      <c r="D61" s="4" t="s">
        <v>125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8" customHeight="1">
      <c r="A62" s="5"/>
      <c r="B62" s="2">
        <v>55</v>
      </c>
      <c r="C62" s="3" t="s">
        <v>126</v>
      </c>
      <c r="D62" s="4" t="s">
        <v>127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8" customHeight="1">
      <c r="A63" s="5"/>
      <c r="B63" s="2">
        <v>56</v>
      </c>
      <c r="C63" s="3" t="s">
        <v>128</v>
      </c>
      <c r="D63" s="4" t="s">
        <v>129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8" customHeight="1">
      <c r="A64" s="5"/>
      <c r="B64" s="2">
        <v>57</v>
      </c>
      <c r="C64" s="3" t="s">
        <v>130</v>
      </c>
      <c r="D64" s="4" t="s">
        <v>131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8" customHeight="1">
      <c r="A65" s="5"/>
      <c r="B65" s="2">
        <v>58</v>
      </c>
      <c r="C65" s="3" t="s">
        <v>132</v>
      </c>
      <c r="D65" s="4" t="s">
        <v>133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8" customHeight="1">
      <c r="A66" s="5"/>
      <c r="B66" s="2">
        <v>59</v>
      </c>
      <c r="C66" s="3" t="s">
        <v>134</v>
      </c>
      <c r="D66" s="4" t="s">
        <v>135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8" customHeight="1">
      <c r="A67" s="5"/>
      <c r="B67" s="2">
        <v>60</v>
      </c>
      <c r="C67" s="3" t="s">
        <v>136</v>
      </c>
      <c r="D67" s="4" t="s">
        <v>137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8" customHeight="1">
      <c r="A68" s="5"/>
      <c r="B68" s="2">
        <v>61</v>
      </c>
      <c r="C68" s="3" t="s">
        <v>138</v>
      </c>
      <c r="D68" s="4" t="s">
        <v>139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8" customHeight="1">
      <c r="A69" s="5"/>
      <c r="B69" s="2">
        <v>62</v>
      </c>
      <c r="C69" s="3" t="s">
        <v>140</v>
      </c>
      <c r="D69" s="4" t="s">
        <v>141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8" customHeight="1">
      <c r="A70" s="5"/>
      <c r="B70" s="2">
        <v>63</v>
      </c>
      <c r="C70" s="3" t="s">
        <v>142</v>
      </c>
      <c r="D70" s="4" t="s">
        <v>143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8" customHeight="1">
      <c r="A71" s="5"/>
      <c r="B71" s="2">
        <v>64</v>
      </c>
      <c r="C71" s="3" t="s">
        <v>144</v>
      </c>
      <c r="D71" s="4" t="s">
        <v>145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8" customHeight="1">
      <c r="A72" s="5"/>
      <c r="B72" s="2">
        <v>65</v>
      </c>
      <c r="C72" s="3" t="s">
        <v>146</v>
      </c>
      <c r="D72" s="4" t="s">
        <v>147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8" customHeight="1">
      <c r="A73" s="5"/>
      <c r="B73" s="2">
        <v>66</v>
      </c>
      <c r="C73" s="3" t="s">
        <v>148</v>
      </c>
      <c r="D73" s="4" t="s">
        <v>149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8" customHeight="1">
      <c r="A74" s="5"/>
      <c r="B74" s="2">
        <v>67</v>
      </c>
      <c r="C74" s="3" t="s">
        <v>150</v>
      </c>
      <c r="D74" s="4" t="s">
        <v>151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8" customHeight="1">
      <c r="A75" s="5"/>
      <c r="B75" s="2">
        <v>68</v>
      </c>
      <c r="C75" s="3" t="s">
        <v>152</v>
      </c>
      <c r="D75" s="4" t="s">
        <v>153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8" customHeight="1">
      <c r="A76" s="5"/>
      <c r="B76" s="2">
        <v>69</v>
      </c>
      <c r="C76" s="3" t="s">
        <v>154</v>
      </c>
      <c r="D76" s="4" t="s">
        <v>155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8" customHeight="1">
      <c r="A77" s="5"/>
      <c r="B77" s="2">
        <v>70</v>
      </c>
      <c r="C77" s="3" t="s">
        <v>156</v>
      </c>
      <c r="D77" s="4" t="s">
        <v>157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8" customHeight="1">
      <c r="A78" s="5"/>
      <c r="B78" s="2">
        <v>71</v>
      </c>
      <c r="C78" s="3" t="s">
        <v>158</v>
      </c>
      <c r="D78" s="4" t="s">
        <v>159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8" customHeight="1">
      <c r="A79" s="5"/>
      <c r="B79" s="2">
        <v>72</v>
      </c>
      <c r="C79" s="3" t="s">
        <v>160</v>
      </c>
      <c r="D79" s="4" t="s">
        <v>161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8" customHeight="1">
      <c r="A80" s="5"/>
      <c r="B80" s="2">
        <v>73</v>
      </c>
      <c r="C80" s="3" t="s">
        <v>162</v>
      </c>
      <c r="D80" s="4" t="s">
        <v>163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8" customHeight="1">
      <c r="A81" s="5"/>
      <c r="B81" s="2">
        <v>74</v>
      </c>
      <c r="C81" s="3" t="s">
        <v>164</v>
      </c>
      <c r="D81" s="4" t="s">
        <v>165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8" customHeight="1">
      <c r="A82" s="5"/>
      <c r="B82" s="2">
        <v>75</v>
      </c>
      <c r="C82" s="3" t="s">
        <v>166</v>
      </c>
      <c r="D82" s="4" t="s">
        <v>167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8" customHeight="1">
      <c r="A83" s="5"/>
      <c r="B83" s="2">
        <v>76</v>
      </c>
      <c r="C83" s="3" t="s">
        <v>168</v>
      </c>
      <c r="D83" s="4" t="s">
        <v>169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8" customHeight="1">
      <c r="A84" s="5" t="s">
        <v>170</v>
      </c>
      <c r="B84" s="2">
        <v>77</v>
      </c>
      <c r="C84" s="3" t="s">
        <v>171</v>
      </c>
      <c r="D84" s="4" t="s">
        <v>172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8" customHeight="1">
      <c r="A85" s="5"/>
      <c r="B85" s="2">
        <v>78</v>
      </c>
      <c r="C85" s="3" t="s">
        <v>173</v>
      </c>
      <c r="D85" s="4" t="s">
        <v>174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8" customHeight="1">
      <c r="A86" s="5"/>
      <c r="B86" s="2">
        <v>79</v>
      </c>
      <c r="C86" s="3" t="s">
        <v>175</v>
      </c>
      <c r="D86" s="4" t="s">
        <v>176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8" customHeight="1">
      <c r="A87" s="5"/>
      <c r="B87" s="2">
        <v>80</v>
      </c>
      <c r="C87" s="3" t="s">
        <v>177</v>
      </c>
      <c r="D87" s="4" t="s">
        <v>178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8" customHeight="1">
      <c r="A88" s="5"/>
      <c r="B88" s="2">
        <v>81</v>
      </c>
      <c r="C88" s="3" t="s">
        <v>179</v>
      </c>
      <c r="D88" s="4" t="s">
        <v>180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8" customHeight="1">
      <c r="A89" s="5"/>
      <c r="B89" s="2">
        <v>82</v>
      </c>
      <c r="C89" s="3" t="s">
        <v>181</v>
      </c>
      <c r="D89" s="4" t="s">
        <v>182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8" customHeight="1">
      <c r="A90" s="5"/>
      <c r="B90" s="2">
        <v>83</v>
      </c>
      <c r="C90" s="3" t="s">
        <v>183</v>
      </c>
      <c r="D90" s="4" t="s">
        <v>184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8" customHeight="1">
      <c r="A91" s="5"/>
      <c r="B91" s="2">
        <v>84</v>
      </c>
      <c r="C91" s="3" t="s">
        <v>185</v>
      </c>
      <c r="D91" s="4" t="s">
        <v>186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8" customHeight="1">
      <c r="A92" s="5"/>
      <c r="B92" s="2">
        <v>85</v>
      </c>
      <c r="C92" s="3" t="s">
        <v>187</v>
      </c>
      <c r="D92" s="4" t="s">
        <v>188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8" customHeight="1">
      <c r="A93" s="5"/>
      <c r="B93" s="2">
        <v>86</v>
      </c>
      <c r="C93" s="3" t="s">
        <v>189</v>
      </c>
      <c r="D93" s="4" t="s">
        <v>190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8" customHeight="1">
      <c r="A94" s="5"/>
      <c r="B94" s="2">
        <v>87</v>
      </c>
      <c r="C94" s="3" t="s">
        <v>191</v>
      </c>
      <c r="D94" s="4" t="s">
        <v>192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8" customHeight="1">
      <c r="A95" s="5"/>
      <c r="B95" s="2">
        <v>88</v>
      </c>
      <c r="C95" s="3" t="s">
        <v>193</v>
      </c>
      <c r="D95" s="4" t="s">
        <v>194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8" customHeight="1">
      <c r="A96" s="5"/>
      <c r="B96" s="2">
        <v>89</v>
      </c>
      <c r="C96" s="3" t="s">
        <v>195</v>
      </c>
      <c r="D96" s="4" t="s">
        <v>196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8" customHeight="1">
      <c r="A97" s="5"/>
      <c r="B97" s="2">
        <v>90</v>
      </c>
      <c r="C97" s="3" t="s">
        <v>197</v>
      </c>
      <c r="D97" s="4" t="s">
        <v>198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8" customHeight="1">
      <c r="A98" s="5"/>
      <c r="B98" s="2">
        <v>91</v>
      </c>
      <c r="C98" s="3" t="s">
        <v>199</v>
      </c>
      <c r="D98" s="4" t="s">
        <v>200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8" customHeight="1">
      <c r="A99" s="5"/>
      <c r="B99" s="2">
        <v>92</v>
      </c>
      <c r="C99" s="3" t="s">
        <v>201</v>
      </c>
      <c r="D99" s="4" t="s">
        <v>202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8" customHeight="1">
      <c r="A100" s="5"/>
      <c r="B100" s="2">
        <v>93</v>
      </c>
      <c r="C100" s="3" t="s">
        <v>203</v>
      </c>
      <c r="D100" s="4" t="s">
        <v>204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8" customHeight="1">
      <c r="A101" s="5"/>
      <c r="B101" s="2">
        <v>94</v>
      </c>
      <c r="C101" s="3" t="s">
        <v>205</v>
      </c>
      <c r="D101" s="4" t="s">
        <v>206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8" customHeight="1">
      <c r="A102" s="5"/>
      <c r="B102" s="2">
        <v>95</v>
      </c>
      <c r="C102" s="3" t="s">
        <v>207</v>
      </c>
      <c r="D102" s="4" t="s">
        <v>208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8" customHeight="1">
      <c r="A103" s="5"/>
      <c r="B103" s="2">
        <v>96</v>
      </c>
      <c r="C103" s="3" t="s">
        <v>209</v>
      </c>
      <c r="D103" s="4" t="s">
        <v>210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8" customHeight="1">
      <c r="A104" s="5"/>
      <c r="B104" s="2">
        <v>97</v>
      </c>
      <c r="C104" s="3" t="s">
        <v>211</v>
      </c>
      <c r="D104" s="4" t="s">
        <v>212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8" customHeight="1">
      <c r="A105" s="5"/>
      <c r="B105" s="2">
        <v>98</v>
      </c>
      <c r="C105" s="3" t="s">
        <v>213</v>
      </c>
      <c r="D105" s="4" t="s">
        <v>214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8" customHeight="1">
      <c r="A106" s="5"/>
      <c r="B106" s="2">
        <v>99</v>
      </c>
      <c r="C106" s="3" t="s">
        <v>215</v>
      </c>
      <c r="D106" s="4" t="s">
        <v>216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8" customHeight="1">
      <c r="A107" s="5"/>
      <c r="B107" s="2">
        <v>100</v>
      </c>
      <c r="C107" s="3" t="s">
        <v>217</v>
      </c>
      <c r="D107" s="4" t="s">
        <v>218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8" customHeight="1">
      <c r="A108" s="5"/>
      <c r="B108" s="2">
        <v>101</v>
      </c>
      <c r="C108" s="3" t="s">
        <v>219</v>
      </c>
      <c r="D108" s="4" t="s">
        <v>220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8" customHeight="1">
      <c r="A109" s="5"/>
      <c r="B109" s="2">
        <v>102</v>
      </c>
      <c r="C109" s="3" t="s">
        <v>221</v>
      </c>
      <c r="D109" s="4" t="s">
        <v>222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8" customHeight="1">
      <c r="A110" s="5"/>
      <c r="B110" s="2">
        <v>103</v>
      </c>
      <c r="C110" s="3" t="s">
        <v>223</v>
      </c>
      <c r="D110" s="4" t="s">
        <v>224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8" customHeight="1">
      <c r="A111" s="5" t="s">
        <v>225</v>
      </c>
      <c r="B111" s="2">
        <v>104</v>
      </c>
      <c r="C111" s="3" t="s">
        <v>226</v>
      </c>
      <c r="D111" s="4" t="s">
        <v>227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8" customHeight="1">
      <c r="A112" s="5"/>
      <c r="B112" s="2">
        <v>105</v>
      </c>
      <c r="C112" s="3" t="s">
        <v>228</v>
      </c>
      <c r="D112" s="4" t="s">
        <v>229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8" customHeight="1">
      <c r="A113" s="5"/>
      <c r="B113" s="2">
        <v>106</v>
      </c>
      <c r="C113" s="3" t="s">
        <v>230</v>
      </c>
      <c r="D113" s="4" t="s">
        <v>231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8" customHeight="1">
      <c r="A114" s="5"/>
      <c r="B114" s="2">
        <v>107</v>
      </c>
      <c r="C114" s="3" t="s">
        <v>232</v>
      </c>
      <c r="D114" s="4" t="s">
        <v>233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8" customHeight="1">
      <c r="A115" s="5"/>
      <c r="B115" s="2">
        <v>108</v>
      </c>
      <c r="C115" s="3" t="s">
        <v>234</v>
      </c>
      <c r="D115" s="4" t="s">
        <v>235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8" customHeight="1">
      <c r="A116" s="5"/>
      <c r="B116" s="2">
        <v>109</v>
      </c>
      <c r="C116" s="3" t="s">
        <v>236</v>
      </c>
      <c r="D116" s="4" t="s">
        <v>237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8" customHeight="1">
      <c r="A117" s="5"/>
      <c r="B117" s="2">
        <v>110</v>
      </c>
      <c r="C117" s="3" t="s">
        <v>238</v>
      </c>
      <c r="D117" s="4" t="s">
        <v>239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8" customHeight="1">
      <c r="A118" s="5"/>
      <c r="B118" s="2">
        <v>111</v>
      </c>
      <c r="C118" s="3" t="s">
        <v>240</v>
      </c>
      <c r="D118" s="4" t="s">
        <v>241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8" customHeight="1">
      <c r="A119" s="5"/>
      <c r="B119" s="2">
        <v>112</v>
      </c>
      <c r="C119" s="3" t="s">
        <v>242</v>
      </c>
      <c r="D119" s="4" t="s">
        <v>243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8" customHeight="1">
      <c r="A120" s="5"/>
      <c r="B120" s="2">
        <v>113</v>
      </c>
      <c r="C120" s="3" t="s">
        <v>244</v>
      </c>
      <c r="D120" s="4" t="s">
        <v>245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8" customHeight="1">
      <c r="A121" s="5"/>
      <c r="B121" s="2">
        <v>114</v>
      </c>
      <c r="C121" s="3" t="s">
        <v>246</v>
      </c>
      <c r="D121" s="4" t="s">
        <v>247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8" customHeight="1">
      <c r="A122" s="5"/>
      <c r="B122" s="2">
        <v>115</v>
      </c>
      <c r="C122" s="3" t="s">
        <v>248</v>
      </c>
      <c r="D122" s="4" t="s">
        <v>249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8" customHeight="1">
      <c r="A123" s="5"/>
      <c r="B123" s="2">
        <v>116</v>
      </c>
      <c r="C123" s="3" t="s">
        <v>250</v>
      </c>
      <c r="D123" s="4" t="s">
        <v>251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8" customHeight="1">
      <c r="A124" s="5"/>
      <c r="B124" s="2">
        <v>117</v>
      </c>
      <c r="C124" s="3" t="s">
        <v>252</v>
      </c>
      <c r="D124" s="4" t="s">
        <v>253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8" customHeight="1">
      <c r="A125" s="5"/>
      <c r="B125" s="2">
        <v>118</v>
      </c>
      <c r="C125" s="3" t="s">
        <v>254</v>
      </c>
      <c r="D125" s="4" t="s">
        <v>255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8" customHeight="1">
      <c r="A126" s="5"/>
      <c r="B126" s="2">
        <v>119</v>
      </c>
      <c r="C126" s="3" t="s">
        <v>256</v>
      </c>
      <c r="D126" s="4" t="s">
        <v>257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8" customHeight="1">
      <c r="A127" s="5"/>
      <c r="B127" s="2">
        <v>120</v>
      </c>
      <c r="C127" s="3" t="s">
        <v>258</v>
      </c>
      <c r="D127" s="4" t="s">
        <v>259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8" customHeight="1">
      <c r="A128" s="5"/>
      <c r="B128" s="2">
        <v>121</v>
      </c>
      <c r="C128" s="3" t="s">
        <v>260</v>
      </c>
      <c r="D128" s="4" t="s">
        <v>261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8" customHeight="1">
      <c r="A129" s="5"/>
      <c r="B129" s="2">
        <v>122</v>
      </c>
      <c r="C129" s="3" t="s">
        <v>262</v>
      </c>
      <c r="D129" s="4" t="s">
        <v>263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8" customHeight="1">
      <c r="A130" s="5"/>
      <c r="B130" s="2">
        <v>123</v>
      </c>
      <c r="C130" s="3" t="s">
        <v>264</v>
      </c>
      <c r="D130" s="4" t="s">
        <v>265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8" customHeight="1">
      <c r="A131" s="5"/>
      <c r="B131" s="2">
        <v>124</v>
      </c>
      <c r="C131" s="3" t="s">
        <v>266</v>
      </c>
      <c r="D131" s="4" t="s">
        <v>267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8" customHeight="1">
      <c r="A132" s="5"/>
      <c r="B132" s="2">
        <v>125</v>
      </c>
      <c r="C132" s="3" t="s">
        <v>268</v>
      </c>
      <c r="D132" s="4" t="s">
        <v>269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8" customHeight="1">
      <c r="A133" s="5"/>
      <c r="B133" s="2">
        <v>126</v>
      </c>
      <c r="C133" s="3" t="s">
        <v>270</v>
      </c>
      <c r="D133" s="4" t="s">
        <v>271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8" customHeight="1">
      <c r="A134" s="5"/>
      <c r="B134" s="2">
        <v>127</v>
      </c>
      <c r="C134" s="3" t="s">
        <v>272</v>
      </c>
      <c r="D134" s="4" t="s">
        <v>273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8" customHeight="1">
      <c r="A135" s="5"/>
      <c r="B135" s="2">
        <v>128</v>
      </c>
      <c r="C135" s="3" t="s">
        <v>274</v>
      </c>
      <c r="D135" s="4" t="s">
        <v>275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8" customHeight="1">
      <c r="A136" s="5"/>
      <c r="B136" s="2">
        <v>129</v>
      </c>
      <c r="C136" s="3" t="s">
        <v>276</v>
      </c>
      <c r="D136" s="4" t="s">
        <v>277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</sheetData>
  <mergeCells count="18">
    <mergeCell ref="A1:AC1"/>
    <mergeCell ref="A2:AC2"/>
    <mergeCell ref="A3:AC3"/>
    <mergeCell ref="A4:A7"/>
    <mergeCell ref="B4:B7"/>
    <mergeCell ref="C4:C7"/>
    <mergeCell ref="D4:D7"/>
    <mergeCell ref="E4:Z4"/>
    <mergeCell ref="AA4:AA7"/>
    <mergeCell ref="AB4:AB7"/>
    <mergeCell ref="AC4:AC7"/>
    <mergeCell ref="Z5:Z7"/>
    <mergeCell ref="A111:A136"/>
    <mergeCell ref="A8:A12"/>
    <mergeCell ref="A13:A19"/>
    <mergeCell ref="A20:A52"/>
    <mergeCell ref="A53:A83"/>
    <mergeCell ref="A84:A110"/>
  </mergeCells>
  <phoneticPr fontId="1" type="noConversion"/>
  <pageMargins left="0.19685038999999999" right="0.19685038999999999" top="0.59055120000000005" bottom="0.59055120000000005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86614-BEA1-764E-B354-85D527BE97BB}">
  <dimension ref="A1:L133"/>
  <sheetViews>
    <sheetView tabSelected="1" topLeftCell="A74" zoomScale="115" zoomScaleNormal="115" workbookViewId="0">
      <selection activeCell="E113" sqref="E113"/>
    </sheetView>
  </sheetViews>
  <sheetFormatPr baseColWidth="10" defaultColWidth="10.83203125" defaultRowHeight="15"/>
  <cols>
    <col min="1" max="1" width="19" customWidth="1"/>
    <col min="5" max="5" width="34.6640625" customWidth="1"/>
  </cols>
  <sheetData>
    <row r="1" spans="1:6">
      <c r="A1" t="s">
        <v>397</v>
      </c>
      <c r="B1" t="s">
        <v>398</v>
      </c>
      <c r="C1" t="s">
        <v>538</v>
      </c>
      <c r="E1" t="s">
        <v>539</v>
      </c>
    </row>
    <row r="2" spans="1:6">
      <c r="A2" t="s">
        <v>432</v>
      </c>
      <c r="B2" t="s">
        <v>278</v>
      </c>
      <c r="C2">
        <v>305</v>
      </c>
      <c r="E2">
        <f>60+(Table7[[#This Row],[Column3]]-50)/(300-50)*(100-60)</f>
        <v>100.8</v>
      </c>
      <c r="F2">
        <f>E2*0.8+20</f>
        <v>100.64</v>
      </c>
    </row>
    <row r="3" spans="1:6">
      <c r="A3" t="s">
        <v>437</v>
      </c>
      <c r="B3" t="s">
        <v>279</v>
      </c>
      <c r="C3">
        <v>300</v>
      </c>
      <c r="E3">
        <f>60+(Table7[[#This Row],[Column3]]-50)/(300-50)*(100-60)</f>
        <v>100</v>
      </c>
      <c r="F3">
        <f t="shared" ref="F3:F66" si="0">E3*0.8+20</f>
        <v>100</v>
      </c>
    </row>
    <row r="4" spans="1:6">
      <c r="A4" t="s">
        <v>427</v>
      </c>
      <c r="B4" t="s">
        <v>280</v>
      </c>
      <c r="C4">
        <v>290</v>
      </c>
      <c r="E4">
        <f>60+(Table7[[#This Row],[Column3]]-50)/(300-50)*(100-60)</f>
        <v>98.4</v>
      </c>
      <c r="F4">
        <f t="shared" si="0"/>
        <v>98.720000000000013</v>
      </c>
    </row>
    <row r="5" spans="1:6">
      <c r="A5" t="s">
        <v>435</v>
      </c>
      <c r="B5" t="s">
        <v>281</v>
      </c>
      <c r="C5">
        <v>277</v>
      </c>
      <c r="E5">
        <f>60+(Table7[[#This Row],[Column3]]-50)/(300-50)*(100-60)</f>
        <v>96.32</v>
      </c>
      <c r="F5">
        <f t="shared" si="0"/>
        <v>97.055999999999997</v>
      </c>
    </row>
    <row r="6" spans="1:6">
      <c r="A6" t="s">
        <v>529</v>
      </c>
      <c r="B6" t="s">
        <v>282</v>
      </c>
      <c r="C6">
        <v>275</v>
      </c>
      <c r="E6">
        <f>60+(Table7[[#This Row],[Column3]]-50)/(300-50)*(100-60)</f>
        <v>96</v>
      </c>
      <c r="F6">
        <f t="shared" si="0"/>
        <v>96.800000000000011</v>
      </c>
    </row>
    <row r="7" spans="1:6">
      <c r="A7" t="s">
        <v>514</v>
      </c>
      <c r="B7" t="s">
        <v>283</v>
      </c>
      <c r="C7">
        <v>270</v>
      </c>
      <c r="E7">
        <f>60+(Table7[[#This Row],[Column3]]-50)/(300-50)*(100-60)</f>
        <v>95.2</v>
      </c>
      <c r="F7">
        <f t="shared" si="0"/>
        <v>96.160000000000011</v>
      </c>
    </row>
    <row r="8" spans="1:6">
      <c r="A8" t="s">
        <v>418</v>
      </c>
      <c r="B8" t="s">
        <v>284</v>
      </c>
      <c r="C8">
        <v>267</v>
      </c>
      <c r="E8">
        <f>60+(Table7[[#This Row],[Column3]]-50)/(300-50)*(100-60)</f>
        <v>94.72</v>
      </c>
      <c r="F8">
        <f t="shared" si="0"/>
        <v>95.775999999999996</v>
      </c>
    </row>
    <row r="9" spans="1:6">
      <c r="A9" t="s">
        <v>425</v>
      </c>
      <c r="B9" t="s">
        <v>285</v>
      </c>
      <c r="C9">
        <v>265</v>
      </c>
      <c r="E9">
        <f>60+(Table7[[#This Row],[Column3]]-50)/(300-50)*(100-60)</f>
        <v>94.4</v>
      </c>
      <c r="F9">
        <f t="shared" si="0"/>
        <v>95.52000000000001</v>
      </c>
    </row>
    <row r="10" spans="1:6">
      <c r="A10" t="s">
        <v>428</v>
      </c>
      <c r="B10" t="s">
        <v>287</v>
      </c>
      <c r="C10">
        <v>265</v>
      </c>
      <c r="E10">
        <f>60+(Table7[[#This Row],[Column3]]-50)/(300-50)*(100-60)</f>
        <v>94.4</v>
      </c>
      <c r="F10">
        <f t="shared" si="0"/>
        <v>95.52000000000001</v>
      </c>
    </row>
    <row r="11" spans="1:6">
      <c r="A11" t="s">
        <v>436</v>
      </c>
      <c r="B11" t="s">
        <v>286</v>
      </c>
      <c r="C11">
        <v>265</v>
      </c>
      <c r="E11">
        <f>60+(Table7[[#This Row],[Column3]]-50)/(300-50)*(100-60)</f>
        <v>94.4</v>
      </c>
      <c r="F11">
        <f t="shared" si="0"/>
        <v>95.52000000000001</v>
      </c>
    </row>
    <row r="12" spans="1:6">
      <c r="A12" t="s">
        <v>440</v>
      </c>
      <c r="B12" t="s">
        <v>288</v>
      </c>
      <c r="C12">
        <v>265</v>
      </c>
      <c r="E12">
        <f>60+(Table7[[#This Row],[Column3]]-50)/(300-50)*(100-60)</f>
        <v>94.4</v>
      </c>
      <c r="F12">
        <f t="shared" si="0"/>
        <v>95.52000000000001</v>
      </c>
    </row>
    <row r="13" spans="1:6">
      <c r="A13" t="s">
        <v>443</v>
      </c>
      <c r="B13" t="s">
        <v>290</v>
      </c>
      <c r="C13">
        <v>265</v>
      </c>
      <c r="E13">
        <f>60+(Table7[[#This Row],[Column3]]-50)/(300-50)*(100-60)</f>
        <v>94.4</v>
      </c>
      <c r="F13">
        <f t="shared" si="0"/>
        <v>95.52000000000001</v>
      </c>
    </row>
    <row r="14" spans="1:6">
      <c r="A14" t="s">
        <v>447</v>
      </c>
      <c r="B14" t="s">
        <v>289</v>
      </c>
      <c r="C14">
        <v>265</v>
      </c>
      <c r="E14">
        <f>60+(Table7[[#This Row],[Column3]]-50)/(300-50)*(100-60)</f>
        <v>94.4</v>
      </c>
      <c r="F14">
        <f t="shared" si="0"/>
        <v>95.52000000000001</v>
      </c>
    </row>
    <row r="15" spans="1:6">
      <c r="A15" t="s">
        <v>433</v>
      </c>
      <c r="B15" t="s">
        <v>291</v>
      </c>
      <c r="C15">
        <v>264</v>
      </c>
      <c r="E15">
        <f>60+(Table7[[#This Row],[Column3]]-50)/(300-50)*(100-60)</f>
        <v>94.240000000000009</v>
      </c>
      <c r="F15">
        <f t="shared" si="0"/>
        <v>95.39200000000001</v>
      </c>
    </row>
    <row r="16" spans="1:6">
      <c r="A16" t="s">
        <v>421</v>
      </c>
      <c r="B16" t="s">
        <v>292</v>
      </c>
      <c r="C16">
        <v>259</v>
      </c>
      <c r="E16">
        <f>60+(Table7[[#This Row],[Column3]]-50)/(300-50)*(100-60)</f>
        <v>93.44</v>
      </c>
      <c r="F16">
        <f t="shared" si="0"/>
        <v>94.751999999999995</v>
      </c>
    </row>
    <row r="17" spans="1:6">
      <c r="A17" t="s">
        <v>445</v>
      </c>
      <c r="B17" t="s">
        <v>293</v>
      </c>
      <c r="C17">
        <v>255</v>
      </c>
      <c r="E17">
        <f>60+(Table7[[#This Row],[Column3]]-50)/(300-50)*(100-60)</f>
        <v>92.8</v>
      </c>
      <c r="F17">
        <f t="shared" si="0"/>
        <v>94.24</v>
      </c>
    </row>
    <row r="18" spans="1:6">
      <c r="A18" t="s">
        <v>438</v>
      </c>
      <c r="B18" t="s">
        <v>294</v>
      </c>
      <c r="C18">
        <v>252</v>
      </c>
      <c r="E18">
        <f>60+(Table7[[#This Row],[Column3]]-50)/(300-50)*(100-60)</f>
        <v>92.32</v>
      </c>
      <c r="F18">
        <f t="shared" si="0"/>
        <v>93.855999999999995</v>
      </c>
    </row>
    <row r="19" spans="1:6">
      <c r="A19" t="s">
        <v>442</v>
      </c>
      <c r="B19" t="s">
        <v>295</v>
      </c>
      <c r="C19">
        <v>247</v>
      </c>
      <c r="E19">
        <f>60+(Table7[[#This Row],[Column3]]-50)/(300-50)*(100-60)</f>
        <v>91.52000000000001</v>
      </c>
      <c r="F19">
        <f t="shared" si="0"/>
        <v>93.216000000000008</v>
      </c>
    </row>
    <row r="20" spans="1:6">
      <c r="A20" t="s">
        <v>429</v>
      </c>
      <c r="B20" t="s">
        <v>296</v>
      </c>
      <c r="C20">
        <v>245</v>
      </c>
      <c r="E20">
        <f>60+(Table7[[#This Row],[Column3]]-50)/(300-50)*(100-60)</f>
        <v>91.2</v>
      </c>
      <c r="F20">
        <f t="shared" si="0"/>
        <v>92.960000000000008</v>
      </c>
    </row>
    <row r="21" spans="1:6">
      <c r="A21" t="s">
        <v>416</v>
      </c>
      <c r="B21" t="s">
        <v>297</v>
      </c>
      <c r="C21">
        <v>244</v>
      </c>
      <c r="E21">
        <f>60+(Table7[[#This Row],[Column3]]-50)/(300-50)*(100-60)</f>
        <v>91.039999999999992</v>
      </c>
      <c r="F21">
        <f t="shared" si="0"/>
        <v>92.831999999999994</v>
      </c>
    </row>
    <row r="22" spans="1:6">
      <c r="A22" t="s">
        <v>419</v>
      </c>
      <c r="B22" t="s">
        <v>298</v>
      </c>
      <c r="C22">
        <v>240</v>
      </c>
      <c r="E22">
        <f>60+(Table7[[#This Row],[Column3]]-50)/(300-50)*(100-60)</f>
        <v>90.4</v>
      </c>
      <c r="F22">
        <f t="shared" si="0"/>
        <v>92.320000000000007</v>
      </c>
    </row>
    <row r="23" spans="1:6">
      <c r="A23" t="s">
        <v>423</v>
      </c>
      <c r="B23" t="s">
        <v>299</v>
      </c>
      <c r="C23">
        <v>237</v>
      </c>
      <c r="E23">
        <f>60+(Table7[[#This Row],[Column3]]-50)/(300-50)*(100-60)</f>
        <v>89.92</v>
      </c>
      <c r="F23">
        <f t="shared" si="0"/>
        <v>91.936000000000007</v>
      </c>
    </row>
    <row r="24" spans="1:6">
      <c r="A24" t="s">
        <v>441</v>
      </c>
      <c r="B24" t="s">
        <v>300</v>
      </c>
      <c r="C24">
        <v>235</v>
      </c>
      <c r="E24">
        <f>60+(Table7[[#This Row],[Column3]]-50)/(300-50)*(100-60)</f>
        <v>89.6</v>
      </c>
      <c r="F24">
        <f t="shared" si="0"/>
        <v>91.679999999999993</v>
      </c>
    </row>
    <row r="25" spans="1:6">
      <c r="A25" t="s">
        <v>448</v>
      </c>
      <c r="B25" t="s">
        <v>304</v>
      </c>
      <c r="C25">
        <v>235</v>
      </c>
      <c r="E25">
        <f>60+(Table7[[#This Row],[Column3]]-50)/(300-50)*(100-60)</f>
        <v>89.6</v>
      </c>
      <c r="F25">
        <f t="shared" si="0"/>
        <v>91.679999999999993</v>
      </c>
    </row>
    <row r="26" spans="1:6">
      <c r="A26" t="s">
        <v>455</v>
      </c>
      <c r="B26" t="s">
        <v>302</v>
      </c>
      <c r="C26">
        <v>235</v>
      </c>
      <c r="E26">
        <f>60+(Table7[[#This Row],[Column3]]-50)/(300-50)*(100-60)</f>
        <v>89.6</v>
      </c>
      <c r="F26">
        <f t="shared" si="0"/>
        <v>91.679999999999993</v>
      </c>
    </row>
    <row r="27" spans="1:6">
      <c r="A27" t="s">
        <v>501</v>
      </c>
      <c r="B27" t="s">
        <v>303</v>
      </c>
      <c r="C27">
        <v>235</v>
      </c>
      <c r="E27">
        <f>60+(Table7[[#This Row],[Column3]]-50)/(300-50)*(100-60)</f>
        <v>89.6</v>
      </c>
      <c r="F27">
        <f t="shared" si="0"/>
        <v>91.679999999999993</v>
      </c>
    </row>
    <row r="28" spans="1:6">
      <c r="A28" t="s">
        <v>515</v>
      </c>
      <c r="B28" t="s">
        <v>305</v>
      </c>
      <c r="C28">
        <v>235</v>
      </c>
      <c r="E28">
        <f>60+(Table7[[#This Row],[Column3]]-50)/(300-50)*(100-60)</f>
        <v>89.6</v>
      </c>
      <c r="F28">
        <f t="shared" si="0"/>
        <v>91.679999999999993</v>
      </c>
    </row>
    <row r="29" spans="1:6">
      <c r="A29" t="s">
        <v>528</v>
      </c>
      <c r="B29" t="s">
        <v>301</v>
      </c>
      <c r="C29">
        <v>235</v>
      </c>
      <c r="E29">
        <f>60+(Table7[[#This Row],[Column3]]-50)/(300-50)*(100-60)</f>
        <v>89.6</v>
      </c>
      <c r="F29">
        <f t="shared" si="0"/>
        <v>91.679999999999993</v>
      </c>
    </row>
    <row r="30" spans="1:6">
      <c r="A30" t="s">
        <v>469</v>
      </c>
      <c r="B30" t="s">
        <v>306</v>
      </c>
      <c r="C30">
        <v>225</v>
      </c>
      <c r="E30">
        <f>60+(Table7[[#This Row],[Column3]]-50)/(300-50)*(100-60)</f>
        <v>88</v>
      </c>
      <c r="F30">
        <f t="shared" si="0"/>
        <v>90.4</v>
      </c>
    </row>
    <row r="31" spans="1:6">
      <c r="A31" t="s">
        <v>417</v>
      </c>
      <c r="B31" t="s">
        <v>307</v>
      </c>
      <c r="C31">
        <v>220</v>
      </c>
      <c r="E31">
        <f>60+(Table7[[#This Row],[Column3]]-50)/(300-50)*(100-60)</f>
        <v>87.2</v>
      </c>
      <c r="F31">
        <f t="shared" si="0"/>
        <v>89.76</v>
      </c>
    </row>
    <row r="32" spans="1:6">
      <c r="A32" t="s">
        <v>492</v>
      </c>
      <c r="B32" t="s">
        <v>310</v>
      </c>
      <c r="C32">
        <v>210</v>
      </c>
      <c r="E32">
        <f>60+(Table7[[#This Row],[Column3]]-50)/(300-50)*(100-60)</f>
        <v>85.6</v>
      </c>
      <c r="F32">
        <f t="shared" si="0"/>
        <v>88.48</v>
      </c>
    </row>
    <row r="33" spans="1:6">
      <c r="A33" t="s">
        <v>497</v>
      </c>
      <c r="B33" t="s">
        <v>309</v>
      </c>
      <c r="C33">
        <v>210</v>
      </c>
      <c r="E33">
        <f>60+(Table7[[#This Row],[Column3]]-50)/(300-50)*(100-60)</f>
        <v>85.6</v>
      </c>
      <c r="F33">
        <f t="shared" si="0"/>
        <v>88.48</v>
      </c>
    </row>
    <row r="34" spans="1:6">
      <c r="A34" t="s">
        <v>507</v>
      </c>
      <c r="B34" t="s">
        <v>308</v>
      </c>
      <c r="C34">
        <v>210</v>
      </c>
      <c r="E34">
        <f>60+(Table7[[#This Row],[Column3]]-50)/(300-50)*(100-60)</f>
        <v>85.6</v>
      </c>
      <c r="F34">
        <f t="shared" si="0"/>
        <v>88.48</v>
      </c>
    </row>
    <row r="35" spans="1:6">
      <c r="A35" t="s">
        <v>530</v>
      </c>
      <c r="B35" t="s">
        <v>311</v>
      </c>
      <c r="C35">
        <v>205</v>
      </c>
      <c r="E35">
        <f>60+(Table7[[#This Row],[Column3]]-50)/(300-50)*(100-60)</f>
        <v>84.8</v>
      </c>
      <c r="F35">
        <f t="shared" si="0"/>
        <v>87.84</v>
      </c>
    </row>
    <row r="36" spans="1:6">
      <c r="A36" t="s">
        <v>402</v>
      </c>
      <c r="B36" t="s">
        <v>322</v>
      </c>
      <c r="C36">
        <v>200</v>
      </c>
      <c r="E36">
        <f>60+(Table7[[#This Row],[Column3]]-50)/(300-50)*(100-60)</f>
        <v>84</v>
      </c>
      <c r="F36">
        <f t="shared" si="0"/>
        <v>87.2</v>
      </c>
    </row>
    <row r="37" spans="1:6">
      <c r="A37" t="s">
        <v>407</v>
      </c>
      <c r="B37" t="s">
        <v>326</v>
      </c>
      <c r="C37">
        <v>200</v>
      </c>
      <c r="E37">
        <f>60+(Table7[[#This Row],[Column3]]-50)/(300-50)*(100-60)</f>
        <v>84</v>
      </c>
      <c r="F37">
        <f t="shared" si="0"/>
        <v>87.2</v>
      </c>
    </row>
    <row r="38" spans="1:6">
      <c r="A38" t="s">
        <v>409</v>
      </c>
      <c r="B38" t="s">
        <v>327</v>
      </c>
      <c r="C38">
        <v>200</v>
      </c>
      <c r="E38">
        <f>60+(Table7[[#This Row],[Column3]]-50)/(300-50)*(100-60)</f>
        <v>84</v>
      </c>
      <c r="F38">
        <f t="shared" si="0"/>
        <v>87.2</v>
      </c>
    </row>
    <row r="39" spans="1:6">
      <c r="A39" t="s">
        <v>422</v>
      </c>
      <c r="B39" t="s">
        <v>324</v>
      </c>
      <c r="C39">
        <v>200</v>
      </c>
      <c r="E39">
        <f>60+(Table7[[#This Row],[Column3]]-50)/(300-50)*(100-60)</f>
        <v>84</v>
      </c>
      <c r="F39">
        <f t="shared" si="0"/>
        <v>87.2</v>
      </c>
    </row>
    <row r="40" spans="1:6">
      <c r="A40" t="s">
        <v>426</v>
      </c>
      <c r="B40" t="s">
        <v>320</v>
      </c>
      <c r="C40">
        <v>200</v>
      </c>
      <c r="E40">
        <f>60+(Table7[[#This Row],[Column3]]-50)/(300-50)*(100-60)</f>
        <v>84</v>
      </c>
      <c r="F40">
        <f t="shared" si="0"/>
        <v>87.2</v>
      </c>
    </row>
    <row r="41" spans="1:6">
      <c r="A41" t="s">
        <v>434</v>
      </c>
      <c r="B41" t="s">
        <v>321</v>
      </c>
      <c r="C41">
        <v>200</v>
      </c>
      <c r="E41">
        <f>60+(Table7[[#This Row],[Column3]]-50)/(300-50)*(100-60)</f>
        <v>84</v>
      </c>
      <c r="F41">
        <f t="shared" si="0"/>
        <v>87.2</v>
      </c>
    </row>
    <row r="42" spans="1:6">
      <c r="A42" t="s">
        <v>446</v>
      </c>
      <c r="B42" t="s">
        <v>313</v>
      </c>
      <c r="C42">
        <v>200</v>
      </c>
      <c r="E42">
        <f>60+(Table7[[#This Row],[Column3]]-50)/(300-50)*(100-60)</f>
        <v>84</v>
      </c>
      <c r="F42">
        <f t="shared" si="0"/>
        <v>87.2</v>
      </c>
    </row>
    <row r="43" spans="1:6">
      <c r="A43" t="s">
        <v>451</v>
      </c>
      <c r="B43" t="s">
        <v>315</v>
      </c>
      <c r="C43">
        <v>200</v>
      </c>
      <c r="E43">
        <f>60+(Table7[[#This Row],[Column3]]-50)/(300-50)*(100-60)</f>
        <v>84</v>
      </c>
      <c r="F43">
        <f t="shared" si="0"/>
        <v>87.2</v>
      </c>
    </row>
    <row r="44" spans="1:6">
      <c r="A44" t="s">
        <v>468</v>
      </c>
      <c r="B44" t="s">
        <v>325</v>
      </c>
      <c r="C44">
        <v>200</v>
      </c>
      <c r="E44">
        <f>60+(Table7[[#This Row],[Column3]]-50)/(300-50)*(100-60)</f>
        <v>84</v>
      </c>
      <c r="F44">
        <f t="shared" si="0"/>
        <v>87.2</v>
      </c>
    </row>
    <row r="45" spans="1:6">
      <c r="A45" t="s">
        <v>470</v>
      </c>
      <c r="B45" t="s">
        <v>319</v>
      </c>
      <c r="C45">
        <v>200</v>
      </c>
      <c r="E45">
        <f>60+(Table7[[#This Row],[Column3]]-50)/(300-50)*(100-60)</f>
        <v>84</v>
      </c>
      <c r="F45">
        <f t="shared" si="0"/>
        <v>87.2</v>
      </c>
    </row>
    <row r="46" spans="1:6">
      <c r="A46" t="s">
        <v>481</v>
      </c>
      <c r="B46" t="s">
        <v>314</v>
      </c>
      <c r="C46">
        <v>200</v>
      </c>
      <c r="E46">
        <f>60+(Table7[[#This Row],[Column3]]-50)/(300-50)*(100-60)</f>
        <v>84</v>
      </c>
      <c r="F46">
        <f t="shared" si="0"/>
        <v>87.2</v>
      </c>
    </row>
    <row r="47" spans="1:6">
      <c r="A47" t="s">
        <v>487</v>
      </c>
      <c r="B47" t="s">
        <v>323</v>
      </c>
      <c r="C47">
        <v>200</v>
      </c>
      <c r="E47">
        <f>60+(Table7[[#This Row],[Column3]]-50)/(300-50)*(100-60)</f>
        <v>84</v>
      </c>
      <c r="F47">
        <f t="shared" si="0"/>
        <v>87.2</v>
      </c>
    </row>
    <row r="48" spans="1:6">
      <c r="A48" t="s">
        <v>503</v>
      </c>
      <c r="B48" t="s">
        <v>317</v>
      </c>
      <c r="C48">
        <v>200</v>
      </c>
      <c r="E48">
        <f>60+(Table7[[#This Row],[Column3]]-50)/(300-50)*(100-60)</f>
        <v>84</v>
      </c>
      <c r="F48">
        <f t="shared" si="0"/>
        <v>87.2</v>
      </c>
    </row>
    <row r="49" spans="1:6">
      <c r="A49" t="s">
        <v>513</v>
      </c>
      <c r="B49" t="s">
        <v>318</v>
      </c>
      <c r="C49">
        <v>200</v>
      </c>
      <c r="E49">
        <f>60+(Table7[[#This Row],[Column3]]-50)/(300-50)*(100-60)</f>
        <v>84</v>
      </c>
      <c r="F49">
        <f t="shared" si="0"/>
        <v>87.2</v>
      </c>
    </row>
    <row r="50" spans="1:6">
      <c r="A50" t="s">
        <v>527</v>
      </c>
      <c r="B50" t="s">
        <v>312</v>
      </c>
      <c r="C50">
        <v>200</v>
      </c>
      <c r="E50">
        <f>60+(Table7[[#This Row],[Column3]]-50)/(300-50)*(100-60)</f>
        <v>84</v>
      </c>
      <c r="F50">
        <f t="shared" si="0"/>
        <v>87.2</v>
      </c>
    </row>
    <row r="51" spans="1:6">
      <c r="A51" t="s">
        <v>532</v>
      </c>
      <c r="B51" t="s">
        <v>316</v>
      </c>
      <c r="C51">
        <v>200</v>
      </c>
      <c r="E51">
        <f>60+(Table7[[#This Row],[Column3]]-50)/(300-50)*(100-60)</f>
        <v>84</v>
      </c>
      <c r="F51">
        <f t="shared" si="0"/>
        <v>87.2</v>
      </c>
    </row>
    <row r="52" spans="1:6">
      <c r="A52" t="s">
        <v>449</v>
      </c>
      <c r="B52" t="s">
        <v>328</v>
      </c>
      <c r="C52">
        <v>199</v>
      </c>
      <c r="E52">
        <f>60+(Table7[[#This Row],[Column3]]-50)/(300-50)*(100-60)</f>
        <v>83.84</v>
      </c>
      <c r="F52">
        <f t="shared" si="0"/>
        <v>87.072000000000003</v>
      </c>
    </row>
    <row r="53" spans="1:6">
      <c r="A53" t="s">
        <v>415</v>
      </c>
      <c r="B53" t="s">
        <v>340</v>
      </c>
      <c r="C53">
        <v>195</v>
      </c>
      <c r="E53">
        <f>60+(Table7[[#This Row],[Column3]]-50)/(300-50)*(100-60)</f>
        <v>83.2</v>
      </c>
      <c r="F53">
        <f t="shared" si="0"/>
        <v>86.56</v>
      </c>
    </row>
    <row r="54" spans="1:6">
      <c r="A54" t="s">
        <v>424</v>
      </c>
      <c r="B54" t="s">
        <v>330</v>
      </c>
      <c r="C54">
        <v>195</v>
      </c>
      <c r="E54">
        <f>60+(Table7[[#This Row],[Column3]]-50)/(300-50)*(100-60)</f>
        <v>83.2</v>
      </c>
      <c r="F54">
        <f t="shared" si="0"/>
        <v>86.56</v>
      </c>
    </row>
    <row r="55" spans="1:6">
      <c r="A55" t="s">
        <v>467</v>
      </c>
      <c r="B55" t="s">
        <v>333</v>
      </c>
      <c r="C55">
        <v>195</v>
      </c>
      <c r="E55">
        <f>60+(Table7[[#This Row],[Column3]]-50)/(300-50)*(100-60)</f>
        <v>83.2</v>
      </c>
      <c r="F55">
        <f t="shared" si="0"/>
        <v>86.56</v>
      </c>
    </row>
    <row r="56" spans="1:6">
      <c r="A56" t="s">
        <v>471</v>
      </c>
      <c r="B56" t="s">
        <v>332</v>
      </c>
      <c r="C56">
        <v>195</v>
      </c>
      <c r="E56">
        <f>60+(Table7[[#This Row],[Column3]]-50)/(300-50)*(100-60)</f>
        <v>83.2</v>
      </c>
      <c r="F56">
        <f t="shared" si="0"/>
        <v>86.56</v>
      </c>
    </row>
    <row r="57" spans="1:6">
      <c r="A57" t="s">
        <v>476</v>
      </c>
      <c r="B57" t="s">
        <v>338</v>
      </c>
      <c r="C57">
        <v>195</v>
      </c>
      <c r="E57">
        <f>60+(Table7[[#This Row],[Column3]]-50)/(300-50)*(100-60)</f>
        <v>83.2</v>
      </c>
      <c r="F57">
        <f t="shared" si="0"/>
        <v>86.56</v>
      </c>
    </row>
    <row r="58" spans="1:6">
      <c r="A58" t="s">
        <v>479</v>
      </c>
      <c r="B58" t="s">
        <v>334</v>
      </c>
      <c r="C58">
        <v>195</v>
      </c>
      <c r="E58">
        <f>60+(Table7[[#This Row],[Column3]]-50)/(300-50)*(100-60)</f>
        <v>83.2</v>
      </c>
      <c r="F58">
        <f t="shared" si="0"/>
        <v>86.56</v>
      </c>
    </row>
    <row r="59" spans="1:6">
      <c r="A59" t="s">
        <v>489</v>
      </c>
      <c r="B59" t="s">
        <v>337</v>
      </c>
      <c r="C59">
        <v>195</v>
      </c>
      <c r="E59">
        <f>60+(Table7[[#This Row],[Column3]]-50)/(300-50)*(100-60)</f>
        <v>83.2</v>
      </c>
      <c r="F59">
        <f t="shared" si="0"/>
        <v>86.56</v>
      </c>
    </row>
    <row r="60" spans="1:6">
      <c r="A60" t="s">
        <v>490</v>
      </c>
      <c r="B60" t="s">
        <v>339</v>
      </c>
      <c r="C60">
        <v>195</v>
      </c>
      <c r="E60">
        <f>60+(Table7[[#This Row],[Column3]]-50)/(300-50)*(100-60)</f>
        <v>83.2</v>
      </c>
      <c r="F60">
        <f t="shared" si="0"/>
        <v>86.56</v>
      </c>
    </row>
    <row r="61" spans="1:6">
      <c r="A61" t="s">
        <v>495</v>
      </c>
      <c r="B61" t="s">
        <v>331</v>
      </c>
      <c r="C61">
        <v>195</v>
      </c>
      <c r="E61">
        <f>60+(Table7[[#This Row],[Column3]]-50)/(300-50)*(100-60)</f>
        <v>83.2</v>
      </c>
      <c r="F61">
        <f t="shared" si="0"/>
        <v>86.56</v>
      </c>
    </row>
    <row r="62" spans="1:6">
      <c r="A62" t="s">
        <v>502</v>
      </c>
      <c r="B62" t="s">
        <v>336</v>
      </c>
      <c r="C62">
        <v>195</v>
      </c>
      <c r="E62">
        <f>60+(Table7[[#This Row],[Column3]]-50)/(300-50)*(100-60)</f>
        <v>83.2</v>
      </c>
      <c r="F62">
        <f t="shared" si="0"/>
        <v>86.56</v>
      </c>
    </row>
    <row r="63" spans="1:6">
      <c r="A63" t="s">
        <v>524</v>
      </c>
      <c r="B63" t="s">
        <v>335</v>
      </c>
      <c r="C63">
        <v>195</v>
      </c>
      <c r="E63">
        <f>60+(Table7[[#This Row],[Column3]]-50)/(300-50)*(100-60)</f>
        <v>83.2</v>
      </c>
      <c r="F63">
        <f t="shared" si="0"/>
        <v>86.56</v>
      </c>
    </row>
    <row r="64" spans="1:6">
      <c r="A64" t="s">
        <v>534</v>
      </c>
      <c r="B64" t="s">
        <v>329</v>
      </c>
      <c r="C64">
        <v>195</v>
      </c>
      <c r="E64">
        <f>60+(Table7[[#This Row],[Column3]]-50)/(300-50)*(100-60)</f>
        <v>83.2</v>
      </c>
      <c r="F64">
        <f t="shared" si="0"/>
        <v>86.56</v>
      </c>
    </row>
    <row r="65" spans="1:6">
      <c r="A65" t="s">
        <v>430</v>
      </c>
      <c r="B65" t="s">
        <v>344</v>
      </c>
      <c r="C65">
        <v>190</v>
      </c>
      <c r="E65">
        <f>60+(Table7[[#This Row],[Column3]]-50)/(300-50)*(100-60)</f>
        <v>82.4</v>
      </c>
      <c r="F65">
        <f t="shared" si="0"/>
        <v>85.92</v>
      </c>
    </row>
    <row r="66" spans="1:6">
      <c r="A66" t="s">
        <v>431</v>
      </c>
      <c r="B66" t="s">
        <v>341</v>
      </c>
      <c r="C66">
        <v>190</v>
      </c>
      <c r="E66">
        <f>60+(Table7[[#This Row],[Column3]]-50)/(300-50)*(100-60)</f>
        <v>82.4</v>
      </c>
      <c r="F66">
        <f t="shared" si="0"/>
        <v>85.92</v>
      </c>
    </row>
    <row r="67" spans="1:6">
      <c r="A67" t="s">
        <v>488</v>
      </c>
      <c r="B67" t="s">
        <v>345</v>
      </c>
      <c r="C67">
        <v>190</v>
      </c>
      <c r="E67">
        <f>60+(Table7[[#This Row],[Column3]]-50)/(300-50)*(100-60)</f>
        <v>82.4</v>
      </c>
      <c r="F67">
        <f t="shared" ref="F67:F119" si="1">E67*0.8+20</f>
        <v>85.92</v>
      </c>
    </row>
    <row r="68" spans="1:6">
      <c r="A68" t="s">
        <v>498</v>
      </c>
      <c r="B68" t="s">
        <v>342</v>
      </c>
      <c r="C68">
        <v>190</v>
      </c>
      <c r="E68">
        <f>60+(Table7[[#This Row],[Column3]]-50)/(300-50)*(100-60)</f>
        <v>82.4</v>
      </c>
      <c r="F68">
        <f t="shared" si="1"/>
        <v>85.92</v>
      </c>
    </row>
    <row r="69" spans="1:6">
      <c r="A69" t="s">
        <v>510</v>
      </c>
      <c r="B69" t="s">
        <v>343</v>
      </c>
      <c r="C69">
        <v>190</v>
      </c>
      <c r="E69">
        <f>60+(Table7[[#This Row],[Column3]]-50)/(300-50)*(100-60)</f>
        <v>82.4</v>
      </c>
      <c r="F69">
        <f t="shared" si="1"/>
        <v>85.92</v>
      </c>
    </row>
    <row r="70" spans="1:6">
      <c r="A70" t="s">
        <v>463</v>
      </c>
      <c r="B70" t="s">
        <v>347</v>
      </c>
      <c r="C70">
        <v>180</v>
      </c>
      <c r="E70">
        <f>60+(Table7[[#This Row],[Column3]]-50)/(300-50)*(100-60)</f>
        <v>80.8</v>
      </c>
      <c r="F70">
        <f t="shared" si="1"/>
        <v>84.64</v>
      </c>
    </row>
    <row r="71" spans="1:6">
      <c r="A71" t="s">
        <v>466</v>
      </c>
      <c r="B71" t="s">
        <v>348</v>
      </c>
      <c r="C71">
        <v>180</v>
      </c>
      <c r="E71">
        <f>60+(Table7[[#This Row],[Column3]]-50)/(300-50)*(100-60)</f>
        <v>80.8</v>
      </c>
      <c r="F71">
        <f t="shared" si="1"/>
        <v>84.64</v>
      </c>
    </row>
    <row r="72" spans="1:6">
      <c r="A72" t="s">
        <v>473</v>
      </c>
      <c r="B72" t="s">
        <v>346</v>
      </c>
      <c r="C72">
        <v>180</v>
      </c>
      <c r="E72">
        <f>60+(Table7[[#This Row],[Column3]]-50)/(300-50)*(100-60)</f>
        <v>80.8</v>
      </c>
      <c r="F72">
        <f t="shared" si="1"/>
        <v>84.64</v>
      </c>
    </row>
    <row r="73" spans="1:6">
      <c r="A73" t="s">
        <v>535</v>
      </c>
      <c r="B73" t="s">
        <v>349</v>
      </c>
      <c r="C73">
        <v>180</v>
      </c>
      <c r="E73">
        <f>60+(Table7[[#This Row],[Column3]]-50)/(300-50)*(100-60)</f>
        <v>80.8</v>
      </c>
      <c r="F73">
        <f t="shared" si="1"/>
        <v>84.64</v>
      </c>
    </row>
    <row r="74" spans="1:6">
      <c r="A74" t="s">
        <v>523</v>
      </c>
      <c r="B74" t="s">
        <v>350</v>
      </c>
      <c r="C74">
        <v>175</v>
      </c>
      <c r="E74">
        <f>60+(Table7[[#This Row],[Column3]]-50)/(300-50)*(100-60)</f>
        <v>80</v>
      </c>
      <c r="F74">
        <f t="shared" si="1"/>
        <v>84</v>
      </c>
    </row>
    <row r="75" spans="1:6">
      <c r="A75" t="s">
        <v>403</v>
      </c>
      <c r="B75" t="s">
        <v>378</v>
      </c>
      <c r="C75">
        <v>170</v>
      </c>
      <c r="E75">
        <f>60+(Table7[[#This Row],[Column3]]-50)/(300-50)*(100-60)</f>
        <v>79.2</v>
      </c>
      <c r="F75">
        <f t="shared" si="1"/>
        <v>83.360000000000014</v>
      </c>
    </row>
    <row r="76" spans="1:6">
      <c r="A76" t="s">
        <v>414</v>
      </c>
      <c r="B76" t="s">
        <v>380</v>
      </c>
      <c r="C76">
        <v>170</v>
      </c>
      <c r="E76">
        <f>60+(Table7[[#This Row],[Column3]]-50)/(300-50)*(100-60)</f>
        <v>79.2</v>
      </c>
      <c r="F76">
        <f t="shared" si="1"/>
        <v>83.360000000000014</v>
      </c>
    </row>
    <row r="77" spans="1:6">
      <c r="A77" t="s">
        <v>420</v>
      </c>
      <c r="B77" t="s">
        <v>351</v>
      </c>
      <c r="C77">
        <v>170</v>
      </c>
      <c r="E77">
        <f>60+(Table7[[#This Row],[Column3]]-50)/(300-50)*(100-60)</f>
        <v>79.2</v>
      </c>
      <c r="F77">
        <f t="shared" si="1"/>
        <v>83.360000000000014</v>
      </c>
    </row>
    <row r="78" spans="1:6">
      <c r="A78" t="s">
        <v>439</v>
      </c>
      <c r="B78" t="s">
        <v>367</v>
      </c>
      <c r="C78">
        <v>170</v>
      </c>
      <c r="E78">
        <f>60+(Table7[[#This Row],[Column3]]-50)/(300-50)*(100-60)</f>
        <v>79.2</v>
      </c>
      <c r="F78">
        <f t="shared" si="1"/>
        <v>83.360000000000014</v>
      </c>
    </row>
    <row r="79" spans="1:6">
      <c r="A79" t="s">
        <v>444</v>
      </c>
      <c r="B79" t="s">
        <v>357</v>
      </c>
      <c r="C79">
        <v>170</v>
      </c>
      <c r="E79">
        <f>60+(Table7[[#This Row],[Column3]]-50)/(300-50)*(100-60)</f>
        <v>79.2</v>
      </c>
      <c r="F79">
        <f t="shared" si="1"/>
        <v>83.360000000000014</v>
      </c>
    </row>
    <row r="80" spans="1:6">
      <c r="A80" t="s">
        <v>450</v>
      </c>
      <c r="B80" t="s">
        <v>376</v>
      </c>
      <c r="C80">
        <v>170</v>
      </c>
      <c r="E80">
        <f>60+(Table7[[#This Row],[Column3]]-50)/(300-50)*(100-60)</f>
        <v>79.2</v>
      </c>
      <c r="F80">
        <f t="shared" si="1"/>
        <v>83.360000000000014</v>
      </c>
    </row>
    <row r="81" spans="1:6">
      <c r="A81" t="s">
        <v>457</v>
      </c>
      <c r="B81" t="s">
        <v>360</v>
      </c>
      <c r="C81">
        <v>170</v>
      </c>
      <c r="E81">
        <f>60+(Table7[[#This Row],[Column3]]-50)/(300-50)*(100-60)</f>
        <v>79.2</v>
      </c>
      <c r="F81">
        <f t="shared" si="1"/>
        <v>83.360000000000014</v>
      </c>
    </row>
    <row r="82" spans="1:6">
      <c r="A82" t="s">
        <v>458</v>
      </c>
      <c r="B82" t="s">
        <v>373</v>
      </c>
      <c r="C82">
        <v>170</v>
      </c>
      <c r="E82">
        <f>60+(Table7[[#This Row],[Column3]]-50)/(300-50)*(100-60)</f>
        <v>79.2</v>
      </c>
      <c r="F82">
        <f t="shared" si="1"/>
        <v>83.360000000000014</v>
      </c>
    </row>
    <row r="83" spans="1:6">
      <c r="A83" t="s">
        <v>462</v>
      </c>
      <c r="B83" t="s">
        <v>362</v>
      </c>
      <c r="C83">
        <v>170</v>
      </c>
      <c r="E83">
        <f>60+(Table7[[#This Row],[Column3]]-50)/(300-50)*(100-60)</f>
        <v>79.2</v>
      </c>
      <c r="F83">
        <f t="shared" si="1"/>
        <v>83.360000000000014</v>
      </c>
    </row>
    <row r="84" spans="1:6">
      <c r="A84" t="s">
        <v>472</v>
      </c>
      <c r="B84" t="s">
        <v>369</v>
      </c>
      <c r="C84">
        <v>170</v>
      </c>
      <c r="E84">
        <f>60+(Table7[[#This Row],[Column3]]-50)/(300-50)*(100-60)</f>
        <v>79.2</v>
      </c>
      <c r="F84">
        <f t="shared" si="1"/>
        <v>83.360000000000014</v>
      </c>
    </row>
    <row r="85" spans="1:6">
      <c r="A85" t="s">
        <v>474</v>
      </c>
      <c r="B85" t="s">
        <v>356</v>
      </c>
      <c r="C85">
        <v>170</v>
      </c>
      <c r="E85">
        <f>60+(Table7[[#This Row],[Column3]]-50)/(300-50)*(100-60)</f>
        <v>79.2</v>
      </c>
      <c r="F85">
        <f t="shared" si="1"/>
        <v>83.360000000000014</v>
      </c>
    </row>
    <row r="86" spans="1:6">
      <c r="A86" t="s">
        <v>475</v>
      </c>
      <c r="B86" t="s">
        <v>358</v>
      </c>
      <c r="C86">
        <v>170</v>
      </c>
      <c r="E86">
        <f>60+(Table7[[#This Row],[Column3]]-50)/(300-50)*(100-60)</f>
        <v>79.2</v>
      </c>
      <c r="F86">
        <f t="shared" si="1"/>
        <v>83.360000000000014</v>
      </c>
    </row>
    <row r="87" spans="1:6">
      <c r="A87" t="s">
        <v>477</v>
      </c>
      <c r="B87" t="s">
        <v>363</v>
      </c>
      <c r="C87">
        <v>170</v>
      </c>
      <c r="E87">
        <f>60+(Table7[[#This Row],[Column3]]-50)/(300-50)*(100-60)</f>
        <v>79.2</v>
      </c>
      <c r="F87">
        <f t="shared" si="1"/>
        <v>83.360000000000014</v>
      </c>
    </row>
    <row r="88" spans="1:6">
      <c r="A88" t="s">
        <v>478</v>
      </c>
      <c r="B88" t="s">
        <v>353</v>
      </c>
      <c r="C88">
        <v>170</v>
      </c>
      <c r="E88">
        <f>60+(Table7[[#This Row],[Column3]]-50)/(300-50)*(100-60)</f>
        <v>79.2</v>
      </c>
      <c r="F88">
        <f t="shared" si="1"/>
        <v>83.360000000000014</v>
      </c>
    </row>
    <row r="89" spans="1:6">
      <c r="A89" t="s">
        <v>480</v>
      </c>
      <c r="B89" t="s">
        <v>371</v>
      </c>
      <c r="C89">
        <v>170</v>
      </c>
      <c r="E89">
        <f>60+(Table7[[#This Row],[Column3]]-50)/(300-50)*(100-60)</f>
        <v>79.2</v>
      </c>
      <c r="F89">
        <f t="shared" si="1"/>
        <v>83.360000000000014</v>
      </c>
    </row>
    <row r="90" spans="1:6">
      <c r="A90" t="s">
        <v>482</v>
      </c>
      <c r="B90" t="s">
        <v>364</v>
      </c>
      <c r="C90">
        <v>170</v>
      </c>
      <c r="E90">
        <f>60+(Table7[[#This Row],[Column3]]-50)/(300-50)*(100-60)</f>
        <v>79.2</v>
      </c>
      <c r="F90">
        <f t="shared" si="1"/>
        <v>83.360000000000014</v>
      </c>
    </row>
    <row r="91" spans="1:6">
      <c r="A91" t="s">
        <v>491</v>
      </c>
      <c r="B91" t="s">
        <v>359</v>
      </c>
      <c r="C91">
        <v>170</v>
      </c>
      <c r="E91">
        <f>60+(Table7[[#This Row],[Column3]]-50)/(300-50)*(100-60)</f>
        <v>79.2</v>
      </c>
      <c r="F91">
        <f t="shared" si="1"/>
        <v>83.360000000000014</v>
      </c>
    </row>
    <row r="92" spans="1:6">
      <c r="A92" t="s">
        <v>493</v>
      </c>
      <c r="B92" t="s">
        <v>361</v>
      </c>
      <c r="C92">
        <v>170</v>
      </c>
      <c r="E92">
        <f>60+(Table7[[#This Row],[Column3]]-50)/(300-50)*(100-60)</f>
        <v>79.2</v>
      </c>
      <c r="F92">
        <f t="shared" si="1"/>
        <v>83.360000000000014</v>
      </c>
    </row>
    <row r="93" spans="1:6">
      <c r="A93" t="s">
        <v>494</v>
      </c>
      <c r="B93" t="s">
        <v>355</v>
      </c>
      <c r="C93">
        <v>170</v>
      </c>
      <c r="E93">
        <f>60+(Table7[[#This Row],[Column3]]-50)/(300-50)*(100-60)</f>
        <v>79.2</v>
      </c>
      <c r="F93">
        <f t="shared" si="1"/>
        <v>83.360000000000014</v>
      </c>
    </row>
    <row r="94" spans="1:6">
      <c r="A94" t="s">
        <v>500</v>
      </c>
      <c r="B94" t="s">
        <v>352</v>
      </c>
      <c r="C94">
        <v>170</v>
      </c>
      <c r="E94">
        <f>60+(Table7[[#This Row],[Column3]]-50)/(300-50)*(100-60)</f>
        <v>79.2</v>
      </c>
      <c r="F94">
        <f t="shared" si="1"/>
        <v>83.360000000000014</v>
      </c>
    </row>
    <row r="95" spans="1:6">
      <c r="A95" t="s">
        <v>504</v>
      </c>
      <c r="B95" t="s">
        <v>354</v>
      </c>
      <c r="C95">
        <v>170</v>
      </c>
      <c r="E95">
        <f>60+(Table7[[#This Row],[Column3]]-50)/(300-50)*(100-60)</f>
        <v>79.2</v>
      </c>
      <c r="F95">
        <f t="shared" si="1"/>
        <v>83.360000000000014</v>
      </c>
    </row>
    <row r="96" spans="1:6">
      <c r="A96" t="s">
        <v>508</v>
      </c>
      <c r="B96" t="s">
        <v>374</v>
      </c>
      <c r="C96">
        <v>170</v>
      </c>
      <c r="E96">
        <f>60+(Table7[[#This Row],[Column3]]-50)/(300-50)*(100-60)</f>
        <v>79.2</v>
      </c>
      <c r="F96">
        <f t="shared" si="1"/>
        <v>83.360000000000014</v>
      </c>
    </row>
    <row r="97" spans="1:6">
      <c r="A97" t="s">
        <v>512</v>
      </c>
      <c r="B97" t="s">
        <v>370</v>
      </c>
      <c r="C97">
        <v>170</v>
      </c>
      <c r="E97">
        <f>60+(Table7[[#This Row],[Column3]]-50)/(300-50)*(100-60)</f>
        <v>79.2</v>
      </c>
      <c r="F97">
        <f t="shared" si="1"/>
        <v>83.360000000000014</v>
      </c>
    </row>
    <row r="98" spans="1:6">
      <c r="A98" t="s">
        <v>516</v>
      </c>
      <c r="B98" t="s">
        <v>368</v>
      </c>
      <c r="C98">
        <v>170</v>
      </c>
      <c r="E98">
        <f>60+(Table7[[#This Row],[Column3]]-50)/(300-50)*(100-60)</f>
        <v>79.2</v>
      </c>
      <c r="F98">
        <f t="shared" si="1"/>
        <v>83.360000000000014</v>
      </c>
    </row>
    <row r="99" spans="1:6">
      <c r="A99" t="s">
        <v>519</v>
      </c>
      <c r="B99" t="s">
        <v>379</v>
      </c>
      <c r="C99">
        <v>170</v>
      </c>
      <c r="E99">
        <f>60+(Table7[[#This Row],[Column3]]-50)/(300-50)*(100-60)</f>
        <v>79.2</v>
      </c>
      <c r="F99">
        <f t="shared" si="1"/>
        <v>83.360000000000014</v>
      </c>
    </row>
    <row r="100" spans="1:6">
      <c r="A100" t="s">
        <v>521</v>
      </c>
      <c r="B100" t="s">
        <v>372</v>
      </c>
      <c r="C100">
        <v>170</v>
      </c>
      <c r="E100">
        <f>60+(Table7[[#This Row],[Column3]]-50)/(300-50)*(100-60)</f>
        <v>79.2</v>
      </c>
      <c r="F100">
        <f t="shared" si="1"/>
        <v>83.360000000000014</v>
      </c>
    </row>
    <row r="101" spans="1:6">
      <c r="A101" t="s">
        <v>522</v>
      </c>
      <c r="B101" t="s">
        <v>375</v>
      </c>
      <c r="C101">
        <v>170</v>
      </c>
      <c r="E101">
        <f>60+(Table7[[#This Row],[Column3]]-50)/(300-50)*(100-60)</f>
        <v>79.2</v>
      </c>
      <c r="F101">
        <f t="shared" si="1"/>
        <v>83.360000000000014</v>
      </c>
    </row>
    <row r="102" spans="1:6">
      <c r="A102" t="s">
        <v>526</v>
      </c>
      <c r="B102" t="s">
        <v>377</v>
      </c>
      <c r="C102">
        <v>170</v>
      </c>
      <c r="E102">
        <f>60+(Table7[[#This Row],[Column3]]-50)/(300-50)*(100-60)</f>
        <v>79.2</v>
      </c>
      <c r="F102">
        <f t="shared" si="1"/>
        <v>83.360000000000014</v>
      </c>
    </row>
    <row r="103" spans="1:6">
      <c r="A103" t="s">
        <v>531</v>
      </c>
      <c r="B103" t="s">
        <v>366</v>
      </c>
      <c r="C103">
        <v>170</v>
      </c>
      <c r="E103">
        <f>60+(Table7[[#This Row],[Column3]]-50)/(300-50)*(100-60)</f>
        <v>79.2</v>
      </c>
      <c r="F103">
        <f t="shared" si="1"/>
        <v>83.360000000000014</v>
      </c>
    </row>
    <row r="104" spans="1:6">
      <c r="A104" t="s">
        <v>536</v>
      </c>
      <c r="B104" t="s">
        <v>365</v>
      </c>
      <c r="C104">
        <v>170</v>
      </c>
      <c r="E104">
        <f>60+(Table7[[#This Row],[Column3]]-50)/(300-50)*(100-60)</f>
        <v>79.2</v>
      </c>
      <c r="F104">
        <f t="shared" si="1"/>
        <v>83.360000000000014</v>
      </c>
    </row>
    <row r="105" spans="1:6">
      <c r="A105" t="s">
        <v>533</v>
      </c>
      <c r="B105" t="s">
        <v>381</v>
      </c>
      <c r="C105">
        <v>150</v>
      </c>
      <c r="E105">
        <f>60+(Table7[[#This Row],[Column3]]-50)/(300-50)*(100-60)</f>
        <v>76</v>
      </c>
      <c r="F105">
        <f t="shared" si="1"/>
        <v>80.800000000000011</v>
      </c>
    </row>
    <row r="106" spans="1:6">
      <c r="A106" t="s">
        <v>404</v>
      </c>
      <c r="B106" t="s">
        <v>382</v>
      </c>
      <c r="C106">
        <v>135</v>
      </c>
      <c r="E106">
        <f>60+(Table7[[#This Row],[Column3]]-50)/(300-50)*(100-60)</f>
        <v>73.599999999999994</v>
      </c>
      <c r="F106">
        <f t="shared" si="1"/>
        <v>78.88</v>
      </c>
    </row>
    <row r="107" spans="1:6">
      <c r="A107" t="s">
        <v>459</v>
      </c>
      <c r="B107" t="s">
        <v>384</v>
      </c>
      <c r="C107">
        <v>120</v>
      </c>
      <c r="E107">
        <f>60+(Table7[[#This Row],[Column3]]-50)/(300-50)*(100-60)</f>
        <v>71.2</v>
      </c>
      <c r="F107">
        <f t="shared" si="1"/>
        <v>76.960000000000008</v>
      </c>
    </row>
    <row r="108" spans="1:6">
      <c r="A108" t="s">
        <v>499</v>
      </c>
      <c r="B108" t="s">
        <v>386</v>
      </c>
      <c r="C108">
        <v>120</v>
      </c>
      <c r="E108">
        <f>60+(Table7[[#This Row],[Column3]]-50)/(300-50)*(100-60)</f>
        <v>71.2</v>
      </c>
      <c r="F108">
        <f t="shared" si="1"/>
        <v>76.960000000000008</v>
      </c>
    </row>
    <row r="109" spans="1:6">
      <c r="A109" t="s">
        <v>517</v>
      </c>
      <c r="B109" t="s">
        <v>383</v>
      </c>
      <c r="C109">
        <v>120</v>
      </c>
      <c r="E109">
        <f>60+(Table7[[#This Row],[Column3]]-50)/(300-50)*(100-60)</f>
        <v>71.2</v>
      </c>
      <c r="F109">
        <f t="shared" si="1"/>
        <v>76.960000000000008</v>
      </c>
    </row>
    <row r="110" spans="1:6">
      <c r="A110" t="s">
        <v>525</v>
      </c>
      <c r="B110" t="s">
        <v>385</v>
      </c>
      <c r="C110">
        <v>120</v>
      </c>
      <c r="E110">
        <f>60+(Table7[[#This Row],[Column3]]-50)/(300-50)*(100-60)</f>
        <v>71.2</v>
      </c>
      <c r="F110">
        <f t="shared" si="1"/>
        <v>76.960000000000008</v>
      </c>
    </row>
    <row r="111" spans="1:6">
      <c r="A111" t="s">
        <v>537</v>
      </c>
      <c r="B111" t="s">
        <v>387</v>
      </c>
      <c r="C111">
        <v>120</v>
      </c>
      <c r="E111">
        <f>60+(Table7[[#This Row],[Column3]]-50)/(300-50)*(100-60)</f>
        <v>71.2</v>
      </c>
      <c r="F111">
        <f t="shared" si="1"/>
        <v>76.960000000000008</v>
      </c>
    </row>
    <row r="112" spans="1:6">
      <c r="A112" t="s">
        <v>456</v>
      </c>
      <c r="B112" t="s">
        <v>388</v>
      </c>
      <c r="C112">
        <v>115</v>
      </c>
      <c r="E112">
        <f>60+(Table7[[#This Row],[Column3]]-50)/(300-50)*(100-60)</f>
        <v>70.400000000000006</v>
      </c>
      <c r="F112">
        <f t="shared" si="1"/>
        <v>76.320000000000007</v>
      </c>
    </row>
    <row r="113" spans="1:12">
      <c r="A113" t="s">
        <v>496</v>
      </c>
      <c r="B113" t="s">
        <v>390</v>
      </c>
      <c r="C113">
        <v>110</v>
      </c>
      <c r="E113">
        <f>60+(Table7[[#This Row],[Column3]]-50)/(300-50)*(100-60)</f>
        <v>69.599999999999994</v>
      </c>
      <c r="F113">
        <f t="shared" si="1"/>
        <v>75.680000000000007</v>
      </c>
    </row>
    <row r="114" spans="1:12">
      <c r="A114" t="s">
        <v>506</v>
      </c>
      <c r="B114" t="s">
        <v>389</v>
      </c>
      <c r="C114">
        <v>110</v>
      </c>
      <c r="E114">
        <f>60+(Table7[[#This Row],[Column3]]-50)/(300-50)*(100-60)</f>
        <v>69.599999999999994</v>
      </c>
      <c r="F114">
        <f t="shared" si="1"/>
        <v>75.680000000000007</v>
      </c>
    </row>
    <row r="115" spans="1:12">
      <c r="A115" t="s">
        <v>452</v>
      </c>
      <c r="B115" t="s">
        <v>391</v>
      </c>
      <c r="C115">
        <v>105</v>
      </c>
      <c r="E115">
        <f>60+(Table7[[#This Row],[Column3]]-50)/(300-50)*(100-60)</f>
        <v>68.8</v>
      </c>
      <c r="F115">
        <f t="shared" si="1"/>
        <v>75.039999999999992</v>
      </c>
    </row>
    <row r="116" spans="1:12">
      <c r="A116" t="s">
        <v>518</v>
      </c>
      <c r="B116" t="s">
        <v>392</v>
      </c>
      <c r="C116">
        <v>100</v>
      </c>
      <c r="E116">
        <f>60+(Table7[[#This Row],[Column3]]-50)/(300-50)*(100-60)</f>
        <v>68</v>
      </c>
      <c r="F116">
        <f t="shared" si="1"/>
        <v>74.400000000000006</v>
      </c>
      <c r="K116" s="11" t="s">
        <v>520</v>
      </c>
      <c r="L116" s="12" t="s">
        <v>396</v>
      </c>
    </row>
    <row r="117" spans="1:12">
      <c r="A117" t="s">
        <v>511</v>
      </c>
      <c r="B117" t="s">
        <v>393</v>
      </c>
      <c r="C117">
        <v>95</v>
      </c>
      <c r="E117">
        <f>60+(Table7[[#This Row],[Column3]]-50)/(300-50)*(100-60)</f>
        <v>67.2</v>
      </c>
      <c r="F117">
        <f t="shared" si="1"/>
        <v>73.760000000000005</v>
      </c>
      <c r="K117" s="11" t="s">
        <v>453</v>
      </c>
      <c r="L117" s="12" t="s">
        <v>454</v>
      </c>
    </row>
    <row r="118" spans="1:12">
      <c r="A118" t="s">
        <v>509</v>
      </c>
      <c r="B118" t="s">
        <v>394</v>
      </c>
      <c r="C118">
        <v>80</v>
      </c>
      <c r="E118">
        <f>60+(Table7[[#This Row],[Column3]]-50)/(300-50)*(100-60)</f>
        <v>64.8</v>
      </c>
      <c r="F118">
        <f t="shared" si="1"/>
        <v>71.84</v>
      </c>
      <c r="K118" s="13" t="s">
        <v>460</v>
      </c>
      <c r="L118" s="14" t="s">
        <v>461</v>
      </c>
    </row>
    <row r="119" spans="1:12">
      <c r="A119" t="s">
        <v>505</v>
      </c>
      <c r="B119" t="s">
        <v>395</v>
      </c>
      <c r="C119">
        <v>60</v>
      </c>
      <c r="E119">
        <f>60+(Table7[[#This Row],[Column3]]-50)/(300-50)*(100-60)</f>
        <v>61.6</v>
      </c>
      <c r="F119">
        <f t="shared" si="1"/>
        <v>69.28</v>
      </c>
      <c r="K119" s="11" t="s">
        <v>464</v>
      </c>
      <c r="L119" s="12" t="s">
        <v>465</v>
      </c>
    </row>
    <row r="120" spans="1:12">
      <c r="A120" t="s">
        <v>520</v>
      </c>
      <c r="B120" t="s">
        <v>396</v>
      </c>
      <c r="C120">
        <v>0</v>
      </c>
      <c r="G120" t="s">
        <v>547</v>
      </c>
      <c r="H120" t="s">
        <v>548</v>
      </c>
    </row>
    <row r="121" spans="1:12">
      <c r="A121" t="s">
        <v>400</v>
      </c>
      <c r="B121" t="s">
        <v>401</v>
      </c>
      <c r="C121">
        <v>-1</v>
      </c>
      <c r="G121" t="s">
        <v>541</v>
      </c>
    </row>
    <row r="122" spans="1:12">
      <c r="A122" t="s">
        <v>405</v>
      </c>
      <c r="B122" t="s">
        <v>406</v>
      </c>
      <c r="C122">
        <v>-1</v>
      </c>
      <c r="G122" t="s">
        <v>540</v>
      </c>
    </row>
    <row r="123" spans="1:12">
      <c r="A123" t="s">
        <v>408</v>
      </c>
      <c r="B123" t="s">
        <v>399</v>
      </c>
      <c r="C123">
        <v>-1</v>
      </c>
      <c r="G123" t="s">
        <v>542</v>
      </c>
      <c r="H123">
        <v>180</v>
      </c>
    </row>
    <row r="124" spans="1:12">
      <c r="A124" t="s">
        <v>410</v>
      </c>
      <c r="B124" t="s">
        <v>411</v>
      </c>
      <c r="C124">
        <v>-1</v>
      </c>
      <c r="G124" t="s">
        <v>540</v>
      </c>
    </row>
    <row r="125" spans="1:12">
      <c r="A125" t="s">
        <v>412</v>
      </c>
      <c r="B125" t="s">
        <v>413</v>
      </c>
      <c r="C125">
        <v>-1</v>
      </c>
      <c r="G125" t="s">
        <v>542</v>
      </c>
      <c r="H125">
        <v>200</v>
      </c>
    </row>
    <row r="126" spans="1:12">
      <c r="A126" t="s">
        <v>453</v>
      </c>
      <c r="B126" t="s">
        <v>454</v>
      </c>
      <c r="C126">
        <v>-1</v>
      </c>
      <c r="G126" t="s">
        <v>543</v>
      </c>
    </row>
    <row r="127" spans="1:12">
      <c r="A127" t="s">
        <v>460</v>
      </c>
      <c r="B127" t="s">
        <v>461</v>
      </c>
      <c r="C127">
        <v>-1</v>
      </c>
      <c r="G127" t="s">
        <v>540</v>
      </c>
    </row>
    <row r="128" spans="1:12">
      <c r="A128" t="s">
        <v>464</v>
      </c>
      <c r="B128" t="s">
        <v>465</v>
      </c>
      <c r="C128">
        <v>-1</v>
      </c>
      <c r="G128" t="s">
        <v>543</v>
      </c>
    </row>
    <row r="129" spans="1:9">
      <c r="A129" t="s">
        <v>483</v>
      </c>
      <c r="B129" t="s">
        <v>484</v>
      </c>
      <c r="C129">
        <v>-1</v>
      </c>
      <c r="G129" t="s">
        <v>543</v>
      </c>
      <c r="H129" t="s">
        <v>545</v>
      </c>
      <c r="I129" t="s">
        <v>546</v>
      </c>
    </row>
    <row r="130" spans="1:9">
      <c r="A130" t="s">
        <v>485</v>
      </c>
      <c r="B130" t="s">
        <v>486</v>
      </c>
      <c r="C130">
        <v>-1</v>
      </c>
      <c r="G130" t="s">
        <v>544</v>
      </c>
      <c r="H130" t="s">
        <v>541</v>
      </c>
    </row>
    <row r="132" spans="1:9">
      <c r="C132">
        <f>AVERAGE(C2:C119)</f>
        <v>193.65254237288136</v>
      </c>
    </row>
    <row r="133" spans="1:9">
      <c r="C133">
        <f>MEDIAN(C1:C119)</f>
        <v>195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Microsoft Office User</cp:lastModifiedBy>
  <dcterms:created xsi:type="dcterms:W3CDTF">2011-11-02T08:59:34Z</dcterms:created>
  <dcterms:modified xsi:type="dcterms:W3CDTF">2022-01-17T05:22:20Z</dcterms:modified>
</cp:coreProperties>
</file>