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chokh\Downloads\"/>
    </mc:Choice>
  </mc:AlternateContent>
  <xr:revisionPtr revIDLastSave="0" documentId="13_ncr:1_{615E9183-1A70-42A3-A8AE-3CDF09A81B15}"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s Design" sheetId="3" r:id="rId2"/>
    <sheet name="Dashboard" sheetId="4" r:id="rId3"/>
  </sheets>
  <definedNames>
    <definedName name="_xlchart.v2.0" hidden="1">'Sheets Design'!$D$86:$D$88</definedName>
    <definedName name="_xlchart.v2.1" hidden="1">'Sheets Design'!$E$85</definedName>
    <definedName name="_xlchart.v2.2" hidden="1">'Sheets Design'!$E$86:$E$88</definedName>
    <definedName name="_xlchart.v2.3" hidden="1">'Sheets Design'!$D$86:$D$88</definedName>
    <definedName name="_xlchart.v2.4" hidden="1">'Sheets Design'!$E$85</definedName>
    <definedName name="_xlchart.v2.5" hidden="1">'Sheets Design'!$E$86:$E$88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7" i="3" l="1"/>
  <c r="D86" i="3"/>
  <c r="D88" i="3"/>
  <c r="C8" i="3"/>
  <c r="D8" i="3"/>
  <c r="A8" i="3"/>
  <c r="B8" i="3"/>
  <c r="E86" i="3"/>
  <c r="E87" i="3"/>
  <c r="E88" i="3"/>
</calcChain>
</file>

<file path=xl/sharedStrings.xml><?xml version="1.0" encoding="utf-8"?>
<sst xmlns="http://schemas.openxmlformats.org/spreadsheetml/2006/main" count="59761" uniqueCount="1632">
  <si>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</si>
  <si>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</si>
  <si>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</si>
  <si>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</si>
  <si>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</si>
  <si>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</si>
  <si>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</si>
  <si>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</si>
  <si>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</si>
  <si>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</si>
  <si>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</si>
  <si>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</si>
  <si>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</si>
  <si>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</si>
  <si>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</si>
  <si>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</si>
  <si>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</si>
  <si>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</si>
  <si>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</si>
  <si>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</si>
  <si>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</si>
  <si>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</si>
  <si>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</si>
  <si>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</si>
  <si>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</si>
  <si>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</si>
  <si>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</si>
  <si>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</si>
  <si>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</si>
  <si>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</si>
  <si>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</si>
  <si>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</si>
  <si>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</si>
  <si>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</si>
  <si>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</si>
  <si>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</si>
  <si>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</si>
  <si>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</si>
  <si>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</si>
  <si>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</si>
  <si>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</si>
  <si>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</si>
  <si>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</si>
  <si>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</si>
  <si>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</si>
  <si>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</si>
  <si>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</si>
  <si>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</si>
  <si>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</si>
  <si>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</si>
  <si>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</si>
  <si>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</si>
  <si>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</si>
  <si>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</si>
  <si>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</si>
  <si>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</si>
  <si>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</si>
  <si>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</si>
  <si>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</si>
  <si>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</si>
  <si>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</si>
  <si>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</si>
  <si>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</si>
  <si>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</si>
  <si>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</si>
  <si>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</si>
  <si>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</si>
  <si>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</si>
  <si>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</si>
  <si>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</si>
  <si>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</si>
  <si>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</si>
  <si>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</si>
  <si>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</si>
  <si>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</si>
  <si>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</si>
  <si>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</si>
  <si>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</si>
  <si>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</si>
  <si>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</si>
  <si>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</si>
  <si>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</si>
  <si>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</si>
  <si>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</si>
  <si>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</si>
  <si>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</si>
  <si>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</si>
  <si>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</si>
  <si>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</si>
  <si>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</si>
  <si>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</si>
  <si>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</si>
  <si>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</si>
  <si>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</si>
  <si>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</si>
  <si>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</si>
  <si>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</si>
  <si>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</si>
  <si>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</si>
  <si>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</si>
  <si>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</si>
  <si>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</si>
  <si>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</si>
  <si>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</si>
  <si>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</si>
  <si>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</si>
  <si>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</si>
  <si>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</si>
  <si>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</si>
  <si>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</si>
  <si>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</si>
  <si>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</si>
  <si>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</si>
  <si>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</si>
  <si>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</si>
  <si>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</si>
  <si>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</si>
  <si>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</si>
  <si>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</si>
  <si>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</si>
  <si>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</si>
  <si>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</si>
  <si>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</si>
  <si>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</si>
  <si>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</si>
  <si>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</si>
  <si>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</si>
  <si>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</si>
  <si>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</si>
  <si>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</si>
  <si>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</si>
  <si>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</si>
  <si>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</si>
  <si>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</si>
  <si>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</si>
  <si>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</si>
  <si>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</si>
  <si>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</si>
  <si>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</si>
  <si>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</si>
  <si>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</si>
  <si>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</si>
  <si>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</si>
  <si>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</si>
  <si>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</si>
  <si>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</si>
  <si>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</si>
  <si>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</si>
  <si>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</si>
  <si>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</si>
  <si>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</si>
  <si>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</si>
  <si>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</si>
  <si>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</si>
  <si>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</si>
  <si>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</si>
  <si>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</si>
  <si>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</si>
  <si>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</si>
  <si>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</si>
  <si>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</si>
  <si>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</si>
  <si>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</si>
  <si>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</si>
  <si>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</si>
  <si>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</si>
  <si>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</si>
  <si>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</si>
  <si>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</si>
  <si>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</si>
  <si>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</si>
  <si>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</si>
  <si>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</si>
  <si>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</si>
  <si>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</si>
  <si>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</si>
  <si>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</si>
  <si>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</si>
  <si>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</si>
  <si>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</si>
  <si>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</si>
  <si>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</si>
  <si>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</si>
  <si>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</si>
  <si>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</si>
  <si>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</si>
  <si>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</si>
  <si>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</si>
  <si>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</si>
  <si>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</si>
  <si>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</si>
  <si>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</si>
  <si>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</si>
  <si>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</si>
  <si>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</si>
  <si>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</si>
  <si>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</si>
  <si>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</si>
  <si>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</si>
  <si>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</si>
  <si>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</si>
  <si>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</si>
  <si>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</si>
  <si>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</si>
  <si>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</si>
  <si>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</si>
  <si>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</si>
  <si>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</si>
  <si>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</si>
  <si>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</si>
  <si>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</si>
  <si>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</si>
  <si>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</si>
  <si>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</si>
  <si>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</si>
  <si>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</si>
  <si>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</si>
  <si>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</si>
  <si>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</si>
  <si>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</si>
  <si>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</si>
  <si>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</si>
  <si>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</si>
  <si>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</si>
  <si>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</si>
  <si>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</si>
  <si>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</si>
  <si>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</si>
  <si>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</si>
  <si>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</si>
  <si>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</si>
  <si>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</si>
  <si>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</si>
  <si>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</si>
  <si>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</si>
  <si>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</si>
  <si>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</si>
  <si>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</si>
  <si>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</si>
  <si>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</si>
  <si>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</si>
  <si>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</si>
  <si>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</si>
  <si>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</si>
  <si>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</si>
  <si>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</si>
  <si>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</si>
  <si>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</si>
  <si>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</si>
  <si>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</si>
  <si>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</si>
  <si>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</si>
  <si>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</si>
  <si>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</si>
  <si>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</si>
  <si>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</si>
  <si>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</si>
  <si>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</si>
  <si>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</si>
  <si>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</si>
  <si>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</si>
  <si>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</si>
  <si>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</si>
  <si>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</si>
  <si>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</si>
  <si>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</si>
  <si>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</si>
  <si>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</si>
  <si>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</si>
  <si>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</si>
  <si>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</si>
  <si>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</si>
  <si>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</si>
  <si>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</si>
  <si>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</si>
  <si>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</si>
  <si>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</si>
  <si>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</si>
  <si>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</si>
  <si>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</si>
  <si>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</si>
  <si>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</si>
  <si>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</si>
  <si>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</si>
  <si>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</si>
  <si>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</si>
  <si>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</si>
  <si>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</si>
  <si>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</si>
  <si>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</si>
  <si>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</si>
  <si>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</si>
  <si>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</si>
  <si>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</si>
  <si>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</si>
  <si>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</si>
  <si>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</si>
  <si>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</si>
  <si>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</si>
  <si>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</si>
  <si>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</si>
  <si>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</si>
  <si>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</si>
  <si>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</si>
  <si>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</si>
  <si>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</si>
  <si>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</si>
  <si>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</si>
  <si>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</si>
  <si>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</si>
  <si>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</si>
  <si>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</si>
  <si>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</si>
  <si>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</si>
  <si>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</si>
  <si>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</si>
  <si>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</si>
  <si>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</si>
  <si>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</si>
  <si>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</si>
  <si>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</si>
  <si>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</si>
  <si>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</si>
  <si>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</si>
  <si>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</si>
  <si>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</si>
  <si>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</si>
  <si>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</si>
  <si>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</si>
  <si>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</si>
  <si>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</si>
  <si>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</si>
  <si>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</si>
  <si>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</si>
  <si>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</si>
  <si>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</si>
  <si>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</si>
  <si>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</si>
  <si>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</si>
  <si>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</si>
  <si>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</si>
  <si>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</si>
  <si>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</si>
  <si>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</si>
  <si>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</si>
  <si>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</si>
  <si>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</si>
  <si>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</si>
  <si>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</si>
  <si>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</si>
  <si>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</si>
  <si>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</si>
  <si>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</si>
  <si>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</si>
  <si>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</si>
  <si>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</si>
  <si>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</si>
  <si>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</si>
  <si>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</si>
  <si>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</si>
  <si>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</si>
  <si>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</si>
  <si>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</si>
  <si>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</si>
  <si>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</si>
  <si>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</si>
  <si>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</si>
  <si>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</si>
  <si>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</si>
  <si>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</si>
  <si>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</si>
  <si>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</si>
  <si>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</si>
  <si>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</si>
  <si>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</si>
  <si>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</si>
  <si>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</si>
  <si>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</si>
  <si>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</si>
  <si>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</si>
  <si>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</si>
  <si>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</si>
  <si>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</si>
  <si>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</si>
  <si>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</si>
  <si>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</si>
  <si>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</si>
  <si>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</si>
  <si>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</si>
  <si>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</si>
  <si>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</si>
  <si>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</si>
  <si>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</si>
  <si>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</si>
  <si>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</si>
  <si>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</si>
  <si>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</si>
  <si>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</si>
  <si>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</si>
  <si>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</si>
  <si>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</si>
  <si>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</si>
  <si>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</si>
  <si>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</si>
  <si>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</si>
  <si>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</si>
  <si>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</si>
  <si>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</si>
  <si>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</si>
  <si>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</si>
  <si>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</si>
  <si>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</si>
  <si>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</si>
  <si>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</si>
  <si>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</si>
  <si>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</si>
  <si>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</si>
  <si>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</si>
  <si>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</si>
  <si>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</si>
  <si>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</si>
  <si>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</si>
  <si>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</si>
  <si>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</si>
  <si>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</si>
  <si>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</si>
  <si>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</si>
  <si>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</si>
  <si>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</si>
  <si>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</si>
  <si>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</si>
  <si>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</si>
  <si>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</si>
  <si>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</si>
  <si>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</si>
  <si>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</si>
  <si>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</si>
  <si>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</si>
  <si>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</si>
  <si>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</si>
  <si>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</si>
  <si>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</si>
  <si>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</si>
  <si>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</si>
  <si>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</si>
  <si>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</si>
  <si>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</si>
  <si>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</si>
  <si>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</si>
  <si>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</si>
  <si>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</si>
  <si>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</si>
  <si>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</si>
  <si>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</si>
  <si>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</si>
  <si>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</si>
  <si>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</si>
  <si>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</si>
  <si>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</si>
  <si>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</si>
  <si>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</si>
  <si>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</si>
  <si>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</si>
  <si>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</si>
  <si>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</si>
  <si>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</si>
  <si>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</si>
  <si>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</si>
  <si>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</si>
  <si>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</si>
  <si>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</si>
  <si>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</si>
  <si>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</si>
  <si>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</si>
  <si>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</si>
  <si>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</si>
  <si>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</si>
  <si>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</si>
  <si>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</si>
  <si>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</si>
  <si>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</si>
  <si>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</si>
  <si>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</si>
  <si>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</si>
  <si>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</si>
  <si>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</si>
  <si>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</si>
  <si>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</si>
  <si>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</si>
  <si>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</si>
  <si>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</si>
  <si>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</si>
  <si>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</si>
  <si>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</si>
  <si>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</si>
  <si>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</si>
  <si>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</si>
  <si>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</si>
  <si>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</si>
  <si>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</si>
  <si>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</si>
  <si>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</si>
  <si>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</si>
  <si>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</si>
  <si>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</si>
  <si>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</si>
  <si>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</si>
  <si>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</si>
  <si>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</si>
  <si>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</si>
  <si>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</si>
  <si>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</si>
  <si>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</si>
  <si>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</si>
  <si>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</si>
  <si>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</si>
  <si>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</si>
  <si>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</si>
  <si>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</si>
  <si>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</si>
  <si>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</si>
  <si>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</si>
  <si>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</si>
  <si>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</si>
  <si>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</si>
  <si>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</si>
  <si>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</si>
  <si>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</si>
  <si>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</si>
  <si>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</si>
  <si>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</si>
  <si>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</si>
  <si>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</si>
  <si>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</si>
  <si>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</si>
  <si>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</si>
  <si>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</si>
  <si>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</si>
  <si>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</si>
  <si>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</si>
  <si>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</si>
  <si>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</si>
  <si>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</si>
  <si>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</si>
  <si>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</si>
  <si>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</si>
  <si>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</si>
  <si>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</si>
  <si>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</si>
  <si>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</si>
  <si>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</si>
  <si>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</si>
  <si>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</si>
  <si>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</si>
  <si>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</si>
  <si>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</si>
  <si>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</si>
  <si>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</si>
  <si>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</si>
  <si>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</si>
  <si>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</si>
  <si>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</si>
  <si>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</si>
  <si>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</si>
  <si>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</si>
  <si>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</si>
  <si>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</si>
  <si>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</si>
  <si>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</si>
  <si>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</si>
  <si>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</si>
  <si>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</si>
  <si>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</si>
  <si>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</si>
  <si>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</si>
  <si>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</si>
  <si>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</si>
  <si>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</si>
  <si>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</si>
  <si>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</si>
  <si>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</si>
  <si>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</si>
  <si>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</si>
  <si>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</si>
  <si>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</si>
  <si>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</si>
  <si>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</si>
  <si>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</si>
  <si>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</si>
  <si>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</si>
  <si>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</si>
  <si>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</si>
  <si>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</si>
  <si>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</si>
  <si>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</si>
  <si>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</si>
  <si>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</si>
  <si>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</si>
  <si>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</si>
  <si>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</si>
  <si>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</si>
  <si>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</si>
  <si>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</si>
  <si>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</si>
  <si>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</si>
  <si>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</si>
  <si>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</si>
  <si>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</si>
  <si>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</si>
  <si>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</si>
  <si>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</si>
  <si>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</si>
  <si>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</si>
  <si>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</si>
  <si>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</si>
  <si>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</si>
  <si>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</si>
  <si>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</si>
  <si>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</si>
  <si>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</si>
  <si>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</si>
  <si>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</si>
  <si>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</si>
  <si>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</si>
  <si>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</si>
  <si>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</si>
  <si>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</si>
  <si>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</si>
  <si>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</si>
  <si>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</si>
  <si>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</si>
  <si>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</si>
  <si>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</si>
  <si>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</si>
  <si>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</si>
  <si>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</si>
  <si>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</si>
  <si>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</si>
  <si>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</si>
  <si>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</si>
  <si>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</si>
  <si>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</si>
  <si>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</si>
  <si>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</si>
  <si>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</si>
  <si>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</si>
  <si>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</si>
  <si>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</si>
  <si>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</si>
  <si>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</si>
  <si>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</si>
  <si>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</si>
  <si>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</si>
  <si>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</si>
  <si>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</si>
  <si>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</si>
  <si>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</si>
  <si>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</si>
  <si>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</si>
  <si>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</si>
  <si>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</si>
  <si>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</si>
  <si>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</si>
  <si>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</si>
  <si>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</si>
  <si>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</si>
  <si>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</si>
  <si>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</si>
  <si>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</si>
  <si>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</si>
  <si>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</si>
  <si>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</si>
  <si>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</si>
  <si>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</si>
  <si>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</si>
  <si>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</si>
  <si>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</si>
  <si>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</si>
  <si>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</si>
  <si>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</si>
  <si>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</si>
  <si>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</si>
  <si>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</si>
  <si>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</si>
  <si>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</si>
  <si>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</si>
  <si>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</si>
  <si>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</si>
  <si>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</si>
  <si>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</si>
  <si>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</si>
  <si>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</si>
  <si>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</si>
  <si>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</si>
  <si>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</si>
  <si>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</si>
  <si>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</si>
  <si>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</si>
  <si>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</si>
  <si>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</si>
  <si>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</si>
  <si>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</si>
  <si>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</si>
  <si>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</si>
  <si>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</si>
  <si>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</si>
  <si>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</si>
  <si>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</si>
  <si>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</si>
  <si>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</si>
  <si>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</si>
  <si>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</si>
  <si>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</si>
  <si>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</si>
  <si>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</si>
  <si>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</si>
  <si>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</si>
  <si>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</si>
  <si>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</si>
  <si>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</si>
  <si>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</si>
  <si>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</si>
  <si>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</si>
  <si>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</si>
  <si>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</si>
  <si>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</si>
  <si>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</si>
  <si>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</si>
  <si>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</si>
  <si>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</si>
  <si>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</si>
  <si>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</si>
  <si>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</si>
  <si>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</si>
  <si>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</si>
  <si>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</si>
  <si>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</si>
  <si>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</si>
  <si>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</si>
  <si>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</si>
  <si>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</si>
  <si>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</si>
  <si>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</si>
  <si>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</si>
  <si>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</si>
  <si>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</si>
  <si>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</si>
  <si>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</si>
  <si>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</si>
  <si>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</si>
  <si>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</si>
  <si>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</si>
  <si>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</si>
  <si>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</si>
  <si>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</si>
  <si>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</si>
  <si>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</si>
  <si>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</si>
  <si>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</si>
  <si>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</si>
  <si>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</si>
  <si>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</si>
  <si>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</si>
  <si>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</si>
  <si>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</si>
  <si>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</si>
  <si>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</si>
  <si>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</si>
  <si>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</si>
  <si>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</si>
  <si>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</si>
  <si>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</si>
  <si>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</si>
  <si>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</si>
  <si>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</si>
  <si>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</si>
  <si>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</si>
  <si>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</si>
  <si>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</si>
  <si>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</si>
  <si>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</si>
  <si>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</si>
  <si>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</si>
  <si>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</si>
  <si>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</si>
  <si>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</si>
  <si>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</si>
  <si>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</si>
  <si>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</si>
  <si>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</si>
  <si>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</si>
  <si>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</si>
  <si>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</si>
  <si>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</si>
  <si>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</si>
  <si>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</si>
  <si>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</si>
  <si>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</si>
  <si>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</si>
  <si>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</si>
  <si>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</si>
  <si>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</si>
  <si>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</si>
  <si>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</si>
  <si>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</si>
  <si>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</si>
  <si>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</si>
  <si>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</si>
  <si>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</si>
  <si>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</si>
  <si>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</si>
  <si>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</si>
  <si>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</si>
  <si>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</si>
  <si>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</si>
  <si>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</si>
  <si>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</si>
  <si>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</si>
  <si>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</si>
  <si>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</si>
  <si>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</si>
  <si>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</si>
  <si>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</si>
  <si>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</si>
  <si>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</si>
  <si>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</si>
  <si>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</si>
  <si>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</si>
  <si>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</si>
  <si>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</si>
  <si>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</si>
  <si>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</si>
  <si>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</si>
  <si>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</si>
  <si>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</si>
  <si>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</si>
  <si>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</si>
  <si>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</si>
  <si>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</si>
  <si>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</si>
  <si>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</si>
  <si>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</si>
  <si>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</si>
  <si>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</si>
  <si>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</si>
  <si>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</si>
  <si>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</si>
  <si>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</si>
  <si>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</si>
  <si>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</si>
  <si>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</si>
  <si>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</si>
  <si>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</si>
  <si>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</si>
  <si>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</si>
  <si>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</si>
  <si>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</si>
  <si>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</si>
  <si>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</si>
  <si>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</si>
  <si>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</si>
  <si>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</si>
  <si>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</si>
  <si>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</si>
  <si>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</si>
  <si>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</si>
  <si>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</si>
  <si>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</si>
  <si>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</si>
  <si>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</si>
  <si>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</si>
  <si>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</si>
  <si>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</si>
  <si>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</si>
  <si>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</si>
  <si>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</si>
  <si>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</si>
  <si>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</si>
  <si>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</si>
  <si>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</si>
  <si>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</si>
  <si>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</si>
  <si>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</si>
  <si>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</si>
  <si>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</si>
  <si>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</si>
  <si>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</si>
  <si>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</si>
  <si>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</si>
  <si>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</si>
  <si>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</si>
  <si>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</si>
  <si>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</si>
  <si>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</si>
  <si>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</si>
  <si>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</si>
  <si>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</si>
  <si>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</si>
  <si>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</si>
  <si>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</si>
  <si>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</si>
  <si>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</si>
  <si>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</si>
  <si>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</si>
  <si>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</si>
  <si>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</si>
  <si>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</si>
  <si>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</si>
  <si>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</si>
  <si>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</si>
  <si>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</si>
  <si>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</si>
  <si>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</si>
  <si>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</si>
  <si>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</si>
  <si>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</si>
  <si>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</si>
  <si>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</si>
  <si>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</si>
  <si>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</si>
  <si>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</si>
  <si>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</si>
  <si>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</si>
  <si>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</si>
  <si>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</si>
  <si>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</si>
  <si>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</si>
  <si>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</si>
  <si>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</si>
  <si>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</si>
  <si>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</si>
  <si>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</si>
  <si>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</si>
  <si>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</si>
  <si>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</si>
  <si>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</si>
  <si>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</si>
  <si>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</si>
  <si>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</si>
  <si>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</si>
  <si>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</si>
  <si>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</si>
  <si>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</si>
  <si>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</si>
  <si>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</si>
  <si>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</si>
  <si>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</si>
  <si>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</si>
  <si>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</si>
  <si>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</si>
  <si>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</si>
  <si>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</si>
  <si>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</si>
  <si>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</si>
  <si>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</si>
  <si>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</si>
  <si>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</si>
  <si>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</si>
  <si>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</si>
  <si>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</si>
  <si>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</si>
  <si>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</si>
  <si>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</si>
  <si>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</si>
  <si>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</si>
  <si>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</si>
  <si>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</si>
  <si>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</si>
  <si>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</si>
  <si>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</si>
  <si>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</si>
  <si>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</si>
  <si>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</si>
  <si>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</si>
  <si>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</si>
  <si>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</si>
  <si>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</si>
  <si>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</si>
  <si>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</si>
  <si>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</si>
  <si>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</si>
  <si>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</si>
  <si>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</si>
  <si>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</si>
  <si>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</si>
  <si>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</si>
  <si>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</si>
  <si>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</si>
  <si>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</si>
  <si>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</si>
  <si>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</si>
  <si>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</si>
  <si>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</si>
  <si>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</si>
  <si>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</si>
  <si>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</si>
  <si>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</si>
  <si>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</si>
  <si>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</si>
  <si>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</si>
  <si>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</si>
  <si>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</si>
  <si>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</si>
  <si>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</si>
  <si>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</si>
  <si>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</si>
  <si>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</si>
  <si>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</si>
  <si>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</si>
  <si>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</si>
  <si>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</si>
  <si>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</si>
  <si>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</si>
  <si>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</si>
  <si>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</si>
  <si>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</si>
  <si>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</si>
  <si>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</si>
  <si>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</si>
  <si>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</si>
  <si>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</si>
  <si>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</si>
  <si>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</si>
  <si>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</si>
  <si>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</si>
  <si>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</si>
  <si>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</si>
  <si>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</si>
  <si>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</si>
  <si>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</si>
  <si>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</si>
  <si>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</si>
  <si>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</si>
  <si>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</si>
  <si>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</si>
  <si>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</si>
  <si>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</si>
  <si>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</si>
  <si>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</si>
  <si>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</si>
  <si>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</si>
  <si>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</si>
  <si>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</si>
  <si>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</si>
  <si>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</si>
  <si>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</si>
  <si>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</si>
  <si>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</si>
  <si>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</si>
  <si>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</si>
  <si>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</si>
  <si>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</si>
  <si>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</si>
  <si>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</si>
  <si>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</si>
  <si>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</si>
  <si>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</si>
  <si>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</si>
  <si>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</si>
  <si>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</si>
  <si>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</si>
  <si>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</si>
  <si>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</si>
  <si>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</si>
  <si>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</si>
  <si>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</si>
  <si>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</si>
  <si>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</si>
  <si>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</si>
  <si>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</si>
  <si>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</si>
  <si>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</si>
  <si>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</si>
  <si>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</si>
  <si>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</si>
  <si>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</si>
  <si>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</si>
  <si>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</si>
  <si>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</si>
  <si>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</si>
  <si>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</si>
  <si>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</si>
  <si>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</si>
  <si>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</si>
  <si>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</si>
  <si>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</si>
  <si>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</si>
  <si>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</si>
  <si>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</si>
  <si>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</si>
  <si>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</si>
  <si>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</si>
  <si>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</si>
  <si>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</si>
  <si>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</si>
  <si>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</si>
  <si>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</si>
  <si>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</si>
  <si>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</si>
  <si>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</si>
  <si>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</si>
  <si>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</si>
  <si>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</si>
  <si>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</si>
  <si>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</si>
  <si>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</si>
  <si>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</si>
  <si>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</si>
  <si>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</si>
  <si>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</si>
  <si>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</si>
  <si>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</si>
  <si>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</si>
  <si>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</si>
  <si>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</si>
  <si>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</si>
  <si>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</si>
  <si>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</si>
  <si>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</si>
  <si>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</si>
  <si>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</si>
  <si>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</si>
  <si>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</si>
  <si>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</si>
  <si>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</si>
  <si>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</si>
  <si>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</si>
  <si>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</si>
  <si>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</si>
  <si>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</si>
  <si>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</si>
  <si>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</si>
  <si>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</si>
  <si>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</si>
  <si>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</si>
  <si>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</si>
  <si>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</si>
  <si>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</si>
  <si>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</si>
  <si>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</si>
  <si>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</si>
  <si>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</si>
  <si>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</si>
  <si>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</si>
  <si>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</si>
  <si>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</si>
  <si>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</si>
  <si>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</si>
  <si>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</si>
  <si>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</si>
  <si>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</si>
  <si>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</si>
  <si>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</si>
  <si>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</si>
  <si>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</si>
  <si>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</si>
  <si>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</si>
  <si>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</si>
  <si>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</si>
  <si>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</si>
  <si>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</si>
  <si>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</si>
  <si>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</si>
  <si>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</si>
  <si>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</si>
  <si>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</si>
  <si>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</si>
  <si>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</si>
  <si>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</si>
  <si>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</si>
  <si>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</si>
  <si>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</si>
  <si>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</si>
  <si>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</si>
  <si>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</si>
  <si>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</si>
  <si>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</si>
  <si>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</si>
  <si>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</si>
  <si>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</si>
  <si>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</si>
  <si>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</si>
  <si>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</si>
  <si>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</si>
  <si>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</si>
  <si>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</si>
  <si>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</si>
  <si>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</si>
  <si>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</si>
  <si>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</si>
  <si>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</si>
  <si>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</si>
  <si>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</si>
  <si>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</si>
  <si>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</si>
  <si>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</si>
  <si>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</si>
  <si>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</si>
  <si>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</si>
  <si>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</si>
  <si>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</si>
  <si>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</si>
  <si>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</si>
  <si>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</si>
  <si>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</si>
  <si>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</si>
  <si>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</si>
  <si>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</si>
  <si>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</si>
  <si>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</si>
  <si>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</si>
  <si>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</si>
  <si>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</si>
  <si>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</si>
  <si>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</si>
  <si>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</si>
  <si>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</si>
  <si>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</si>
  <si>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</si>
  <si>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</si>
  <si>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</si>
  <si>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</si>
  <si>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</si>
  <si>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</si>
  <si>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</si>
  <si>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</si>
  <si>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</si>
  <si>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</si>
  <si>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</si>
  <si>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</si>
  <si>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</si>
  <si>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</si>
  <si>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</si>
  <si>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</si>
  <si>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</si>
  <si>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</si>
  <si>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</si>
  <si>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</si>
  <si>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</si>
  <si>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</si>
  <si>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</si>
  <si>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</si>
  <si>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</si>
  <si>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</si>
  <si>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</si>
  <si>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</si>
  <si>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</si>
  <si>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</si>
  <si>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</si>
  <si>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</si>
  <si>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</si>
  <si>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</si>
  <si>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</si>
  <si>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</si>
  <si>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</si>
  <si>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</si>
  <si>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</si>
  <si>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</si>
  <si>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</si>
  <si>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</si>
  <si>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</si>
  <si>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</si>
  <si>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</si>
  <si>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</si>
  <si>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</si>
  <si>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</si>
  <si>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</si>
  <si>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</si>
  <si>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</si>
  <si>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</si>
  <si>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</si>
  <si>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</si>
  <si>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</si>
  <si>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</si>
  <si>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</si>
  <si>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</si>
  <si>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</si>
  <si>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</si>
  <si>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</si>
  <si>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</si>
  <si>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</si>
  <si>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</si>
  <si>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</si>
  <si>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</si>
  <si>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</si>
  <si>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</si>
  <si>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</si>
  <si>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</si>
  <si>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</si>
  <si>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</si>
  <si>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</si>
  <si>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</si>
  <si>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</si>
  <si>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</si>
  <si>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</si>
  <si>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</si>
  <si>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</si>
  <si>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</si>
  <si>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</si>
  <si>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</si>
  <si>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</si>
  <si>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</si>
  <si>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</si>
  <si>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</si>
  <si>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</si>
  <si>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</si>
  <si>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</si>
  <si>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</si>
  <si>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</si>
  <si>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</si>
  <si>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</si>
  <si>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</si>
  <si>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</si>
  <si>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</si>
  <si>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</si>
  <si>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</si>
  <si>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</si>
  <si>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</si>
  <si>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</si>
  <si>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</si>
  <si>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</si>
  <si>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</si>
  <si>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</si>
  <si>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</si>
  <si>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</si>
  <si>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</si>
  <si>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</si>
  <si>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</si>
  <si>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</si>
  <si>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</si>
  <si>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</si>
  <si>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</si>
  <si>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</si>
  <si>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</si>
  <si>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</si>
  <si>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</si>
  <si>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</si>
  <si>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</si>
  <si>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</si>
  <si>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</si>
  <si>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</si>
  <si>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</si>
  <si>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</si>
  <si>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</si>
  <si>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</si>
  <si>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</si>
  <si>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</si>
  <si>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</si>
  <si>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</si>
  <si>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</si>
  <si>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</si>
  <si>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</si>
  <si>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</si>
  <si>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</si>
  <si>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</si>
  <si>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</si>
  <si>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</si>
  <si>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</si>
  <si>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</si>
  <si>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</si>
  <si>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</si>
  <si>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</si>
  <si>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</si>
  <si>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</si>
  <si>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</si>
  <si>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</si>
  <si>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</si>
  <si>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</si>
  <si>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</si>
  <si>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</si>
  <si>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</si>
  <si>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</si>
  <si>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</si>
  <si>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</si>
  <si>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</si>
  <si>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</si>
  <si>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</si>
  <si>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</si>
  <si>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</si>
  <si>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</si>
  <si>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</si>
  <si>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</si>
  <si>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</si>
  <si>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</si>
  <si>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</si>
  <si>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</si>
  <si>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</si>
  <si>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</si>
  <si>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</si>
  <si>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</si>
  <si>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</si>
  <si>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</si>
  <si>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</si>
  <si>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</si>
  <si>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</si>
  <si>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</si>
  <si>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</si>
  <si>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</si>
  <si>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</si>
  <si>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</si>
  <si>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</si>
  <si>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</si>
  <si>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</si>
  <si>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</si>
  <si>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</si>
  <si>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</si>
  <si>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</si>
  <si>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</si>
  <si>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</si>
  <si>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</si>
  <si>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</si>
  <si>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</si>
  <si>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</si>
  <si>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</si>
  <si>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</si>
  <si>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</si>
  <si>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</si>
  <si>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</si>
  <si>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</si>
  <si>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</si>
  <si>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</si>
  <si>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</si>
  <si>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</si>
  <si>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</si>
  <si>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</si>
  <si>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</si>
  <si>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</si>
  <si>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</si>
  <si>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</si>
  <si>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</si>
  <si>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</si>
  <si>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</si>
  <si>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</si>
  <si>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</si>
  <si>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</si>
  <si>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</si>
  <si>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</si>
  <si>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</si>
  <si>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</si>
  <si>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</si>
  <si>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</si>
  <si>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</si>
  <si>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</si>
  <si>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</si>
  <si>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</si>
  <si>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</si>
  <si>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</si>
  <si>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</si>
  <si>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</si>
  <si>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</si>
  <si>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</si>
  <si>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</si>
  <si>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</si>
  <si>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</si>
  <si>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</si>
  <si>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</si>
  <si>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</si>
  <si>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</si>
  <si>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</si>
  <si>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</si>
  <si>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</si>
  <si>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</si>
  <si>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</si>
  <si>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</si>
  <si>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</si>
  <si>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</si>
  <si>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</si>
  <si>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</si>
  <si>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</si>
  <si>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</si>
  <si>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</si>
  <si>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</si>
  <si>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</si>
  <si>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</si>
  <si>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</si>
  <si>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</si>
  <si>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</si>
  <si>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</si>
  <si>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</si>
  <si>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</si>
  <si>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</si>
  <si>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</si>
  <si>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</si>
  <si>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</si>
  <si>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</si>
  <si>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</si>
  <si>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</si>
  <si>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</si>
  <si>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</si>
  <si>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</si>
  <si>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</si>
  <si>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</si>
  <si>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</si>
  <si>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</si>
  <si>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</si>
  <si>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</si>
  <si>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</si>
  <si>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</si>
  <si>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</si>
  <si>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</si>
  <si>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</si>
  <si>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</si>
  <si>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</si>
  <si>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</si>
  <si>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</si>
  <si>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</si>
  <si>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</si>
  <si>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</si>
  <si>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</si>
  <si>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</si>
  <si>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</si>
  <si>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</si>
  <si>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</si>
  <si>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</si>
  <si>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</si>
  <si>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</si>
  <si>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</si>
  <si>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</si>
  <si>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</si>
  <si>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</si>
  <si>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</si>
  <si>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</si>
  <si>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</si>
  <si>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</si>
  <si>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</si>
  <si>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</si>
  <si>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</si>
  <si>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</si>
  <si>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</si>
  <si>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</si>
  <si>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</si>
  <si>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</si>
  <si>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</si>
  <si>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</si>
  <si>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</si>
  <si>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</si>
  <si>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</si>
  <si>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</si>
  <si>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</si>
  <si>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</si>
  <si>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</si>
  <si>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</si>
  <si>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</si>
  <si>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</si>
  <si>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</si>
  <si>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</si>
  <si>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</si>
  <si>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</si>
  <si>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</si>
  <si>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</si>
  <si>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</si>
  <si>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</si>
  <si>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</si>
  <si>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</si>
  <si>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</si>
  <si>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</si>
  <si>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</si>
  <si>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</si>
  <si>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</si>
  <si>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</si>
  <si>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</si>
  <si>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</si>
  <si>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</si>
  <si>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</si>
  <si>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</si>
  <si>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</si>
  <si>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</si>
  <si>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</si>
  <si>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</si>
  <si>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</si>
  <si>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</si>
  <si>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</si>
  <si>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</si>
  <si>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</si>
  <si>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</si>
  <si>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</si>
  <si>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</si>
  <si>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</si>
  <si>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</si>
  <si>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</si>
  <si>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</si>
  <si>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</si>
  <si>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</si>
  <si>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</si>
  <si>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</si>
  <si>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</si>
  <si>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</si>
  <si>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</si>
  <si>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</si>
  <si>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</si>
  <si>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</si>
  <si>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</si>
  <si>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</si>
  <si>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</si>
  <si>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</si>
  <si>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</si>
  <si>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</si>
  <si>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</si>
  <si>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</si>
  <si>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</si>
  <si>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</si>
  <si>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</si>
  <si>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</si>
  <si>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</si>
  <si>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</si>
  <si>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</si>
  <si>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</si>
  <si>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</si>
  <si>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</si>
  <si>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</si>
  <si>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</si>
  <si>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</si>
  <si>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</si>
  <si>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</si>
  <si>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</si>
  <si>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</si>
  <si>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Avg Sales</t>
  </si>
  <si>
    <t>Avg Rating</t>
  </si>
  <si>
    <t>No. of Items</t>
  </si>
  <si>
    <t>KPI's Requirements</t>
  </si>
  <si>
    <t>Row Labels</t>
  </si>
  <si>
    <t>Grand Total</t>
  </si>
  <si>
    <t>Total Sales by Fat Content</t>
  </si>
  <si>
    <t>Total Sales by Item Type</t>
  </si>
  <si>
    <t>Column Labels</t>
  </si>
  <si>
    <t xml:space="preserve">Total Sales by Outlet Establishment </t>
  </si>
  <si>
    <t>Outlet Location</t>
  </si>
  <si>
    <t>Sales by Outlet Size</t>
  </si>
  <si>
    <t>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</si>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</sst>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2" xfId="0" applyBorder="1"/>
    <xf numFmtId="0" fontId="0" fillId="0" borderId="13" xfId="0" applyBorder="1"/>
    <xf numFmtId="164" fontId="0" fillId="0" borderId="0" xfId="0" applyNumberFormat="1"/>
    <xf numFmtId="165" fontId="0" fillId="0" borderId="0" xfId="0" applyNumberFormat="1"/>
    <xf numFmtId="0" fontId="0" fillId="0" borderId="14" xfId="0" applyBorder="1"/>
    <xf numFmtId="0" fontId="0" fillId="0" borderId="15" xfId="0" applyBorder="1"/>
    <xf numFmtId="0" fontId="0" fillId="0" borderId="16" xfId="0" applyBorder="1"/>
    <xf numFmtId="0" fontId="0" fillId="0" borderId="18" xfId="0" applyBorder="1"/>
    <xf numFmtId="0" fontId="0" fillId="0" borderId="19" xfId="0" applyBorder="1"/>
    <xf numFmtId="0" fontId="0" fillId="0" borderId="20" xfId="0" applyBorder="1"/>
    <xf numFmtId="166" fontId="0" fillId="0" borderId="12" xfId="0" applyNumberFormat="1" applyBorder="1"/>
    <xf numFmtId="167" fontId="0" fillId="0" borderId="13" xfId="0" applyNumberFormat="1" applyBorder="1"/>
    <xf numFmtId="0" fontId="0" fillId="0" borderId="17" xfId="0" applyBorder="1" applyAlignment="1">
      <alignment horizontal="left"/>
    </xf>
    <xf numFmtId="167" fontId="0" fillId="0" borderId="10" xfId="0" applyNumberFormat="1" applyBorder="1"/>
    <xf numFmtId="167" fontId="0" fillId="0" borderId="12" xfId="0" applyNumberFormat="1" applyBorder="1"/>
    <xf numFmtId="167" fontId="0" fillId="0" borderId="14" xfId="0" applyNumberFormat="1" applyBorder="1"/>
    <xf numFmtId="167" fontId="0" fillId="0" borderId="11" xfId="0" applyNumberFormat="1" applyBorder="1"/>
    <xf numFmtId="167" fontId="0" fillId="0" borderId="16" xfId="0" applyNumberFormat="1" applyBorder="1"/>
    <xf numFmtId="0" fontId="0" fillId="0" borderId="11" xfId="0" applyBorder="1"/>
    <xf numFmtId="0" fontId="0" fillId="0" borderId="17" xfId="0" applyBorder="1"/>
    <xf numFmtId="167" fontId="0" fillId="0" borderId="22" xfId="0" applyNumberFormat="1" applyBorder="1"/>
    <xf numFmtId="167" fontId="0" fillId="0" borderId="23" xfId="0" applyNumberFormat="1" applyBorder="1"/>
    <xf numFmtId="167" fontId="0" fillId="0" borderId="21" xfId="0" applyNumberFormat="1" applyBorder="1"/>
    <xf numFmtId="0" fontId="0" fillId="0" borderId="24" xfId="0" applyBorder="1"/>
    <xf numFmtId="0" fontId="0" fillId="0" borderId="17" xfId="0" pivotButton="1" applyBorder="1"/>
    <xf numFmtId="0" fontId="0" fillId="0" borderId="23" xfId="0" applyBorder="1" applyAlignment="1">
      <alignment horizontal="left"/>
    </xf>
    <xf numFmtId="0" fontId="0" fillId="0" borderId="21" xfId="0" applyBorder="1" applyAlignment="1">
      <alignment horizontal="left"/>
    </xf>
    <xf numFmtId="168" fontId="0" fillId="0" borderId="23" xfId="0" applyNumberFormat="1" applyBorder="1"/>
    <xf numFmtId="168" fontId="0" fillId="0" borderId="17" xfId="0" applyNumberFormat="1" applyBorder="1"/>
    <xf numFmtId="168" fontId="0" fillId="0" borderId="22" xfId="0" applyNumberFormat="1" applyBorder="1"/>
    <xf numFmtId="168" fontId="0" fillId="0" borderId="21" xfId="0" applyNumberFormat="1" applyBorder="1"/>
    <xf numFmtId="1" fontId="0" fillId="0" borderId="22" xfId="0" applyNumberFormat="1" applyBorder="1"/>
    <xf numFmtId="1" fontId="0" fillId="0" borderId="23" xfId="0" applyNumberFormat="1" applyBorder="1"/>
    <xf numFmtId="1" fontId="0" fillId="0" borderId="21" xfId="0" applyNumberFormat="1" applyBorder="1"/>
    <xf numFmtId="167" fontId="0" fillId="0" borderId="0" xfId="0" applyNumberFormat="1"/>
    <xf numFmtId="0" fontId="16" fillId="0" borderId="0" xfId="0" applyFont="1"/>
    <xf numFmtId="0" fontId="0" fillId="0" borderId="22" xfId="0" applyBorder="1" applyAlignment="1">
      <alignment horizontal="left"/>
    </xf>
    <xf numFmtId="0" fontId="0" fillId="0" borderId="21" xfId="0" applyBorder="1"/>
    <xf numFmtId="0" fontId="18" fillId="33" borderId="18"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8" fillId="33" borderId="19" xfId="0" applyFont="1" applyFill="1" applyBorder="1" applyAlignment="1">
      <alignment horizontal="center"/>
    </xf>
    <xf numFmtId="0" fontId="18" fillId="33"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F5A0BAE-3133-4F06-A87B-D8C2193F3D03}">
      <tableStyleElement type="wholeTable" dxfId="130"/>
      <tableStyleElement type="headerRow" dxfId="129"/>
    </tableStyle>
  </tableStyles>
  <colors>
    <mruColors>
      <color rgb="FFFFD200"/>
      <color rgb="FFD0AC2C"/>
      <color rgb="FFFFC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81-4C1A-BA7E-85387D03C8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81-4C1A-BA7E-85387D03C88D}"/>
              </c:ext>
            </c:extLst>
          </c:dPt>
          <c:cat>
            <c:strRef>
              <c:f>'Sheets Design'!$A$14:$A$16</c:f>
              <c:strCache>
                <c:ptCount val="2"/>
                <c:pt idx="0">
                  <c:v>Low Fat</c:v>
                </c:pt>
                <c:pt idx="1">
                  <c:v>Regular</c:v>
                </c:pt>
              </c:strCache>
            </c:strRef>
          </c:cat>
          <c:val>
            <c:numRef>
              <c:f>'Sheets Design'!$B$14:$B$16</c:f>
              <c:numCache>
                <c:formatCode>"$"0.0,"K"</c:formatCode>
                <c:ptCount val="2"/>
                <c:pt idx="0">
                  <c:v>776319.68840000057</c:v>
                </c:pt>
                <c:pt idx="1">
                  <c:v>425361.8043999995</c:v>
                </c:pt>
              </c:numCache>
            </c:numRef>
          </c:val>
          <c:extLst>
            <c:ext xmlns:c16="http://schemas.microsoft.com/office/drawing/2014/chart" uri="{C3380CC4-5D6E-409C-BE32-E72D297353CC}">
              <c16:uniqueId val="{00000000-2855-4BC5-8CED-1BF2F6782B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Design!PivotTable4</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Design'!$A$26:$A$29</c:f>
              <c:strCache>
                <c:ptCount val="3"/>
                <c:pt idx="0">
                  <c:v>Tier 1</c:v>
                </c:pt>
                <c:pt idx="1">
                  <c:v>Tier 2</c:v>
                </c:pt>
                <c:pt idx="2">
                  <c:v>Tier 3</c:v>
                </c:pt>
              </c:strCache>
            </c:strRef>
          </c:cat>
          <c:val>
            <c:numRef>
              <c:f>'Sheets Design'!$B$26:$B$29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283C-43F1-8767-16A5D7E1900A}"/>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Design'!$A$26:$A$29</c:f>
              <c:strCache>
                <c:ptCount val="3"/>
                <c:pt idx="0">
                  <c:v>Tier 1</c:v>
                </c:pt>
                <c:pt idx="1">
                  <c:v>Tier 2</c:v>
                </c:pt>
                <c:pt idx="2">
                  <c:v>Tier 3</c:v>
                </c:pt>
              </c:strCache>
            </c:strRef>
          </c:cat>
          <c:val>
            <c:numRef>
              <c:f>'Sheets Design'!$C$26:$C$29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283C-43F1-8767-16A5D7E1900A}"/>
            </c:ext>
          </c:extLst>
        </c:ser>
        <c:dLbls>
          <c:showLegendKey val="0"/>
          <c:showVal val="0"/>
          <c:showCatName val="0"/>
          <c:showSerName val="0"/>
          <c:showPercent val="0"/>
          <c:showBubbleSize val="0"/>
        </c:dLbls>
        <c:gapWidth val="182"/>
        <c:axId val="214978655"/>
        <c:axId val="214976255"/>
      </c:barChart>
      <c:catAx>
        <c:axId val="21497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976255"/>
        <c:crosses val="autoZero"/>
        <c:auto val="1"/>
        <c:lblAlgn val="ctr"/>
        <c:lblOffset val="100"/>
        <c:noMultiLvlLbl val="0"/>
      </c:catAx>
      <c:valAx>
        <c:axId val="214976255"/>
        <c:scaling>
          <c:orientation val="minMax"/>
        </c:scaling>
        <c:delete val="1"/>
        <c:axPos val="b"/>
        <c:numFmt formatCode="&quot;$&quot;0.0,&quot;K&quot;" sourceLinked="1"/>
        <c:majorTickMark val="none"/>
        <c:minorTickMark val="none"/>
        <c:tickLblPos val="nextTo"/>
        <c:crossAx val="214978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Design'!$B$36</c:f>
              <c:strCache>
                <c:ptCount val="1"/>
                <c:pt idx="0">
                  <c:v>Total</c:v>
                </c:pt>
              </c:strCache>
            </c:strRef>
          </c:tx>
          <c:spPr>
            <a:solidFill>
              <a:schemeClr val="accent1"/>
            </a:solidFill>
            <a:ln>
              <a:noFill/>
            </a:ln>
            <a:effectLst/>
          </c:spPr>
          <c:invertIfNegative val="0"/>
          <c:cat>
            <c:strRef>
              <c:f>'Sheets Design'!$A$37:$A$53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B7E-4FF9-83F1-28D226E5829A}"/>
            </c:ext>
          </c:extLst>
        </c:ser>
        <c:dLbls>
          <c:showLegendKey val="0"/>
          <c:showVal val="0"/>
          <c:showCatName val="0"/>
          <c:showSerName val="0"/>
          <c:showPercent val="0"/>
          <c:showBubbleSize val="0"/>
        </c:dLbls>
        <c:gapWidth val="182"/>
        <c:axId val="1296631104"/>
        <c:axId val="1296631584"/>
      </c:barChart>
      <c:catAx>
        <c:axId val="129663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631584"/>
        <c:crosses val="autoZero"/>
        <c:auto val="1"/>
        <c:lblAlgn val="ctr"/>
        <c:lblOffset val="100"/>
        <c:noMultiLvlLbl val="0"/>
      </c:catAx>
      <c:valAx>
        <c:axId val="1296631584"/>
        <c:scaling>
          <c:orientation val="minMax"/>
        </c:scaling>
        <c:delete val="1"/>
        <c:axPos val="b"/>
        <c:numFmt formatCode="&quot;$&quot;0.0,&quot;K&quot;" sourceLinked="1"/>
        <c:majorTickMark val="none"/>
        <c:minorTickMark val="none"/>
        <c:tickLblPos val="nextTo"/>
        <c:crossAx val="1296631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Design'!$A$59:$A$68</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974-4C90-ABD5-D6698DB0000D}"/>
            </c:ext>
          </c:extLst>
        </c:ser>
        <c:dLbls>
          <c:showLegendKey val="0"/>
          <c:showVal val="0"/>
          <c:showCatName val="0"/>
          <c:showSerName val="0"/>
          <c:showPercent val="0"/>
          <c:showBubbleSize val="0"/>
        </c:dLbls>
        <c:axId val="1676437583"/>
        <c:axId val="1676442383"/>
      </c:areaChart>
      <c:catAx>
        <c:axId val="1676437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42383"/>
        <c:crosses val="autoZero"/>
        <c:auto val="1"/>
        <c:lblAlgn val="ctr"/>
        <c:lblOffset val="100"/>
        <c:noMultiLvlLbl val="0"/>
      </c:catAx>
      <c:valAx>
        <c:axId val="1676442383"/>
        <c:scaling>
          <c:orientation val="minMax"/>
        </c:scaling>
        <c:delete val="1"/>
        <c:axPos val="l"/>
        <c:numFmt formatCode="&quot;$&quot;0.0,&quot;K&quot;" sourceLinked="1"/>
        <c:majorTickMark val="none"/>
        <c:minorTickMark val="none"/>
        <c:tickLblPos val="nextTo"/>
        <c:crossAx val="16764375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Design!PivotTable6</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B6-4C3B-A592-773E00FE51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B6-4C3B-A592-773E00FE51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B6-4C3B-A592-773E00FE5124}"/>
              </c:ext>
            </c:extLst>
          </c:dPt>
          <c:cat>
            <c:strRef>
              <c:f>'Sheets Design'!$A$75:$A$78</c:f>
              <c:strCache>
                <c:ptCount val="3"/>
                <c:pt idx="0">
                  <c:v>High</c:v>
                </c:pt>
                <c:pt idx="1">
                  <c:v>Medium</c:v>
                </c:pt>
                <c:pt idx="2">
                  <c:v>Small</c:v>
                </c:pt>
              </c:strCache>
            </c:strRef>
          </c:cat>
          <c:val>
            <c:numRef>
              <c:f>'Sheets Design'!$B$75:$B$78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CBD-4C02-B5BA-7A76DF5FAA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Design'!$A$97:$A$101</c:f>
              <c:strCache>
                <c:ptCount val="4"/>
                <c:pt idx="0">
                  <c:v>Grocery Store</c:v>
                </c:pt>
                <c:pt idx="1">
                  <c:v>Supermarket Type3</c:v>
                </c:pt>
                <c:pt idx="2">
                  <c:v>Supermarket Type2</c:v>
                </c:pt>
                <c:pt idx="3">
                  <c:v>Supermarket Type1</c:v>
                </c:pt>
              </c:strCache>
            </c:strRef>
          </c:cat>
          <c:val>
            <c:numRef>
              <c:f>'Sheets Design'!$B$97:$B$101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37E-4041-8340-CEE01BCC9CE8}"/>
            </c:ext>
          </c:extLst>
        </c:ser>
        <c:dLbls>
          <c:showLegendKey val="0"/>
          <c:showVal val="0"/>
          <c:showCatName val="0"/>
          <c:showSerName val="0"/>
          <c:showPercent val="0"/>
          <c:showBubbleSize val="0"/>
        </c:dLbls>
        <c:gapWidth val="182"/>
        <c:axId val="1897325679"/>
        <c:axId val="1897329519"/>
      </c:barChart>
      <c:catAx>
        <c:axId val="189732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329519"/>
        <c:crosses val="autoZero"/>
        <c:auto val="1"/>
        <c:lblAlgn val="ctr"/>
        <c:lblOffset val="100"/>
        <c:noMultiLvlLbl val="0"/>
      </c:catAx>
      <c:valAx>
        <c:axId val="1897329519"/>
        <c:scaling>
          <c:orientation val="minMax"/>
        </c:scaling>
        <c:delete val="1"/>
        <c:axPos val="b"/>
        <c:numFmt formatCode="&quot;$&quot;0.0,&quot;K&quot;" sourceLinked="1"/>
        <c:majorTickMark val="out"/>
        <c:minorTickMark val="none"/>
        <c:tickLblPos val="nextTo"/>
        <c:crossAx val="1897325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Design'!$B$105</c:f>
              <c:strCache>
                <c:ptCount val="1"/>
                <c:pt idx="0">
                  <c:v>Total</c:v>
                </c:pt>
              </c:strCache>
            </c:strRef>
          </c:tx>
          <c:spPr>
            <a:solidFill>
              <a:schemeClr val="accent1"/>
            </a:solidFill>
            <a:ln>
              <a:noFill/>
            </a:ln>
            <a:effectLst/>
          </c:spPr>
          <c:invertIfNegative val="0"/>
          <c:cat>
            <c:strRef>
              <c:f>'Sheets Design'!$A$106:$A$110</c:f>
              <c:strCache>
                <c:ptCount val="4"/>
                <c:pt idx="0">
                  <c:v>Grocery Store</c:v>
                </c:pt>
                <c:pt idx="1">
                  <c:v>Supermarket Type3</c:v>
                </c:pt>
                <c:pt idx="2">
                  <c:v>Supermarket Type2</c:v>
                </c:pt>
                <c:pt idx="3">
                  <c:v>Supermarket Type1</c:v>
                </c:pt>
              </c:strCache>
            </c:strRef>
          </c:cat>
          <c:val>
            <c:numRef>
              <c:f>'Sheets Design'!$B$106:$B$110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0F8-4382-A2A6-8ADF752155F5}"/>
            </c:ext>
          </c:extLst>
        </c:ser>
        <c:dLbls>
          <c:showLegendKey val="0"/>
          <c:showVal val="0"/>
          <c:showCatName val="0"/>
          <c:showSerName val="0"/>
          <c:showPercent val="0"/>
          <c:showBubbleSize val="0"/>
        </c:dLbls>
        <c:gapWidth val="182"/>
        <c:axId val="2120541791"/>
        <c:axId val="2120541311"/>
      </c:barChart>
      <c:catAx>
        <c:axId val="2120541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541311"/>
        <c:crosses val="autoZero"/>
        <c:auto val="1"/>
        <c:lblAlgn val="ctr"/>
        <c:lblOffset val="100"/>
        <c:noMultiLvlLbl val="0"/>
      </c:catAx>
      <c:valAx>
        <c:axId val="2120541311"/>
        <c:scaling>
          <c:orientation val="minMax"/>
        </c:scaling>
        <c:delete val="1"/>
        <c:axPos val="b"/>
        <c:numFmt formatCode="\$0" sourceLinked="1"/>
        <c:majorTickMark val="none"/>
        <c:minorTickMark val="none"/>
        <c:tickLblPos val="nextTo"/>
        <c:crossAx val="2120541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Design'!$B$114</c:f>
              <c:strCache>
                <c:ptCount val="1"/>
                <c:pt idx="0">
                  <c:v>Total</c:v>
                </c:pt>
              </c:strCache>
            </c:strRef>
          </c:tx>
          <c:spPr>
            <a:solidFill>
              <a:schemeClr val="accent1"/>
            </a:solidFill>
            <a:ln>
              <a:noFill/>
            </a:ln>
            <a:effectLst/>
          </c:spPr>
          <c:invertIfNegative val="0"/>
          <c:cat>
            <c:strRef>
              <c:f>'Sheets Design'!$A$115:$A$119</c:f>
              <c:strCache>
                <c:ptCount val="4"/>
                <c:pt idx="0">
                  <c:v>Grocery Store</c:v>
                </c:pt>
                <c:pt idx="1">
                  <c:v>Supermarket Type3</c:v>
                </c:pt>
                <c:pt idx="2">
                  <c:v>Supermarket Type2</c:v>
                </c:pt>
                <c:pt idx="3">
                  <c:v>Supermarket Type1</c:v>
                </c:pt>
              </c:strCache>
            </c:strRef>
          </c:cat>
          <c:val>
            <c:numRef>
              <c:f>'Sheets Design'!$B$115:$B$119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68F-4665-8452-E2E48D66C772}"/>
            </c:ext>
          </c:extLst>
        </c:ser>
        <c:dLbls>
          <c:showLegendKey val="0"/>
          <c:showVal val="0"/>
          <c:showCatName val="0"/>
          <c:showSerName val="0"/>
          <c:showPercent val="0"/>
          <c:showBubbleSize val="0"/>
        </c:dLbls>
        <c:gapWidth val="182"/>
        <c:axId val="2130310799"/>
        <c:axId val="2130301679"/>
      </c:barChart>
      <c:catAx>
        <c:axId val="2130310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01679"/>
        <c:crosses val="autoZero"/>
        <c:auto val="1"/>
        <c:lblAlgn val="ctr"/>
        <c:lblOffset val="100"/>
        <c:noMultiLvlLbl val="0"/>
      </c:catAx>
      <c:valAx>
        <c:axId val="2130301679"/>
        <c:scaling>
          <c:orientation val="minMax"/>
        </c:scaling>
        <c:delete val="1"/>
        <c:axPos val="b"/>
        <c:numFmt formatCode="0" sourceLinked="1"/>
        <c:majorTickMark val="none"/>
        <c:minorTickMark val="none"/>
        <c:tickLblPos val="nextTo"/>
        <c:crossAx val="2130310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Design!PivotTable3</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534085164335962"/>
              <c:y val="5.0867856468810577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10304526835777"/>
                  <c:h val="0.28580862000339857"/>
                </c:manualLayout>
              </c15:layout>
            </c:ext>
          </c:extLst>
        </c:dLbl>
      </c:pivotFmt>
      <c:pivotFmt>
        <c:idx val="6"/>
        <c:spPr>
          <a:solidFill>
            <a:schemeClr val="accent6">
              <a:lumMod val="75000"/>
            </a:schemeClr>
          </a:solidFill>
          <a:ln w="19050">
            <a:solidFill>
              <a:schemeClr val="lt1"/>
            </a:solidFill>
          </a:ln>
          <a:effectLst/>
        </c:spPr>
        <c:dLbl>
          <c:idx val="0"/>
          <c:layout>
            <c:manualLayout>
              <c:x val="-0.1011036389771932"/>
              <c:y val="-0.108588041668124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75807217818184"/>
                  <c:h val="0.28580862000339857"/>
                </c:manualLayout>
              </c15:layout>
            </c:ext>
          </c:extLst>
        </c:dLbl>
      </c:pivotFmt>
      <c:pivotFmt>
        <c:idx val="7"/>
        <c:spPr>
          <a:solidFill>
            <a:schemeClr val="accent6">
              <a:lumMod val="75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5534085164335962"/>
              <c:y val="5.0867856468810577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10304526835777"/>
                  <c:h val="0.28580862000339857"/>
                </c:manualLayout>
              </c15:layout>
            </c:ext>
          </c:extLst>
        </c:dLbl>
      </c:pivotFmt>
      <c:pivotFmt>
        <c:idx val="9"/>
        <c:spPr>
          <a:solidFill>
            <a:schemeClr val="accent6">
              <a:lumMod val="75000"/>
            </a:schemeClr>
          </a:solidFill>
          <a:ln w="19050">
            <a:solidFill>
              <a:schemeClr val="lt1"/>
            </a:solidFill>
          </a:ln>
          <a:effectLst/>
        </c:spPr>
        <c:dLbl>
          <c:idx val="0"/>
          <c:layout>
            <c:manualLayout>
              <c:x val="-0.1011036389771932"/>
              <c:y val="-0.108588041668124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75807217818184"/>
                  <c:h val="0.28580862000339857"/>
                </c:manualLayout>
              </c15:layout>
            </c:ext>
          </c:extLst>
        </c:dLbl>
      </c:pivotFmt>
      <c:pivotFmt>
        <c:idx val="10"/>
        <c:spPr>
          <a:solidFill>
            <a:schemeClr val="accent6">
              <a:lumMod val="75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0.15534085164335962"/>
              <c:y val="5.0867856468810577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10304526835777"/>
                  <c:h val="0.28580862000339857"/>
                </c:manualLayout>
              </c15:layout>
            </c:ext>
          </c:extLst>
        </c:dLbl>
      </c:pivotFmt>
      <c:pivotFmt>
        <c:idx val="12"/>
        <c:spPr>
          <a:solidFill>
            <a:schemeClr val="accent6">
              <a:lumMod val="75000"/>
            </a:schemeClr>
          </a:solidFill>
          <a:ln w="19050">
            <a:solidFill>
              <a:schemeClr val="lt1"/>
            </a:solidFill>
          </a:ln>
          <a:effectLst/>
        </c:spPr>
        <c:dLbl>
          <c:idx val="0"/>
          <c:layout>
            <c:manualLayout>
              <c:x val="-0.1011036389771932"/>
              <c:y val="-0.108588041668124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75807217818184"/>
                  <c:h val="0.28580862000339857"/>
                </c:manualLayout>
              </c15:layout>
            </c:ext>
          </c:extLst>
        </c:dLbl>
      </c:pivotFmt>
    </c:pivotFmts>
    <c:plotArea>
      <c:layout>
        <c:manualLayout>
          <c:layoutTarget val="inner"/>
          <c:xMode val="edge"/>
          <c:yMode val="edge"/>
          <c:x val="0.17426764277675458"/>
          <c:y val="0.19297610344642749"/>
          <c:w val="0.60189947812251843"/>
          <c:h val="0.73525630692466681"/>
        </c:manualLayout>
      </c:layout>
      <c:doughnutChart>
        <c:varyColors val="1"/>
        <c:ser>
          <c:idx val="0"/>
          <c:order val="0"/>
          <c:tx>
            <c:strRef>
              <c:f>'Sheets Design'!$B$13</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685B-4EE1-AB5F-3B433074096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85B-4EE1-AB5F-3B4330740965}"/>
              </c:ext>
            </c:extLst>
          </c:dPt>
          <c:dLbls>
            <c:dLbl>
              <c:idx val="0"/>
              <c:layout>
                <c:manualLayout>
                  <c:x val="0.15534085164335962"/>
                  <c:y val="5.0867856468810577E-2"/>
                </c:manualLayout>
              </c:layout>
              <c:showLegendKey val="0"/>
              <c:showVal val="1"/>
              <c:showCatName val="0"/>
              <c:showSerName val="0"/>
              <c:showPercent val="1"/>
              <c:showBubbleSize val="0"/>
              <c:extLst>
                <c:ext xmlns:c15="http://schemas.microsoft.com/office/drawing/2012/chart" uri="{CE6537A1-D6FC-4f65-9D91-7224C49458BB}">
                  <c15:layout>
                    <c:manualLayout>
                      <c:w val="0.27810304526835777"/>
                      <c:h val="0.28580862000339857"/>
                    </c:manualLayout>
                  </c15:layout>
                </c:ext>
                <c:ext xmlns:c16="http://schemas.microsoft.com/office/drawing/2014/chart" uri="{C3380CC4-5D6E-409C-BE32-E72D297353CC}">
                  <c16:uniqueId val="{00000001-685B-4EE1-AB5F-3B4330740965}"/>
                </c:ext>
              </c:extLst>
            </c:dLbl>
            <c:dLbl>
              <c:idx val="1"/>
              <c:layout>
                <c:manualLayout>
                  <c:x val="-0.1011036389771932"/>
                  <c:y val="-0.1085880416681247"/>
                </c:manualLayout>
              </c:layout>
              <c:showLegendKey val="0"/>
              <c:showVal val="1"/>
              <c:showCatName val="0"/>
              <c:showSerName val="0"/>
              <c:showPercent val="1"/>
              <c:showBubbleSize val="0"/>
              <c:extLst>
                <c:ext xmlns:c15="http://schemas.microsoft.com/office/drawing/2012/chart" uri="{CE6537A1-D6FC-4f65-9D91-7224C49458BB}">
                  <c15:layout>
                    <c:manualLayout>
                      <c:w val="0.29375807217818184"/>
                      <c:h val="0.28580862000339857"/>
                    </c:manualLayout>
                  </c15:layout>
                </c:ext>
                <c:ext xmlns:c16="http://schemas.microsoft.com/office/drawing/2014/chart" uri="{C3380CC4-5D6E-409C-BE32-E72D297353CC}">
                  <c16:uniqueId val="{00000003-685B-4EE1-AB5F-3B4330740965}"/>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Design'!$A$14:$A$16</c:f>
              <c:strCache>
                <c:ptCount val="2"/>
                <c:pt idx="0">
                  <c:v>Low Fat</c:v>
                </c:pt>
                <c:pt idx="1">
                  <c:v>Regular</c:v>
                </c:pt>
              </c:strCache>
            </c:strRef>
          </c:cat>
          <c:val>
            <c:numRef>
              <c:f>'Sheets Design'!$B$14:$B$16</c:f>
              <c:numCache>
                <c:formatCode>"$"0.0,"K"</c:formatCode>
                <c:ptCount val="2"/>
                <c:pt idx="0">
                  <c:v>776319.68840000057</c:v>
                </c:pt>
                <c:pt idx="1">
                  <c:v>425361.8043999995</c:v>
                </c:pt>
              </c:numCache>
            </c:numRef>
          </c:val>
          <c:extLst>
            <c:ext xmlns:c16="http://schemas.microsoft.com/office/drawing/2014/chart" uri="{C3380CC4-5D6E-409C-BE32-E72D297353CC}">
              <c16:uniqueId val="{00000004-685B-4EE1-AB5F-3B433074096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Design!PivotTable4</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2860431531236"/>
          <c:y val="0.15295794639253815"/>
          <c:w val="0.86147139568468767"/>
          <c:h val="0.84704205360746188"/>
        </c:manualLayout>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cat>
            <c:strRef>
              <c:f>'Sheets Design'!$A$26:$A$29</c:f>
              <c:strCache>
                <c:ptCount val="3"/>
                <c:pt idx="0">
                  <c:v>Tier 1</c:v>
                </c:pt>
                <c:pt idx="1">
                  <c:v>Tier 2</c:v>
                </c:pt>
                <c:pt idx="2">
                  <c:v>Tier 3</c:v>
                </c:pt>
              </c:strCache>
            </c:strRef>
          </c:cat>
          <c:val>
            <c:numRef>
              <c:f>'Sheets Design'!$B$26:$B$29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E1EB-42ED-90C4-27392DDE1EF2}"/>
            </c:ext>
          </c:extLst>
        </c:ser>
        <c:ser>
          <c:idx val="1"/>
          <c:order val="1"/>
          <c:tx>
            <c:strRef>
              <c:f>'Sheets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Design'!$A$26:$A$29</c:f>
              <c:strCache>
                <c:ptCount val="3"/>
                <c:pt idx="0">
                  <c:v>Tier 1</c:v>
                </c:pt>
                <c:pt idx="1">
                  <c:v>Tier 2</c:v>
                </c:pt>
                <c:pt idx="2">
                  <c:v>Tier 3</c:v>
                </c:pt>
              </c:strCache>
            </c:strRef>
          </c:cat>
          <c:val>
            <c:numRef>
              <c:f>'Sheets Design'!$C$26:$C$29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E1EB-42ED-90C4-27392DDE1EF2}"/>
            </c:ext>
          </c:extLst>
        </c:ser>
        <c:dLbls>
          <c:showLegendKey val="0"/>
          <c:showVal val="0"/>
          <c:showCatName val="0"/>
          <c:showSerName val="0"/>
          <c:showPercent val="0"/>
          <c:showBubbleSize val="0"/>
        </c:dLbls>
        <c:gapWidth val="60"/>
        <c:axId val="214978655"/>
        <c:axId val="214976255"/>
      </c:barChart>
      <c:catAx>
        <c:axId val="21497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214976255"/>
        <c:crosses val="autoZero"/>
        <c:auto val="1"/>
        <c:lblAlgn val="ctr"/>
        <c:lblOffset val="100"/>
        <c:noMultiLvlLbl val="0"/>
      </c:catAx>
      <c:valAx>
        <c:axId val="214976255"/>
        <c:scaling>
          <c:orientation val="minMax"/>
        </c:scaling>
        <c:delete val="1"/>
        <c:axPos val="b"/>
        <c:numFmt formatCode="&quot;$&quot;0.0,&quot;K&quot;" sourceLinked="1"/>
        <c:majorTickMark val="none"/>
        <c:minorTickMark val="none"/>
        <c:tickLblPos val="nextTo"/>
        <c:crossAx val="214978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lgn="ctr" rtl="0">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Design!PivotTable1</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14385694889493"/>
          <c:y val="3.3458337065562532E-2"/>
          <c:w val="0.72685628992332862"/>
          <c:h val="0.93308332586887488"/>
        </c:manualLayout>
      </c:layout>
      <c:barChart>
        <c:barDir val="bar"/>
        <c:grouping val="clustered"/>
        <c:varyColors val="0"/>
        <c:ser>
          <c:idx val="0"/>
          <c:order val="0"/>
          <c:tx>
            <c:strRef>
              <c:f>'Sheets Design'!$B$36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Design'!$A$37:$A$53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BF5-441C-94BD-FF792D739037}"/>
            </c:ext>
          </c:extLst>
        </c:ser>
        <c:dLbls>
          <c:showLegendKey val="0"/>
          <c:showVal val="0"/>
          <c:showCatName val="0"/>
          <c:showSerName val="0"/>
          <c:showPercent val="0"/>
          <c:showBubbleSize val="0"/>
        </c:dLbls>
        <c:gapWidth val="50"/>
        <c:axId val="1296631104"/>
        <c:axId val="1296631584"/>
      </c:barChart>
      <c:catAx>
        <c:axId val="1296631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1296631584"/>
        <c:crosses val="autoZero"/>
        <c:auto val="1"/>
        <c:lblAlgn val="ctr"/>
        <c:lblOffset val="100"/>
        <c:noMultiLvlLbl val="0"/>
      </c:catAx>
      <c:valAx>
        <c:axId val="1296631584"/>
        <c:scaling>
          <c:orientation val="minMax"/>
        </c:scaling>
        <c:delete val="1"/>
        <c:axPos val="b"/>
        <c:numFmt formatCode="&quot;$&quot;0.0,&quot;K&quot;" sourceLinked="1"/>
        <c:majorTickMark val="none"/>
        <c:minorTickMark val="none"/>
        <c:tickLblPos val="nextTo"/>
        <c:crossAx val="1296631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Design!PivotTable5</c:name>
    <c:fmtId val="3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alpha val="8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3.6591483173824238E-3"/>
              <c:y val="-0.177230935416504"/>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0"/>
              <c:y val="-0.258661365202465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0"/>
              <c:y val="-0.2682414157655195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8295741586912791E-3"/>
              <c:y val="-0.27303144104704674"/>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0977444952147272E-2"/>
              <c:y val="-0.2682414157655195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2.012531574560333E-2"/>
              <c:y val="-0.2634513904839925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9.1478707934560602E-3"/>
              <c:y val="-0.38799204780369795"/>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829574158691212E-2"/>
              <c:y val="-0.26824141576551969"/>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7.3182966347648476E-3"/>
              <c:y val="-0.258661365202465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alpha val="8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3.6591483173824238E-3"/>
              <c:y val="-0.177230935416504"/>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0"/>
              <c:y val="-0.258661365202465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0"/>
              <c:y val="-0.2682414157655195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8295741586912791E-3"/>
              <c:y val="-0.27303144104704674"/>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0977444952147272E-2"/>
              <c:y val="-0.2682414157655195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2.012531574560333E-2"/>
              <c:y val="-0.2634513904839925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9.1478707934560602E-3"/>
              <c:y val="-0.38799204780369795"/>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829574158691212E-2"/>
              <c:y val="-0.26824141576551969"/>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7.3182966347648476E-3"/>
              <c:y val="-0.258661365202465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80000"/>
            </a:srgbClr>
          </a:solidFill>
          <a:ln w="25400">
            <a:solidFill>
              <a:schemeClr val="tx1">
                <a:alpha val="8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3.6591358973939512E-3"/>
              <c:y val="-0.1868109859795582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0"/>
              <c:y val="-0.258661365202465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0"/>
              <c:y val="-0.2682414157655195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8295741586912791E-3"/>
              <c:y val="-0.27303144104704674"/>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0977444952147272E-2"/>
              <c:y val="-0.2682414157655195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2.012531574560333E-2"/>
              <c:y val="-0.2634513904839925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9.1478707934560602E-3"/>
              <c:y val="-0.38799204780369795"/>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1.829574158691212E-2"/>
              <c:y val="-0.26824141576551969"/>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D200">
              <a:alpha val="80000"/>
            </a:srgbClr>
          </a:solidFill>
          <a:ln w="25400">
            <a:solidFill>
              <a:schemeClr val="tx1">
                <a:alpha val="80000"/>
              </a:schemeClr>
            </a:solidFill>
          </a:ln>
          <a:effectLst>
            <a:innerShdw dist="12700" dir="16200000">
              <a:schemeClr val="lt1">
                <a:alpha val="75000"/>
              </a:schemeClr>
            </a:innerShdw>
          </a:effectLst>
        </c:spPr>
        <c:dLbl>
          <c:idx val="0"/>
          <c:layout>
            <c:manualLayout>
              <c:x val="-7.3182966347648476E-3"/>
              <c:y val="-0.258661365202465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774942209946949E-2"/>
          <c:y val="7.1850379222907032E-2"/>
          <c:w val="0.92220650677244964"/>
          <c:h val="0.82694468426001466"/>
        </c:manualLayout>
      </c:layout>
      <c:areaChart>
        <c:grouping val="standard"/>
        <c:varyColors val="0"/>
        <c:ser>
          <c:idx val="0"/>
          <c:order val="0"/>
          <c:tx>
            <c:strRef>
              <c:f>'Sheets Design'!$B$58</c:f>
              <c:strCache>
                <c:ptCount val="1"/>
                <c:pt idx="0">
                  <c:v>Total</c:v>
                </c:pt>
              </c:strCache>
            </c:strRef>
          </c:tx>
          <c:spPr>
            <a:solidFill>
              <a:srgbClr val="FFD200">
                <a:alpha val="80000"/>
              </a:srgbClr>
            </a:solidFill>
            <a:ln w="25400">
              <a:solidFill>
                <a:schemeClr val="tx1">
                  <a:alpha val="8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1E73-45F2-B73C-45C7AC372132}"/>
              </c:ext>
            </c:extLst>
          </c:dPt>
          <c:dPt>
            <c:idx val="1"/>
            <c:bubble3D val="0"/>
            <c:extLst>
              <c:ext xmlns:c16="http://schemas.microsoft.com/office/drawing/2014/chart" uri="{C3380CC4-5D6E-409C-BE32-E72D297353CC}">
                <c16:uniqueId val="{00000001-1E73-45F2-B73C-45C7AC372132}"/>
              </c:ext>
            </c:extLst>
          </c:dPt>
          <c:dPt>
            <c:idx val="2"/>
            <c:bubble3D val="0"/>
            <c:extLst>
              <c:ext xmlns:c16="http://schemas.microsoft.com/office/drawing/2014/chart" uri="{C3380CC4-5D6E-409C-BE32-E72D297353CC}">
                <c16:uniqueId val="{00000002-1E73-45F2-B73C-45C7AC372132}"/>
              </c:ext>
            </c:extLst>
          </c:dPt>
          <c:dPt>
            <c:idx val="3"/>
            <c:bubble3D val="0"/>
            <c:extLst>
              <c:ext xmlns:c16="http://schemas.microsoft.com/office/drawing/2014/chart" uri="{C3380CC4-5D6E-409C-BE32-E72D297353CC}">
                <c16:uniqueId val="{00000003-1E73-45F2-B73C-45C7AC372132}"/>
              </c:ext>
            </c:extLst>
          </c:dPt>
          <c:dPt>
            <c:idx val="4"/>
            <c:bubble3D val="0"/>
            <c:extLst>
              <c:ext xmlns:c16="http://schemas.microsoft.com/office/drawing/2014/chart" uri="{C3380CC4-5D6E-409C-BE32-E72D297353CC}">
                <c16:uniqueId val="{00000004-1E73-45F2-B73C-45C7AC372132}"/>
              </c:ext>
            </c:extLst>
          </c:dPt>
          <c:dPt>
            <c:idx val="5"/>
            <c:bubble3D val="0"/>
            <c:extLst>
              <c:ext xmlns:c16="http://schemas.microsoft.com/office/drawing/2014/chart" uri="{C3380CC4-5D6E-409C-BE32-E72D297353CC}">
                <c16:uniqueId val="{00000005-1E73-45F2-B73C-45C7AC372132}"/>
              </c:ext>
            </c:extLst>
          </c:dPt>
          <c:dPt>
            <c:idx val="6"/>
            <c:bubble3D val="0"/>
            <c:extLst>
              <c:ext xmlns:c16="http://schemas.microsoft.com/office/drawing/2014/chart" uri="{C3380CC4-5D6E-409C-BE32-E72D297353CC}">
                <c16:uniqueId val="{00000006-1E73-45F2-B73C-45C7AC372132}"/>
              </c:ext>
            </c:extLst>
          </c:dPt>
          <c:dPt>
            <c:idx val="7"/>
            <c:bubble3D val="0"/>
            <c:extLst>
              <c:ext xmlns:c16="http://schemas.microsoft.com/office/drawing/2014/chart" uri="{C3380CC4-5D6E-409C-BE32-E72D297353CC}">
                <c16:uniqueId val="{00000007-1E73-45F2-B73C-45C7AC372132}"/>
              </c:ext>
            </c:extLst>
          </c:dPt>
          <c:dPt>
            <c:idx val="8"/>
            <c:bubble3D val="0"/>
            <c:extLst>
              <c:ext xmlns:c16="http://schemas.microsoft.com/office/drawing/2014/chart" uri="{C3380CC4-5D6E-409C-BE32-E72D297353CC}">
                <c16:uniqueId val="{00000008-1E73-45F2-B73C-45C7AC372132}"/>
              </c:ext>
            </c:extLst>
          </c:dPt>
          <c:dLbls>
            <c:dLbl>
              <c:idx val="0"/>
              <c:layout>
                <c:manualLayout>
                  <c:x val="-3.6591358973939512E-3"/>
                  <c:y val="-0.18681098597955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E73-45F2-B73C-45C7AC372132}"/>
                </c:ext>
              </c:extLst>
            </c:dLbl>
            <c:dLbl>
              <c:idx val="1"/>
              <c:layout>
                <c:manualLayout>
                  <c:x val="0"/>
                  <c:y val="-0.25866136520246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73-45F2-B73C-45C7AC372132}"/>
                </c:ext>
              </c:extLst>
            </c:dLbl>
            <c:dLbl>
              <c:idx val="2"/>
              <c:layout>
                <c:manualLayout>
                  <c:x val="0"/>
                  <c:y val="-0.268241415765519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73-45F2-B73C-45C7AC372132}"/>
                </c:ext>
              </c:extLst>
            </c:dLbl>
            <c:dLbl>
              <c:idx val="3"/>
              <c:layout>
                <c:manualLayout>
                  <c:x val="-1.8295741586912791E-3"/>
                  <c:y val="-0.27303144104704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73-45F2-B73C-45C7AC372132}"/>
                </c:ext>
              </c:extLst>
            </c:dLbl>
            <c:dLbl>
              <c:idx val="4"/>
              <c:layout>
                <c:manualLayout>
                  <c:x val="-1.0977444952147272E-2"/>
                  <c:y val="-0.268241415765519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E73-45F2-B73C-45C7AC372132}"/>
                </c:ext>
              </c:extLst>
            </c:dLbl>
            <c:dLbl>
              <c:idx val="5"/>
              <c:layout>
                <c:manualLayout>
                  <c:x val="-2.012531574560333E-2"/>
                  <c:y val="-0.263451390483992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73-45F2-B73C-45C7AC372132}"/>
                </c:ext>
              </c:extLst>
            </c:dLbl>
            <c:dLbl>
              <c:idx val="6"/>
              <c:layout>
                <c:manualLayout>
                  <c:x val="-9.1478707934560602E-3"/>
                  <c:y val="-0.387992047803697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E73-45F2-B73C-45C7AC372132}"/>
                </c:ext>
              </c:extLst>
            </c:dLbl>
            <c:dLbl>
              <c:idx val="7"/>
              <c:layout>
                <c:manualLayout>
                  <c:x val="1.829574158691212E-2"/>
                  <c:y val="-0.268241415765519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73-45F2-B73C-45C7AC372132}"/>
                </c:ext>
              </c:extLst>
            </c:dLbl>
            <c:dLbl>
              <c:idx val="8"/>
              <c:layout>
                <c:manualLayout>
                  <c:x val="-7.3182966347648476E-3"/>
                  <c:y val="-0.25866136520246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E73-45F2-B73C-45C7AC372132}"/>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Design'!$A$59:$A$68</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1E73-45F2-B73C-45C7AC372132}"/>
            </c:ext>
          </c:extLst>
        </c:ser>
        <c:dLbls>
          <c:showLegendKey val="0"/>
          <c:showVal val="1"/>
          <c:showCatName val="0"/>
          <c:showSerName val="0"/>
          <c:showPercent val="0"/>
          <c:showBubbleSize val="0"/>
        </c:dLbls>
        <c:dropLines>
          <c:spPr>
            <a:ln w="22225" cap="flat" cmpd="sng" algn="ctr">
              <a:solidFill>
                <a:schemeClr val="bg1">
                  <a:lumMod val="85000"/>
                  <a:alpha val="80000"/>
                </a:schemeClr>
              </a:solidFill>
              <a:round/>
            </a:ln>
            <a:effectLst/>
          </c:spPr>
        </c:dropLines>
        <c:axId val="1676437583"/>
        <c:axId val="1676442383"/>
      </c:areaChart>
      <c:catAx>
        <c:axId val="167643758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lgn="ctr">
              <a:defRPr lang="en-US" sz="900" b="0" i="0" u="none" strike="noStrike" kern="1200" cap="all"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1676442383"/>
        <c:crosses val="autoZero"/>
        <c:auto val="1"/>
        <c:lblAlgn val="ctr"/>
        <c:lblOffset val="100"/>
        <c:noMultiLvlLbl val="0"/>
      </c:catAx>
      <c:valAx>
        <c:axId val="1676442383"/>
        <c:scaling>
          <c:orientation val="minMax"/>
        </c:scaling>
        <c:delete val="1"/>
        <c:axPos val="l"/>
        <c:numFmt formatCode="&quot;$&quot;0.0,&quot;K&quot;" sourceLinked="1"/>
        <c:majorTickMark val="out"/>
        <c:minorTickMark val="none"/>
        <c:tickLblPos val="nextTo"/>
        <c:crossAx val="16764375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Design!PivotTable6</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756717501815542"/>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635065736526974"/>
              <c:y val="-7.4085790427225726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2613322633424353E-2"/>
              <c:y val="-4.0281903218450793E-2"/>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392729832164541"/>
                  <c:h val="0.19298672085519972"/>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manualLayout>
              <c:x val="0.14756717501815542"/>
              <c:y val="0"/>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0.19635065736526974"/>
              <c:y val="-7.4085790427225726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D0AC2C"/>
          </a:solidFill>
          <a:ln w="19050">
            <a:solidFill>
              <a:schemeClr val="lt1"/>
            </a:solidFill>
          </a:ln>
          <a:effectLst/>
        </c:spPr>
        <c:dLbl>
          <c:idx val="0"/>
          <c:layout>
            <c:manualLayout>
              <c:x val="-9.2613322633424353E-2"/>
              <c:y val="-4.0281903218450793E-2"/>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392729832164541"/>
                  <c:h val="0.19298672085519972"/>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lumMod val="60000"/>
              <a:lumOff val="40000"/>
            </a:schemeClr>
          </a:solidFill>
          <a:ln w="19050">
            <a:solidFill>
              <a:schemeClr val="lt1"/>
            </a:solidFill>
          </a:ln>
          <a:effectLst/>
        </c:spPr>
        <c:dLbl>
          <c:idx val="0"/>
          <c:layout>
            <c:manualLayout>
              <c:x val="0.14340054350375855"/>
              <c:y val="-1.267361986026086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75000"/>
            </a:schemeClr>
          </a:solidFill>
          <a:ln w="19050">
            <a:solidFill>
              <a:schemeClr val="lt1"/>
            </a:solidFill>
          </a:ln>
          <a:effectLst/>
        </c:spPr>
        <c:dLbl>
          <c:idx val="0"/>
          <c:layout>
            <c:manualLayout>
              <c:x val="0.22968397976247368"/>
              <c:y val="-6.774898049709540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D0AC2C"/>
          </a:solidFill>
          <a:ln w="19050">
            <a:solidFill>
              <a:schemeClr val="lt1"/>
            </a:solidFill>
          </a:ln>
          <a:effectLst/>
        </c:spPr>
        <c:dLbl>
          <c:idx val="0"/>
          <c:layout>
            <c:manualLayout>
              <c:x val="-0.11761331443132729"/>
              <c:y val="-6.5629142938972526E-2"/>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392729832164541"/>
                  <c:h val="0.19298672085519972"/>
                </c:manualLayout>
              </c15:layout>
            </c:ext>
          </c:extLst>
        </c:dLbl>
      </c:pivotFmt>
    </c:pivotFmts>
    <c:plotArea>
      <c:layout>
        <c:manualLayout>
          <c:layoutTarget val="inner"/>
          <c:xMode val="edge"/>
          <c:yMode val="edge"/>
          <c:x val="0.22619940085321494"/>
          <c:y val="0.17927284357609635"/>
          <c:w val="0.55291320442480163"/>
          <c:h val="0.82072715642390359"/>
        </c:manualLayout>
      </c:layout>
      <c:doughnutChart>
        <c:varyColors val="1"/>
        <c:ser>
          <c:idx val="0"/>
          <c:order val="0"/>
          <c:tx>
            <c:strRef>
              <c:f>'Sheets Design'!$B$74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FEA-49AF-8654-1F8AC5AAB80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FEA-49AF-8654-1F8AC5AAB802}"/>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FEA-49AF-8654-1F8AC5AAB802}"/>
              </c:ext>
            </c:extLst>
          </c:dPt>
          <c:dLbls>
            <c:dLbl>
              <c:idx val="0"/>
              <c:layout>
                <c:manualLayout>
                  <c:x val="0.14340054350375855"/>
                  <c:y val="-1.26736198602608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EA-49AF-8654-1F8AC5AAB802}"/>
                </c:ext>
              </c:extLst>
            </c:dLbl>
            <c:dLbl>
              <c:idx val="1"/>
              <c:layout>
                <c:manualLayout>
                  <c:x val="0.22968397976247368"/>
                  <c:y val="-6.774898049709540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EA-49AF-8654-1F8AC5AAB802}"/>
                </c:ext>
              </c:extLst>
            </c:dLbl>
            <c:dLbl>
              <c:idx val="2"/>
              <c:layout>
                <c:manualLayout>
                  <c:x val="-0.11761331443132729"/>
                  <c:y val="-6.5629142938972526E-2"/>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392729832164541"/>
                      <c:h val="0.19298672085519972"/>
                    </c:manualLayout>
                  </c15:layout>
                </c:ext>
                <c:ext xmlns:c16="http://schemas.microsoft.com/office/drawing/2014/chart" uri="{C3380CC4-5D6E-409C-BE32-E72D297353CC}">
                  <c16:uniqueId val="{00000005-3FEA-49AF-8654-1F8AC5AAB802}"/>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Design'!$A$75:$A$78</c:f>
              <c:strCache>
                <c:ptCount val="3"/>
                <c:pt idx="0">
                  <c:v>High</c:v>
                </c:pt>
                <c:pt idx="1">
                  <c:v>Medium</c:v>
                </c:pt>
                <c:pt idx="2">
                  <c:v>Small</c:v>
                </c:pt>
              </c:strCache>
            </c:strRef>
          </c:cat>
          <c:val>
            <c:numRef>
              <c:f>'Sheets Design'!$B$75:$B$78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FEA-49AF-8654-1F8AC5AAB80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Design!PivotTable8</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Design'!$A$97:$A$101</c:f>
              <c:strCache>
                <c:ptCount val="4"/>
                <c:pt idx="0">
                  <c:v>Grocery Store</c:v>
                </c:pt>
                <c:pt idx="1">
                  <c:v>Supermarket Type3</c:v>
                </c:pt>
                <c:pt idx="2">
                  <c:v>Supermarket Type2</c:v>
                </c:pt>
                <c:pt idx="3">
                  <c:v>Supermarket Type1</c:v>
                </c:pt>
              </c:strCache>
            </c:strRef>
          </c:cat>
          <c:val>
            <c:numRef>
              <c:f>'Sheets Design'!$B$97:$B$101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453-4A79-9B7B-2B6DBFD7B42C}"/>
            </c:ext>
          </c:extLst>
        </c:ser>
        <c:dLbls>
          <c:dLblPos val="outEnd"/>
          <c:showLegendKey val="0"/>
          <c:showVal val="1"/>
          <c:showCatName val="0"/>
          <c:showSerName val="0"/>
          <c:showPercent val="0"/>
          <c:showBubbleSize val="0"/>
        </c:dLbls>
        <c:gapWidth val="60"/>
        <c:axId val="1897325679"/>
        <c:axId val="1897329519"/>
      </c:barChart>
      <c:catAx>
        <c:axId val="1897325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1897329519"/>
        <c:crosses val="autoZero"/>
        <c:auto val="1"/>
        <c:lblAlgn val="ctr"/>
        <c:lblOffset val="100"/>
        <c:noMultiLvlLbl val="0"/>
      </c:catAx>
      <c:valAx>
        <c:axId val="1897329519"/>
        <c:scaling>
          <c:orientation val="minMax"/>
        </c:scaling>
        <c:delete val="1"/>
        <c:axPos val="b"/>
        <c:numFmt formatCode="&quot;$&quot;0.0,&quot;K&quot;" sourceLinked="1"/>
        <c:majorTickMark val="out"/>
        <c:minorTickMark val="none"/>
        <c:tickLblPos val="nextTo"/>
        <c:crossAx val="1897325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Design!PivotTable9</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Design'!$A$106:$A$110</c:f>
              <c:strCache>
                <c:ptCount val="4"/>
                <c:pt idx="0">
                  <c:v>Grocery Store</c:v>
                </c:pt>
                <c:pt idx="1">
                  <c:v>Supermarket Type3</c:v>
                </c:pt>
                <c:pt idx="2">
                  <c:v>Supermarket Type2</c:v>
                </c:pt>
                <c:pt idx="3">
                  <c:v>Supermarket Type1</c:v>
                </c:pt>
              </c:strCache>
            </c:strRef>
          </c:cat>
          <c:val>
            <c:numRef>
              <c:f>'Sheets Design'!$B$106:$B$110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023-4463-BFAE-C59A415A0085}"/>
            </c:ext>
          </c:extLst>
        </c:ser>
        <c:dLbls>
          <c:dLblPos val="outEnd"/>
          <c:showLegendKey val="0"/>
          <c:showVal val="1"/>
          <c:showCatName val="0"/>
          <c:showSerName val="0"/>
          <c:showPercent val="0"/>
          <c:showBubbleSize val="0"/>
        </c:dLbls>
        <c:gapWidth val="60"/>
        <c:axId val="2120541791"/>
        <c:axId val="2120541311"/>
      </c:barChart>
      <c:catAx>
        <c:axId val="2120541791"/>
        <c:scaling>
          <c:orientation val="minMax"/>
        </c:scaling>
        <c:delete val="1"/>
        <c:axPos val="l"/>
        <c:numFmt formatCode="General" sourceLinked="1"/>
        <c:majorTickMark val="none"/>
        <c:minorTickMark val="none"/>
        <c:tickLblPos val="nextTo"/>
        <c:crossAx val="2120541311"/>
        <c:crosses val="autoZero"/>
        <c:auto val="1"/>
        <c:lblAlgn val="ctr"/>
        <c:lblOffset val="100"/>
        <c:noMultiLvlLbl val="0"/>
      </c:catAx>
      <c:valAx>
        <c:axId val="2120541311"/>
        <c:scaling>
          <c:orientation val="minMax"/>
        </c:scaling>
        <c:delete val="1"/>
        <c:axPos val="b"/>
        <c:numFmt formatCode="\$0" sourceLinked="1"/>
        <c:majorTickMark val="none"/>
        <c:minorTickMark val="none"/>
        <c:tickLblPos val="nextTo"/>
        <c:crossAx val="2120541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Project).xlsx]Sheets Design!PivotTable10</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Design'!$A$115:$A$119</c:f>
              <c:strCache>
                <c:ptCount val="4"/>
                <c:pt idx="0">
                  <c:v>Grocery Store</c:v>
                </c:pt>
                <c:pt idx="1">
                  <c:v>Supermarket Type3</c:v>
                </c:pt>
                <c:pt idx="2">
                  <c:v>Supermarket Type2</c:v>
                </c:pt>
                <c:pt idx="3">
                  <c:v>Supermarket Type1</c:v>
                </c:pt>
              </c:strCache>
            </c:strRef>
          </c:cat>
          <c:val>
            <c:numRef>
              <c:f>'Sheets Design'!$B$115:$B$119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9E0-4EEA-B81B-FEBDC7CDC0A8}"/>
            </c:ext>
          </c:extLst>
        </c:ser>
        <c:dLbls>
          <c:showLegendKey val="0"/>
          <c:showVal val="0"/>
          <c:showCatName val="0"/>
          <c:showSerName val="0"/>
          <c:showPercent val="0"/>
          <c:showBubbleSize val="0"/>
        </c:dLbls>
        <c:gapWidth val="60"/>
        <c:axId val="2130310799"/>
        <c:axId val="2130301679"/>
      </c:barChart>
      <c:catAx>
        <c:axId val="2130310799"/>
        <c:scaling>
          <c:orientation val="minMax"/>
        </c:scaling>
        <c:delete val="1"/>
        <c:axPos val="l"/>
        <c:numFmt formatCode="General" sourceLinked="1"/>
        <c:majorTickMark val="none"/>
        <c:minorTickMark val="none"/>
        <c:tickLblPos val="nextTo"/>
        <c:crossAx val="2130301679"/>
        <c:crosses val="autoZero"/>
        <c:auto val="1"/>
        <c:lblAlgn val="ctr"/>
        <c:lblOffset val="100"/>
        <c:noMultiLvlLbl val="0"/>
      </c:catAx>
      <c:valAx>
        <c:axId val="2130301679"/>
        <c:scaling>
          <c:orientation val="minMax"/>
        </c:scaling>
        <c:delete val="1"/>
        <c:axPos val="b"/>
        <c:numFmt formatCode="0" sourceLinked="1"/>
        <c:majorTickMark val="none"/>
        <c:minorTickMark val="none"/>
        <c:tickLblPos val="nextTo"/>
        <c:crossAx val="2130310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8FB1003-3DC0-43B3-AD0B-613B05D7E700}">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8FB1003-3DC0-43B3-AD0B-613B05D7E700}">
          <cx:tx>
            <cx:txData>
              <cx:f>_xlchart.v2.4</cx:f>
              <cx:v>Sales</cx:v>
            </cx:txData>
          </cx:tx>
          <cx:spPr>
            <a:solidFill>
              <a:schemeClr val="accent4">
                <a:lumMod val="75000"/>
              </a:schemeClr>
            </a:solidFill>
            <a:ln>
              <a:noFill/>
            </a:ln>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bg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chemeClr val="bg1"/>
                  </a:solidFill>
                  <a:latin typeface="Segoe UI Black" panose="020B0A02040204020203" pitchFamily="34" charset="0"/>
                  <a:ea typeface="Segoe UI Black" panose="020B0A02040204020203" pitchFamily="34" charset="0"/>
                  <a:cs typeface="Segoe UI Black" panose="020B0A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Segoe UI Black" panose="020B0A02040204020203" pitchFamily="34" charset="0"/>
                      <a:ea typeface="Segoe UI Black" panose="020B0A02040204020203" pitchFamily="34" charset="0"/>
                      <a:cs typeface="Segoe UI Black" panose="020B0A02040204020203" pitchFamily="34" charset="0"/>
                    </a:rPr>
                    <a:t>$472.1K</a:t>
                  </a:r>
                </a:p>
              </cx:txPr>
            </cx:dataLabel>
            <cx:dataLabel idx="1">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Segoe UI Black" panose="020B0A02040204020203" pitchFamily="34" charset="0"/>
                      <a:ea typeface="Segoe UI Black" panose="020B0A02040204020203" pitchFamily="34" charset="0"/>
                      <a:cs typeface="Segoe UI Black" panose="020B0A02040204020203" pitchFamily="34" charset="0"/>
                    </a:rPr>
                    <a:t>$393.2K</a:t>
                  </a:r>
                </a:p>
              </cx:txPr>
            </cx:dataLabel>
          </cx:dataLabels>
          <cx:dataId val="0"/>
        </cx:series>
      </cx:plotAreaRegion>
      <cx:axis id="0">
        <cx:catScaling gapWidth="0.349999994"/>
        <cx:tickLabels/>
        <cx:txPr>
          <a:bodyPr vertOverflow="overflow" horzOverflow="overflow" wrap="square" lIns="0" tIns="0" rIns="0" bIns="0"/>
          <a:lstStyle/>
          <a:p>
            <a:pPr algn="ctr" rtl="0">
              <a:def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cs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3.xml"/><Relationship Id="rId3" Type="http://schemas.openxmlformats.org/officeDocument/2006/relationships/hyperlink" Target="#'Sheets Design'!A1"/><Relationship Id="rId7" Type="http://schemas.openxmlformats.org/officeDocument/2006/relationships/image" Target="../media/image5.png"/><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image" Target="../media/image1.png"/><Relationship Id="rId16" Type="http://schemas.openxmlformats.org/officeDocument/2006/relationships/chart" Target="../charts/chart15.xml"/><Relationship Id="rId1" Type="http://schemas.openxmlformats.org/officeDocument/2006/relationships/hyperlink" Target="#'BlinkIT Grocery Data'!A1"/><Relationship Id="rId6" Type="http://schemas.openxmlformats.org/officeDocument/2006/relationships/image" Target="../media/image4.png"/><Relationship Id="rId11" Type="http://schemas.openxmlformats.org/officeDocument/2006/relationships/chart" Target="../charts/chart11.xml"/><Relationship Id="rId5" Type="http://schemas.openxmlformats.org/officeDocument/2006/relationships/image" Target="../media/image3.png"/><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image" Target="../media/image2.png"/><Relationship Id="rId9" Type="http://schemas.openxmlformats.org/officeDocument/2006/relationships/chart" Target="../charts/chart9.xml"/><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4</xdr:col>
      <xdr:colOff>449580</xdr:colOff>
      <xdr:row>1</xdr:row>
      <xdr:rowOff>167641</xdr:rowOff>
    </xdr:from>
    <xdr:to>
      <xdr:col>6</xdr:col>
      <xdr:colOff>640080</xdr:colOff>
      <xdr:row>8</xdr:row>
      <xdr:rowOff>22861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D55CA62-D3CB-4E0B-B5D6-C665BB57BFB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02480" y="37338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769620</xdr:colOff>
      <xdr:row>12</xdr:row>
      <xdr:rowOff>114300</xdr:rowOff>
    </xdr:from>
    <xdr:to>
      <xdr:col>4</xdr:col>
      <xdr:colOff>914400</xdr:colOff>
      <xdr:row>19</xdr:row>
      <xdr:rowOff>114300</xdr:rowOff>
    </xdr:to>
    <xdr:graphicFrame macro="">
      <xdr:nvGraphicFramePr>
        <xdr:cNvPr id="4" name="Chart 3">
          <a:extLst>
            <a:ext uri="{FF2B5EF4-FFF2-40B4-BE49-F238E27FC236}">
              <a16:creationId xmlns:a16="http://schemas.microsoft.com/office/drawing/2014/main" id="{095B9496-CCBA-E9E4-DE10-33FF0BAAD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23</xdr:row>
      <xdr:rowOff>99060</xdr:rowOff>
    </xdr:from>
    <xdr:to>
      <xdr:col>7</xdr:col>
      <xdr:colOff>76200</xdr:colOff>
      <xdr:row>31</xdr:row>
      <xdr:rowOff>114300</xdr:rowOff>
    </xdr:to>
    <xdr:graphicFrame macro="">
      <xdr:nvGraphicFramePr>
        <xdr:cNvPr id="5" name="Chart 4">
          <a:extLst>
            <a:ext uri="{FF2B5EF4-FFF2-40B4-BE49-F238E27FC236}">
              <a16:creationId xmlns:a16="http://schemas.microsoft.com/office/drawing/2014/main" id="{74DD0789-A526-F38F-B359-3CDA43B29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361950</xdr:colOff>
      <xdr:row>36</xdr:row>
      <xdr:rowOff>19050</xdr:rowOff>
    </xdr:from>
    <xdr:to>
      <xdr:col>8</xdr:col>
      <xdr:colOff>449580</xdr:colOff>
      <xdr:row>53</xdr:row>
      <xdr:rowOff>0</xdr:rowOff>
    </xdr:to>
    <xdr:graphicFrame macro="">
      <xdr:nvGraphicFramePr>
        <xdr:cNvPr id="6" name="Chart 5">
          <a:extLst>
            <a:ext uri="{FF2B5EF4-FFF2-40B4-BE49-F238E27FC236}">
              <a16:creationId xmlns:a16="http://schemas.microsoft.com/office/drawing/2014/main" id="{2AE33DCC-A709-E469-C822-34BA7037C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430530</xdr:colOff>
      <xdr:row>57</xdr:row>
      <xdr:rowOff>110490</xdr:rowOff>
    </xdr:from>
    <xdr:to>
      <xdr:col>8</xdr:col>
      <xdr:colOff>144780</xdr:colOff>
      <xdr:row>69</xdr:row>
      <xdr:rowOff>22860</xdr:rowOff>
    </xdr:to>
    <xdr:graphicFrame macro="">
      <xdr:nvGraphicFramePr>
        <xdr:cNvPr id="3" name="Chart 2">
          <a:extLst>
            <a:ext uri="{FF2B5EF4-FFF2-40B4-BE49-F238E27FC236}">
              <a16:creationId xmlns:a16="http://schemas.microsoft.com/office/drawing/2014/main" id="{B5C46D3E-091E-7DCC-52E2-B62D69C141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354330</xdr:colOff>
      <xdr:row>73</xdr:row>
      <xdr:rowOff>118110</xdr:rowOff>
    </xdr:from>
    <xdr:to>
      <xdr:col>4</xdr:col>
      <xdr:colOff>541020</xdr:colOff>
      <xdr:row>80</xdr:row>
      <xdr:rowOff>38100</xdr:rowOff>
    </xdr:to>
    <xdr:graphicFrame macro="">
      <xdr:nvGraphicFramePr>
        <xdr:cNvPr id="7" name="Chart 6">
          <a:extLst>
            <a:ext uri="{FF2B5EF4-FFF2-40B4-BE49-F238E27FC236}">
              <a16:creationId xmlns:a16="http://schemas.microsoft.com/office/drawing/2014/main" id="{EED9594E-8B3A-CFF3-8CB5-8C972BD96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194310</xdr:colOff>
      <xdr:row>84</xdr:row>
      <xdr:rowOff>83820</xdr:rowOff>
    </xdr:from>
    <xdr:to>
      <xdr:col>10</xdr:col>
      <xdr:colOff>198120</xdr:colOff>
      <xdr:row>91</xdr:row>
      <xdr:rowOff>137160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1C3D7CA-7C39-2EB4-2AD2-BDECE6627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962650" y="17015460"/>
              <a:ext cx="2686050" cy="1463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781050</xdr:colOff>
      <xdr:row>95</xdr:row>
      <xdr:rowOff>72390</xdr:rowOff>
    </xdr:from>
    <xdr:to>
      <xdr:col>5</xdr:col>
      <xdr:colOff>144780</xdr:colOff>
      <xdr:row>101</xdr:row>
      <xdr:rowOff>190500</xdr:rowOff>
    </xdr:to>
    <xdr:graphicFrame macro="">
      <xdr:nvGraphicFramePr>
        <xdr:cNvPr id="9" name="Chart 8">
          <a:extLst>
            <a:ext uri="{FF2B5EF4-FFF2-40B4-BE49-F238E27FC236}">
              <a16:creationId xmlns:a16="http://schemas.microsoft.com/office/drawing/2014/main" id="{B524B70D-B504-2CA8-AAC1-2E320AA1E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537210</xdr:colOff>
      <xdr:row>104</xdr:row>
      <xdr:rowOff>41910</xdr:rowOff>
    </xdr:from>
    <xdr:to>
      <xdr:col>5</xdr:col>
      <xdr:colOff>327660</xdr:colOff>
      <xdr:row>110</xdr:row>
      <xdr:rowOff>45720</xdr:rowOff>
    </xdr:to>
    <xdr:graphicFrame macro="">
      <xdr:nvGraphicFramePr>
        <xdr:cNvPr id="10" name="Chart 9">
          <a:extLst>
            <a:ext uri="{FF2B5EF4-FFF2-40B4-BE49-F238E27FC236}">
              <a16:creationId xmlns:a16="http://schemas.microsoft.com/office/drawing/2014/main" id="{FBD98354-5652-46C3-1EBE-4734D0374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605790</xdr:colOff>
      <xdr:row>113</xdr:row>
      <xdr:rowOff>72390</xdr:rowOff>
    </xdr:from>
    <xdr:to>
      <xdr:col>5</xdr:col>
      <xdr:colOff>68580</xdr:colOff>
      <xdr:row>119</xdr:row>
      <xdr:rowOff>22860</xdr:rowOff>
    </xdr:to>
    <xdr:graphicFrame macro="">
      <xdr:nvGraphicFramePr>
        <xdr:cNvPr id="12" name="Chart 11">
          <a:extLst>
            <a:ext uri="{FF2B5EF4-FFF2-40B4-BE49-F238E27FC236}">
              <a16:creationId xmlns:a16="http://schemas.microsoft.com/office/drawing/2014/main" id="{11C8DDC0-ED86-F8F0-3976-18C4AD5C5A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68580</xdr:colOff>
      <xdr:row>11</xdr:row>
      <xdr:rowOff>167641</xdr:rowOff>
    </xdr:from>
    <xdr:to>
      <xdr:col>9</xdr:col>
      <xdr:colOff>556260</xdr:colOff>
      <xdr:row>18</xdr:row>
      <xdr:rowOff>45721</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639A91E9-3749-38A6-982F-D424CE563F6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30340" y="2392681"/>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541020</xdr:colOff>
      <xdr:row>22</xdr:row>
      <xdr:rowOff>0</xdr:rowOff>
    </xdr:from>
    <xdr:to>
      <xdr:col>12</xdr:col>
      <xdr:colOff>358140</xdr:colOff>
      <xdr:row>35</xdr:row>
      <xdr:rowOff>38100</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C5F49769-9FAF-598F-4B25-1C693831F73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343900" y="4450080"/>
              <a:ext cx="1828800" cy="2674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657616</xdr:colOff>
      <xdr:row>1</xdr:row>
      <xdr:rowOff>62629</xdr:rowOff>
    </xdr:from>
    <xdr:to>
      <xdr:col>29</xdr:col>
      <xdr:colOff>0</xdr:colOff>
      <xdr:row>44</xdr:row>
      <xdr:rowOff>114821</xdr:rowOff>
    </xdr:to>
    <xdr:sp macro="" textlink="">
      <xdr:nvSpPr>
        <xdr:cNvPr id="2" name="Rectangle 1">
          <a:extLst>
            <a:ext uri="{FF2B5EF4-FFF2-40B4-BE49-F238E27FC236}">
              <a16:creationId xmlns:a16="http://schemas.microsoft.com/office/drawing/2014/main" id="{C7EA4861-60E6-4538-2A43-AB7AC22B9204}"/>
            </a:ext>
          </a:extLst>
        </xdr:cNvPr>
        <xdr:cNvSpPr/>
      </xdr:nvSpPr>
      <xdr:spPr>
        <a:xfrm>
          <a:off x="1325671" y="260958"/>
          <a:ext cx="18047918" cy="8580329"/>
        </a:xfrm>
        <a:prstGeom prst="rect">
          <a:avLst/>
        </a:prstGeom>
        <a:no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400" b="0">
            <a:solidFill>
              <a:schemeClr val="tx1"/>
            </a:solidFill>
          </a:endParaRPr>
        </a:p>
      </xdr:txBody>
    </xdr:sp>
    <xdr:clientData/>
  </xdr:twoCellAnchor>
  <xdr:twoCellAnchor editAs="absolute">
    <xdr:from>
      <xdr:col>2</xdr:col>
      <xdr:colOff>229639</xdr:colOff>
      <xdr:row>2</xdr:row>
      <xdr:rowOff>41754</xdr:rowOff>
    </xdr:from>
    <xdr:to>
      <xdr:col>6</xdr:col>
      <xdr:colOff>62627</xdr:colOff>
      <xdr:row>43</xdr:row>
      <xdr:rowOff>83506</xdr:rowOff>
    </xdr:to>
    <xdr:sp macro="" textlink="">
      <xdr:nvSpPr>
        <xdr:cNvPr id="3" name="Rectangle: Top Corners Rounded 2">
          <a:extLst>
            <a:ext uri="{FF2B5EF4-FFF2-40B4-BE49-F238E27FC236}">
              <a16:creationId xmlns:a16="http://schemas.microsoft.com/office/drawing/2014/main" id="{949F93D9-104B-EBBC-4B17-018F77779B7F}"/>
            </a:ext>
          </a:extLst>
        </xdr:cNvPr>
        <xdr:cNvSpPr/>
      </xdr:nvSpPr>
      <xdr:spPr>
        <a:xfrm rot="5400000">
          <a:off x="-1268263" y="3272424"/>
          <a:ext cx="8173231" cy="2505207"/>
        </a:xfrm>
        <a:prstGeom prst="round2SameRect">
          <a:avLst>
            <a:gd name="adj1" fmla="val 2211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330649</xdr:colOff>
      <xdr:row>2</xdr:row>
      <xdr:rowOff>93945</xdr:rowOff>
    </xdr:from>
    <xdr:to>
      <xdr:col>5</xdr:col>
      <xdr:colOff>438407</xdr:colOff>
      <xdr:row>6</xdr:row>
      <xdr:rowOff>-1</xdr:rowOff>
    </xdr:to>
    <xdr:sp macro="" textlink="">
      <xdr:nvSpPr>
        <xdr:cNvPr id="4" name="TextBox 3">
          <a:extLst>
            <a:ext uri="{FF2B5EF4-FFF2-40B4-BE49-F238E27FC236}">
              <a16:creationId xmlns:a16="http://schemas.microsoft.com/office/drawing/2014/main" id="{2EC531BC-372D-0D09-545D-230A3F0FF553}"/>
            </a:ext>
          </a:extLst>
        </xdr:cNvPr>
        <xdr:cNvSpPr txBox="1"/>
      </xdr:nvSpPr>
      <xdr:spPr>
        <a:xfrm>
          <a:off x="1666759" y="490603"/>
          <a:ext cx="2111922" cy="699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cs typeface="Segoe UI" panose="020B05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editAs="absolute">
    <xdr:from>
      <xdr:col>2</xdr:col>
      <xdr:colOff>330650</xdr:colOff>
      <xdr:row>5</xdr:row>
      <xdr:rowOff>8847</xdr:rowOff>
    </xdr:from>
    <xdr:to>
      <xdr:col>5</xdr:col>
      <xdr:colOff>427971</xdr:colOff>
      <xdr:row>7</xdr:row>
      <xdr:rowOff>81913</xdr:rowOff>
    </xdr:to>
    <xdr:sp macro="" textlink="">
      <xdr:nvSpPr>
        <xdr:cNvPr id="5" name="TextBox 4">
          <a:extLst>
            <a:ext uri="{FF2B5EF4-FFF2-40B4-BE49-F238E27FC236}">
              <a16:creationId xmlns:a16="http://schemas.microsoft.com/office/drawing/2014/main" id="{3F5B0B1E-7FB0-4746-84E2-F4B07B16C2EB}"/>
            </a:ext>
          </a:extLst>
        </xdr:cNvPr>
        <xdr:cNvSpPr txBox="1"/>
      </xdr:nvSpPr>
      <xdr:spPr>
        <a:xfrm>
          <a:off x="1666760" y="1000491"/>
          <a:ext cx="2101485" cy="469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cs typeface="Segoe UI" panose="020B0502040204020203" pitchFamily="34" charset="0"/>
            </a:rPr>
            <a:t>India's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cs typeface="Segoe UI" panose="020B0502040204020203" pitchFamily="34" charset="0"/>
          </a:endParaRPr>
        </a:p>
      </xdr:txBody>
    </xdr:sp>
    <xdr:clientData/>
  </xdr:twoCellAnchor>
  <xdr:twoCellAnchor editAs="absolute">
    <xdr:from>
      <xdr:col>6</xdr:col>
      <xdr:colOff>615862</xdr:colOff>
      <xdr:row>14</xdr:row>
      <xdr:rowOff>73070</xdr:rowOff>
    </xdr:from>
    <xdr:to>
      <xdr:col>15</xdr:col>
      <xdr:colOff>260959</xdr:colOff>
      <xdr:row>38</xdr:row>
      <xdr:rowOff>187891</xdr:rowOff>
    </xdr:to>
    <xdr:sp macro="" textlink="">
      <xdr:nvSpPr>
        <xdr:cNvPr id="42" name="Rectangle: Rounded Corners 41">
          <a:extLst>
            <a:ext uri="{FF2B5EF4-FFF2-40B4-BE49-F238E27FC236}">
              <a16:creationId xmlns:a16="http://schemas.microsoft.com/office/drawing/2014/main" id="{2F2DD6BB-5DF6-4887-AE7E-46BE5B3B1518}"/>
            </a:ext>
          </a:extLst>
        </xdr:cNvPr>
        <xdr:cNvSpPr/>
      </xdr:nvSpPr>
      <xdr:spPr>
        <a:xfrm>
          <a:off x="4624191" y="2849673"/>
          <a:ext cx="5657590" cy="4874711"/>
        </a:xfrm>
        <a:prstGeom prst="roundRect">
          <a:avLst>
            <a:gd name="adj" fmla="val 4528"/>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177452</xdr:colOff>
      <xdr:row>6</xdr:row>
      <xdr:rowOff>171969</xdr:rowOff>
    </xdr:from>
    <xdr:to>
      <xdr:col>6</xdr:col>
      <xdr:colOff>0</xdr:colOff>
      <xdr:row>9</xdr:row>
      <xdr:rowOff>20876</xdr:rowOff>
    </xdr:to>
    <xdr:sp macro="" textlink="">
      <xdr:nvSpPr>
        <xdr:cNvPr id="36" name="TextBox 35">
          <a:extLst>
            <a:ext uri="{FF2B5EF4-FFF2-40B4-BE49-F238E27FC236}">
              <a16:creationId xmlns:a16="http://schemas.microsoft.com/office/drawing/2014/main" id="{38A41B7C-96A5-4C52-9EC1-91D7936B332C}"/>
            </a:ext>
          </a:extLst>
        </xdr:cNvPr>
        <xdr:cNvSpPr txBox="1"/>
      </xdr:nvSpPr>
      <xdr:spPr>
        <a:xfrm>
          <a:off x="1513562" y="1361942"/>
          <a:ext cx="2494767" cy="44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1" i="0" u="none" strike="noStrike">
              <a:solidFill>
                <a:schemeClr val="tx1">
                  <a:lumMod val="75000"/>
                  <a:lumOff val="25000"/>
                </a:schemeClr>
              </a:solidFill>
              <a:latin typeface="Aptos Display" panose="020B0004020202020204" pitchFamily="34" charset="0"/>
              <a:ea typeface="Segoe UI Black" panose="020B0A02040204020203" pitchFamily="34" charset="0"/>
              <a:cs typeface="Calibri"/>
            </a:rPr>
            <a:t>FILTER PANEL</a:t>
          </a:r>
        </a:p>
      </xdr:txBody>
    </xdr:sp>
    <xdr:clientData/>
  </xdr:twoCellAnchor>
  <xdr:twoCellAnchor editAs="absolute">
    <xdr:from>
      <xdr:col>2</xdr:col>
      <xdr:colOff>354903</xdr:colOff>
      <xdr:row>9</xdr:row>
      <xdr:rowOff>52190</xdr:rowOff>
    </xdr:from>
    <xdr:to>
      <xdr:col>5</xdr:col>
      <xdr:colOff>605424</xdr:colOff>
      <xdr:row>38</xdr:row>
      <xdr:rowOff>146135</xdr:rowOff>
    </xdr:to>
    <xdr:grpSp>
      <xdr:nvGrpSpPr>
        <xdr:cNvPr id="19" name="Group 18">
          <a:extLst>
            <a:ext uri="{FF2B5EF4-FFF2-40B4-BE49-F238E27FC236}">
              <a16:creationId xmlns:a16="http://schemas.microsoft.com/office/drawing/2014/main" id="{50B468D0-8EFD-6CF7-CB32-E013BADC5084}"/>
            </a:ext>
          </a:extLst>
        </xdr:cNvPr>
        <xdr:cNvGrpSpPr/>
      </xdr:nvGrpSpPr>
      <xdr:grpSpPr>
        <a:xfrm>
          <a:off x="1691013" y="1837149"/>
          <a:ext cx="2254685" cy="5845479"/>
          <a:chOff x="1972850" y="1784958"/>
          <a:chExt cx="1962411" cy="5503414"/>
        </a:xfrm>
      </xdr:grpSpPr>
      <mc:AlternateContent xmlns:mc="http://schemas.openxmlformats.org/markup-compatibility/2006" xmlns:a14="http://schemas.microsoft.com/office/drawing/2010/main">
        <mc:Choice Requires="a14">
          <xdr:graphicFrame macro="">
            <xdr:nvGraphicFramePr>
              <xdr:cNvPr id="40" name="Outlet Size 1">
                <a:extLst>
                  <a:ext uri="{FF2B5EF4-FFF2-40B4-BE49-F238E27FC236}">
                    <a16:creationId xmlns:a16="http://schemas.microsoft.com/office/drawing/2014/main" id="{C6EDFFAA-1C24-4345-8264-08B1A68B0719}"/>
                  </a:ext>
                </a:extLst>
              </xdr:cNvPr>
              <xdr:cNvGraphicFramePr/>
            </xdr:nvGraphicFramePr>
            <xdr:xfrm>
              <a:off x="1987462" y="1784958"/>
              <a:ext cx="1933186" cy="126492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707801" y="1837149"/>
                <a:ext cx="2221107" cy="1343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Outlet Location Type 1">
                <a:extLst>
                  <a:ext uri="{FF2B5EF4-FFF2-40B4-BE49-F238E27FC236}">
                    <a16:creationId xmlns:a16="http://schemas.microsoft.com/office/drawing/2014/main" id="{B76A213B-A905-4F58-BEAF-CC6D74014CCF}"/>
                  </a:ext>
                </a:extLst>
              </xdr:cNvPr>
              <xdr:cNvGraphicFramePr/>
            </xdr:nvGraphicFramePr>
            <xdr:xfrm>
              <a:off x="1981201" y="3194136"/>
              <a:ext cx="1931096" cy="129540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700608" y="3333915"/>
                <a:ext cx="2218706" cy="1375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3" name="Item Type 1">
                <a:extLst>
                  <a:ext uri="{FF2B5EF4-FFF2-40B4-BE49-F238E27FC236}">
                    <a16:creationId xmlns:a16="http://schemas.microsoft.com/office/drawing/2014/main" id="{6D3B8950-D54E-4E0D-8B4D-CE6132303740}"/>
                  </a:ext>
                </a:extLst>
              </xdr:cNvPr>
              <xdr:cNvGraphicFramePr/>
            </xdr:nvGraphicFramePr>
            <xdr:xfrm>
              <a:off x="1972850" y="4613752"/>
              <a:ext cx="1962411" cy="267462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91013" y="4841767"/>
                <a:ext cx="2254685" cy="2840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xdr:twoCellAnchor editAs="absolute">
    <xdr:from>
      <xdr:col>3</xdr:col>
      <xdr:colOff>52184</xdr:colOff>
      <xdr:row>39</xdr:row>
      <xdr:rowOff>83502</xdr:rowOff>
    </xdr:from>
    <xdr:to>
      <xdr:col>5</xdr:col>
      <xdr:colOff>20884</xdr:colOff>
      <xdr:row>42</xdr:row>
      <xdr:rowOff>41749</xdr:rowOff>
    </xdr:to>
    <xdr:grpSp>
      <xdr:nvGrpSpPr>
        <xdr:cNvPr id="38" name="Group 37">
          <a:extLst>
            <a:ext uri="{FF2B5EF4-FFF2-40B4-BE49-F238E27FC236}">
              <a16:creationId xmlns:a16="http://schemas.microsoft.com/office/drawing/2014/main" id="{B5FB16FB-96CA-1C9C-BDB0-9CC2ADE2692C}"/>
            </a:ext>
          </a:extLst>
        </xdr:cNvPr>
        <xdr:cNvGrpSpPr/>
      </xdr:nvGrpSpPr>
      <xdr:grpSpPr>
        <a:xfrm>
          <a:off x="2056348" y="7818324"/>
          <a:ext cx="1304810" cy="553233"/>
          <a:chOff x="2202487" y="7411231"/>
          <a:chExt cx="1304810" cy="553233"/>
        </a:xfrm>
      </xdr:grpSpPr>
      <xdr:pic>
        <xdr:nvPicPr>
          <xdr:cNvPr id="47" name="Picture 46">
            <a:hlinkClick xmlns:r="http://schemas.openxmlformats.org/officeDocument/2006/relationships" r:id="rId1"/>
            <a:extLst>
              <a:ext uri="{FF2B5EF4-FFF2-40B4-BE49-F238E27FC236}">
                <a16:creationId xmlns:a16="http://schemas.microsoft.com/office/drawing/2014/main" id="{65E197E6-120C-D4CA-8A59-90D97A9D5E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7134" y="7447766"/>
            <a:ext cx="480163" cy="480163"/>
          </a:xfrm>
          <a:prstGeom prst="rect">
            <a:avLst/>
          </a:prstGeom>
        </xdr:spPr>
      </xdr:pic>
      <xdr:pic>
        <xdr:nvPicPr>
          <xdr:cNvPr id="50" name="Picture 49">
            <a:hlinkClick xmlns:r="http://schemas.openxmlformats.org/officeDocument/2006/relationships" r:id="rId3"/>
            <a:extLst>
              <a:ext uri="{FF2B5EF4-FFF2-40B4-BE49-F238E27FC236}">
                <a16:creationId xmlns:a16="http://schemas.microsoft.com/office/drawing/2014/main" id="{F3C2BA3A-852D-ACBB-1B16-C377F8635FC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02487" y="7411231"/>
            <a:ext cx="553233" cy="553233"/>
          </a:xfrm>
          <a:prstGeom prst="rect">
            <a:avLst/>
          </a:prstGeom>
        </xdr:spPr>
      </xdr:pic>
    </xdr:grpSp>
    <xdr:clientData/>
  </xdr:twoCellAnchor>
  <xdr:twoCellAnchor editAs="absolute">
    <xdr:from>
      <xdr:col>6</xdr:col>
      <xdr:colOff>396408</xdr:colOff>
      <xdr:row>2</xdr:row>
      <xdr:rowOff>135693</xdr:rowOff>
    </xdr:from>
    <xdr:to>
      <xdr:col>15</xdr:col>
      <xdr:colOff>128508</xdr:colOff>
      <xdr:row>14</xdr:row>
      <xdr:rowOff>31945</xdr:rowOff>
    </xdr:to>
    <xdr:grpSp>
      <xdr:nvGrpSpPr>
        <xdr:cNvPr id="137" name="Group 136">
          <a:extLst>
            <a:ext uri="{FF2B5EF4-FFF2-40B4-BE49-F238E27FC236}">
              <a16:creationId xmlns:a16="http://schemas.microsoft.com/office/drawing/2014/main" id="{3E244C2E-472C-2A05-E6A9-038140944F69}"/>
            </a:ext>
          </a:extLst>
        </xdr:cNvPr>
        <xdr:cNvGrpSpPr/>
      </xdr:nvGrpSpPr>
      <xdr:grpSpPr>
        <a:xfrm>
          <a:off x="4404737" y="532351"/>
          <a:ext cx="5744593" cy="2276197"/>
          <a:chOff x="4404737" y="532351"/>
          <a:chExt cx="5744593" cy="2276197"/>
        </a:xfrm>
      </xdr:grpSpPr>
      <xdr:grpSp>
        <xdr:nvGrpSpPr>
          <xdr:cNvPr id="134" name="Group 133">
            <a:extLst>
              <a:ext uri="{FF2B5EF4-FFF2-40B4-BE49-F238E27FC236}">
                <a16:creationId xmlns:a16="http://schemas.microsoft.com/office/drawing/2014/main" id="{588A7D5F-4721-8E25-13CC-298E37C6FA53}"/>
              </a:ext>
            </a:extLst>
          </xdr:cNvPr>
          <xdr:cNvGrpSpPr/>
        </xdr:nvGrpSpPr>
        <xdr:grpSpPr>
          <a:xfrm>
            <a:off x="7413330" y="532351"/>
            <a:ext cx="2736000" cy="1069521"/>
            <a:chOff x="7455082" y="532351"/>
            <a:chExt cx="2736000" cy="1069521"/>
          </a:xfrm>
        </xdr:grpSpPr>
        <xdr:sp macro="" textlink="">
          <xdr:nvSpPr>
            <xdr:cNvPr id="21" name="Rectangle: Rounded Corners 20">
              <a:extLst>
                <a:ext uri="{FF2B5EF4-FFF2-40B4-BE49-F238E27FC236}">
                  <a16:creationId xmlns:a16="http://schemas.microsoft.com/office/drawing/2014/main" id="{A07FBAAE-3F86-4CEE-9843-529236916775}"/>
                </a:ext>
              </a:extLst>
            </xdr:cNvPr>
            <xdr:cNvSpPr/>
          </xdr:nvSpPr>
          <xdr:spPr>
            <a:xfrm>
              <a:off x="7455082" y="554272"/>
              <a:ext cx="2736000" cy="1047600"/>
            </a:xfrm>
            <a:prstGeom prst="roundRect">
              <a:avLst>
                <a:gd name="adj" fmla="val 1367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s Design'!B8">
          <xdr:nvSpPr>
            <xdr:cNvPr id="10" name="TextBox 9">
              <a:extLst>
                <a:ext uri="{FF2B5EF4-FFF2-40B4-BE49-F238E27FC236}">
                  <a16:creationId xmlns:a16="http://schemas.microsoft.com/office/drawing/2014/main" id="{940D1168-AFD9-42FE-8B8B-20F9B5D92F98}"/>
                </a:ext>
              </a:extLst>
            </xdr:cNvPr>
            <xdr:cNvSpPr txBox="1"/>
          </xdr:nvSpPr>
          <xdr:spPr>
            <a:xfrm>
              <a:off x="7529729" y="532351"/>
              <a:ext cx="1461370" cy="563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67DA35-60BD-44C0-8761-4FEC5E86E63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2" name="TextBox 11">
              <a:extLst>
                <a:ext uri="{FF2B5EF4-FFF2-40B4-BE49-F238E27FC236}">
                  <a16:creationId xmlns:a16="http://schemas.microsoft.com/office/drawing/2014/main" id="{6C45EDCD-4BF6-4F57-B4BB-7751B132DB18}"/>
                </a:ext>
              </a:extLst>
            </xdr:cNvPr>
            <xdr:cNvSpPr txBox="1"/>
          </xdr:nvSpPr>
          <xdr:spPr>
            <a:xfrm>
              <a:off x="7519289" y="1002079"/>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rgbClr val="000000"/>
                  </a:solidFill>
                  <a:latin typeface="Segoe UI Black" panose="020B0A02040204020203" pitchFamily="34" charset="0"/>
                  <a:ea typeface="Segoe UI Black" panose="020B0A02040204020203" pitchFamily="34" charset="0"/>
                  <a:cs typeface="Calibri"/>
                </a:rPr>
                <a:t>AVG SALES</a:t>
              </a:r>
            </a:p>
          </xdr:txBody>
        </xdr:sp>
        <xdr:pic>
          <xdr:nvPicPr>
            <xdr:cNvPr id="29" name="Picture 28">
              <a:extLst>
                <a:ext uri="{FF2B5EF4-FFF2-40B4-BE49-F238E27FC236}">
                  <a16:creationId xmlns:a16="http://schemas.microsoft.com/office/drawing/2014/main" id="{55793E3E-A5D7-93D9-C485-5AA9E819AA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0800000" flipH="1" flipV="1">
              <a:off x="9718190" y="691556"/>
              <a:ext cx="323520" cy="327766"/>
            </a:xfrm>
            <a:prstGeom prst="rect">
              <a:avLst/>
            </a:prstGeom>
          </xdr:spPr>
        </xdr:pic>
      </xdr:grpSp>
      <xdr:grpSp>
        <xdr:nvGrpSpPr>
          <xdr:cNvPr id="135" name="Group 134">
            <a:extLst>
              <a:ext uri="{FF2B5EF4-FFF2-40B4-BE49-F238E27FC236}">
                <a16:creationId xmlns:a16="http://schemas.microsoft.com/office/drawing/2014/main" id="{7B71EB97-AD84-2FD6-E9DD-B45EEA0E7C2E}"/>
              </a:ext>
            </a:extLst>
          </xdr:cNvPr>
          <xdr:cNvGrpSpPr/>
        </xdr:nvGrpSpPr>
        <xdr:grpSpPr>
          <a:xfrm>
            <a:off x="4404737" y="1759644"/>
            <a:ext cx="2736000" cy="1048904"/>
            <a:chOff x="4472586" y="1759644"/>
            <a:chExt cx="2736000" cy="1048904"/>
          </a:xfrm>
        </xdr:grpSpPr>
        <xdr:sp macro="" textlink="">
          <xdr:nvSpPr>
            <xdr:cNvPr id="20" name="Rectangle: Rounded Corners 19">
              <a:extLst>
                <a:ext uri="{FF2B5EF4-FFF2-40B4-BE49-F238E27FC236}">
                  <a16:creationId xmlns:a16="http://schemas.microsoft.com/office/drawing/2014/main" id="{B4E47BB1-B1A0-4EBA-8434-C773C31FF3E2}"/>
                </a:ext>
              </a:extLst>
            </xdr:cNvPr>
            <xdr:cNvSpPr/>
          </xdr:nvSpPr>
          <xdr:spPr>
            <a:xfrm>
              <a:off x="4472586" y="1760948"/>
              <a:ext cx="2736000" cy="1047600"/>
            </a:xfrm>
            <a:prstGeom prst="roundRect">
              <a:avLst>
                <a:gd name="adj" fmla="val 1367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s Design'!D8">
          <xdr:nvSpPr>
            <xdr:cNvPr id="13" name="TextBox 12">
              <a:extLst>
                <a:ext uri="{FF2B5EF4-FFF2-40B4-BE49-F238E27FC236}">
                  <a16:creationId xmlns:a16="http://schemas.microsoft.com/office/drawing/2014/main" id="{96D37B03-FB98-4FE9-A942-9B3762369978}"/>
                </a:ext>
              </a:extLst>
            </xdr:cNvPr>
            <xdr:cNvSpPr txBox="1"/>
          </xdr:nvSpPr>
          <xdr:spPr>
            <a:xfrm>
              <a:off x="4542521" y="1759644"/>
              <a:ext cx="1461370" cy="563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564FBA-1D18-45D6-A506-CAC08171933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4" name="TextBox 13">
              <a:extLst>
                <a:ext uri="{FF2B5EF4-FFF2-40B4-BE49-F238E27FC236}">
                  <a16:creationId xmlns:a16="http://schemas.microsoft.com/office/drawing/2014/main" id="{A00BF751-633D-411D-9946-D566232690A6}"/>
                </a:ext>
              </a:extLst>
            </xdr:cNvPr>
            <xdr:cNvSpPr txBox="1"/>
          </xdr:nvSpPr>
          <xdr:spPr>
            <a:xfrm>
              <a:off x="4586112" y="2183440"/>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rgbClr val="000000"/>
                  </a:solidFill>
                  <a:latin typeface="Segoe UI Black" panose="020B0A02040204020203" pitchFamily="34" charset="0"/>
                  <a:ea typeface="Segoe UI Black" panose="020B0A02040204020203" pitchFamily="34" charset="0"/>
                  <a:cs typeface="Calibri"/>
                </a:rPr>
                <a:t>NO</a:t>
              </a:r>
              <a:r>
                <a:rPr lang="en-IN" sz="1200" b="0" i="0" u="none" strike="noStrike" baseline="0">
                  <a:solidFill>
                    <a:srgbClr val="000000"/>
                  </a:solidFill>
                  <a:latin typeface="Segoe UI Black" panose="020B0A02040204020203" pitchFamily="34" charset="0"/>
                  <a:ea typeface="Segoe UI Black" panose="020B0A02040204020203" pitchFamily="34" charset="0"/>
                  <a:cs typeface="Calibri"/>
                </a:rPr>
                <a:t> OF ITEMS</a:t>
              </a:r>
              <a:endParaRPr lang="en-IN"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pic>
          <xdr:nvPicPr>
            <xdr:cNvPr id="35" name="Picture 34">
              <a:extLst>
                <a:ext uri="{FF2B5EF4-FFF2-40B4-BE49-F238E27FC236}">
                  <a16:creationId xmlns:a16="http://schemas.microsoft.com/office/drawing/2014/main" id="{E5802B4C-897A-C5B0-3176-BEB496034A2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6705203" y="1890650"/>
              <a:ext cx="347759" cy="347759"/>
            </a:xfrm>
            <a:prstGeom prst="rect">
              <a:avLst/>
            </a:prstGeom>
          </xdr:spPr>
        </xdr:pic>
      </xdr:grpSp>
      <xdr:grpSp>
        <xdr:nvGrpSpPr>
          <xdr:cNvPr id="133" name="Group 132">
            <a:extLst>
              <a:ext uri="{FF2B5EF4-FFF2-40B4-BE49-F238E27FC236}">
                <a16:creationId xmlns:a16="http://schemas.microsoft.com/office/drawing/2014/main" id="{72F3380F-4D96-3598-ADEA-EB8222EA8360}"/>
              </a:ext>
            </a:extLst>
          </xdr:cNvPr>
          <xdr:cNvGrpSpPr/>
        </xdr:nvGrpSpPr>
        <xdr:grpSpPr>
          <a:xfrm>
            <a:off x="4404737" y="532351"/>
            <a:ext cx="2736000" cy="1069521"/>
            <a:chOff x="4451709" y="532351"/>
            <a:chExt cx="2736000" cy="1069521"/>
          </a:xfrm>
        </xdr:grpSpPr>
        <xdr:sp macro="" textlink="">
          <xdr:nvSpPr>
            <xdr:cNvPr id="7" name="Rectangle: Rounded Corners 6">
              <a:extLst>
                <a:ext uri="{FF2B5EF4-FFF2-40B4-BE49-F238E27FC236}">
                  <a16:creationId xmlns:a16="http://schemas.microsoft.com/office/drawing/2014/main" id="{F942AA38-F033-48C2-9E0D-BA1394ED0FE9}"/>
                </a:ext>
              </a:extLst>
            </xdr:cNvPr>
            <xdr:cNvSpPr/>
          </xdr:nvSpPr>
          <xdr:spPr>
            <a:xfrm>
              <a:off x="4451709" y="554272"/>
              <a:ext cx="2736000" cy="1047600"/>
            </a:xfrm>
            <a:prstGeom prst="roundRect">
              <a:avLst>
                <a:gd name="adj" fmla="val 13678"/>
              </a:avLst>
            </a:prstGeom>
            <a:gradFill>
              <a:gsLst>
                <a:gs pos="0">
                  <a:srgbClr val="FFD200">
                    <a:alpha val="60000"/>
                  </a:srgbClr>
                </a:gs>
                <a:gs pos="40000">
                  <a:schemeClr val="accent6">
                    <a:lumMod val="75000"/>
                    <a:alpha val="45000"/>
                  </a:schemeClr>
                </a:gs>
                <a:gs pos="100000">
                  <a:schemeClr val="accent6">
                    <a:alpha val="45000"/>
                    <a:lumMod val="50000"/>
                  </a:schemeClr>
                </a:gs>
                <a:gs pos="100000">
                  <a:schemeClr val="accent6">
                    <a:lumMod val="50000"/>
                    <a:alpha val="6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s Design'!A8">
          <xdr:nvSpPr>
            <xdr:cNvPr id="6" name="TextBox 5">
              <a:extLst>
                <a:ext uri="{FF2B5EF4-FFF2-40B4-BE49-F238E27FC236}">
                  <a16:creationId xmlns:a16="http://schemas.microsoft.com/office/drawing/2014/main" id="{4215454D-EDAD-EB8A-EAC8-B8BEAE248C63}"/>
                </a:ext>
              </a:extLst>
            </xdr:cNvPr>
            <xdr:cNvSpPr txBox="1"/>
          </xdr:nvSpPr>
          <xdr:spPr>
            <a:xfrm>
              <a:off x="4563394" y="532351"/>
              <a:ext cx="1461370" cy="563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2F2D08-6F96-469E-A1B4-6E849B6D3D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000">
                <a:latin typeface="Segoe UI Black" panose="020B0A02040204020203" pitchFamily="34" charset="0"/>
                <a:ea typeface="Segoe UI Black" panose="020B0A02040204020203" pitchFamily="34" charset="0"/>
              </a:endParaRPr>
            </a:p>
          </xdr:txBody>
        </xdr:sp>
        <xdr:sp macro="" textlink="">
          <xdr:nvSpPr>
            <xdr:cNvPr id="9" name="TextBox 8">
              <a:extLst>
                <a:ext uri="{FF2B5EF4-FFF2-40B4-BE49-F238E27FC236}">
                  <a16:creationId xmlns:a16="http://schemas.microsoft.com/office/drawing/2014/main" id="{860283D3-0C94-AD67-4FD4-250DD4DAD4D1}"/>
                </a:ext>
              </a:extLst>
            </xdr:cNvPr>
            <xdr:cNvSpPr txBox="1"/>
          </xdr:nvSpPr>
          <xdr:spPr>
            <a:xfrm>
              <a:off x="4540689" y="1002079"/>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rgbClr val="000000"/>
                  </a:solidFill>
                  <a:latin typeface="Segoe UI Black" panose="020B0A02040204020203" pitchFamily="34" charset="0"/>
                  <a:ea typeface="Segoe UI Black" panose="020B0A02040204020203" pitchFamily="34" charset="0"/>
                  <a:cs typeface="Calibri"/>
                </a:rPr>
                <a:t>TOTAL SALES</a:t>
              </a:r>
            </a:p>
          </xdr:txBody>
        </xdr:sp>
        <xdr:pic>
          <xdr:nvPicPr>
            <xdr:cNvPr id="39" name="Picture 38">
              <a:extLst>
                <a:ext uri="{FF2B5EF4-FFF2-40B4-BE49-F238E27FC236}">
                  <a16:creationId xmlns:a16="http://schemas.microsoft.com/office/drawing/2014/main" id="{B16C0425-BFE5-71A9-FD04-3D08067FA9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17224" y="677944"/>
              <a:ext cx="323454" cy="354990"/>
            </a:xfrm>
            <a:prstGeom prst="rect">
              <a:avLst/>
            </a:prstGeom>
          </xdr:spPr>
        </xdr:pic>
      </xdr:grpSp>
      <xdr:grpSp>
        <xdr:nvGrpSpPr>
          <xdr:cNvPr id="136" name="Group 135">
            <a:extLst>
              <a:ext uri="{FF2B5EF4-FFF2-40B4-BE49-F238E27FC236}">
                <a16:creationId xmlns:a16="http://schemas.microsoft.com/office/drawing/2014/main" id="{A2678090-BE8A-AE0C-2F6B-756C19E83EA7}"/>
              </a:ext>
            </a:extLst>
          </xdr:cNvPr>
          <xdr:cNvGrpSpPr/>
        </xdr:nvGrpSpPr>
        <xdr:grpSpPr>
          <a:xfrm>
            <a:off x="7413330" y="1759644"/>
            <a:ext cx="2736000" cy="1048904"/>
            <a:chOff x="7455082" y="1759644"/>
            <a:chExt cx="2736000" cy="1048904"/>
          </a:xfrm>
        </xdr:grpSpPr>
        <xdr:sp macro="" textlink="">
          <xdr:nvSpPr>
            <xdr:cNvPr id="45" name="Rectangle: Rounded Corners 44">
              <a:extLst>
                <a:ext uri="{FF2B5EF4-FFF2-40B4-BE49-F238E27FC236}">
                  <a16:creationId xmlns:a16="http://schemas.microsoft.com/office/drawing/2014/main" id="{37312D6E-F999-405C-881A-6EE1E0E8DB30}"/>
                </a:ext>
              </a:extLst>
            </xdr:cNvPr>
            <xdr:cNvSpPr/>
          </xdr:nvSpPr>
          <xdr:spPr>
            <a:xfrm>
              <a:off x="7455082" y="1760948"/>
              <a:ext cx="2736000" cy="1047600"/>
            </a:xfrm>
            <a:prstGeom prst="roundRect">
              <a:avLst>
                <a:gd name="adj" fmla="val 1367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s Design'!C8">
          <xdr:nvSpPr>
            <xdr:cNvPr id="49" name="TextBox 48">
              <a:extLst>
                <a:ext uri="{FF2B5EF4-FFF2-40B4-BE49-F238E27FC236}">
                  <a16:creationId xmlns:a16="http://schemas.microsoft.com/office/drawing/2014/main" id="{DA748559-803C-48EE-8768-5A5ACABF0EE7}"/>
                </a:ext>
              </a:extLst>
            </xdr:cNvPr>
            <xdr:cNvSpPr txBox="1"/>
          </xdr:nvSpPr>
          <xdr:spPr>
            <a:xfrm>
              <a:off x="7473863" y="1759644"/>
              <a:ext cx="1461370" cy="563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737E22-513F-46E7-96EB-B08B06B0746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51" name="TextBox 50">
              <a:extLst>
                <a:ext uri="{FF2B5EF4-FFF2-40B4-BE49-F238E27FC236}">
                  <a16:creationId xmlns:a16="http://schemas.microsoft.com/office/drawing/2014/main" id="{97E1BD94-3D5C-443B-9A3A-0148C179B81E}"/>
                </a:ext>
              </a:extLst>
            </xdr:cNvPr>
            <xdr:cNvSpPr txBox="1"/>
          </xdr:nvSpPr>
          <xdr:spPr>
            <a:xfrm>
              <a:off x="7515617" y="2183440"/>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rgbClr val="000000"/>
                  </a:solidFill>
                  <a:latin typeface="Segoe UI Black" panose="020B0A02040204020203" pitchFamily="34" charset="0"/>
                  <a:ea typeface="Segoe UI Black" panose="020B0A02040204020203" pitchFamily="34" charset="0"/>
                  <a:cs typeface="Calibri"/>
                </a:rPr>
                <a:t>AVG RATING</a:t>
              </a:r>
            </a:p>
          </xdr:txBody>
        </xdr:sp>
        <xdr:pic>
          <xdr:nvPicPr>
            <xdr:cNvPr id="53" name="Picture 52">
              <a:extLst>
                <a:ext uri="{FF2B5EF4-FFF2-40B4-BE49-F238E27FC236}">
                  <a16:creationId xmlns:a16="http://schemas.microsoft.com/office/drawing/2014/main" id="{A990A65C-AA4C-4A2C-88CF-CFC361C6EA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45042" y="1882475"/>
              <a:ext cx="368133" cy="364108"/>
            </a:xfrm>
            <a:prstGeom prst="rect">
              <a:avLst/>
            </a:prstGeom>
          </xdr:spPr>
        </xdr:pic>
      </xdr:grpSp>
    </xdr:grpSp>
    <xdr:clientData/>
  </xdr:twoCellAnchor>
  <xdr:twoCellAnchor editAs="absolute">
    <xdr:from>
      <xdr:col>6</xdr:col>
      <xdr:colOff>316825</xdr:colOff>
      <xdr:row>14</xdr:row>
      <xdr:rowOff>104382</xdr:rowOff>
    </xdr:from>
    <xdr:to>
      <xdr:col>15</xdr:col>
      <xdr:colOff>532356</xdr:colOff>
      <xdr:row>43</xdr:row>
      <xdr:rowOff>31315</xdr:rowOff>
    </xdr:to>
    <xdr:sp macro="" textlink="">
      <xdr:nvSpPr>
        <xdr:cNvPr id="58" name="Rectangle: Rounded Corners 57">
          <a:extLst>
            <a:ext uri="{FF2B5EF4-FFF2-40B4-BE49-F238E27FC236}">
              <a16:creationId xmlns:a16="http://schemas.microsoft.com/office/drawing/2014/main" id="{ADB9F749-7F19-415C-9EFF-D7F34D797823}"/>
            </a:ext>
          </a:extLst>
        </xdr:cNvPr>
        <xdr:cNvSpPr/>
      </xdr:nvSpPr>
      <xdr:spPr>
        <a:xfrm>
          <a:off x="4325154" y="2880985"/>
          <a:ext cx="6228024" cy="5678467"/>
        </a:xfrm>
        <a:prstGeom prst="roundRect">
          <a:avLst>
            <a:gd name="adj" fmla="val 692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307932</xdr:colOff>
      <xdr:row>17</xdr:row>
      <xdr:rowOff>20877</xdr:rowOff>
    </xdr:from>
    <xdr:to>
      <xdr:col>10</xdr:col>
      <xdr:colOff>401877</xdr:colOff>
      <xdr:row>26</xdr:row>
      <xdr:rowOff>20876</xdr:rowOff>
    </xdr:to>
    <xdr:graphicFrame macro="">
      <xdr:nvGraphicFramePr>
        <xdr:cNvPr id="59" name="Chart 58">
          <a:extLst>
            <a:ext uri="{FF2B5EF4-FFF2-40B4-BE49-F238E27FC236}">
              <a16:creationId xmlns:a16="http://schemas.microsoft.com/office/drawing/2014/main" id="{3E83A020-A36E-4394-B8EF-2A1F64EA3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7</xdr:col>
      <xdr:colOff>165468</xdr:colOff>
      <xdr:row>15</xdr:row>
      <xdr:rowOff>62631</xdr:rowOff>
    </xdr:from>
    <xdr:to>
      <xdr:col>9</xdr:col>
      <xdr:colOff>259414</xdr:colOff>
      <xdr:row>17</xdr:row>
      <xdr:rowOff>62631</xdr:rowOff>
    </xdr:to>
    <xdr:sp macro="" textlink="">
      <xdr:nvSpPr>
        <xdr:cNvPr id="62" name="TextBox 61">
          <a:extLst>
            <a:ext uri="{FF2B5EF4-FFF2-40B4-BE49-F238E27FC236}">
              <a16:creationId xmlns:a16="http://schemas.microsoft.com/office/drawing/2014/main" id="{9DC4E966-260C-4AD3-A500-64B2E26BEC06}"/>
            </a:ext>
          </a:extLst>
        </xdr:cNvPr>
        <xdr:cNvSpPr txBox="1"/>
      </xdr:nvSpPr>
      <xdr:spPr>
        <a:xfrm>
          <a:off x="4841852" y="3037563"/>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FAT</a:t>
          </a:r>
          <a:r>
            <a:rPr lang="en-IN" sz="1200" b="0" i="0" u="none" strike="noStrike" baseline="0">
              <a:solidFill>
                <a:schemeClr val="tx1">
                  <a:lumMod val="75000"/>
                  <a:lumOff val="25000"/>
                </a:schemeClr>
              </a:solidFill>
              <a:latin typeface="Segoe UI Black" panose="020B0A02040204020203" pitchFamily="34" charset="0"/>
              <a:ea typeface="Segoe UI Black" panose="020B0A02040204020203" pitchFamily="34" charset="0"/>
              <a:cs typeface="Calibri"/>
            </a:rPr>
            <a:t> CONTENT</a:t>
          </a:r>
          <a:endPar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10</xdr:col>
      <xdr:colOff>455912</xdr:colOff>
      <xdr:row>15</xdr:row>
      <xdr:rowOff>10438</xdr:rowOff>
    </xdr:from>
    <xdr:to>
      <xdr:col>10</xdr:col>
      <xdr:colOff>469732</xdr:colOff>
      <xdr:row>41</xdr:row>
      <xdr:rowOff>114823</xdr:rowOff>
    </xdr:to>
    <xdr:cxnSp macro="">
      <xdr:nvCxnSpPr>
        <xdr:cNvPr id="71" name="Straight Connector 70">
          <a:extLst>
            <a:ext uri="{FF2B5EF4-FFF2-40B4-BE49-F238E27FC236}">
              <a16:creationId xmlns:a16="http://schemas.microsoft.com/office/drawing/2014/main" id="{E2190EAB-8326-78EE-4BC2-CD7F34CE2EC3}"/>
            </a:ext>
          </a:extLst>
        </xdr:cNvPr>
        <xdr:cNvCxnSpPr/>
      </xdr:nvCxnSpPr>
      <xdr:spPr>
        <a:xfrm flipH="1" flipV="1">
          <a:off x="7136460" y="2985370"/>
          <a:ext cx="13820" cy="5260932"/>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165468</xdr:colOff>
      <xdr:row>26</xdr:row>
      <xdr:rowOff>93949</xdr:rowOff>
    </xdr:from>
    <xdr:to>
      <xdr:col>9</xdr:col>
      <xdr:colOff>259414</xdr:colOff>
      <xdr:row>28</xdr:row>
      <xdr:rowOff>93949</xdr:rowOff>
    </xdr:to>
    <xdr:sp macro="" textlink="">
      <xdr:nvSpPr>
        <xdr:cNvPr id="73" name="TextBox 72">
          <a:extLst>
            <a:ext uri="{FF2B5EF4-FFF2-40B4-BE49-F238E27FC236}">
              <a16:creationId xmlns:a16="http://schemas.microsoft.com/office/drawing/2014/main" id="{5929ECDB-F557-4D11-9713-75C4401E7A45}"/>
            </a:ext>
          </a:extLst>
        </xdr:cNvPr>
        <xdr:cNvSpPr txBox="1"/>
      </xdr:nvSpPr>
      <xdr:spPr>
        <a:xfrm>
          <a:off x="4841852" y="5250497"/>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FAT</a:t>
          </a:r>
          <a:r>
            <a:rPr lang="en-IN" sz="1200" b="0" i="0" u="none" strike="noStrike" baseline="0">
              <a:solidFill>
                <a:schemeClr val="tx1">
                  <a:lumMod val="75000"/>
                  <a:lumOff val="25000"/>
                </a:schemeClr>
              </a:solidFill>
              <a:latin typeface="Segoe UI Black" panose="020B0A02040204020203" pitchFamily="34" charset="0"/>
              <a:ea typeface="Segoe UI Black" panose="020B0A02040204020203" pitchFamily="34" charset="0"/>
              <a:cs typeface="Calibri"/>
            </a:rPr>
            <a:t> BY OUTLET</a:t>
          </a:r>
          <a:endPar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endParaRPr>
        </a:p>
      </xdr:txBody>
    </xdr:sp>
    <xdr:clientData/>
  </xdr:twoCellAnchor>
  <xdr:twoCellAnchor editAs="absolute">
    <xdr:from>
      <xdr:col>6</xdr:col>
      <xdr:colOff>281837</xdr:colOff>
      <xdr:row>28</xdr:row>
      <xdr:rowOff>62631</xdr:rowOff>
    </xdr:from>
    <xdr:to>
      <xdr:col>10</xdr:col>
      <xdr:colOff>427973</xdr:colOff>
      <xdr:row>41</xdr:row>
      <xdr:rowOff>125261</xdr:rowOff>
    </xdr:to>
    <xdr:graphicFrame macro="">
      <xdr:nvGraphicFramePr>
        <xdr:cNvPr id="74" name="Chart 73">
          <a:extLst>
            <a:ext uri="{FF2B5EF4-FFF2-40B4-BE49-F238E27FC236}">
              <a16:creationId xmlns:a16="http://schemas.microsoft.com/office/drawing/2014/main" id="{0F529835-A270-4523-8F31-40F5C27E1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293967</xdr:colOff>
      <xdr:row>26</xdr:row>
      <xdr:rowOff>12132</xdr:rowOff>
    </xdr:from>
    <xdr:to>
      <xdr:col>10</xdr:col>
      <xdr:colOff>469727</xdr:colOff>
      <xdr:row>26</xdr:row>
      <xdr:rowOff>20879</xdr:rowOff>
    </xdr:to>
    <xdr:cxnSp macro="">
      <xdr:nvCxnSpPr>
        <xdr:cNvPr id="76" name="Straight Connector 75">
          <a:extLst>
            <a:ext uri="{FF2B5EF4-FFF2-40B4-BE49-F238E27FC236}">
              <a16:creationId xmlns:a16="http://schemas.microsoft.com/office/drawing/2014/main" id="{153BCFAE-E6F2-403F-BAE4-775420982AB4}"/>
            </a:ext>
          </a:extLst>
        </xdr:cNvPr>
        <xdr:cNvCxnSpPr/>
      </xdr:nvCxnSpPr>
      <xdr:spPr>
        <a:xfrm flipH="1">
          <a:off x="4302296" y="5168680"/>
          <a:ext cx="2847979" cy="8747"/>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208767</xdr:colOff>
      <xdr:row>15</xdr:row>
      <xdr:rowOff>62631</xdr:rowOff>
    </xdr:from>
    <xdr:to>
      <xdr:col>13</xdr:col>
      <xdr:colOff>302713</xdr:colOff>
      <xdr:row>17</xdr:row>
      <xdr:rowOff>62631</xdr:rowOff>
    </xdr:to>
    <xdr:sp macro="" textlink="">
      <xdr:nvSpPr>
        <xdr:cNvPr id="79" name="TextBox 78">
          <a:extLst>
            <a:ext uri="{FF2B5EF4-FFF2-40B4-BE49-F238E27FC236}">
              <a16:creationId xmlns:a16="http://schemas.microsoft.com/office/drawing/2014/main" id="{B307E895-AC39-4F74-AFBB-6C0A9AA3691B}"/>
            </a:ext>
          </a:extLst>
        </xdr:cNvPr>
        <xdr:cNvSpPr txBox="1"/>
      </xdr:nvSpPr>
      <xdr:spPr>
        <a:xfrm>
          <a:off x="7557370" y="3037563"/>
          <a:ext cx="143005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ITEM TYPE</a:t>
          </a:r>
        </a:p>
      </xdr:txBody>
    </xdr:sp>
    <xdr:clientData/>
  </xdr:twoCellAnchor>
  <xdr:twoCellAnchor editAs="absolute">
    <xdr:from>
      <xdr:col>10</xdr:col>
      <xdr:colOff>490602</xdr:colOff>
      <xdr:row>16</xdr:row>
      <xdr:rowOff>114822</xdr:rowOff>
    </xdr:from>
    <xdr:to>
      <xdr:col>15</xdr:col>
      <xdr:colOff>532356</xdr:colOff>
      <xdr:row>42</xdr:row>
      <xdr:rowOff>167014</xdr:rowOff>
    </xdr:to>
    <xdr:graphicFrame macro="">
      <xdr:nvGraphicFramePr>
        <xdr:cNvPr id="83" name="Chart 82">
          <a:extLst>
            <a:ext uri="{FF2B5EF4-FFF2-40B4-BE49-F238E27FC236}">
              <a16:creationId xmlns:a16="http://schemas.microsoft.com/office/drawing/2014/main" id="{57065366-9F81-49F2-B045-39CCE91011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16</xdr:col>
      <xdr:colOff>0</xdr:colOff>
      <xdr:row>70</xdr:row>
      <xdr:rowOff>0</xdr:rowOff>
    </xdr:from>
    <xdr:to>
      <xdr:col>28</xdr:col>
      <xdr:colOff>542795</xdr:colOff>
      <xdr:row>85</xdr:row>
      <xdr:rowOff>167015</xdr:rowOff>
    </xdr:to>
    <xdr:sp macro="" textlink="">
      <xdr:nvSpPr>
        <xdr:cNvPr id="99" name="Rectangle: Rounded Corners 98">
          <a:extLst>
            <a:ext uri="{FF2B5EF4-FFF2-40B4-BE49-F238E27FC236}">
              <a16:creationId xmlns:a16="http://schemas.microsoft.com/office/drawing/2014/main" id="{7D6347E7-9488-4134-8EA6-060209CDFAFA}"/>
            </a:ext>
          </a:extLst>
        </xdr:cNvPr>
        <xdr:cNvSpPr/>
      </xdr:nvSpPr>
      <xdr:spPr>
        <a:xfrm>
          <a:off x="10688877" y="13883014"/>
          <a:ext cx="8559452" cy="3141946"/>
        </a:xfrm>
        <a:prstGeom prst="roundRect">
          <a:avLst>
            <a:gd name="adj" fmla="val 92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31313</xdr:colOff>
      <xdr:row>2</xdr:row>
      <xdr:rowOff>167012</xdr:rowOff>
    </xdr:from>
    <xdr:to>
      <xdr:col>28</xdr:col>
      <xdr:colOff>501040</xdr:colOff>
      <xdr:row>42</xdr:row>
      <xdr:rowOff>198327</xdr:rowOff>
    </xdr:to>
    <xdr:sp macro="" textlink="">
      <xdr:nvSpPr>
        <xdr:cNvPr id="100" name="Rectangle: Rounded Corners 99">
          <a:extLst>
            <a:ext uri="{FF2B5EF4-FFF2-40B4-BE49-F238E27FC236}">
              <a16:creationId xmlns:a16="http://schemas.microsoft.com/office/drawing/2014/main" id="{D6048181-D99D-45AD-92F1-F787E12F6367}"/>
            </a:ext>
          </a:extLst>
        </xdr:cNvPr>
        <xdr:cNvSpPr/>
      </xdr:nvSpPr>
      <xdr:spPr>
        <a:xfrm>
          <a:off x="10720190" y="563670"/>
          <a:ext cx="8486384" cy="7964465"/>
        </a:xfrm>
        <a:prstGeom prst="roundRect">
          <a:avLst>
            <a:gd name="adj" fmla="val 599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459284</xdr:colOff>
      <xdr:row>1</xdr:row>
      <xdr:rowOff>73078</xdr:rowOff>
    </xdr:from>
    <xdr:to>
      <xdr:col>28</xdr:col>
      <xdr:colOff>83502</xdr:colOff>
      <xdr:row>14</xdr:row>
      <xdr:rowOff>146147</xdr:rowOff>
    </xdr:to>
    <xdr:graphicFrame macro="">
      <xdr:nvGraphicFramePr>
        <xdr:cNvPr id="101" name="Chart 100">
          <a:extLst>
            <a:ext uri="{FF2B5EF4-FFF2-40B4-BE49-F238E27FC236}">
              <a16:creationId xmlns:a16="http://schemas.microsoft.com/office/drawing/2014/main" id="{00ED0568-6C22-43F9-8871-F926AE0F9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16</xdr:col>
      <xdr:colOff>208767</xdr:colOff>
      <xdr:row>3</xdr:row>
      <xdr:rowOff>10441</xdr:rowOff>
    </xdr:from>
    <xdr:to>
      <xdr:col>20</xdr:col>
      <xdr:colOff>267723</xdr:colOff>
      <xdr:row>5</xdr:row>
      <xdr:rowOff>10440</xdr:rowOff>
    </xdr:to>
    <xdr:sp macro="" textlink="">
      <xdr:nvSpPr>
        <xdr:cNvPr id="103" name="TextBox 102">
          <a:extLst>
            <a:ext uri="{FF2B5EF4-FFF2-40B4-BE49-F238E27FC236}">
              <a16:creationId xmlns:a16="http://schemas.microsoft.com/office/drawing/2014/main" id="{87531821-B0B7-4D8D-B0D2-52B9F6D37BD7}"/>
            </a:ext>
          </a:extLst>
        </xdr:cNvPr>
        <xdr:cNvSpPr txBox="1"/>
      </xdr:nvSpPr>
      <xdr:spPr>
        <a:xfrm>
          <a:off x="10897644" y="605427"/>
          <a:ext cx="2731175"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OUTLET ESTABLISHMENT</a:t>
          </a:r>
        </a:p>
      </xdr:txBody>
    </xdr:sp>
    <xdr:clientData/>
  </xdr:twoCellAnchor>
  <xdr:twoCellAnchor editAs="absolute">
    <xdr:from>
      <xdr:col>16</xdr:col>
      <xdr:colOff>38222</xdr:colOff>
      <xdr:row>15</xdr:row>
      <xdr:rowOff>48676</xdr:rowOff>
    </xdr:from>
    <xdr:to>
      <xdr:col>28</xdr:col>
      <xdr:colOff>532356</xdr:colOff>
      <xdr:row>15</xdr:row>
      <xdr:rowOff>52205</xdr:rowOff>
    </xdr:to>
    <xdr:cxnSp macro="">
      <xdr:nvCxnSpPr>
        <xdr:cNvPr id="104" name="Straight Connector 103">
          <a:extLst>
            <a:ext uri="{FF2B5EF4-FFF2-40B4-BE49-F238E27FC236}">
              <a16:creationId xmlns:a16="http://schemas.microsoft.com/office/drawing/2014/main" id="{47D42D9A-1423-436F-AB45-389FEDB25F8A}"/>
            </a:ext>
          </a:extLst>
        </xdr:cNvPr>
        <xdr:cNvCxnSpPr/>
      </xdr:nvCxnSpPr>
      <xdr:spPr>
        <a:xfrm>
          <a:off x="10727099" y="3023608"/>
          <a:ext cx="8510791" cy="3529"/>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22</xdr:col>
      <xdr:colOff>259275</xdr:colOff>
      <xdr:row>15</xdr:row>
      <xdr:rowOff>57423</xdr:rowOff>
    </xdr:from>
    <xdr:to>
      <xdr:col>22</xdr:col>
      <xdr:colOff>260959</xdr:colOff>
      <xdr:row>27</xdr:row>
      <xdr:rowOff>83507</xdr:rowOff>
    </xdr:to>
    <xdr:cxnSp macro="">
      <xdr:nvCxnSpPr>
        <xdr:cNvPr id="106" name="Straight Connector 105">
          <a:extLst>
            <a:ext uri="{FF2B5EF4-FFF2-40B4-BE49-F238E27FC236}">
              <a16:creationId xmlns:a16="http://schemas.microsoft.com/office/drawing/2014/main" id="{48D26467-ECFD-4D3D-A367-930C9EDE62B6}"/>
            </a:ext>
          </a:extLst>
        </xdr:cNvPr>
        <xdr:cNvCxnSpPr/>
      </xdr:nvCxnSpPr>
      <xdr:spPr>
        <a:xfrm flipH="1" flipV="1">
          <a:off x="14956480" y="3032355"/>
          <a:ext cx="1684" cy="2406029"/>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17</xdr:col>
      <xdr:colOff>323579</xdr:colOff>
      <xdr:row>17</xdr:row>
      <xdr:rowOff>20888</xdr:rowOff>
    </xdr:from>
    <xdr:to>
      <xdr:col>21</xdr:col>
      <xdr:colOff>553226</xdr:colOff>
      <xdr:row>26</xdr:row>
      <xdr:rowOff>177451</xdr:rowOff>
    </xdr:to>
    <xdr:graphicFrame macro="">
      <xdr:nvGraphicFramePr>
        <xdr:cNvPr id="110" name="Chart 109">
          <a:extLst>
            <a:ext uri="{FF2B5EF4-FFF2-40B4-BE49-F238E27FC236}">
              <a16:creationId xmlns:a16="http://schemas.microsoft.com/office/drawing/2014/main" id="{8D5E8C89-91C4-4067-AAE6-4E25D9815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22</xdr:col>
      <xdr:colOff>448850</xdr:colOff>
      <xdr:row>17</xdr:row>
      <xdr:rowOff>57424</xdr:rowOff>
    </xdr:from>
    <xdr:to>
      <xdr:col>28</xdr:col>
      <xdr:colOff>208767</xdr:colOff>
      <xdr:row>26</xdr:row>
      <xdr:rowOff>140915</xdr:rowOff>
    </xdr:to>
    <mc:AlternateContent xmlns:mc="http://schemas.openxmlformats.org/markup-compatibility/2006">
      <mc:Choice xmlns:cx2="http://schemas.microsoft.com/office/drawing/2015/10/21/chartex" Requires="cx2">
        <xdr:graphicFrame macro="">
          <xdr:nvGraphicFramePr>
            <xdr:cNvPr id="111" name="Chart 110">
              <a:extLst>
                <a:ext uri="{FF2B5EF4-FFF2-40B4-BE49-F238E27FC236}">
                  <a16:creationId xmlns:a16="http://schemas.microsoft.com/office/drawing/2014/main" id="{08DFE7B4-8586-4C47-A58F-EA29E1D3D2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201170" y="3425464"/>
              <a:ext cx="3783277" cy="18665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22</xdr:col>
      <xdr:colOff>427976</xdr:colOff>
      <xdr:row>15</xdr:row>
      <xdr:rowOff>156581</xdr:rowOff>
    </xdr:from>
    <xdr:to>
      <xdr:col>25</xdr:col>
      <xdr:colOff>319919</xdr:colOff>
      <xdr:row>17</xdr:row>
      <xdr:rowOff>156581</xdr:rowOff>
    </xdr:to>
    <xdr:sp macro="" textlink="">
      <xdr:nvSpPr>
        <xdr:cNvPr id="112" name="TextBox 111">
          <a:extLst>
            <a:ext uri="{FF2B5EF4-FFF2-40B4-BE49-F238E27FC236}">
              <a16:creationId xmlns:a16="http://schemas.microsoft.com/office/drawing/2014/main" id="{C7BDF8CD-7DB7-40A9-8FE7-0B153E7CE7FB}"/>
            </a:ext>
          </a:extLst>
        </xdr:cNvPr>
        <xdr:cNvSpPr txBox="1"/>
      </xdr:nvSpPr>
      <xdr:spPr>
        <a:xfrm>
          <a:off x="15125181" y="3131513"/>
          <a:ext cx="1896108"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OUTLET LOCATION</a:t>
          </a:r>
        </a:p>
      </xdr:txBody>
    </xdr:sp>
    <xdr:clientData/>
  </xdr:twoCellAnchor>
  <xdr:twoCellAnchor editAs="absolute">
    <xdr:from>
      <xdr:col>16</xdr:col>
      <xdr:colOff>104384</xdr:colOff>
      <xdr:row>15</xdr:row>
      <xdr:rowOff>156581</xdr:rowOff>
    </xdr:from>
    <xdr:to>
      <xdr:col>18</xdr:col>
      <xdr:colOff>664383</xdr:colOff>
      <xdr:row>17</xdr:row>
      <xdr:rowOff>156581</xdr:rowOff>
    </xdr:to>
    <xdr:sp macro="" textlink="">
      <xdr:nvSpPr>
        <xdr:cNvPr id="113" name="TextBox 112">
          <a:extLst>
            <a:ext uri="{FF2B5EF4-FFF2-40B4-BE49-F238E27FC236}">
              <a16:creationId xmlns:a16="http://schemas.microsoft.com/office/drawing/2014/main" id="{BF2EA283-6944-4B17-B893-0B6533ECDDE8}"/>
            </a:ext>
          </a:extLst>
        </xdr:cNvPr>
        <xdr:cNvSpPr txBox="1"/>
      </xdr:nvSpPr>
      <xdr:spPr>
        <a:xfrm>
          <a:off x="10793261" y="3131513"/>
          <a:ext cx="1896108"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OUTLET SIZE</a:t>
          </a:r>
        </a:p>
      </xdr:txBody>
    </xdr:sp>
    <xdr:clientData/>
  </xdr:twoCellAnchor>
  <xdr:twoCellAnchor editAs="absolute">
    <xdr:from>
      <xdr:col>16</xdr:col>
      <xdr:colOff>31315</xdr:colOff>
      <xdr:row>27</xdr:row>
      <xdr:rowOff>93945</xdr:rowOff>
    </xdr:from>
    <xdr:to>
      <xdr:col>28</xdr:col>
      <xdr:colOff>521918</xdr:colOff>
      <xdr:row>27</xdr:row>
      <xdr:rowOff>104383</xdr:rowOff>
    </xdr:to>
    <xdr:cxnSp macro="">
      <xdr:nvCxnSpPr>
        <xdr:cNvPr id="114" name="Straight Connector 113">
          <a:extLst>
            <a:ext uri="{FF2B5EF4-FFF2-40B4-BE49-F238E27FC236}">
              <a16:creationId xmlns:a16="http://schemas.microsoft.com/office/drawing/2014/main" id="{5847C906-09EC-4AE1-B2BC-74D85BBB9CAE}"/>
            </a:ext>
          </a:extLst>
        </xdr:cNvPr>
        <xdr:cNvCxnSpPr/>
      </xdr:nvCxnSpPr>
      <xdr:spPr>
        <a:xfrm flipH="1">
          <a:off x="10720192" y="5448822"/>
          <a:ext cx="8507260" cy="10438"/>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563669</xdr:colOff>
      <xdr:row>28</xdr:row>
      <xdr:rowOff>10440</xdr:rowOff>
    </xdr:from>
    <xdr:to>
      <xdr:col>18</xdr:col>
      <xdr:colOff>455613</xdr:colOff>
      <xdr:row>30</xdr:row>
      <xdr:rowOff>10439</xdr:rowOff>
    </xdr:to>
    <xdr:sp macro="" textlink="">
      <xdr:nvSpPr>
        <xdr:cNvPr id="125" name="TextBox 124">
          <a:extLst>
            <a:ext uri="{FF2B5EF4-FFF2-40B4-BE49-F238E27FC236}">
              <a16:creationId xmlns:a16="http://schemas.microsoft.com/office/drawing/2014/main" id="{9C59A17C-4B74-4F27-818C-0C4BD674E3D1}"/>
            </a:ext>
          </a:extLst>
        </xdr:cNvPr>
        <xdr:cNvSpPr txBox="1"/>
      </xdr:nvSpPr>
      <xdr:spPr>
        <a:xfrm>
          <a:off x="10584491" y="5563645"/>
          <a:ext cx="1896108"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tx1">
                  <a:lumMod val="75000"/>
                  <a:lumOff val="25000"/>
                </a:schemeClr>
              </a:solidFill>
              <a:latin typeface="Segoe UI Black" panose="020B0A02040204020203" pitchFamily="34" charset="0"/>
              <a:ea typeface="Segoe UI Black" panose="020B0A02040204020203" pitchFamily="34" charset="0"/>
              <a:cs typeface="Calibri"/>
            </a:rPr>
            <a:t>OUTLET TYPE</a:t>
          </a:r>
        </a:p>
      </xdr:txBody>
    </xdr:sp>
    <xdr:clientData/>
  </xdr:twoCellAnchor>
  <xdr:twoCellAnchor editAs="absolute">
    <xdr:from>
      <xdr:col>16</xdr:col>
      <xdr:colOff>93946</xdr:colOff>
      <xdr:row>29</xdr:row>
      <xdr:rowOff>175894</xdr:rowOff>
    </xdr:from>
    <xdr:to>
      <xdr:col>28</xdr:col>
      <xdr:colOff>497364</xdr:colOff>
      <xdr:row>40</xdr:row>
      <xdr:rowOff>19317</xdr:rowOff>
    </xdr:to>
    <xdr:grpSp>
      <xdr:nvGrpSpPr>
        <xdr:cNvPr id="138" name="Group 137">
          <a:extLst>
            <a:ext uri="{FF2B5EF4-FFF2-40B4-BE49-F238E27FC236}">
              <a16:creationId xmlns:a16="http://schemas.microsoft.com/office/drawing/2014/main" id="{2092D811-CA09-8E56-F3FF-9303E0A057C8}"/>
            </a:ext>
          </a:extLst>
        </xdr:cNvPr>
        <xdr:cNvGrpSpPr/>
      </xdr:nvGrpSpPr>
      <xdr:grpSpPr>
        <a:xfrm>
          <a:off x="10782823" y="5927428"/>
          <a:ext cx="8420075" cy="2025040"/>
          <a:chOff x="10782823" y="5927428"/>
          <a:chExt cx="8420075" cy="2025040"/>
        </a:xfrm>
      </xdr:grpSpPr>
      <xdr:graphicFrame macro="">
        <xdr:nvGraphicFramePr>
          <xdr:cNvPr id="126" name="Chart 125">
            <a:extLst>
              <a:ext uri="{FF2B5EF4-FFF2-40B4-BE49-F238E27FC236}">
                <a16:creationId xmlns:a16="http://schemas.microsoft.com/office/drawing/2014/main" id="{B1A0795B-3A93-45C8-9F00-03D9C4E3B194}"/>
              </a:ext>
            </a:extLst>
          </xdr:cNvPr>
          <xdr:cNvGraphicFramePr>
            <a:graphicFrameLocks/>
          </xdr:cNvGraphicFramePr>
        </xdr:nvGraphicFramePr>
        <xdr:xfrm>
          <a:off x="10782823" y="5927428"/>
          <a:ext cx="3246327" cy="2025040"/>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127" name="Chart 126">
            <a:extLst>
              <a:ext uri="{FF2B5EF4-FFF2-40B4-BE49-F238E27FC236}">
                <a16:creationId xmlns:a16="http://schemas.microsoft.com/office/drawing/2014/main" id="{CB6D4ABF-EE68-4E7B-BFBB-FF29329452E1}"/>
              </a:ext>
            </a:extLst>
          </xdr:cNvPr>
          <xdr:cNvGraphicFramePr>
            <a:graphicFrameLocks/>
          </xdr:cNvGraphicFramePr>
        </xdr:nvGraphicFramePr>
        <xdr:xfrm>
          <a:off x="13956081" y="5931948"/>
          <a:ext cx="2574603" cy="2016000"/>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129" name="Chart 128">
            <a:extLst>
              <a:ext uri="{FF2B5EF4-FFF2-40B4-BE49-F238E27FC236}">
                <a16:creationId xmlns:a16="http://schemas.microsoft.com/office/drawing/2014/main" id="{17DA8391-5F0C-4C09-B2FA-6011B9D3A9EC}"/>
              </a:ext>
            </a:extLst>
          </xdr:cNvPr>
          <xdr:cNvGraphicFramePr>
            <a:graphicFrameLocks/>
          </xdr:cNvGraphicFramePr>
        </xdr:nvGraphicFramePr>
        <xdr:xfrm>
          <a:off x="16450844" y="6031811"/>
          <a:ext cx="2752054" cy="1816275"/>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absolute">
    <xdr:from>
      <xdr:col>16</xdr:col>
      <xdr:colOff>344464</xdr:colOff>
      <xdr:row>39</xdr:row>
      <xdr:rowOff>83506</xdr:rowOff>
    </xdr:from>
    <xdr:to>
      <xdr:col>27</xdr:col>
      <xdr:colOff>622627</xdr:colOff>
      <xdr:row>41</xdr:row>
      <xdr:rowOff>83506</xdr:rowOff>
    </xdr:to>
    <xdr:grpSp>
      <xdr:nvGrpSpPr>
        <xdr:cNvPr id="139" name="Group 138">
          <a:extLst>
            <a:ext uri="{FF2B5EF4-FFF2-40B4-BE49-F238E27FC236}">
              <a16:creationId xmlns:a16="http://schemas.microsoft.com/office/drawing/2014/main" id="{0ADB965B-FA7D-D6F6-18FF-9484BF5B7F0A}"/>
            </a:ext>
          </a:extLst>
        </xdr:cNvPr>
        <xdr:cNvGrpSpPr/>
      </xdr:nvGrpSpPr>
      <xdr:grpSpPr>
        <a:xfrm>
          <a:off x="11033341" y="7818328"/>
          <a:ext cx="7626765" cy="396657"/>
          <a:chOff x="11033341" y="7818328"/>
          <a:chExt cx="7626765" cy="396657"/>
        </a:xfrm>
      </xdr:grpSpPr>
      <xdr:sp macro="" textlink="">
        <xdr:nvSpPr>
          <xdr:cNvPr id="130" name="TextBox 129">
            <a:extLst>
              <a:ext uri="{FF2B5EF4-FFF2-40B4-BE49-F238E27FC236}">
                <a16:creationId xmlns:a16="http://schemas.microsoft.com/office/drawing/2014/main" id="{A2C2182C-02DB-48C5-8BA8-2B57C5B17E02}"/>
              </a:ext>
            </a:extLst>
          </xdr:cNvPr>
          <xdr:cNvSpPr txBox="1"/>
        </xdr:nvSpPr>
        <xdr:spPr>
          <a:xfrm>
            <a:off x="11033341" y="7818328"/>
            <a:ext cx="1896108"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accent5">
                    <a:lumMod val="75000"/>
                  </a:schemeClr>
                </a:solidFill>
                <a:latin typeface="Segoe UI Black" panose="020B0A02040204020203" pitchFamily="34" charset="0"/>
                <a:ea typeface="Segoe UI Black" panose="020B0A02040204020203" pitchFamily="34" charset="0"/>
                <a:cs typeface="Calibri"/>
              </a:rPr>
              <a:t>Total Sales</a:t>
            </a:r>
          </a:p>
        </xdr:txBody>
      </xdr:sp>
      <xdr:sp macro="" textlink="">
        <xdr:nvSpPr>
          <xdr:cNvPr id="131" name="TextBox 130">
            <a:extLst>
              <a:ext uri="{FF2B5EF4-FFF2-40B4-BE49-F238E27FC236}">
                <a16:creationId xmlns:a16="http://schemas.microsoft.com/office/drawing/2014/main" id="{A8B7BF73-0ACE-47A0-B13E-D2674E524733}"/>
              </a:ext>
            </a:extLst>
          </xdr:cNvPr>
          <xdr:cNvSpPr txBox="1"/>
        </xdr:nvSpPr>
        <xdr:spPr>
          <a:xfrm>
            <a:off x="13987396" y="7818328"/>
            <a:ext cx="1896108"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accent5">
                    <a:lumMod val="75000"/>
                  </a:schemeClr>
                </a:solidFill>
                <a:latin typeface="Segoe UI Black" panose="020B0A02040204020203" pitchFamily="34" charset="0"/>
                <a:ea typeface="Segoe UI Black" panose="020B0A02040204020203" pitchFamily="34" charset="0"/>
                <a:cs typeface="Calibri"/>
              </a:rPr>
              <a:t>Avg Sales</a:t>
            </a:r>
          </a:p>
        </xdr:txBody>
      </xdr:sp>
      <xdr:sp macro="" textlink="">
        <xdr:nvSpPr>
          <xdr:cNvPr id="132" name="TextBox 131">
            <a:extLst>
              <a:ext uri="{FF2B5EF4-FFF2-40B4-BE49-F238E27FC236}">
                <a16:creationId xmlns:a16="http://schemas.microsoft.com/office/drawing/2014/main" id="{F50B825D-80DE-49A5-B418-7116AB520D7C}"/>
              </a:ext>
            </a:extLst>
          </xdr:cNvPr>
          <xdr:cNvSpPr txBox="1"/>
        </xdr:nvSpPr>
        <xdr:spPr>
          <a:xfrm>
            <a:off x="16763998" y="7818328"/>
            <a:ext cx="1896108" cy="396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0" i="0" u="none" strike="noStrike">
                <a:solidFill>
                  <a:schemeClr val="accent5">
                    <a:lumMod val="75000"/>
                  </a:schemeClr>
                </a:solidFill>
                <a:latin typeface="Segoe UI Black" panose="020B0A02040204020203" pitchFamily="34" charset="0"/>
                <a:ea typeface="Segoe UI Black" panose="020B0A02040204020203" pitchFamily="34" charset="0"/>
                <a:cs typeface="Calibri"/>
              </a:rPr>
              <a:t>No</a:t>
            </a:r>
            <a:r>
              <a:rPr lang="en-IN" sz="1200" b="0" i="0" u="none" strike="noStrike" baseline="0">
                <a:solidFill>
                  <a:schemeClr val="accent5">
                    <a:lumMod val="75000"/>
                  </a:schemeClr>
                </a:solidFill>
                <a:latin typeface="Segoe UI Black" panose="020B0A02040204020203" pitchFamily="34" charset="0"/>
                <a:ea typeface="Segoe UI Black" panose="020B0A02040204020203" pitchFamily="34" charset="0"/>
                <a:cs typeface="Calibri"/>
              </a:rPr>
              <a:t> of Items</a:t>
            </a:r>
            <a:endParaRPr lang="en-IN" sz="1200" b="0" i="0" u="none" strike="noStrike">
              <a:solidFill>
                <a:schemeClr val="accent5">
                  <a:lumMod val="75000"/>
                </a:schemeClr>
              </a:solidFill>
              <a:latin typeface="Segoe UI Black" panose="020B0A02040204020203" pitchFamily="34" charset="0"/>
              <a:ea typeface="Segoe UI Black" panose="020B0A02040204020203" pitchFamily="34" charset="0"/>
              <a:cs typeface="Calibri"/>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okh" refreshedDate="45871.484718749998" createdVersion="8" refreshedVersion="8" minRefreshableVersion="3" recordCount="8523" xr:uid="{94C18E71-28BC-4965-8A20-78A424F509C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37146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B4850B-D6C7-435F-9527-5EDAB0EC040B}" name="PivotTable9"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51">
  <location ref="A105:B11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2" numFmtId="168"/>
  </dataFields>
  <formats count="17">
    <format dxfId="16">
      <pivotArea type="all" dataOnly="0" outline="0" fieldPosition="0"/>
    </format>
    <format dxfId="15">
      <pivotArea type="all" dataOnly="0" outline="0" fieldPosition="0"/>
    </format>
    <format dxfId="14">
      <pivotArea type="origin" dataOnly="0" labelOnly="1" outline="0" fieldPosition="0"/>
    </format>
    <format dxfId="13">
      <pivotArea field="0" type="button" dataOnly="0" labelOnly="1" outline="0"/>
    </format>
    <format dxfId="12">
      <pivotArea type="topRight" dataOnly="0" labelOnly="1" outline="0" fieldPosition="0"/>
    </format>
    <format dxfId="11">
      <pivotArea outline="0" fieldPosition="0">
        <references count="1">
          <reference field="4294967294" count="1">
            <x v="0"/>
          </reference>
        </references>
      </pivotArea>
    </format>
    <format dxfId="10">
      <pivotArea type="all" dataOnly="0" outline="0" fieldPosition="0"/>
    </format>
    <format dxfId="9">
      <pivotArea outline="0" collapsedLevelsAreSubtotals="1" fieldPosition="0"/>
    </format>
    <format dxfId="8">
      <pivotArea field="6" type="button" dataOnly="0" labelOnly="1" outline="0"/>
    </format>
    <format dxfId="7">
      <pivotArea dataOnly="0" outline="0" axis="axisValues" fieldPosition="0"/>
    </format>
    <format dxfId="6">
      <pivotArea outline="0" collapsedLevelsAreSubtotals="1" fieldPosition="0"/>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0"/>
        </references>
      </pivotArea>
    </format>
    <format dxfId="1">
      <pivotArea dataOnly="0" labelOnly="1" grandRow="1" outline="0" fieldPosition="0"/>
    </format>
    <format dxfId="0">
      <pivotArea dataOnly="0" labelOnly="1" outline="0" axis="axisValues" fieldPosition="0"/>
    </format>
  </formats>
  <chartFormats count="18">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 chart="5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52B238-5E50-4249-9F06-C3DBA077B55A}" name="PivotTable7"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37">
  <location ref="A85: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12">
    <format dxfId="28">
      <pivotArea type="all" dataOnly="0" outline="0" fieldPosition="0"/>
    </format>
    <format dxfId="27">
      <pivotArea type="all" dataOnly="0" outline="0" fieldPosition="0"/>
    </format>
    <format dxfId="26">
      <pivotArea type="origin" dataOnly="0" labelOnly="1" outline="0" fieldPosition="0"/>
    </format>
    <format dxfId="25">
      <pivotArea field="0" type="button" dataOnly="0" labelOnly="1" outline="0"/>
    </format>
    <format dxfId="24">
      <pivotArea type="topRight" dataOnly="0" labelOnly="1" outline="0" fieldPosition="0"/>
    </format>
    <format dxfId="23">
      <pivotArea outline="0" fieldPosition="0">
        <references count="1">
          <reference field="4294967294" count="1">
            <x v="0"/>
          </reference>
        </references>
      </pivotArea>
    </format>
    <format dxfId="22">
      <pivotArea type="all" dataOnly="0" outline="0" fieldPosition="0"/>
    </format>
    <format dxfId="21">
      <pivotArea outline="0" collapsedLevelsAreSubtotals="1" fieldPosition="0"/>
    </format>
    <format dxfId="20">
      <pivotArea field="6" type="button" dataOnly="0" labelOnly="1" outline="0" axis="axisRow" fieldPosition="0"/>
    </format>
    <format dxfId="19">
      <pivotArea dataOnly="0" labelOnly="1" fieldPosition="0">
        <references count="1">
          <reference field="6" count="0"/>
        </references>
      </pivotArea>
    </format>
    <format dxfId="18">
      <pivotArea dataOnly="0" labelOnly="1" grandRow="1" outline="0" fieldPosition="0"/>
    </format>
    <format dxfId="17">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E9FCD2-80EE-4538-A81E-420F54A91A94}"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2">
  <location ref="A36:B53"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13">
    <format dxfId="41">
      <pivotArea type="all" dataOnly="0" outline="0" fieldPosition="0"/>
    </format>
    <format dxfId="40">
      <pivotArea type="all" dataOnly="0" outline="0" fieldPosition="0"/>
    </format>
    <format dxfId="39">
      <pivotArea type="origin" dataOnly="0" labelOnly="1" outline="0" fieldPosition="0"/>
    </format>
    <format dxfId="38">
      <pivotArea field="0" type="button" dataOnly="0" labelOnly="1" outline="0"/>
    </format>
    <format dxfId="37">
      <pivotArea type="topRight" dataOnly="0" labelOnly="1" outline="0" fieldPosition="0"/>
    </format>
    <format dxfId="36">
      <pivotArea field="6" type="button" dataOnly="0" labelOnly="1" outline="0"/>
    </format>
    <format dxfId="35">
      <pivotArea outline="0" fieldPosition="0">
        <references count="1">
          <reference field="4294967294" count="1">
            <x v="0"/>
          </reference>
        </references>
      </pivotArea>
    </format>
    <format dxfId="34">
      <pivotArea type="all" dataOnly="0" outline="0" fieldPosition="0"/>
    </format>
    <format dxfId="33">
      <pivotArea outline="0" collapsedLevelsAreSubtotals="1" fieldPosition="0"/>
    </format>
    <format dxfId="32">
      <pivotArea field="3" type="button" dataOnly="0" labelOnly="1" outline="0" axis="axisRow" fieldPosition="0"/>
    </format>
    <format dxfId="31">
      <pivotArea dataOnly="0" labelOnly="1" fieldPosition="0">
        <references count="1">
          <reference field="3" count="0"/>
        </references>
      </pivotArea>
    </format>
    <format dxfId="30">
      <pivotArea dataOnly="0" labelOnly="1" grandRow="1" outline="0" fieldPosition="0"/>
    </format>
    <format dxfId="29">
      <pivotArea dataOnly="0" labelOnly="1" outline="0" axis="axisValues" fieldPosition="0"/>
    </format>
  </formats>
  <chartFormats count="10">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694A1-1CB4-4D5E-B85E-3AED3EA9148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2"/>
    <dataField name="Number of Items" fld="1" subtotal="count" baseField="0" baseItem="3"/>
  </dataFields>
  <formats count="3">
    <format dxfId="44">
      <pivotArea type="all" dataOnly="0" outline="0" fieldPosition="0"/>
    </format>
    <format dxfId="43">
      <pivotArea outline="0" collapsedLevelsAreSubtotals="1" fieldPosition="0"/>
    </format>
    <format dxfId="4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F3A07D-B9C7-426D-B64D-66E6854EA1A5}" name="PivotTable6"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40">
  <location ref="A74: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8">
    <format dxfId="62">
      <pivotArea type="all" dataOnly="0" outline="0" fieldPosition="0"/>
    </format>
    <format dxfId="61">
      <pivotArea type="all" dataOnly="0" outline="0" fieldPosition="0"/>
    </format>
    <format dxfId="60">
      <pivotArea type="origin" dataOnly="0" labelOnly="1" outline="0" fieldPosition="0"/>
    </format>
    <format dxfId="59">
      <pivotArea field="0" type="button" dataOnly="0" labelOnly="1" outline="0"/>
    </format>
    <format dxfId="58">
      <pivotArea type="topRight" dataOnly="0" labelOnly="1" outline="0" fieldPosition="0"/>
    </format>
    <format dxfId="57">
      <pivotArea field="6" type="button" dataOnly="0" labelOnly="1" outline="0"/>
    </format>
    <format dxfId="56">
      <pivotArea outline="0" fieldPosition="0">
        <references count="1">
          <reference field="4294967294" count="1">
            <x v="0"/>
          </reference>
        </references>
      </pivotArea>
    </format>
    <format dxfId="55">
      <pivotArea type="all" dataOnly="0" outline="0" fieldPosition="0"/>
    </format>
    <format dxfId="54">
      <pivotArea outline="0" collapsedLevelsAreSubtotals="1" fieldPosition="0"/>
    </format>
    <format dxfId="53">
      <pivotArea field="3" type="button" dataOnly="0" labelOnly="1" outline="0"/>
    </format>
    <format dxfId="52">
      <pivotArea dataOnly="0" labelOnly="1" grandRow="1" outline="0"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7" type="button" dataOnly="0" labelOnly="1" outline="0" axis="axisRow" fieldPosition="0"/>
    </format>
    <format dxfId="47">
      <pivotArea dataOnly="0" labelOnly="1" fieldPosition="0">
        <references count="1">
          <reference field="7" count="0"/>
        </references>
      </pivotArea>
    </format>
    <format dxfId="46">
      <pivotArea dataOnly="0" labelOnly="1" grandRow="1" outline="0" fieldPosition="0"/>
    </format>
    <format dxfId="45">
      <pivotArea dataOnly="0" labelOnly="1" outline="0" axis="axisValues" fieldPosition="0"/>
    </format>
  </formats>
  <chartFormats count="18">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7" count="1" selected="0">
            <x v="0"/>
          </reference>
        </references>
      </pivotArea>
    </chartFormat>
    <chartFormat chart="30" format="2">
      <pivotArea type="data" outline="0" fieldPosition="0">
        <references count="2">
          <reference field="4294967294" count="1" selected="0">
            <x v="0"/>
          </reference>
          <reference field="7" count="1" selected="0">
            <x v="1"/>
          </reference>
        </references>
      </pivotArea>
    </chartFormat>
    <chartFormat chart="30" format="3">
      <pivotArea type="data" outline="0" fieldPosition="0">
        <references count="2">
          <reference field="4294967294" count="1" selected="0">
            <x v="0"/>
          </reference>
          <reference field="7" count="1" selected="0">
            <x v="2"/>
          </reference>
        </references>
      </pivotArea>
    </chartFormat>
    <chartFormat chart="39" format="13" series="1">
      <pivotArea type="data" outline="0" fieldPosition="0">
        <references count="1">
          <reference field="4294967294" count="1" selected="0">
            <x v="0"/>
          </reference>
        </references>
      </pivotArea>
    </chartFormat>
    <chartFormat chart="39" format="14">
      <pivotArea type="data" outline="0" fieldPosition="0">
        <references count="2">
          <reference field="4294967294" count="1" selected="0">
            <x v="0"/>
          </reference>
          <reference field="7" count="1" selected="0">
            <x v="0"/>
          </reference>
        </references>
      </pivotArea>
    </chartFormat>
    <chartFormat chart="39" format="15">
      <pivotArea type="data" outline="0" fieldPosition="0">
        <references count="2">
          <reference field="4294967294" count="1" selected="0">
            <x v="0"/>
          </reference>
          <reference field="7" count="1" selected="0">
            <x v="1"/>
          </reference>
        </references>
      </pivotArea>
    </chartFormat>
    <chartFormat chart="39"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102DA8-8289-4DB6-95C1-AC3046ACA2C5}" name="PivotTable8"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47">
  <location ref="A96:B10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12">
    <format dxfId="74">
      <pivotArea type="all" dataOnly="0" outline="0" fieldPosition="0"/>
    </format>
    <format dxfId="73">
      <pivotArea type="all" dataOnly="0" outline="0" fieldPosition="0"/>
    </format>
    <format dxfId="72">
      <pivotArea type="origin" dataOnly="0" labelOnly="1" outline="0" fieldPosition="0"/>
    </format>
    <format dxfId="71">
      <pivotArea field="0" type="button" dataOnly="0" labelOnly="1" outline="0"/>
    </format>
    <format dxfId="70">
      <pivotArea type="topRight" dataOnly="0" labelOnly="1" outline="0" fieldPosition="0"/>
    </format>
    <format dxfId="69">
      <pivotArea outline="0" fieldPosition="0">
        <references count="1">
          <reference field="4294967294" count="1">
            <x v="0"/>
          </reference>
        </references>
      </pivotArea>
    </format>
    <format dxfId="68">
      <pivotArea type="all" dataOnly="0" outline="0" fieldPosition="0"/>
    </format>
    <format dxfId="67">
      <pivotArea outline="0" collapsedLevelsAreSubtotals="1" fieldPosition="0"/>
    </format>
    <format dxfId="66">
      <pivotArea field="8" type="button" dataOnly="0" labelOnly="1" outline="0" axis="axisRow" fieldPosition="0"/>
    </format>
    <format dxfId="65">
      <pivotArea dataOnly="0" labelOnly="1" fieldPosition="0">
        <references count="1">
          <reference field="8" count="0"/>
        </references>
      </pivotArea>
    </format>
    <format dxfId="64">
      <pivotArea dataOnly="0" labelOnly="1" grandRow="1" outline="0" fieldPosition="0"/>
    </format>
    <format dxfId="63">
      <pivotArea dataOnly="0" labelOnly="1" outline="0" axis="axisValues" fieldPosition="0"/>
    </format>
  </formats>
  <chartFormats count="14">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BB397F-2C02-4EEA-9AC7-9FDC589BE943}"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7">
  <location ref="A58: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8">
    <format dxfId="92">
      <pivotArea type="all" dataOnly="0" outline="0" fieldPosition="0"/>
    </format>
    <format dxfId="91">
      <pivotArea type="all" dataOnly="0" outline="0" fieldPosition="0"/>
    </format>
    <format dxfId="90">
      <pivotArea type="origin" dataOnly="0" labelOnly="1" outline="0" fieldPosition="0"/>
    </format>
    <format dxfId="89">
      <pivotArea field="0" type="button" dataOnly="0" labelOnly="1" outline="0"/>
    </format>
    <format dxfId="88">
      <pivotArea type="topRight" dataOnly="0" labelOnly="1" outline="0" fieldPosition="0"/>
    </format>
    <format dxfId="87">
      <pivotArea field="6" type="button" dataOnly="0" labelOnly="1" outline="0"/>
    </format>
    <format dxfId="86">
      <pivotArea outline="0" fieldPosition="0">
        <references count="1">
          <reference field="4294967294" count="1">
            <x v="0"/>
          </reference>
        </references>
      </pivotArea>
    </format>
    <format dxfId="85">
      <pivotArea type="all" dataOnly="0" outline="0" fieldPosition="0"/>
    </format>
    <format dxfId="84">
      <pivotArea outline="0" collapsedLevelsAreSubtotals="1" fieldPosition="0"/>
    </format>
    <format dxfId="83">
      <pivotArea field="3" type="button" dataOnly="0" labelOnly="1" outline="0"/>
    </format>
    <format dxfId="82">
      <pivotArea dataOnly="0" labelOnly="1" grandRow="1" outline="0" fieldPosition="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4" type="button" dataOnly="0" labelOnly="1" outline="0" axis="axisRow" fieldPosition="0"/>
    </format>
    <format dxfId="77">
      <pivotArea dataOnly="0" labelOnly="1" fieldPosition="0">
        <references count="1">
          <reference field="4" count="0"/>
        </references>
      </pivotArea>
    </format>
    <format dxfId="76">
      <pivotArea dataOnly="0" labelOnly="1" grandRow="1" outline="0" fieldPosition="0"/>
    </format>
    <format dxfId="75">
      <pivotArea dataOnly="0" labelOnly="1" outline="0" axis="axisValues" fieldPosition="0"/>
    </format>
  </formats>
  <chartFormats count="19">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5" format="22" series="1">
      <pivotArea type="data" outline="0" fieldPosition="0">
        <references count="1">
          <reference field="4294967294" count="1" selected="0">
            <x v="0"/>
          </reference>
        </references>
      </pivotArea>
    </chartFormat>
    <chartFormat chart="35" format="23">
      <pivotArea type="data" outline="0" fieldPosition="0">
        <references count="2">
          <reference field="4294967294" count="1" selected="0">
            <x v="0"/>
          </reference>
          <reference field="4" count="1" selected="0">
            <x v="0"/>
          </reference>
        </references>
      </pivotArea>
    </chartFormat>
    <chartFormat chart="35" format="24">
      <pivotArea type="data" outline="0" fieldPosition="0">
        <references count="2">
          <reference field="4294967294" count="1" selected="0">
            <x v="0"/>
          </reference>
          <reference field="4" count="1" selected="0">
            <x v="1"/>
          </reference>
        </references>
      </pivotArea>
    </chartFormat>
    <chartFormat chart="35" format="25">
      <pivotArea type="data" outline="0" fieldPosition="0">
        <references count="2">
          <reference field="4294967294" count="1" selected="0">
            <x v="0"/>
          </reference>
          <reference field="4" count="1" selected="0">
            <x v="2"/>
          </reference>
        </references>
      </pivotArea>
    </chartFormat>
    <chartFormat chart="35" format="26">
      <pivotArea type="data" outline="0" fieldPosition="0">
        <references count="2">
          <reference field="4294967294" count="1" selected="0">
            <x v="0"/>
          </reference>
          <reference field="4" count="1" selected="0">
            <x v="3"/>
          </reference>
        </references>
      </pivotArea>
    </chartFormat>
    <chartFormat chart="35" format="27">
      <pivotArea type="data" outline="0" fieldPosition="0">
        <references count="2">
          <reference field="4294967294" count="1" selected="0">
            <x v="0"/>
          </reference>
          <reference field="4" count="1" selected="0">
            <x v="4"/>
          </reference>
        </references>
      </pivotArea>
    </chartFormat>
    <chartFormat chart="35" format="28">
      <pivotArea type="data" outline="0" fieldPosition="0">
        <references count="2">
          <reference field="4294967294" count="1" selected="0">
            <x v="0"/>
          </reference>
          <reference field="4" count="1" selected="0">
            <x v="5"/>
          </reference>
        </references>
      </pivotArea>
    </chartFormat>
    <chartFormat chart="35" format="29">
      <pivotArea type="data" outline="0" fieldPosition="0">
        <references count="2">
          <reference field="4294967294" count="1" selected="0">
            <x v="0"/>
          </reference>
          <reference field="4" count="1" selected="0">
            <x v="6"/>
          </reference>
        </references>
      </pivotArea>
    </chartFormat>
    <chartFormat chart="35" format="30">
      <pivotArea type="data" outline="0" fieldPosition="0">
        <references count="2">
          <reference field="4294967294" count="1" selected="0">
            <x v="0"/>
          </reference>
          <reference field="4" count="1" selected="0">
            <x v="7"/>
          </reference>
        </references>
      </pivotArea>
    </chartFormat>
    <chartFormat chart="35"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269977-DC52-43F3-A4F8-43D3610FAD82}"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24:C2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2">
    <format dxfId="104">
      <pivotArea type="all" dataOnly="0" outline="0" fieldPosition="0"/>
    </format>
    <format dxfId="103">
      <pivotArea dataOnly="0" labelOnly="1" outline="0" axis="axisValues" fieldPosition="0"/>
    </format>
    <format dxfId="102">
      <pivotArea collapsedLevelsAreSubtotals="1" fieldPosition="0">
        <references count="1">
          <reference field="0" count="0"/>
        </references>
      </pivotArea>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0" type="button" dataOnly="0" labelOnly="1" outline="0" axis="axisCol" fieldPosition="0"/>
    </format>
    <format dxfId="97">
      <pivotArea type="topRight" dataOnly="0" labelOnly="1" outline="0" fieldPosition="0"/>
    </format>
    <format dxfId="96">
      <pivotArea field="6" type="button" dataOnly="0" labelOnly="1" outline="0" axis="axisRow" fieldPosition="0"/>
    </format>
    <format dxfId="95">
      <pivotArea dataOnly="0" labelOnly="1" fieldPosition="0">
        <references count="1">
          <reference field="6" count="0"/>
        </references>
      </pivotArea>
    </format>
    <format dxfId="94">
      <pivotArea dataOnly="0" labelOnly="1" grandRow="1" outline="0" fieldPosition="0"/>
    </format>
    <format dxfId="93">
      <pivotArea dataOnly="0" labelOnly="1" fieldPosition="0">
        <references count="1">
          <reference field="0" count="0"/>
        </references>
      </pivotArea>
    </format>
  </formats>
  <chartFormats count="13">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1" format="2" series="1">
      <pivotArea type="data" outline="0" fieldPosition="0">
        <references count="1">
          <reference field="4294967294" count="1" selected="0">
            <x v="0"/>
          </reference>
        </references>
      </pivotArea>
    </chartFormat>
    <chartFormat chart="19" format="9" series="1">
      <pivotArea type="data" outline="0" fieldPosition="0">
        <references count="2">
          <reference field="4294967294" count="1" selected="0">
            <x v="0"/>
          </reference>
          <reference field="0" count="1" selected="0">
            <x v="0"/>
          </reference>
        </references>
      </pivotArea>
    </chartFormat>
    <chartFormat chart="19" format="10" series="1">
      <pivotArea type="data" outline="0" fieldPosition="0">
        <references count="2">
          <reference field="4294967294" count="1" selected="0">
            <x v="0"/>
          </reference>
          <reference field="0" count="1" selected="0">
            <x v="1"/>
          </reference>
        </references>
      </pivotArea>
    </chartFormat>
    <chartFormat chart="1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88DD28-AA7C-422D-98E2-DAB82EFD40A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3: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112">
      <pivotArea type="all" dataOnly="0" outline="0" fieldPosition="0"/>
    </format>
    <format dxfId="111">
      <pivotArea collapsedLevelsAreSubtotals="1" fieldPosition="0">
        <references count="1">
          <reference field="0" count="0"/>
        </references>
      </pivotArea>
    </format>
    <format dxfId="110">
      <pivotArea type="all" dataOnly="0" outline="0" fieldPosition="0"/>
    </format>
    <format dxfId="109">
      <pivotArea outline="0" collapsedLevelsAreSubtotals="1" fieldPosition="0"/>
    </format>
    <format dxfId="108">
      <pivotArea field="0" type="button" dataOnly="0" labelOnly="1" outline="0" axis="axisRow" fieldPosition="0"/>
    </format>
    <format dxfId="107">
      <pivotArea dataOnly="0" labelOnly="1" fieldPosition="0">
        <references count="1">
          <reference field="0" count="0"/>
        </references>
      </pivotArea>
    </format>
    <format dxfId="106">
      <pivotArea dataOnly="0" labelOnly="1" grandRow="1" outline="0" fieldPosition="0"/>
    </format>
    <format dxfId="105">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 chart="13"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1EA8AB-C4FE-457C-956B-7C8B9CD78314}" name="PivotTable10"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66">
  <location ref="A114:B119"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1" numFmtId="1"/>
  </dataFields>
  <formats count="16">
    <format dxfId="128">
      <pivotArea type="all" dataOnly="0" outline="0" fieldPosition="0"/>
    </format>
    <format dxfId="127">
      <pivotArea type="all" dataOnly="0" outline="0" fieldPosition="0"/>
    </format>
    <format dxfId="126">
      <pivotArea type="origin" dataOnly="0" labelOnly="1" outline="0" fieldPosition="0"/>
    </format>
    <format dxfId="125">
      <pivotArea field="0" type="button" dataOnly="0" labelOnly="1" outline="0"/>
    </format>
    <format dxfId="124">
      <pivotArea type="topRight" dataOnly="0" labelOnly="1" outline="0" fieldPosition="0"/>
    </format>
    <format dxfId="123">
      <pivotArea type="all" dataOnly="0" outline="0" fieldPosition="0"/>
    </format>
    <format dxfId="122">
      <pivotArea outline="0" collapsedLevelsAreSubtotals="1" fieldPosition="0"/>
    </format>
    <format dxfId="121">
      <pivotArea field="6" type="button" dataOnly="0" labelOnly="1" outline="0"/>
    </format>
    <format dxfId="120">
      <pivotArea dataOnly="0" outline="0" axis="axisValues"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field="8" type="button" dataOnly="0" labelOnly="1" outline="0" axis="axisRow" fieldPosition="0"/>
    </format>
    <format dxfId="115">
      <pivotArea dataOnly="0" labelOnly="1" fieldPosition="0">
        <references count="1">
          <reference field="8" count="0"/>
        </references>
      </pivotArea>
    </format>
    <format dxfId="114">
      <pivotArea dataOnly="0" labelOnly="1" grandRow="1" outline="0" fieldPosition="0"/>
    </format>
    <format dxfId="113">
      <pivotArea dataOnly="0" labelOnly="1" outline="0" axis="axisValues" fieldPosition="0"/>
    </format>
  </formats>
  <chartFormats count="2">
    <chartFormat chart="46" format="0" series="1">
      <pivotArea type="data" outline="0" fieldPosition="0">
        <references count="1">
          <reference field="4294967294" count="1" selected="0">
            <x v="0"/>
          </reference>
        </references>
      </pivotArea>
    </chartFormat>
    <chartFormat chart="6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2268FC5-B3C8-4380-905C-3AC36A95BFBE}" sourceName="Outlet Size">
  <pivotTables>
    <pivotTable tabId="3" name="PivotTable2"/>
    <pivotTable tabId="3" name="PivotTable3"/>
    <pivotTable tabId="3" name="PivotTable4"/>
    <pivotTable tabId="3" name="PivotTable1"/>
    <pivotTable tabId="3" name="PivotTable5"/>
    <pivotTable tabId="3" name="PivotTable6"/>
    <pivotTable tabId="3" name="PivotTable7"/>
    <pivotTable tabId="3" name="PivotTable8"/>
    <pivotTable tabId="3" name="PivotTable9"/>
    <pivotTable tabId="3" name="PivotTable10"/>
  </pivotTables>
  <data>
    <tabular pivotCacheId="123714684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3B1B544-B5D3-4CC7-8B45-DE546AF5351A}"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23714684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FD5C36C-5226-40D8-AC62-F2EA5EF5B535}"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23714684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8B2CD2B-AA3B-48A2-B40A-7DE1138A6AC5}" cache="Slicer_Outlet_Size" caption="Outlet Size" rowHeight="260350"/>
  <slicer name="Outlet Location Type" xr10:uid="{14E3AC39-9903-451E-8003-E7085EE731DE}" cache="Slicer_Outlet_Location_Type" caption="Outlet Location Type" rowHeight="260350"/>
  <slicer name="Item Type" xr10:uid="{5F57F36C-707C-4E96-947E-BF2F1B667A5B}"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8A64B7E-5ADC-4112-B17F-60687F315042}" cache="Slicer_Outlet_Size" caption="Outlet Size" style="BlinkIT Analysis" rowHeight="260350"/>
  <slicer name="Outlet Location Type 1" xr10:uid="{F5ABFBC0-B331-4140-8CF0-F9FE6DD6A83E}" cache="Slicer_Outlet_Location_Type" caption="Outlet Location" style="BlinkIT Analysis" rowHeight="260350"/>
  <slicer name="Item Type 1" xr10:uid="{692CC5F5-8921-452B-8320-89FC87C45E04}" cache="Slicer_Item_Type" caption="Item Type" startItem="8"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4FED45D1-2953-439A-889E-942BE4669D1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90520-8784-4362-B3B6-7CAD2A7969E5}">
  <dimension ref="A1:K120"/>
  <sheetViews>
    <sheetView workbookViewId="0"/>
  </sheetViews>
  <sheetFormatPr defaultRowHeight="15.6" x14ac:dyDescent="0.3"/>
  <cols>
    <col min="1" max="1" width="17.296875" bestFit="1" customWidth="1"/>
    <col min="2" max="2" width="14.296875" bestFit="1" customWidth="1"/>
    <col min="3" max="3" width="7.5" bestFit="1" customWidth="1"/>
    <col min="4" max="4" width="15.09765625" bestFit="1" customWidth="1"/>
    <col min="5" max="5" width="12.69921875" bestFit="1" customWidth="1"/>
  </cols>
  <sheetData>
    <row r="1" spans="1:6" ht="16.2" thickBot="1" x14ac:dyDescent="0.35"/>
    <row r="2" spans="1:6" ht="16.2" thickBot="1" x14ac:dyDescent="0.35">
      <c r="A2" s="39" t="s">
        <v>1619</v>
      </c>
      <c r="B2" s="40"/>
      <c r="C2" s="40"/>
      <c r="D2" s="41"/>
    </row>
    <row r="3" spans="1:6" ht="16.2" thickBot="1" x14ac:dyDescent="0.35">
      <c r="A3" s="8" t="s">
        <v>1610</v>
      </c>
      <c r="B3" s="9" t="s">
        <v>1611</v>
      </c>
      <c r="C3" s="9" t="s">
        <v>1614</v>
      </c>
      <c r="D3" s="10" t="s">
        <v>1613</v>
      </c>
    </row>
    <row r="4" spans="1:6" ht="16.2" thickBot="1" x14ac:dyDescent="0.35">
      <c r="A4" s="8">
        <v>1201681.4928000034</v>
      </c>
      <c r="B4" s="9">
        <v>140.99278338613203</v>
      </c>
      <c r="C4" s="9">
        <v>3.9658570925731196</v>
      </c>
      <c r="D4" s="10">
        <v>8523</v>
      </c>
    </row>
    <row r="5" spans="1:6" x14ac:dyDescent="0.3">
      <c r="A5" s="1"/>
      <c r="D5" s="2"/>
    </row>
    <row r="6" spans="1:6" x14ac:dyDescent="0.3">
      <c r="A6" s="1"/>
      <c r="D6" s="2"/>
    </row>
    <row r="7" spans="1:6" x14ac:dyDescent="0.3">
      <c r="A7" s="1" t="s">
        <v>1615</v>
      </c>
      <c r="B7" t="s">
        <v>1616</v>
      </c>
      <c r="C7" t="s">
        <v>1617</v>
      </c>
      <c r="D7" s="2" t="s">
        <v>1618</v>
      </c>
    </row>
    <row r="8" spans="1:6" x14ac:dyDescent="0.3">
      <c r="A8" s="11">
        <f>GETPIVOTDATA("Sum of Sales",$A$3)</f>
        <v>1201681.4928000034</v>
      </c>
      <c r="B8" s="3">
        <f>GETPIVOTDATA("Average Sales",$A$3)</f>
        <v>140.99278338613203</v>
      </c>
      <c r="C8" s="4">
        <f>GETPIVOTDATA("Average of Rating",$A$3)</f>
        <v>3.9658570925731196</v>
      </c>
      <c r="D8" s="2">
        <f>GETPIVOTDATA("Number of Items",$A$3)</f>
        <v>8523</v>
      </c>
    </row>
    <row r="9" spans="1:6" ht="16.2" thickBot="1" x14ac:dyDescent="0.35">
      <c r="A9" s="5"/>
      <c r="B9" s="6"/>
      <c r="C9" s="6"/>
      <c r="D9" s="7"/>
    </row>
    <row r="11" spans="1:6" ht="16.2" thickBot="1" x14ac:dyDescent="0.35"/>
    <row r="12" spans="1:6" ht="16.2" thickBot="1" x14ac:dyDescent="0.35">
      <c r="A12" s="39" t="s">
        <v>1622</v>
      </c>
      <c r="B12" s="42"/>
      <c r="C12" s="42"/>
      <c r="D12" s="42"/>
      <c r="E12" s="42"/>
      <c r="F12" s="43"/>
    </row>
    <row r="13" spans="1:6" ht="16.2" thickBot="1" x14ac:dyDescent="0.35">
      <c r="A13" s="25" t="s">
        <v>1620</v>
      </c>
      <c r="B13" s="20" t="s">
        <v>1610</v>
      </c>
      <c r="F13" s="2"/>
    </row>
    <row r="14" spans="1:6" x14ac:dyDescent="0.3">
      <c r="A14" s="37" t="s">
        <v>17</v>
      </c>
      <c r="B14" s="21">
        <v>776319.68840000057</v>
      </c>
      <c r="F14" s="2"/>
    </row>
    <row r="15" spans="1:6" ht="16.2" thickBot="1" x14ac:dyDescent="0.35">
      <c r="A15" s="27" t="s">
        <v>10</v>
      </c>
      <c r="B15" s="22">
        <v>425361.8043999995</v>
      </c>
      <c r="F15" s="2"/>
    </row>
    <row r="16" spans="1:6" ht="16.2" thickBot="1" x14ac:dyDescent="0.35">
      <c r="A16" s="13" t="s">
        <v>1621</v>
      </c>
      <c r="B16" s="38">
        <v>1201681.4928000001</v>
      </c>
      <c r="F16" s="2"/>
    </row>
    <row r="17" spans="1:8" x14ac:dyDescent="0.3">
      <c r="A17" s="1"/>
      <c r="F17" s="2"/>
    </row>
    <row r="18" spans="1:8" x14ac:dyDescent="0.3">
      <c r="A18" s="1"/>
      <c r="F18" s="2"/>
    </row>
    <row r="19" spans="1:8" x14ac:dyDescent="0.3">
      <c r="A19" s="1"/>
      <c r="F19" s="2"/>
    </row>
    <row r="20" spans="1:8" ht="16.2" thickBot="1" x14ac:dyDescent="0.35">
      <c r="A20" s="5"/>
      <c r="B20" s="6"/>
      <c r="C20" s="6"/>
      <c r="D20" s="6"/>
      <c r="E20" s="6"/>
      <c r="F20" s="7"/>
    </row>
    <row r="22" spans="1:8" ht="16.2" thickBot="1" x14ac:dyDescent="0.35"/>
    <row r="23" spans="1:8" ht="16.2" thickBot="1" x14ac:dyDescent="0.35">
      <c r="A23" s="39" t="s">
        <v>1623</v>
      </c>
      <c r="B23" s="42"/>
      <c r="C23" s="42"/>
      <c r="D23" s="42"/>
      <c r="E23" s="42"/>
      <c r="F23" s="42"/>
      <c r="G23" s="42"/>
      <c r="H23" s="43"/>
    </row>
    <row r="24" spans="1:8" ht="16.2" thickBot="1" x14ac:dyDescent="0.35">
      <c r="A24" s="25" t="s">
        <v>1610</v>
      </c>
      <c r="B24" s="25" t="s">
        <v>1624</v>
      </c>
      <c r="C24" s="20"/>
      <c r="H24" s="2"/>
    </row>
    <row r="25" spans="1:8" ht="16.2" thickBot="1" x14ac:dyDescent="0.35">
      <c r="A25" s="25" t="s">
        <v>1620</v>
      </c>
      <c r="B25" s="8" t="s">
        <v>10</v>
      </c>
      <c r="C25" s="10" t="s">
        <v>17</v>
      </c>
      <c r="H25" s="2"/>
    </row>
    <row r="26" spans="1:8" x14ac:dyDescent="0.3">
      <c r="A26" s="37" t="s">
        <v>14</v>
      </c>
      <c r="B26" s="14">
        <v>121349.89940000001</v>
      </c>
      <c r="C26" s="17">
        <v>215047.9126000001</v>
      </c>
      <c r="H26" s="2"/>
    </row>
    <row r="27" spans="1:8" x14ac:dyDescent="0.3">
      <c r="A27" s="26" t="s">
        <v>34</v>
      </c>
      <c r="B27" s="15">
        <v>138685.86819999994</v>
      </c>
      <c r="C27" s="12">
        <v>254464.77940000014</v>
      </c>
      <c r="H27" s="2"/>
    </row>
    <row r="28" spans="1:8" ht="16.2" thickBot="1" x14ac:dyDescent="0.35">
      <c r="A28" s="27" t="s">
        <v>21</v>
      </c>
      <c r="B28" s="15">
        <v>165326.0368</v>
      </c>
      <c r="C28" s="12">
        <v>306806.99640000012</v>
      </c>
      <c r="H28" s="2"/>
    </row>
    <row r="29" spans="1:8" ht="16.2" thickBot="1" x14ac:dyDescent="0.35">
      <c r="A29" s="13" t="s">
        <v>1621</v>
      </c>
      <c r="B29" s="16">
        <v>425361.80439999996</v>
      </c>
      <c r="C29" s="18">
        <v>776319.68840000033</v>
      </c>
      <c r="H29" s="2"/>
    </row>
    <row r="30" spans="1:8" x14ac:dyDescent="0.3">
      <c r="A30" s="1"/>
      <c r="H30" s="2"/>
    </row>
    <row r="31" spans="1:8" x14ac:dyDescent="0.3">
      <c r="A31" s="1"/>
      <c r="H31" s="2"/>
    </row>
    <row r="32" spans="1:8" ht="16.2" thickBot="1" x14ac:dyDescent="0.35">
      <c r="A32" s="5"/>
      <c r="B32" s="6"/>
      <c r="C32" s="6"/>
      <c r="D32" s="6"/>
      <c r="E32" s="6"/>
      <c r="F32" s="6"/>
      <c r="G32" s="6"/>
      <c r="H32" s="7"/>
    </row>
    <row r="34" spans="1:9" ht="16.2" thickBot="1" x14ac:dyDescent="0.35"/>
    <row r="35" spans="1:9" ht="16.2" thickBot="1" x14ac:dyDescent="0.35">
      <c r="A35" s="39" t="s">
        <v>1623</v>
      </c>
      <c r="B35" s="42"/>
      <c r="C35" s="42"/>
      <c r="D35" s="42"/>
      <c r="E35" s="42"/>
      <c r="F35" s="42"/>
      <c r="G35" s="42"/>
      <c r="H35" s="42"/>
      <c r="I35" s="43"/>
    </row>
    <row r="36" spans="1:9" ht="16.2" thickBot="1" x14ac:dyDescent="0.35">
      <c r="A36" s="25" t="s">
        <v>1620</v>
      </c>
      <c r="B36" s="20" t="s">
        <v>1610</v>
      </c>
      <c r="C36" s="24"/>
      <c r="D36" s="24"/>
      <c r="E36" s="24"/>
      <c r="F36" s="24"/>
      <c r="G36" s="24"/>
      <c r="H36" s="24"/>
      <c r="I36" s="19"/>
    </row>
    <row r="37" spans="1:9" x14ac:dyDescent="0.3">
      <c r="A37" s="37" t="s">
        <v>153</v>
      </c>
      <c r="B37" s="21">
        <v>9077.869999999999</v>
      </c>
      <c r="I37" s="2"/>
    </row>
    <row r="38" spans="1:9" x14ac:dyDescent="0.3">
      <c r="A38" s="26" t="s">
        <v>74</v>
      </c>
      <c r="B38" s="22">
        <v>15596.696600000001</v>
      </c>
      <c r="I38" s="2"/>
    </row>
    <row r="39" spans="1:9" x14ac:dyDescent="0.3">
      <c r="A39" s="26" t="s">
        <v>159</v>
      </c>
      <c r="B39" s="22">
        <v>21880.027399999992</v>
      </c>
      <c r="I39" s="2"/>
    </row>
    <row r="40" spans="1:9" x14ac:dyDescent="0.3">
      <c r="A40" s="26" t="s">
        <v>64</v>
      </c>
      <c r="B40" s="22">
        <v>22451.891599999999</v>
      </c>
      <c r="I40" s="2"/>
    </row>
    <row r="41" spans="1:9" x14ac:dyDescent="0.3">
      <c r="A41" s="26" t="s">
        <v>61</v>
      </c>
      <c r="B41" s="22">
        <v>29334.680599999996</v>
      </c>
      <c r="I41" s="2"/>
    </row>
    <row r="42" spans="1:9" x14ac:dyDescent="0.3">
      <c r="A42" s="26" t="s">
        <v>57</v>
      </c>
      <c r="B42" s="22">
        <v>35379.119800000015</v>
      </c>
      <c r="I42" s="2"/>
    </row>
    <row r="43" spans="1:9" x14ac:dyDescent="0.3">
      <c r="A43" s="26" t="s">
        <v>32</v>
      </c>
      <c r="B43" s="22">
        <v>58514.166999999987</v>
      </c>
      <c r="I43" s="2"/>
    </row>
    <row r="44" spans="1:9" x14ac:dyDescent="0.3">
      <c r="A44" s="26" t="s">
        <v>54</v>
      </c>
      <c r="B44" s="22">
        <v>59449.863799999992</v>
      </c>
      <c r="I44" s="2"/>
    </row>
    <row r="45" spans="1:9" x14ac:dyDescent="0.3">
      <c r="A45" s="26" t="s">
        <v>19</v>
      </c>
      <c r="B45" s="22">
        <v>68025.838800000012</v>
      </c>
      <c r="I45" s="2"/>
    </row>
    <row r="46" spans="1:9" x14ac:dyDescent="0.3">
      <c r="A46" s="26" t="s">
        <v>95</v>
      </c>
      <c r="B46" s="22">
        <v>81894.736400000009</v>
      </c>
      <c r="I46" s="2"/>
    </row>
    <row r="47" spans="1:9" x14ac:dyDescent="0.3">
      <c r="A47" s="26" t="s">
        <v>28</v>
      </c>
      <c r="B47" s="22">
        <v>90706.728999999992</v>
      </c>
      <c r="I47" s="2"/>
    </row>
    <row r="48" spans="1:9" x14ac:dyDescent="0.3">
      <c r="A48" s="26" t="s">
        <v>67</v>
      </c>
      <c r="B48" s="22">
        <v>101276.46159999995</v>
      </c>
      <c r="I48" s="2"/>
    </row>
    <row r="49" spans="1:9" x14ac:dyDescent="0.3">
      <c r="A49" s="26" t="s">
        <v>24</v>
      </c>
      <c r="B49" s="22">
        <v>118558.88140000009</v>
      </c>
      <c r="I49" s="2"/>
    </row>
    <row r="50" spans="1:9" x14ac:dyDescent="0.3">
      <c r="A50" s="26" t="s">
        <v>42</v>
      </c>
      <c r="B50" s="22">
        <v>135976.52539999998</v>
      </c>
      <c r="I50" s="2"/>
    </row>
    <row r="51" spans="1:9" x14ac:dyDescent="0.3">
      <c r="A51" s="26" t="s">
        <v>48</v>
      </c>
      <c r="B51" s="22">
        <v>175433.92240000021</v>
      </c>
      <c r="I51" s="2"/>
    </row>
    <row r="52" spans="1:9" ht="16.2" thickBot="1" x14ac:dyDescent="0.35">
      <c r="A52" s="27" t="s">
        <v>12</v>
      </c>
      <c r="B52" s="22">
        <v>178124.08099999995</v>
      </c>
      <c r="I52" s="2"/>
    </row>
    <row r="53" spans="1:9" ht="16.2" thickBot="1" x14ac:dyDescent="0.35">
      <c r="A53" s="13" t="s">
        <v>1621</v>
      </c>
      <c r="B53" s="23">
        <v>1201681.4927999999</v>
      </c>
      <c r="I53" s="2"/>
    </row>
    <row r="54" spans="1:9" ht="16.2" thickBot="1" x14ac:dyDescent="0.35">
      <c r="A54" s="5"/>
      <c r="B54" s="6"/>
      <c r="C54" s="6"/>
      <c r="D54" s="6"/>
      <c r="E54" s="6"/>
      <c r="F54" s="6"/>
      <c r="G54" s="6"/>
      <c r="H54" s="6"/>
      <c r="I54" s="7"/>
    </row>
    <row r="56" spans="1:9" ht="16.2" thickBot="1" x14ac:dyDescent="0.35"/>
    <row r="57" spans="1:9" ht="16.2" thickBot="1" x14ac:dyDescent="0.35">
      <c r="A57" s="39" t="s">
        <v>1625</v>
      </c>
      <c r="B57" s="42"/>
      <c r="C57" s="42"/>
      <c r="D57" s="42"/>
      <c r="E57" s="42"/>
      <c r="F57" s="42"/>
      <c r="G57" s="42"/>
      <c r="H57" s="42"/>
      <c r="I57" s="43"/>
    </row>
    <row r="58" spans="1:9" ht="16.2" thickBot="1" x14ac:dyDescent="0.35">
      <c r="A58" s="25" t="s">
        <v>1620</v>
      </c>
      <c r="B58" s="20" t="s">
        <v>1610</v>
      </c>
      <c r="I58" s="2"/>
    </row>
    <row r="59" spans="1:9" x14ac:dyDescent="0.3">
      <c r="A59" s="26">
        <v>2011</v>
      </c>
      <c r="B59" s="21">
        <v>78131.566599999976</v>
      </c>
      <c r="I59" s="2"/>
    </row>
    <row r="60" spans="1:9" x14ac:dyDescent="0.3">
      <c r="A60" s="26">
        <v>2012</v>
      </c>
      <c r="B60" s="22">
        <v>130476.85979999998</v>
      </c>
      <c r="I60" s="2"/>
    </row>
    <row r="61" spans="1:9" x14ac:dyDescent="0.3">
      <c r="A61" s="26">
        <v>2014</v>
      </c>
      <c r="B61" s="22">
        <v>131809.01560000007</v>
      </c>
      <c r="I61" s="2"/>
    </row>
    <row r="62" spans="1:9" x14ac:dyDescent="0.3">
      <c r="A62" s="26">
        <v>2015</v>
      </c>
      <c r="B62" s="22">
        <v>130942.78019999999</v>
      </c>
      <c r="I62" s="2"/>
    </row>
    <row r="63" spans="1:9" x14ac:dyDescent="0.3">
      <c r="A63" s="26">
        <v>2016</v>
      </c>
      <c r="B63" s="22">
        <v>132113.36980000007</v>
      </c>
      <c r="I63" s="2"/>
    </row>
    <row r="64" spans="1:9" x14ac:dyDescent="0.3">
      <c r="A64" s="26">
        <v>2017</v>
      </c>
      <c r="B64" s="22">
        <v>133103.90699999989</v>
      </c>
      <c r="I64" s="2"/>
    </row>
    <row r="65" spans="1:9" x14ac:dyDescent="0.3">
      <c r="A65" s="26">
        <v>2018</v>
      </c>
      <c r="B65" s="22">
        <v>204522.25700000025</v>
      </c>
      <c r="I65" s="2"/>
    </row>
    <row r="66" spans="1:9" x14ac:dyDescent="0.3">
      <c r="A66" s="26">
        <v>2020</v>
      </c>
      <c r="B66" s="22">
        <v>129103.96039999987</v>
      </c>
      <c r="I66" s="2"/>
    </row>
    <row r="67" spans="1:9" ht="16.2" thickBot="1" x14ac:dyDescent="0.35">
      <c r="A67" s="27">
        <v>2022</v>
      </c>
      <c r="B67" s="22">
        <v>131477.77639999994</v>
      </c>
      <c r="I67" s="2"/>
    </row>
    <row r="68" spans="1:9" ht="16.2" thickBot="1" x14ac:dyDescent="0.35">
      <c r="A68" s="13" t="s">
        <v>1621</v>
      </c>
      <c r="B68" s="23">
        <v>1201681.4927999999</v>
      </c>
      <c r="I68" s="2"/>
    </row>
    <row r="69" spans="1:9" x14ac:dyDescent="0.3">
      <c r="A69" s="1"/>
      <c r="I69" s="2"/>
    </row>
    <row r="70" spans="1:9" ht="16.2" thickBot="1" x14ac:dyDescent="0.35">
      <c r="A70" s="5"/>
      <c r="B70" s="6"/>
      <c r="C70" s="6"/>
      <c r="D70" s="6"/>
      <c r="E70" s="6"/>
      <c r="F70" s="6"/>
      <c r="G70" s="6"/>
      <c r="H70" s="6"/>
      <c r="I70" s="7"/>
    </row>
    <row r="72" spans="1:9" ht="16.2" thickBot="1" x14ac:dyDescent="0.35"/>
    <row r="73" spans="1:9" ht="16.2" thickBot="1" x14ac:dyDescent="0.35">
      <c r="A73" s="39" t="s">
        <v>1627</v>
      </c>
      <c r="B73" s="42"/>
      <c r="C73" s="42"/>
      <c r="D73" s="42"/>
      <c r="E73" s="43"/>
    </row>
    <row r="74" spans="1:9" ht="16.2" thickBot="1" x14ac:dyDescent="0.35">
      <c r="A74" s="25" t="s">
        <v>1620</v>
      </c>
      <c r="B74" s="20" t="s">
        <v>1610</v>
      </c>
      <c r="E74" s="2"/>
    </row>
    <row r="75" spans="1:9" x14ac:dyDescent="0.3">
      <c r="A75" s="37" t="s">
        <v>30</v>
      </c>
      <c r="B75" s="21">
        <v>248991.58600000024</v>
      </c>
      <c r="E75" s="2"/>
    </row>
    <row r="76" spans="1:9" x14ac:dyDescent="0.3">
      <c r="A76" s="26" t="s">
        <v>15</v>
      </c>
      <c r="B76" s="22">
        <v>507895.7363999993</v>
      </c>
      <c r="E76" s="2"/>
    </row>
    <row r="77" spans="1:9" ht="16.2" thickBot="1" x14ac:dyDescent="0.35">
      <c r="A77" s="27" t="s">
        <v>26</v>
      </c>
      <c r="B77" s="22">
        <v>444794.17039999936</v>
      </c>
      <c r="E77" s="2"/>
    </row>
    <row r="78" spans="1:9" ht="16.2" thickBot="1" x14ac:dyDescent="0.35">
      <c r="A78" s="13" t="s">
        <v>1621</v>
      </c>
      <c r="B78" s="23">
        <v>1201681.4927999987</v>
      </c>
      <c r="E78" s="2"/>
    </row>
    <row r="79" spans="1:9" x14ac:dyDescent="0.3">
      <c r="A79" s="1"/>
      <c r="E79" s="2"/>
    </row>
    <row r="80" spans="1:9" x14ac:dyDescent="0.3">
      <c r="A80" s="1"/>
      <c r="E80" s="2"/>
    </row>
    <row r="81" spans="1:11" ht="16.2" thickBot="1" x14ac:dyDescent="0.35">
      <c r="A81" s="5"/>
      <c r="B81" s="6"/>
      <c r="C81" s="6"/>
      <c r="D81" s="6"/>
      <c r="E81" s="7"/>
    </row>
    <row r="83" spans="1:11" ht="16.2" thickBot="1" x14ac:dyDescent="0.35"/>
    <row r="84" spans="1:11" ht="16.2" thickBot="1" x14ac:dyDescent="0.35">
      <c r="A84" s="39" t="s">
        <v>1628</v>
      </c>
      <c r="B84" s="42"/>
      <c r="C84" s="42"/>
      <c r="D84" s="42"/>
      <c r="E84" s="42"/>
      <c r="F84" s="42"/>
      <c r="G84" s="42"/>
      <c r="H84" s="42"/>
      <c r="I84" s="42"/>
      <c r="J84" s="42"/>
      <c r="K84" s="43"/>
    </row>
    <row r="85" spans="1:11" ht="16.2" thickBot="1" x14ac:dyDescent="0.35">
      <c r="A85" s="25" t="s">
        <v>1620</v>
      </c>
      <c r="B85" s="20" t="s">
        <v>1610</v>
      </c>
      <c r="D85" s="36" t="s">
        <v>1626</v>
      </c>
      <c r="E85" s="36" t="s">
        <v>1608</v>
      </c>
      <c r="K85" s="2"/>
    </row>
    <row r="86" spans="1:11" x14ac:dyDescent="0.3">
      <c r="A86" s="37" t="s">
        <v>14</v>
      </c>
      <c r="B86" s="21">
        <v>336397.81199999945</v>
      </c>
      <c r="D86" t="str">
        <f>A86</f>
        <v>Tier 1</v>
      </c>
      <c r="E86" s="35">
        <f>GETPIVOTDATA("Sales",$A$85,"Outlet Location Type","Tier 3")</f>
        <v>472133.03319999954</v>
      </c>
      <c r="K86" s="2"/>
    </row>
    <row r="87" spans="1:11" x14ac:dyDescent="0.3">
      <c r="A87" s="26" t="s">
        <v>34</v>
      </c>
      <c r="B87" s="22">
        <v>393150.64759999956</v>
      </c>
      <c r="D87" t="str">
        <f>A87</f>
        <v>Tier 2</v>
      </c>
      <c r="E87" s="35">
        <f>GETPIVOTDATA("Sales",$A$85,"Outlet Location Type","Tier 2")</f>
        <v>393150.64759999956</v>
      </c>
      <c r="K87" s="2"/>
    </row>
    <row r="88" spans="1:11" ht="16.2" thickBot="1" x14ac:dyDescent="0.35">
      <c r="A88" s="27" t="s">
        <v>21</v>
      </c>
      <c r="B88" s="22">
        <v>472133.03319999954</v>
      </c>
      <c r="D88" t="str">
        <f>A88</f>
        <v>Tier 3</v>
      </c>
      <c r="E88" s="35">
        <f>GETPIVOTDATA("Sales",$A$85,"Outlet Location Type","Tier 1")</f>
        <v>336397.81199999945</v>
      </c>
      <c r="K88" s="2"/>
    </row>
    <row r="89" spans="1:11" ht="16.2" thickBot="1" x14ac:dyDescent="0.35">
      <c r="A89" s="13" t="s">
        <v>1621</v>
      </c>
      <c r="B89" s="23">
        <v>1201681.4927999985</v>
      </c>
      <c r="K89" s="2"/>
    </row>
    <row r="90" spans="1:11" x14ac:dyDescent="0.3">
      <c r="A90" s="1"/>
      <c r="K90" s="2"/>
    </row>
    <row r="91" spans="1:11" x14ac:dyDescent="0.3">
      <c r="A91" s="1"/>
      <c r="K91" s="2"/>
    </row>
    <row r="92" spans="1:11" ht="16.2" thickBot="1" x14ac:dyDescent="0.35">
      <c r="A92" s="5"/>
      <c r="B92" s="6"/>
      <c r="C92" s="6"/>
      <c r="D92" s="6"/>
      <c r="E92" s="6"/>
      <c r="F92" s="6"/>
      <c r="G92" s="6"/>
      <c r="H92" s="6"/>
      <c r="I92" s="6"/>
      <c r="J92" s="6"/>
      <c r="K92" s="7"/>
    </row>
    <row r="94" spans="1:11" ht="16.2" thickBot="1" x14ac:dyDescent="0.35"/>
    <row r="95" spans="1:11" ht="16.2" thickBot="1" x14ac:dyDescent="0.35">
      <c r="A95" s="39" t="s">
        <v>1631</v>
      </c>
      <c r="B95" s="42"/>
      <c r="C95" s="42"/>
      <c r="D95" s="42"/>
      <c r="E95" s="42"/>
      <c r="F95" s="42"/>
      <c r="G95" s="43"/>
    </row>
    <row r="96" spans="1:11" ht="16.2" thickBot="1" x14ac:dyDescent="0.35">
      <c r="A96" s="25" t="s">
        <v>1620</v>
      </c>
      <c r="B96" s="20" t="s">
        <v>1610</v>
      </c>
      <c r="G96" s="2"/>
    </row>
    <row r="97" spans="1:7" x14ac:dyDescent="0.3">
      <c r="A97" s="37" t="s">
        <v>40</v>
      </c>
      <c r="B97" s="21">
        <v>151939.149</v>
      </c>
      <c r="G97" s="2"/>
    </row>
    <row r="98" spans="1:7" x14ac:dyDescent="0.3">
      <c r="A98" s="26" t="s">
        <v>46</v>
      </c>
      <c r="B98" s="22">
        <v>130714.67460000006</v>
      </c>
      <c r="G98" s="2"/>
    </row>
    <row r="99" spans="1:7" x14ac:dyDescent="0.3">
      <c r="A99" s="26" t="s">
        <v>22</v>
      </c>
      <c r="B99" s="22">
        <v>131477.77639999994</v>
      </c>
      <c r="G99" s="2"/>
    </row>
    <row r="100" spans="1:7" ht="16.2" thickBot="1" x14ac:dyDescent="0.35">
      <c r="A100" s="27" t="s">
        <v>16</v>
      </c>
      <c r="B100" s="22">
        <v>787549.89280000131</v>
      </c>
      <c r="G100" s="2"/>
    </row>
    <row r="101" spans="1:7" ht="16.2" thickBot="1" x14ac:dyDescent="0.35">
      <c r="A101" s="13" t="s">
        <v>1621</v>
      </c>
      <c r="B101" s="23">
        <v>1201681.4928000013</v>
      </c>
      <c r="G101" s="2"/>
    </row>
    <row r="102" spans="1:7" x14ac:dyDescent="0.3">
      <c r="A102" s="1"/>
      <c r="G102" s="2"/>
    </row>
    <row r="103" spans="1:7" x14ac:dyDescent="0.3">
      <c r="A103" s="1"/>
      <c r="G103" s="2"/>
    </row>
    <row r="104" spans="1:7" ht="16.2" thickBot="1" x14ac:dyDescent="0.35">
      <c r="A104" s="1"/>
      <c r="G104" s="2"/>
    </row>
    <row r="105" spans="1:7" ht="16.2" thickBot="1" x14ac:dyDescent="0.35">
      <c r="A105" s="25" t="s">
        <v>1620</v>
      </c>
      <c r="B105" s="29" t="s">
        <v>1629</v>
      </c>
      <c r="G105" s="2"/>
    </row>
    <row r="106" spans="1:7" x14ac:dyDescent="0.3">
      <c r="A106" s="37" t="s">
        <v>40</v>
      </c>
      <c r="B106" s="30">
        <v>140.29468975069253</v>
      </c>
      <c r="G106" s="2"/>
    </row>
    <row r="107" spans="1:7" x14ac:dyDescent="0.3">
      <c r="A107" s="26" t="s">
        <v>46</v>
      </c>
      <c r="B107" s="28">
        <v>139.80179101604284</v>
      </c>
      <c r="G107" s="2"/>
    </row>
    <row r="108" spans="1:7" x14ac:dyDescent="0.3">
      <c r="A108" s="26" t="s">
        <v>22</v>
      </c>
      <c r="B108" s="28">
        <v>141.67863836206891</v>
      </c>
      <c r="G108" s="2"/>
    </row>
    <row r="109" spans="1:7" ht="16.2" thickBot="1" x14ac:dyDescent="0.35">
      <c r="A109" s="27" t="s">
        <v>16</v>
      </c>
      <c r="B109" s="28">
        <v>141.21389506903375</v>
      </c>
      <c r="G109" s="2"/>
    </row>
    <row r="110" spans="1:7" ht="16.2" thickBot="1" x14ac:dyDescent="0.35">
      <c r="A110" s="13" t="s">
        <v>1621</v>
      </c>
      <c r="B110" s="31">
        <v>140.99278338613175</v>
      </c>
      <c r="G110" s="2"/>
    </row>
    <row r="111" spans="1:7" x14ac:dyDescent="0.3">
      <c r="A111" s="1"/>
      <c r="G111" s="2"/>
    </row>
    <row r="112" spans="1:7" x14ac:dyDescent="0.3">
      <c r="A112" s="1"/>
      <c r="G112" s="2"/>
    </row>
    <row r="113" spans="1:7" ht="16.2" thickBot="1" x14ac:dyDescent="0.35">
      <c r="A113" s="1"/>
      <c r="G113" s="2"/>
    </row>
    <row r="114" spans="1:7" ht="16.2" thickBot="1" x14ac:dyDescent="0.35">
      <c r="A114" s="25" t="s">
        <v>1620</v>
      </c>
      <c r="B114" s="29" t="s">
        <v>1630</v>
      </c>
      <c r="G114" s="2"/>
    </row>
    <row r="115" spans="1:7" x14ac:dyDescent="0.3">
      <c r="A115" s="37" t="s">
        <v>40</v>
      </c>
      <c r="B115" s="32">
        <v>1083</v>
      </c>
      <c r="G115" s="2"/>
    </row>
    <row r="116" spans="1:7" x14ac:dyDescent="0.3">
      <c r="A116" s="26" t="s">
        <v>46</v>
      </c>
      <c r="B116" s="33">
        <v>935</v>
      </c>
      <c r="G116" s="2"/>
    </row>
    <row r="117" spans="1:7" x14ac:dyDescent="0.3">
      <c r="A117" s="26" t="s">
        <v>22</v>
      </c>
      <c r="B117" s="33">
        <v>928</v>
      </c>
      <c r="G117" s="2"/>
    </row>
    <row r="118" spans="1:7" ht="16.2" thickBot="1" x14ac:dyDescent="0.35">
      <c r="A118" s="27" t="s">
        <v>16</v>
      </c>
      <c r="B118" s="33">
        <v>5577</v>
      </c>
      <c r="G118" s="2"/>
    </row>
    <row r="119" spans="1:7" ht="16.2" thickBot="1" x14ac:dyDescent="0.35">
      <c r="A119" s="13" t="s">
        <v>1621</v>
      </c>
      <c r="B119" s="34">
        <v>8523</v>
      </c>
      <c r="G119" s="2"/>
    </row>
    <row r="120" spans="1:7" ht="16.2" thickBot="1" x14ac:dyDescent="0.35">
      <c r="A120" s="5"/>
      <c r="B120" s="6"/>
      <c r="C120" s="6"/>
      <c r="D120" s="6"/>
      <c r="E120" s="6"/>
      <c r="F120" s="6"/>
      <c r="G120" s="7"/>
    </row>
  </sheetData>
  <sortState xmlns:xlrd2="http://schemas.microsoft.com/office/spreadsheetml/2017/richdata2" ref="D86:E88">
    <sortCondition descending="1" ref="E88"/>
  </sortState>
  <mergeCells count="8">
    <mergeCell ref="A95:G95"/>
    <mergeCell ref="A57:I57"/>
    <mergeCell ref="A73:E73"/>
    <mergeCell ref="A2:D2"/>
    <mergeCell ref="A35:I35"/>
    <mergeCell ref="A12:F12"/>
    <mergeCell ref="A23:H23"/>
    <mergeCell ref="A84:K84"/>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E31D5-9FDB-4728-A86E-6014B8A8F701}">
  <dimension ref="A1"/>
  <sheetViews>
    <sheetView showGridLines="0" tabSelected="1" topLeftCell="B1" zoomScale="73" zoomScaleNormal="73" workbookViewId="0">
      <selection activeCell="F49" sqref="F49"/>
    </sheetView>
  </sheetViews>
  <sheetFormatPr defaultRowHeight="15.6" x14ac:dyDescent="0.3"/>
  <sheetData/>
  <sheetProtection algorithmName="SHA-512" hashValue="AozGS8ZH1Am0iUDpMAtKYgBpq7ewjkE1lG89MbX4fq+O4hSZ93vDXuHuf5yebYJiNHtlBb2tFSUrLDkcqoZWMw==" saltValue="AQJ9fUGmpLGvwt1lXA2w/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Avanti Chokhare</cp:lastModifiedBy>
  <dcterms:created xsi:type="dcterms:W3CDTF">2024-06-23T13:11:17Z</dcterms:created>
  <dcterms:modified xsi:type="dcterms:W3CDTF">2025-08-06T05:07:08Z</dcterms:modified>
</cp:coreProperties>
</file>