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roject\React(Philip)\"/>
    </mc:Choice>
  </mc:AlternateContent>
  <bookViews>
    <workbookView xWindow="0" yWindow="0" windowWidth="16410" windowHeight="75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6" i="1"/>
  <c r="R5" i="1"/>
  <c r="Q9" i="1"/>
  <c r="P9" i="1"/>
  <c r="N9" i="1"/>
  <c r="N7" i="1"/>
  <c r="L9" i="1"/>
  <c r="K9" i="1"/>
  <c r="K8" i="1"/>
  <c r="Q8" i="1"/>
  <c r="N8" i="1"/>
  <c r="P8" i="1" s="1"/>
  <c r="N6" i="1"/>
  <c r="N5" i="1"/>
  <c r="P5" i="1"/>
  <c r="P6" i="1"/>
  <c r="P7" i="1"/>
  <c r="J8" i="1"/>
  <c r="F7" i="1"/>
  <c r="Q7" i="1" s="1"/>
  <c r="Q6" i="1"/>
  <c r="Q5" i="1"/>
  <c r="J7" i="1"/>
  <c r="K7" i="1" s="1"/>
  <c r="E7" i="1"/>
  <c r="J6" i="1"/>
  <c r="F6" i="1"/>
  <c r="E6" i="1"/>
  <c r="E5" i="1"/>
</calcChain>
</file>

<file path=xl/sharedStrings.xml><?xml version="1.0" encoding="utf-8"?>
<sst xmlns="http://schemas.openxmlformats.org/spreadsheetml/2006/main" count="26" uniqueCount="21">
  <si>
    <t>Product A</t>
  </si>
  <si>
    <t>Product B</t>
  </si>
  <si>
    <t>Quantity</t>
  </si>
  <si>
    <t>Price</t>
  </si>
  <si>
    <t>1st January</t>
  </si>
  <si>
    <t>1st July</t>
  </si>
  <si>
    <t>NA</t>
  </si>
  <si>
    <t>1st April</t>
  </si>
  <si>
    <t>Total Value</t>
  </si>
  <si>
    <t>TOTAL PNL</t>
  </si>
  <si>
    <t>TOTAL PORTFOLIO VALUE</t>
  </si>
  <si>
    <t>Cash</t>
  </si>
  <si>
    <t>initial cash</t>
  </si>
  <si>
    <t>1st September</t>
  </si>
  <si>
    <t>Settled profit</t>
  </si>
  <si>
    <t>31st December</t>
  </si>
  <si>
    <t>% Profit</t>
  </si>
  <si>
    <t>GRAPHS THAT WE CAN USE</t>
  </si>
  <si>
    <t>TIME</t>
  </si>
  <si>
    <t>PnL A</t>
  </si>
  <si>
    <t>PnL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</si>
</sst>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2" borderId="0" xfId="0" applyFont="1" applyFill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Profit</a:t>
            </a:r>
            <a:r>
              <a:rPr lang="es-ES" baseline="0"/>
              <a:t> (in usd)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Hoja1!$F$4</c:f>
              <c:strCache>
                <c:ptCount val="1"/>
                <c:pt idx="0">
                  <c:v>PnL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Hoja1!$B$5:$B$9</c:f>
              <c:strCache>
                <c:ptCount val="5"/>
                <c:pt idx="0">
                  <c:v>1st January</c:v>
                </c:pt>
                <c:pt idx="1">
                  <c:v>1st April</c:v>
                </c:pt>
                <c:pt idx="2">
                  <c:v>1st July</c:v>
                </c:pt>
                <c:pt idx="3">
                  <c:v>1st September</c:v>
                </c:pt>
                <c:pt idx="4">
                  <c:v>31st December</c:v>
                </c:pt>
              </c:strCache>
            </c:strRef>
          </c:cat>
          <c:val>
            <c:numRef>
              <c:f>Hoja1!$F$5:$F$9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F-479A-A857-D10706418F3F}"/>
            </c:ext>
          </c:extLst>
        </c:ser>
        <c:ser>
          <c:idx val="1"/>
          <c:order val="1"/>
          <c:tx>
            <c:strRef>
              <c:f>Hoja1!$K$4</c:f>
              <c:strCache>
                <c:ptCount val="1"/>
                <c:pt idx="0">
                  <c:v>PnL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Hoja1!$B$5:$B$9</c:f>
              <c:strCache>
                <c:ptCount val="5"/>
                <c:pt idx="0">
                  <c:v>1st January</c:v>
                </c:pt>
                <c:pt idx="1">
                  <c:v>1st April</c:v>
                </c:pt>
                <c:pt idx="2">
                  <c:v>1st July</c:v>
                </c:pt>
                <c:pt idx="3">
                  <c:v>1st September</c:v>
                </c:pt>
                <c:pt idx="4">
                  <c:v>31st December</c:v>
                </c:pt>
              </c:strCache>
            </c:strRef>
          </c:cat>
          <c:val>
            <c:numRef>
              <c:f>Hoja1!$K$5:$K$9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-125</c:v>
                </c:pt>
                <c:pt idx="3">
                  <c:v>-375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F-479A-A857-D10706418F3F}"/>
            </c:ext>
          </c:extLst>
        </c:ser>
        <c:ser>
          <c:idx val="2"/>
          <c:order val="2"/>
          <c:tx>
            <c:strRef>
              <c:f>Hoja1!$Q$4</c:f>
              <c:strCache>
                <c:ptCount val="1"/>
                <c:pt idx="0">
                  <c:v>TOTAL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Hoja1!$B$5:$B$9</c:f>
              <c:strCache>
                <c:ptCount val="5"/>
                <c:pt idx="0">
                  <c:v>1st January</c:v>
                </c:pt>
                <c:pt idx="1">
                  <c:v>1st April</c:v>
                </c:pt>
                <c:pt idx="2">
                  <c:v>1st July</c:v>
                </c:pt>
                <c:pt idx="3">
                  <c:v>1st September</c:v>
                </c:pt>
                <c:pt idx="4">
                  <c:v>31st December</c:v>
                </c:pt>
              </c:strCache>
            </c:strRef>
          </c:cat>
          <c:val>
            <c:numRef>
              <c:f>Hoja1!$Q$5:$Q$9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375</c:v>
                </c:pt>
                <c:pt idx="3">
                  <c:v>125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F-479A-A857-D1070641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75824"/>
        <c:axId val="409191952"/>
      </c:lineChart>
      <c:catAx>
        <c:axId val="5259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1952"/>
        <c:crosses val="autoZero"/>
        <c:auto val="1"/>
        <c:lblAlgn val="ctr"/>
        <c:lblOffset val="100"/>
        <c:noMultiLvlLbl val="0"/>
      </c:catAx>
      <c:valAx>
        <c:axId val="4091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Hoja1!$P$4</c:f>
              <c:strCache>
                <c:ptCount val="1"/>
                <c:pt idx="0">
                  <c:v>TOTAL PORTFOLIO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Hoja1!$B$5:$B$9</c:f>
              <c:strCache>
                <c:ptCount val="5"/>
                <c:pt idx="0">
                  <c:v>1st January</c:v>
                </c:pt>
                <c:pt idx="1">
                  <c:v>1st April</c:v>
                </c:pt>
                <c:pt idx="2">
                  <c:v>1st July</c:v>
                </c:pt>
                <c:pt idx="3">
                  <c:v>1st September</c:v>
                </c:pt>
                <c:pt idx="4">
                  <c:v>31st December</c:v>
                </c:pt>
              </c:strCache>
            </c:strRef>
          </c:cat>
          <c:val>
            <c:numRef>
              <c:f>Hoja1!$P$5:$P$9</c:f>
              <c:numCache>
                <c:formatCode>General</c:formatCode>
                <c:ptCount val="5"/>
                <c:pt idx="0">
                  <c:v>5000</c:v>
                </c:pt>
                <c:pt idx="1">
                  <c:v>6000</c:v>
                </c:pt>
                <c:pt idx="2">
                  <c:v>5375</c:v>
                </c:pt>
                <c:pt idx="3">
                  <c:v>5125</c:v>
                </c:pt>
                <c:pt idx="4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1-4B3E-92F6-011BFB31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420432"/>
        <c:axId val="530301904"/>
      </c:lineChart>
      <c:catAx>
        <c:axId val="5304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01904"/>
        <c:crosses val="autoZero"/>
        <c:auto val="1"/>
        <c:lblAlgn val="ctr"/>
        <c:lblOffset val="100"/>
        <c:noMultiLvlLbl val="0"/>
      </c:catAx>
      <c:valAx>
        <c:axId val="5303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Hoja1!$R$4</c:f>
              <c:strCache>
                <c:ptCount val="1"/>
                <c:pt idx="0">
                  <c:v>%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Hoja1!$B$5:$B$9</c:f>
              <c:strCache>
                <c:ptCount val="5"/>
                <c:pt idx="0">
                  <c:v>1st January</c:v>
                </c:pt>
                <c:pt idx="1">
                  <c:v>1st April</c:v>
                </c:pt>
                <c:pt idx="2">
                  <c:v>1st July</c:v>
                </c:pt>
                <c:pt idx="3">
                  <c:v>1st September</c:v>
                </c:pt>
                <c:pt idx="4">
                  <c:v>31st December</c:v>
                </c:pt>
              </c:strCache>
            </c:strRef>
          </c:cat>
          <c:val>
            <c:numRef>
              <c:f>Hoja1!$R$5:$R$9</c:f>
              <c:numCache>
                <c:formatCode>0%</c:formatCode>
                <c:ptCount val="5"/>
                <c:pt idx="0" formatCode="General">
                  <c:v>0</c:v>
                </c:pt>
                <c:pt idx="1">
                  <c:v>0.2</c:v>
                </c:pt>
                <c:pt idx="2">
                  <c:v>7.4999999999999997E-2</c:v>
                </c:pt>
                <c:pt idx="3">
                  <c:v>2.5000000000000001E-2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B-4A2E-A1D6-3B4B4095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20016"/>
        <c:axId val="530219360"/>
      </c:lineChart>
      <c:catAx>
        <c:axId val="5302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19360"/>
        <c:crosses val="autoZero"/>
        <c:auto val="1"/>
        <c:lblAlgn val="ctr"/>
        <c:lblOffset val="100"/>
        <c:noMultiLvlLbl val="0"/>
      </c:catAx>
      <c:valAx>
        <c:axId val="5302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109537</xdr:rowOff>
    </xdr:from>
    <xdr:to>
      <xdr:col>9</xdr:col>
      <xdr:colOff>104775</xdr:colOff>
      <xdr:row>26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1C965-2A09-4AEF-9DEE-C5427884E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</xdr:row>
      <xdr:rowOff>80962</xdr:rowOff>
    </xdr:from>
    <xdr:to>
      <xdr:col>15</xdr:col>
      <xdr:colOff>1200150</xdr:colOff>
      <xdr:row>26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A616AD-9235-472E-8207-2F33BA60E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1514475</xdr:colOff>
      <xdr:row>12</xdr:row>
      <xdr:rowOff>80962</xdr:rowOff>
    </xdr:from>
    <xdr:to>
      <xdr:col>22</xdr:col>
      <xdr:colOff>19050</xdr:colOff>
      <xdr:row>26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2661B7-C64C-4B07-B7DD-23DD83CE3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"/>
  <sheetViews>
    <sheetView tabSelected="1" workbookViewId="0">
      <selection activeCell="R2" sqref="B2:R9"/>
    </sheetView>
  </sheetViews>
  <sheetFormatPr defaultColWidth="11.42578125" defaultRowHeight="15" x14ac:dyDescent="0.25"/>
  <cols>
    <col min="2" max="2" width="13.85546875" bestFit="1" customWidth="1"/>
    <col min="3" max="3" width="9.5703125" bestFit="1" customWidth="1"/>
    <col min="4" max="4" width="5.42578125" bestFit="1" customWidth="1"/>
    <col min="5" max="5" width="11" bestFit="1" customWidth="1"/>
    <col min="6" max="6" width="6.7109375" customWidth="1"/>
    <col min="7" max="7" width="6.140625" customWidth="1"/>
    <col min="8" max="8" width="9.42578125" bestFit="1" customWidth="1"/>
    <col min="9" max="9" width="5.42578125" bestFit="1" customWidth="1"/>
    <col min="10" max="10" width="11" bestFit="1" customWidth="1"/>
    <col min="11" max="11" width="6.140625" customWidth="1"/>
    <col min="12" max="12" width="9.28515625" customWidth="1"/>
    <col min="14" max="14" width="8.85546875" customWidth="1"/>
    <col min="16" max="16" width="23.42578125" bestFit="1" customWidth="1"/>
    <col min="17" max="17" width="10.42578125" bestFit="1" customWidth="1"/>
  </cols>
  <sheetData>
    <row r="2" spans="2:18" x14ac:dyDescent="0.25">
      <c r="M2" t="s">
        <v>12</v>
      </c>
      <c r="N2">
        <v>5000</v>
      </c>
    </row>
    <row r="3" spans="2:18" x14ac:dyDescent="0.25">
      <c r="C3" t="s">
        <v>0</v>
      </c>
      <c r="H3" t="s">
        <v>1</v>
      </c>
      <c r="L3" t="s">
        <v>14</v>
      </c>
      <c r="N3" t="s">
        <v>11</v>
      </c>
    </row>
    <row r="4" spans="2:18" x14ac:dyDescent="0.25">
      <c r="B4" t="s">
        <v>18</v>
      </c>
      <c r="C4" t="s">
        <v>2</v>
      </c>
      <c r="D4" t="s">
        <v>3</v>
      </c>
      <c r="E4" t="s">
        <v>8</v>
      </c>
      <c r="F4" t="s">
        <v>19</v>
      </c>
      <c r="H4" t="s">
        <v>2</v>
      </c>
      <c r="I4" t="s">
        <v>3</v>
      </c>
      <c r="J4" t="s">
        <v>8</v>
      </c>
      <c r="K4" t="s">
        <v>20</v>
      </c>
      <c r="P4" t="s">
        <v>10</v>
      </c>
      <c r="Q4" t="s">
        <v>9</v>
      </c>
      <c r="R4" t="s">
        <v>16</v>
      </c>
    </row>
    <row r="5" spans="2:18" x14ac:dyDescent="0.25">
      <c r="B5" s="2" t="s">
        <v>4</v>
      </c>
      <c r="C5" s="2">
        <v>1000</v>
      </c>
      <c r="D5" s="2">
        <v>2</v>
      </c>
      <c r="E5" s="2">
        <f>C5*D5</f>
        <v>2000</v>
      </c>
      <c r="F5" s="2">
        <v>0</v>
      </c>
      <c r="H5">
        <v>0</v>
      </c>
      <c r="I5" t="s">
        <v>6</v>
      </c>
      <c r="J5">
        <v>0</v>
      </c>
      <c r="K5">
        <v>0</v>
      </c>
      <c r="N5">
        <f>N2-E5</f>
        <v>3000</v>
      </c>
      <c r="P5">
        <f>N5+J5+E5</f>
        <v>5000</v>
      </c>
      <c r="Q5">
        <f>F5+K5</f>
        <v>0</v>
      </c>
      <c r="R5">
        <f>Q5/$N$2</f>
        <v>0</v>
      </c>
    </row>
    <row r="6" spans="2:18" x14ac:dyDescent="0.25">
      <c r="B6" t="s">
        <v>7</v>
      </c>
      <c r="C6">
        <v>1000</v>
      </c>
      <c r="D6">
        <v>3</v>
      </c>
      <c r="E6">
        <f>C6*D6</f>
        <v>3000</v>
      </c>
      <c r="F6">
        <f>E6-$E$5</f>
        <v>1000</v>
      </c>
      <c r="H6" s="3">
        <v>500</v>
      </c>
      <c r="I6" s="3">
        <v>3</v>
      </c>
      <c r="J6" s="3">
        <f>H6*I6</f>
        <v>1500</v>
      </c>
      <c r="K6" s="3">
        <v>0</v>
      </c>
      <c r="N6">
        <f>N5-J6</f>
        <v>1500</v>
      </c>
      <c r="P6">
        <f t="shared" ref="P6:P9" si="0">N6+J6+E6</f>
        <v>6000</v>
      </c>
      <c r="Q6">
        <f>F6+K6</f>
        <v>1000</v>
      </c>
      <c r="R6" s="1">
        <f>Q6/$N$2</f>
        <v>0.2</v>
      </c>
    </row>
    <row r="7" spans="2:18" x14ac:dyDescent="0.25">
      <c r="B7" s="4" t="s">
        <v>5</v>
      </c>
      <c r="C7" s="4">
        <v>0</v>
      </c>
      <c r="D7" s="4">
        <v>2.5</v>
      </c>
      <c r="E7" s="4">
        <f>C7*D7</f>
        <v>0</v>
      </c>
      <c r="F7" s="4">
        <f>(1000*2.5)-$E$5</f>
        <v>500</v>
      </c>
      <c r="H7">
        <v>500</v>
      </c>
      <c r="I7">
        <v>2.75</v>
      </c>
      <c r="J7">
        <f>H7*I7</f>
        <v>1375</v>
      </c>
      <c r="K7">
        <f>J7-$J$6</f>
        <v>-125</v>
      </c>
      <c r="L7">
        <v>500</v>
      </c>
      <c r="N7">
        <f>N6+(1000*2.5)</f>
        <v>4000</v>
      </c>
      <c r="P7">
        <f t="shared" si="0"/>
        <v>5375</v>
      </c>
      <c r="Q7">
        <f>F7+K7</f>
        <v>375</v>
      </c>
      <c r="R7" s="1">
        <f t="shared" ref="R7:R9" si="1">Q7/$N$2</f>
        <v>7.4999999999999997E-2</v>
      </c>
    </row>
    <row r="8" spans="2:18" x14ac:dyDescent="0.25">
      <c r="B8" t="s">
        <v>13</v>
      </c>
      <c r="C8">
        <v>0</v>
      </c>
      <c r="D8" t="s">
        <v>6</v>
      </c>
      <c r="E8">
        <v>0</v>
      </c>
      <c r="F8">
        <v>500</v>
      </c>
      <c r="H8" s="3">
        <v>1500</v>
      </c>
      <c r="I8" s="3">
        <v>2.25</v>
      </c>
      <c r="J8" s="3">
        <f>H8*I8</f>
        <v>3375</v>
      </c>
      <c r="K8" s="3">
        <f>(2.25-3)*500</f>
        <v>-375</v>
      </c>
      <c r="L8">
        <v>500</v>
      </c>
      <c r="N8">
        <f>N7-(1000*2.25)</f>
        <v>1750</v>
      </c>
      <c r="P8">
        <f t="shared" si="0"/>
        <v>5125</v>
      </c>
      <c r="Q8">
        <f>F8+K8</f>
        <v>125</v>
      </c>
      <c r="R8" s="1">
        <f t="shared" si="1"/>
        <v>2.5000000000000001E-2</v>
      </c>
    </row>
    <row r="9" spans="2:18" x14ac:dyDescent="0.25">
      <c r="B9" t="s">
        <v>15</v>
      </c>
      <c r="C9">
        <v>0</v>
      </c>
      <c r="D9" t="s">
        <v>6</v>
      </c>
      <c r="E9">
        <v>0</v>
      </c>
      <c r="F9">
        <v>500</v>
      </c>
      <c r="H9" s="4">
        <v>0</v>
      </c>
      <c r="I9" s="4">
        <v>2.5</v>
      </c>
      <c r="J9" s="4">
        <v>0</v>
      </c>
      <c r="K9" s="4">
        <f>(2.5-3)*500+(2.5-2.25)*1000</f>
        <v>0</v>
      </c>
      <c r="L9">
        <f>500+K9</f>
        <v>500</v>
      </c>
      <c r="N9">
        <f>N8+(1500*2.5)</f>
        <v>5500</v>
      </c>
      <c r="P9">
        <f t="shared" si="0"/>
        <v>5500</v>
      </c>
      <c r="Q9">
        <f>F9+K9</f>
        <v>500</v>
      </c>
      <c r="R9" s="1">
        <f t="shared" si="1"/>
        <v>0.1</v>
      </c>
    </row>
    <row r="12" spans="2:18" x14ac:dyDescent="0.25">
      <c r="B12" t="s">
        <v>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alberola gomez</dc:creator>
  <cp:lastModifiedBy>Guy Cool</cp:lastModifiedBy>
  <dcterms:created xsi:type="dcterms:W3CDTF">2019-05-28T16:31:41Z</dcterms:created>
  <dcterms:modified xsi:type="dcterms:W3CDTF">2019-05-30T19:08:24Z</dcterms:modified>
</cp:coreProperties>
</file>