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44" i="17"/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16" l="1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<sst xmlns="http://schemas.openxmlformats.org/spreadsheetml/2006/main" count="13169" uniqueCount="916">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</sst>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5117" activePane="bottomLeft" state="frozen"/>
      <selection pane="bottomLeft" activeCell="K5154" sqref="K515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8">
        <v>3.5</v>
      </c>
      <c r="K4" s="158">
        <v>3</v>
      </c>
      <c r="L4" s="15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8">
        <v>3</v>
      </c>
      <c r="J5" s="158">
        <v>3</v>
      </c>
      <c r="K5" s="158">
        <v>3</v>
      </c>
      <c r="L5" s="158">
        <v>3</v>
      </c>
      <c r="M5" s="158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8">
        <v>3</v>
      </c>
      <c r="J6" s="158">
        <v>3</v>
      </c>
      <c r="K6" s="158">
        <v>3</v>
      </c>
      <c r="L6" s="158">
        <v>3</v>
      </c>
      <c r="M6" s="158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8">
        <v>3</v>
      </c>
      <c r="J7" s="158">
        <v>3</v>
      </c>
      <c r="K7" s="158">
        <v>3</v>
      </c>
      <c r="L7" s="158">
        <v>3</v>
      </c>
      <c r="M7" s="158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8">
        <v>3</v>
      </c>
      <c r="J8" s="158">
        <v>3</v>
      </c>
      <c r="K8" s="158">
        <v>3</v>
      </c>
      <c r="L8" s="158">
        <v>3</v>
      </c>
      <c r="M8" s="158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8">
        <v>3</v>
      </c>
      <c r="J9" s="158">
        <v>3</v>
      </c>
      <c r="K9" s="158">
        <v>3</v>
      </c>
      <c r="L9" s="158">
        <v>3</v>
      </c>
      <c r="M9" s="15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8">
        <v>3</v>
      </c>
      <c r="J10" s="158">
        <v>3</v>
      </c>
      <c r="K10" s="158">
        <v>3</v>
      </c>
      <c r="L10" s="158">
        <v>3</v>
      </c>
      <c r="M10" s="15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8">
        <v>3</v>
      </c>
      <c r="J11" s="158">
        <v>3</v>
      </c>
      <c r="K11" s="158">
        <v>3</v>
      </c>
      <c r="L11" s="158">
        <v>3</v>
      </c>
      <c r="M11" s="15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8">
        <v>3</v>
      </c>
      <c r="J12" s="158">
        <v>3</v>
      </c>
      <c r="K12" s="158">
        <v>3</v>
      </c>
      <c r="L12" s="158">
        <v>3</v>
      </c>
      <c r="M12" s="15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8">
        <v>3</v>
      </c>
      <c r="J13" s="158">
        <v>3</v>
      </c>
      <c r="K13" s="158">
        <v>3</v>
      </c>
      <c r="L13" s="158">
        <v>3</v>
      </c>
      <c r="M13" s="15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8">
        <v>3</v>
      </c>
      <c r="J14" s="158">
        <v>3</v>
      </c>
      <c r="K14" s="158">
        <v>3</v>
      </c>
      <c r="L14" s="158">
        <v>3</v>
      </c>
      <c r="M14" s="15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8">
        <v>3</v>
      </c>
      <c r="J15" s="158">
        <v>3</v>
      </c>
      <c r="K15" s="158">
        <v>3</v>
      </c>
      <c r="L15" s="158">
        <v>3</v>
      </c>
      <c r="M15" s="15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8">
        <v>4.2</v>
      </c>
      <c r="K16" s="158">
        <v>3</v>
      </c>
      <c r="L16" s="158">
        <v>3</v>
      </c>
      <c r="M16" s="15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8">
        <v>1</v>
      </c>
      <c r="K17" s="158">
        <v>3</v>
      </c>
      <c r="L17" s="158">
        <v>3</v>
      </c>
      <c r="M17" s="15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9" t="s">
        <v>289</v>
      </c>
      <c r="E18" s="159"/>
      <c r="F18" s="159"/>
      <c r="G18" s="159"/>
      <c r="H18" s="159"/>
      <c r="I18" s="159" t="s">
        <v>335</v>
      </c>
      <c r="J18" s="159"/>
      <c r="K18" s="159"/>
      <c r="L18" s="159"/>
      <c r="M18" s="159"/>
      <c r="N18" s="159" t="s">
        <v>340</v>
      </c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  <c r="AA18" s="159"/>
      <c r="AB18" s="159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1" t="s">
        <v>20</v>
      </c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4">
        <v>1.8</v>
      </c>
      <c r="AR21" s="154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4">
        <v>1.8</v>
      </c>
      <c r="AO22" s="154">
        <v>1.8</v>
      </c>
      <c r="AP22" s="154">
        <v>1.8</v>
      </c>
      <c r="AQ22" s="154">
        <v>1.8</v>
      </c>
      <c r="AR22" s="154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4">
        <v>1.8</v>
      </c>
      <c r="AO23" s="154">
        <v>1.8</v>
      </c>
      <c r="AP23" s="154">
        <v>1.8</v>
      </c>
      <c r="AQ23" s="154">
        <v>1.8</v>
      </c>
      <c r="AR23" s="154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4">
        <v>1.8</v>
      </c>
      <c r="AO24" s="154">
        <v>1.8</v>
      </c>
      <c r="AP24" s="154">
        <v>1.8</v>
      </c>
      <c r="AQ24" s="154">
        <v>1.8</v>
      </c>
      <c r="AR24" s="154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4">
        <v>1.8</v>
      </c>
      <c r="AO25" s="154">
        <v>1.8</v>
      </c>
      <c r="AP25" s="154">
        <v>1.8</v>
      </c>
      <c r="AQ25" s="154">
        <v>1.8</v>
      </c>
      <c r="AR25" s="154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4">
        <v>1.8</v>
      </c>
      <c r="AO26" s="154">
        <v>1.8</v>
      </c>
      <c r="AP26" s="154">
        <v>1.8</v>
      </c>
      <c r="AQ26" s="154">
        <v>1.8</v>
      </c>
      <c r="AR26" s="154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4">
        <v>1.8</v>
      </c>
      <c r="AO27" s="154">
        <v>1.8</v>
      </c>
      <c r="AP27" s="154">
        <v>1.8</v>
      </c>
      <c r="AQ27" s="154">
        <v>1.8</v>
      </c>
      <c r="AR27" s="154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4">
        <v>1.8</v>
      </c>
      <c r="AO28" s="154">
        <v>1.8</v>
      </c>
      <c r="AP28" s="154">
        <v>1.8</v>
      </c>
      <c r="AQ28" s="154">
        <v>1.8</v>
      </c>
      <c r="AR28" s="154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4">
        <v>1.8</v>
      </c>
      <c r="AO29" s="154">
        <v>1.8</v>
      </c>
      <c r="AP29" s="154">
        <v>1.8</v>
      </c>
      <c r="AQ29" s="154">
        <v>1.8</v>
      </c>
      <c r="AR29" s="154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4">
        <v>1.8</v>
      </c>
      <c r="AO30" s="154">
        <v>1.8</v>
      </c>
      <c r="AP30" s="154">
        <v>1.8</v>
      </c>
      <c r="AQ30" s="154">
        <v>1.8</v>
      </c>
      <c r="AR30" s="154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4">
        <v>1.8</v>
      </c>
      <c r="AO31" s="154">
        <v>1.8</v>
      </c>
      <c r="AP31" s="154">
        <v>1.8</v>
      </c>
      <c r="AQ31" s="154">
        <v>1.8</v>
      </c>
      <c r="AR31" s="154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4">
        <v>1.8</v>
      </c>
      <c r="AO32" s="154">
        <v>1.8</v>
      </c>
      <c r="AP32" s="154">
        <v>1.8</v>
      </c>
      <c r="AQ32" s="154">
        <v>1.8</v>
      </c>
      <c r="AR32" s="154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4">
        <v>1.8</v>
      </c>
      <c r="AQ33" s="154">
        <v>1.8</v>
      </c>
      <c r="AR33" s="154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4">
        <v>1.8</v>
      </c>
      <c r="AQ34" s="154">
        <v>1.8</v>
      </c>
      <c r="AR34" s="154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7">
        <v>3.5</v>
      </c>
      <c r="AP38" s="157">
        <v>3</v>
      </c>
      <c r="AQ38" s="157">
        <v>3</v>
      </c>
      <c r="AR38" s="65">
        <v>3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7">
        <v>3</v>
      </c>
      <c r="AO39" s="157">
        <v>3</v>
      </c>
      <c r="AP39" s="157">
        <v>3</v>
      </c>
      <c r="AQ39" s="157">
        <v>3</v>
      </c>
      <c r="AR39" s="157">
        <v>3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7">
        <v>3</v>
      </c>
      <c r="AO40" s="157">
        <v>3</v>
      </c>
      <c r="AP40" s="157">
        <v>3</v>
      </c>
      <c r="AQ40" s="157">
        <v>3</v>
      </c>
      <c r="AR40" s="157">
        <v>3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7">
        <v>3</v>
      </c>
      <c r="AO41" s="157">
        <v>3</v>
      </c>
      <c r="AP41" s="157">
        <v>3</v>
      </c>
      <c r="AQ41" s="157">
        <v>3</v>
      </c>
      <c r="AR41" s="157">
        <v>3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7">
        <v>3</v>
      </c>
      <c r="AO42" s="157">
        <v>3</v>
      </c>
      <c r="AP42" s="157">
        <v>3</v>
      </c>
      <c r="AQ42" s="157">
        <v>3</v>
      </c>
      <c r="AR42" s="157">
        <v>3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7">
        <v>3</v>
      </c>
      <c r="AO43" s="157">
        <v>3</v>
      </c>
      <c r="AP43" s="157">
        <v>3</v>
      </c>
      <c r="AQ43" s="157">
        <v>3</v>
      </c>
      <c r="AR43" s="157">
        <v>3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7">
        <v>3</v>
      </c>
      <c r="AO44" s="157">
        <v>3</v>
      </c>
      <c r="AP44" s="157">
        <v>3</v>
      </c>
      <c r="AQ44" s="157">
        <v>3</v>
      </c>
      <c r="AR44" s="157">
        <v>3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7">
        <v>3</v>
      </c>
      <c r="AO45" s="157">
        <v>3</v>
      </c>
      <c r="AP45" s="157">
        <v>3</v>
      </c>
      <c r="AQ45" s="157">
        <v>3</v>
      </c>
      <c r="AR45" s="157">
        <v>3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7">
        <v>3</v>
      </c>
      <c r="AO46" s="157">
        <v>3</v>
      </c>
      <c r="AP46" s="157">
        <v>3</v>
      </c>
      <c r="AQ46" s="157">
        <v>3</v>
      </c>
      <c r="AR46" s="157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7">
        <v>3</v>
      </c>
      <c r="AO47" s="157">
        <v>3</v>
      </c>
      <c r="AP47" s="157">
        <v>3</v>
      </c>
      <c r="AQ47" s="157">
        <v>3</v>
      </c>
      <c r="AR47" s="157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7">
        <v>3</v>
      </c>
      <c r="AO48" s="157">
        <v>3</v>
      </c>
      <c r="AP48" s="157">
        <v>3</v>
      </c>
      <c r="AQ48" s="157">
        <v>3</v>
      </c>
      <c r="AR48" s="157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7">
        <v>3</v>
      </c>
      <c r="AO49" s="157">
        <v>3</v>
      </c>
      <c r="AP49" s="157">
        <v>3</v>
      </c>
      <c r="AQ49" s="157">
        <v>3</v>
      </c>
      <c r="AR49" s="157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7">
        <v>4.2</v>
      </c>
      <c r="AP50" s="157">
        <v>3</v>
      </c>
      <c r="AQ50" s="157">
        <v>3</v>
      </c>
      <c r="AR50" s="157">
        <v>3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7">
        <v>1</v>
      </c>
      <c r="AP51" s="157">
        <v>3</v>
      </c>
      <c r="AQ51" s="157">
        <v>3</v>
      </c>
      <c r="AR51" s="157">
        <v>3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60" t="s">
        <v>21</v>
      </c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486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666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666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858</v>
      </c>
      <c r="AD547" s="48">
        <f>(ROUND(AC547-AC546,1)/AC546)</f>
        <v>0.28828828828828829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459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629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629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459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629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629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459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629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629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459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629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629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754</v>
      </c>
      <c r="AD552" s="48">
        <f>(ROUND(AC552-AC546,1)/AC546)</f>
        <v>0.13213213213213212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136.5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206.5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769</v>
      </c>
      <c r="AD553" s="48">
        <f>(ROUND(AC553-AC546,1)/AC546)</f>
        <v>0.15465465465465467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259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784</v>
      </c>
      <c r="AD554" s="48">
        <f>(ROUND(AC554-AC546,1)/AC546)</f>
        <v>0.17717717717717718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136.5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206.5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769</v>
      </c>
      <c r="AD555" s="48">
        <f>(ROUND(AC555-AC546,1)/AC546)</f>
        <v>0.15465465465465467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765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915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915</v>
      </c>
      <c r="AD556" s="48">
        <f>(ROUND(AC556-AC546,1)/AC546)</f>
        <v>0.37387387387387389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757.8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757.8</v>
      </c>
      <c r="AD559" s="48">
        <f>(ROUND(AC559-AC546,1)/AC546)</f>
        <v>0.13783783783783785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757.8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757.8</v>
      </c>
      <c r="AD560" s="48">
        <f>(ROUND(AC560-AC546,1)/AC546)</f>
        <v>0.13783783783783785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67.5</v>
      </c>
      <c r="U741" s="52">
        <f>(P741/100)*(K741*$K$3)+(P741/100)*(L741*$L$3)</f>
        <v>135</v>
      </c>
      <c r="V741" s="52">
        <f>(Q741/100)*(L741*$L$3)</f>
        <v>0</v>
      </c>
      <c r="W741" s="52">
        <f>(R741/100)*(K741*$K$3)+(R741/100)*(L741*$L$3)</f>
        <v>135</v>
      </c>
      <c r="X741" s="52">
        <f t="shared" ref="X741:X756" si="263">N741+S741</f>
        <v>257.39999999999998</v>
      </c>
      <c r="Y741" s="52">
        <f t="shared" ref="Y741:Y756" si="264">O741+T741</f>
        <v>157.5</v>
      </c>
      <c r="Z741" s="52">
        <f t="shared" ref="Z741:Z756" si="265">P741+U741</f>
        <v>225</v>
      </c>
      <c r="AA741" s="52">
        <f t="shared" ref="AA741:AA756" si="266">Q741+V741</f>
        <v>0</v>
      </c>
      <c r="AB741" s="52">
        <f>R741+W741</f>
        <v>225</v>
      </c>
      <c r="AC741" s="53">
        <f>ROUND(X741+Y741+Z741+AA741+AB741,1)</f>
        <v>864.9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56.25</v>
      </c>
      <c r="U742" s="14">
        <f>(P742/100)*(K742*$K$4)+(P742/100)*(L742*$L$4)</f>
        <v>112.5</v>
      </c>
      <c r="V742" s="14">
        <f>(Q742/100)*(L742*$L$4)</f>
        <v>0</v>
      </c>
      <c r="W742" s="14">
        <f>(R742/100)*(K742*$K$4)+(R742/100)*(L742*$L$4)</f>
        <v>112.5</v>
      </c>
      <c r="X742" s="14">
        <f t="shared" si="263"/>
        <v>513.82500000000005</v>
      </c>
      <c r="Y742" s="14">
        <f t="shared" si="264"/>
        <v>131.25</v>
      </c>
      <c r="Z742" s="14">
        <f t="shared" si="265"/>
        <v>187.5</v>
      </c>
      <c r="AA742" s="14">
        <f t="shared" si="266"/>
        <v>0</v>
      </c>
      <c r="AB742" s="14">
        <f>R742+W742</f>
        <v>187.5</v>
      </c>
      <c r="AC742" s="15">
        <f>ROUND(X742+Y742+Z742+AA742+AB742,1)</f>
        <v>1020.1</v>
      </c>
      <c r="AD742" s="48">
        <f>(ROUND(AC742-AC741,1)/AC741)</f>
        <v>0.17944271013990057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63.75</v>
      </c>
      <c r="U743" s="14">
        <f>(P743/100)*(K743*$K$5)+(P743/100)*(L743*$L$5)</f>
        <v>127.5</v>
      </c>
      <c r="V743" s="14">
        <f>(Q743/100)*(L743*$L$5)</f>
        <v>0</v>
      </c>
      <c r="W743" s="14">
        <f>(R743/100)*(K743*$K$5)+(R743/100)*(L743*$L$5)</f>
        <v>127.5</v>
      </c>
      <c r="X743" s="14">
        <f t="shared" si="263"/>
        <v>243.1</v>
      </c>
      <c r="Y743" s="14">
        <f t="shared" si="264"/>
        <v>148.75</v>
      </c>
      <c r="Z743" s="14">
        <f t="shared" si="265"/>
        <v>212.5</v>
      </c>
      <c r="AA743" s="14">
        <f t="shared" si="266"/>
        <v>0</v>
      </c>
      <c r="AB743" s="14">
        <f>R743+W743</f>
        <v>212.5</v>
      </c>
      <c r="AC743" s="15">
        <f t="shared" ref="AC743:AC755" si="267">ROUND(X743+Y743+Z743+AA743+AB743,1)</f>
        <v>816.9</v>
      </c>
      <c r="AD743" s="48">
        <f>(ROUND(AC743-AC741,1)/AC741)</f>
        <v>-5.5497745404092962E-2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63.75</v>
      </c>
      <c r="U744" s="14">
        <f>(P744/100)*(K744*$K$6)+(P744/100)*(L744*$L$6)</f>
        <v>127.5</v>
      </c>
      <c r="V744" s="14">
        <f>(Q744/100)*(L744*$L$6)</f>
        <v>0</v>
      </c>
      <c r="W744" s="14">
        <f>(R744/100)*(K744*$K$6)+(R744/100)*(L744*$L$6)</f>
        <v>127.5</v>
      </c>
      <c r="X744" s="14">
        <f t="shared" si="263"/>
        <v>243.1</v>
      </c>
      <c r="Y744" s="14">
        <f t="shared" si="264"/>
        <v>148.75</v>
      </c>
      <c r="Z744" s="14">
        <f t="shared" si="265"/>
        <v>212.5</v>
      </c>
      <c r="AA744" s="14">
        <f t="shared" si="266"/>
        <v>0</v>
      </c>
      <c r="AB744" s="14">
        <f t="shared" ref="AB744:AB755" si="268">R744+W744</f>
        <v>212.5</v>
      </c>
      <c r="AC744" s="15">
        <f t="shared" si="267"/>
        <v>816.9</v>
      </c>
      <c r="AD744" s="48">
        <f>(ROUND(AC744-AC741,1)/AC741)</f>
        <v>-5.5497745404092962E-2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63.75</v>
      </c>
      <c r="U745" s="14">
        <f>(P745/100)*(K745*$K$7)+(P745/100)*(L745*$L$7)</f>
        <v>127.5</v>
      </c>
      <c r="V745" s="14">
        <f>(Q745/100)*(L745*$L$7)</f>
        <v>0</v>
      </c>
      <c r="W745" s="14">
        <f>(R745/100)*(K745*$K$7)+(R745/100)*(L745*$L$7)</f>
        <v>127.5</v>
      </c>
      <c r="X745" s="14">
        <f t="shared" si="263"/>
        <v>243.1</v>
      </c>
      <c r="Y745" s="14">
        <f t="shared" si="264"/>
        <v>148.75</v>
      </c>
      <c r="Z745" s="14">
        <f t="shared" si="265"/>
        <v>212.5</v>
      </c>
      <c r="AA745" s="14">
        <f t="shared" si="266"/>
        <v>0</v>
      </c>
      <c r="AB745" s="14">
        <f t="shared" si="268"/>
        <v>212.5</v>
      </c>
      <c r="AC745" s="15">
        <f t="shared" si="267"/>
        <v>816.9</v>
      </c>
      <c r="AD745" s="48">
        <f>(ROUND(AC745-AC741,1)/AC741)</f>
        <v>-5.5497745404092962E-2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63.75</v>
      </c>
      <c r="U746" s="14">
        <f>(P746/100)*(K746*$K$8)+(P746/100)*(L746*$L$8)</f>
        <v>127.5</v>
      </c>
      <c r="V746" s="14">
        <f>(Q746/100)*(L746*$L$8)</f>
        <v>0</v>
      </c>
      <c r="W746" s="14">
        <f>(R746/100)*(K746*$K$8)+(R746/100)*(L746*$L$8)</f>
        <v>127.5</v>
      </c>
      <c r="X746" s="14">
        <f t="shared" si="263"/>
        <v>243.1</v>
      </c>
      <c r="Y746" s="14">
        <f t="shared" si="264"/>
        <v>148.75</v>
      </c>
      <c r="Z746" s="14">
        <f t="shared" si="265"/>
        <v>212.5</v>
      </c>
      <c r="AA746" s="14">
        <f t="shared" si="266"/>
        <v>0</v>
      </c>
      <c r="AB746" s="14">
        <f t="shared" si="268"/>
        <v>212.5</v>
      </c>
      <c r="AC746" s="15">
        <f t="shared" si="267"/>
        <v>816.9</v>
      </c>
      <c r="AD746" s="48">
        <f>(ROUND(AC746-AC741,1)/AC741)</f>
        <v>-5.5497745404092962E-2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950.2</v>
      </c>
      <c r="AD747" s="48">
        <f>(ROUND(AC747-AC741,1)/AC741)</f>
        <v>9.8624118395190197E-2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950.2</v>
      </c>
      <c r="AD748" s="48">
        <f>(ROUND(AC748-AC741,1)/AC741)</f>
        <v>9.8624118395190197E-2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950.2</v>
      </c>
      <c r="AD749" s="48">
        <f>(ROUND(AC749-AC741,1)/AC741)</f>
        <v>9.8624118395190197E-2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950.2</v>
      </c>
      <c r="AD750" s="48">
        <f>(ROUND(AC750-AC741,1)/AC741)</f>
        <v>9.8624118395190197E-2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204.75</v>
      </c>
      <c r="T751" s="14">
        <f>(O751/100)*(K751*$K$13)+(O751/100)*(M751*$M$13)</f>
        <v>123.75</v>
      </c>
      <c r="U751" s="14">
        <f>(P751/100)*(K751*$K$13)+(P751/100)*(L751*$L$13)+(P751/100)*(M751*$M$13)</f>
        <v>180</v>
      </c>
      <c r="V751" s="14">
        <f>(Q751/100)*(L751*$L$13)+(Q751/100)*(M751*$M$13)</f>
        <v>0</v>
      </c>
      <c r="W751" s="14">
        <f>(R751/100)*(K751*$K$13)+(R751/100)*(L751*$L$13)+(R751/100)*(M751*$M$13)</f>
        <v>180</v>
      </c>
      <c r="X751" s="14">
        <f t="shared" si="263"/>
        <v>302.25</v>
      </c>
      <c r="Y751" s="14">
        <f t="shared" si="264"/>
        <v>198.75</v>
      </c>
      <c r="Z751" s="14">
        <f t="shared" si="265"/>
        <v>255</v>
      </c>
      <c r="AA751" s="14">
        <f t="shared" si="266"/>
        <v>0</v>
      </c>
      <c r="AB751" s="14">
        <f t="shared" si="268"/>
        <v>255</v>
      </c>
      <c r="AC751" s="15">
        <f t="shared" si="267"/>
        <v>1011</v>
      </c>
      <c r="AD751" s="48">
        <f>(ROUND(AC751-AC741,1)/AC741)</f>
        <v>0.16892126257370793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0.21921609434616718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0.21921609434616718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56.25</v>
      </c>
      <c r="U754" s="14">
        <f>(P754/100)*(K754*$K$16)+(P754/100)*(L754*$L$16)</f>
        <v>112.5</v>
      </c>
      <c r="V754" s="14">
        <f>(Q754/100)*(L754*$L$16)</f>
        <v>0</v>
      </c>
      <c r="W754" s="14">
        <f>(R754/100)*(K754*$K$16)+(R754/100)*(L754*$L$16)</f>
        <v>112.5</v>
      </c>
      <c r="X754" s="14">
        <f t="shared" si="263"/>
        <v>436.41</v>
      </c>
      <c r="Y754" s="14">
        <f t="shared" si="264"/>
        <v>131.25</v>
      </c>
      <c r="Z754" s="14">
        <f t="shared" si="265"/>
        <v>187.5</v>
      </c>
      <c r="AA754" s="14">
        <f t="shared" si="266"/>
        <v>0</v>
      </c>
      <c r="AB754" s="14">
        <f t="shared" si="268"/>
        <v>187.5</v>
      </c>
      <c r="AC754" s="15">
        <f t="shared" si="267"/>
        <v>942.7</v>
      </c>
      <c r="AD754" s="48">
        <f>(ROUND(AC754-AC741,1)/AC741)</f>
        <v>8.9952595675800676E-2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56.25</v>
      </c>
      <c r="U755" s="14">
        <f>(P755/100)*(K755*$K$17)+(P755/100)*(L755*$L$17)</f>
        <v>112.5</v>
      </c>
      <c r="V755" s="14">
        <f>(Q755/100)*(L755*$L$17)</f>
        <v>0</v>
      </c>
      <c r="W755" s="14">
        <f>(R755/100)*(K755*$K$17)+(R755/100)*(L755*$L$17)</f>
        <v>112.5</v>
      </c>
      <c r="X755" s="14">
        <f t="shared" si="263"/>
        <v>436.41</v>
      </c>
      <c r="Y755" s="14">
        <f t="shared" si="264"/>
        <v>131.25</v>
      </c>
      <c r="Z755" s="14">
        <f t="shared" si="265"/>
        <v>187.5</v>
      </c>
      <c r="AA755" s="14">
        <f t="shared" si="266"/>
        <v>0</v>
      </c>
      <c r="AB755" s="14">
        <f t="shared" si="268"/>
        <v>187.5</v>
      </c>
      <c r="AC755" s="15">
        <f t="shared" si="267"/>
        <v>942.7</v>
      </c>
      <c r="AD755" s="48">
        <f>(ROUND(AC755-AC741,1)/AC741)</f>
        <v>8.9952595675800676E-2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297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495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787.5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247.5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412.5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885.4</v>
      </c>
      <c r="AD802" s="48">
        <f>(ROUND(AC802-AC801,1)/AC801)</f>
        <v>0.12431746031746033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280.5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467.5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743.8</v>
      </c>
      <c r="AD803" s="48">
        <f>(ROUND(AC803-AC801,1)/AC801)</f>
        <v>-5.5492063492063495E-2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280.5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467.5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743.8</v>
      </c>
      <c r="AD804" s="48">
        <f>(ROUND(AC804-AC801,1)/AC801)</f>
        <v>-5.5492063492063495E-2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280.5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467.5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743.8</v>
      </c>
      <c r="AD805" s="48">
        <f>(ROUND(AC805-AC801,1)/AC801)</f>
        <v>-5.5492063492063495E-2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280.5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467.5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743.8</v>
      </c>
      <c r="AD806" s="48">
        <f>(ROUND(AC806-AC801,1)/AC801)</f>
        <v>-5.5492063492063495E-2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846.8</v>
      </c>
      <c r="AD807" s="48">
        <f>(ROUND(AC807-AC801,1)/AC801)</f>
        <v>7.53015873015873E-2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846.8</v>
      </c>
      <c r="AD808" s="48">
        <f>(ROUND(AC808-AC801,1)/AC801)</f>
        <v>7.53015873015873E-2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846.8</v>
      </c>
      <c r="AD809" s="48">
        <f>(ROUND(AC809-AC801,1)/AC801)</f>
        <v>7.53015873015873E-2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846.8</v>
      </c>
      <c r="AD810" s="48">
        <f>(ROUND(AC810-AC801,1)/AC801)</f>
        <v>7.53015873015873E-2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248.625</v>
      </c>
      <c r="T811" s="14">
        <f>(O811/100)*(K811*$K$13)+(O811/100)*(M811*$M$13)</f>
        <v>420.75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346.125</v>
      </c>
      <c r="Y811" s="14">
        <f t="shared" si="282"/>
        <v>585.75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931.9</v>
      </c>
      <c r="AD811" s="48">
        <f>(ROUND(AC811-AC801,1)/AC801)</f>
        <v>0.18336507936507937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0.21904761904761905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0.21904761904761905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247.5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412.5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888.3</v>
      </c>
      <c r="AD814" s="48">
        <f>(ROUND(AC814-AC801,1)/AC801)</f>
        <v>0.128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247.5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412.5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802.9</v>
      </c>
      <c r="AD815" s="48">
        <f>(ROUND(AC815-AC801,1)/AC801)</f>
        <v>1.9555555555555555E-2</v>
      </c>
      <c r="AE815" s="113"/>
      <c r="AF815" s="60"/>
      <c r="AH815" s="59"/>
    </row>
    <row r="816" spans="1:34">
      <c r="A816" s="107"/>
      <c r="B816" s="160" t="s">
        <v>42</v>
      </c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60" t="s">
        <v>59</v>
      </c>
      <c r="C1237" s="160"/>
      <c r="D1237" s="160"/>
      <c r="E1237" s="160"/>
      <c r="F1237" s="160"/>
      <c r="G1237" s="160"/>
      <c r="H1237" s="160"/>
      <c r="I1237" s="160"/>
      <c r="J1237" s="160"/>
      <c r="K1237" s="160"/>
      <c r="L1237" s="160"/>
      <c r="M1237" s="160"/>
      <c r="N1237" s="160"/>
      <c r="O1237" s="160"/>
      <c r="P1237" s="160"/>
      <c r="Q1237" s="160"/>
      <c r="R1237" s="160"/>
      <c r="S1237" s="160"/>
      <c r="T1237" s="160"/>
      <c r="U1237" s="160"/>
      <c r="V1237" s="160"/>
      <c r="W1237" s="160"/>
      <c r="X1237" s="160"/>
      <c r="Y1237" s="160"/>
      <c r="Z1237" s="160"/>
      <c r="AA1237" s="160"/>
      <c r="AB1237" s="160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63" t="s">
        <v>343</v>
      </c>
      <c r="C1583" s="160"/>
      <c r="D1583" s="160"/>
      <c r="E1583" s="160"/>
      <c r="F1583" s="160"/>
      <c r="G1583" s="160"/>
      <c r="H1583" s="160"/>
      <c r="I1583" s="160"/>
      <c r="J1583" s="160"/>
      <c r="K1583" s="160"/>
      <c r="L1583" s="160"/>
      <c r="M1583" s="160"/>
      <c r="N1583" s="160"/>
      <c r="O1583" s="160"/>
      <c r="P1583" s="160"/>
      <c r="Q1583" s="160"/>
      <c r="R1583" s="160"/>
      <c r="S1583" s="160"/>
      <c r="T1583" s="160"/>
      <c r="U1583" s="160"/>
      <c r="V1583" s="160"/>
      <c r="W1583" s="160"/>
      <c r="X1583" s="160"/>
      <c r="Y1583" s="160"/>
      <c r="Z1583" s="160"/>
      <c r="AA1583" s="160"/>
      <c r="AB1583" s="160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230.4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345.6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576</v>
      </c>
      <c r="AA1884" s="52">
        <f>Q1884+V1884</f>
        <v>0</v>
      </c>
      <c r="AB1884" s="52">
        <f>R1884+W1884</f>
        <v>0</v>
      </c>
      <c r="AC1884" s="53">
        <f>ROUND(X1884+Y1884+Z1884+AA1884+AB1884,1)</f>
        <v>576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249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373.50000000000006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622.5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622.5</v>
      </c>
      <c r="AD1885" s="48">
        <f>(ROUND(AC1885-AC1884,1)/AC1884)</f>
        <v>8.0729166666666671E-2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217.6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326.40000000000003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544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544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217.6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326.40000000000003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544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544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217.6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326.40000000000003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544</v>
      </c>
      <c r="AA1888" s="14">
        <f t="shared" si="601"/>
        <v>0</v>
      </c>
      <c r="AB1888" s="14">
        <f t="shared" si="603"/>
        <v>0</v>
      </c>
      <c r="AC1888" s="15">
        <f t="shared" si="602"/>
        <v>544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217.6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326.40000000000003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544</v>
      </c>
      <c r="AA1889" s="14">
        <f t="shared" si="601"/>
        <v>0</v>
      </c>
      <c r="AB1889" s="14">
        <f t="shared" si="603"/>
        <v>0</v>
      </c>
      <c r="AC1889" s="15">
        <f t="shared" si="602"/>
        <v>544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249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373.50000000000006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622.5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622.5</v>
      </c>
      <c r="AD1890" s="48">
        <f>(ROUND(AC1890-AC1884,1)/AC1884)</f>
        <v>8.0729166666666671E-2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249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373.50000000000006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622.5</v>
      </c>
      <c r="AA1891" s="14">
        <f t="shared" si="601"/>
        <v>0</v>
      </c>
      <c r="AB1891" s="14">
        <f t="shared" si="603"/>
        <v>0</v>
      </c>
      <c r="AC1891" s="15">
        <f t="shared" si="602"/>
        <v>622.5</v>
      </c>
      <c r="AD1891" s="48">
        <f>(ROUND(AC1891-AC1884,1)/AC1884)</f>
        <v>8.0729166666666671E-2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249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373.50000000000006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622.5</v>
      </c>
      <c r="AB1892" s="14">
        <f t="shared" si="603"/>
        <v>0</v>
      </c>
      <c r="AC1892" s="15">
        <f t="shared" si="602"/>
        <v>622.5</v>
      </c>
      <c r="AD1892" s="48">
        <f>(ROUND(AC1892-AC1884,1)/AC1884)</f>
        <v>8.0729166666666671E-2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249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373.50000000000006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622.5</v>
      </c>
      <c r="AC1893" s="15">
        <f t="shared" si="602"/>
        <v>622.5</v>
      </c>
      <c r="AD1893" s="48">
        <f>(ROUND(AC1893-AC1884,1)/AC1884)</f>
        <v>8.0729166666666671E-2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192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604.79999999999995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796.8</v>
      </c>
      <c r="AA1894" s="14">
        <f t="shared" si="601"/>
        <v>0</v>
      </c>
      <c r="AB1894" s="14">
        <f t="shared" si="603"/>
        <v>0</v>
      </c>
      <c r="AC1894" s="15">
        <f t="shared" si="602"/>
        <v>796.8</v>
      </c>
      <c r="AD1894" s="48">
        <f>(ROUND(AC1894-AC1884,1)/AC1884)</f>
        <v>0.38333333333333336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283.5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425.25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708.75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708.8</v>
      </c>
      <c r="AD1895" s="48">
        <f>(ROUND(AC1895-AC1884,1)/AC1884)</f>
        <v>0.23055555555555557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283.5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425.25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708.75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708.8</v>
      </c>
      <c r="AD1896" s="48">
        <f>(ROUND(AC1896-AC1884,1)/AC1884)</f>
        <v>0.23055555555555557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249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373.50000000000006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622.5</v>
      </c>
      <c r="AA1897" s="14">
        <f t="shared" si="601"/>
        <v>0</v>
      </c>
      <c r="AB1897" s="14">
        <f t="shared" si="603"/>
        <v>0</v>
      </c>
      <c r="AC1897" s="15">
        <f t="shared" si="602"/>
        <v>622.5</v>
      </c>
      <c r="AD1897" s="48">
        <f>(ROUND(AC1897-AC1884,1)/AC1884)</f>
        <v>8.0729166666666671E-2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249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373.50000000000006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622.5</v>
      </c>
      <c r="AA1898" s="14">
        <f t="shared" si="601"/>
        <v>0</v>
      </c>
      <c r="AB1898" s="14">
        <f t="shared" si="603"/>
        <v>0</v>
      </c>
      <c r="AC1898" s="15">
        <f t="shared" si="602"/>
        <v>622.5</v>
      </c>
      <c r="AD1898" s="48">
        <f>(ROUND(AC1898-AC1884,1)/AC1884)</f>
        <v>8.0729166666666671E-2</v>
      </c>
      <c r="AE1898" s="113"/>
      <c r="AF1898" s="60"/>
      <c r="AH1898" s="20"/>
    </row>
    <row r="1899" spans="1:34">
      <c r="A1899" s="107"/>
      <c r="B1899" s="160" t="s">
        <v>431</v>
      </c>
      <c r="C1899" s="160"/>
      <c r="D1899" s="160"/>
      <c r="E1899" s="160"/>
      <c r="F1899" s="160"/>
      <c r="G1899" s="160"/>
      <c r="H1899" s="160"/>
      <c r="I1899" s="160"/>
      <c r="J1899" s="160"/>
      <c r="K1899" s="160"/>
      <c r="L1899" s="160"/>
      <c r="M1899" s="160"/>
      <c r="N1899" s="160"/>
      <c r="O1899" s="160"/>
      <c r="P1899" s="160"/>
      <c r="Q1899" s="160"/>
      <c r="R1899" s="160"/>
      <c r="S1899" s="160"/>
      <c r="T1899" s="160"/>
      <c r="U1899" s="160"/>
      <c r="V1899" s="160"/>
      <c r="W1899" s="160"/>
      <c r="X1899" s="160"/>
      <c r="Y1899" s="160"/>
      <c r="Z1899" s="160"/>
      <c r="AA1899" s="160"/>
      <c r="AB1899" s="160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60" t="s">
        <v>86</v>
      </c>
      <c r="C1960" s="160"/>
      <c r="D1960" s="160"/>
      <c r="E1960" s="160"/>
      <c r="F1960" s="160"/>
      <c r="G1960" s="160"/>
      <c r="H1960" s="160"/>
      <c r="I1960" s="160"/>
      <c r="J1960" s="160"/>
      <c r="K1960" s="160"/>
      <c r="L1960" s="160"/>
      <c r="M1960" s="160"/>
      <c r="N1960" s="160"/>
      <c r="O1960" s="160"/>
      <c r="P1960" s="160"/>
      <c r="Q1960" s="160"/>
      <c r="R1960" s="160"/>
      <c r="S1960" s="160"/>
      <c r="T1960" s="160"/>
      <c r="U1960" s="160"/>
      <c r="V1960" s="160"/>
      <c r="W1960" s="160"/>
      <c r="X1960" s="160"/>
      <c r="Y1960" s="160"/>
      <c r="Z1960" s="160"/>
      <c r="AA1960" s="160"/>
      <c r="AB1960" s="160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60" t="s">
        <v>92</v>
      </c>
      <c r="C2081" s="160"/>
      <c r="D2081" s="160"/>
      <c r="E2081" s="160"/>
      <c r="F2081" s="160"/>
      <c r="G2081" s="160"/>
      <c r="H2081" s="160"/>
      <c r="I2081" s="160"/>
      <c r="J2081" s="160"/>
      <c r="K2081" s="160"/>
      <c r="L2081" s="160"/>
      <c r="M2081" s="160"/>
      <c r="N2081" s="160"/>
      <c r="O2081" s="160"/>
      <c r="P2081" s="160"/>
      <c r="Q2081" s="160"/>
      <c r="R2081" s="160"/>
      <c r="S2081" s="160"/>
      <c r="T2081" s="160"/>
      <c r="U2081" s="160"/>
      <c r="V2081" s="160"/>
      <c r="W2081" s="160"/>
      <c r="X2081" s="160"/>
      <c r="Y2081" s="160"/>
      <c r="Z2081" s="160"/>
      <c r="AA2081" s="160"/>
      <c r="AB2081" s="160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60" t="s">
        <v>101</v>
      </c>
      <c r="C2247" s="160"/>
      <c r="D2247" s="160"/>
      <c r="E2247" s="160"/>
      <c r="F2247" s="160"/>
      <c r="G2247" s="160"/>
      <c r="H2247" s="160"/>
      <c r="I2247" s="160"/>
      <c r="J2247" s="160"/>
      <c r="K2247" s="160"/>
      <c r="L2247" s="160"/>
      <c r="M2247" s="160"/>
      <c r="N2247" s="160"/>
      <c r="O2247" s="160"/>
      <c r="P2247" s="160"/>
      <c r="Q2247" s="160"/>
      <c r="R2247" s="160"/>
      <c r="S2247" s="160"/>
      <c r="T2247" s="160"/>
      <c r="U2247" s="160"/>
      <c r="V2247" s="160"/>
      <c r="W2247" s="160"/>
      <c r="X2247" s="160"/>
      <c r="Y2247" s="160"/>
      <c r="Z2247" s="160"/>
      <c r="AA2247" s="160"/>
      <c r="AB2247" s="160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60" t="s">
        <v>807</v>
      </c>
      <c r="C2398" s="160"/>
      <c r="D2398" s="160"/>
      <c r="E2398" s="160"/>
      <c r="F2398" s="160"/>
      <c r="G2398" s="160"/>
      <c r="H2398" s="160"/>
      <c r="I2398" s="160"/>
      <c r="J2398" s="160"/>
      <c r="K2398" s="160"/>
      <c r="L2398" s="160"/>
      <c r="M2398" s="160"/>
      <c r="N2398" s="160"/>
      <c r="O2398" s="160"/>
      <c r="P2398" s="160"/>
      <c r="Q2398" s="160"/>
      <c r="R2398" s="160"/>
      <c r="S2398" s="160"/>
      <c r="T2398" s="160"/>
      <c r="U2398" s="160"/>
      <c r="V2398" s="160"/>
      <c r="W2398" s="160"/>
      <c r="X2398" s="160"/>
      <c r="Y2398" s="160"/>
      <c r="Z2398" s="160"/>
      <c r="AA2398" s="160"/>
      <c r="AB2398" s="160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60" t="s">
        <v>109</v>
      </c>
      <c r="C2429" s="160"/>
      <c r="D2429" s="160"/>
      <c r="E2429" s="160"/>
      <c r="F2429" s="160"/>
      <c r="G2429" s="160"/>
      <c r="H2429" s="160"/>
      <c r="I2429" s="160"/>
      <c r="J2429" s="160"/>
      <c r="K2429" s="160"/>
      <c r="L2429" s="160"/>
      <c r="M2429" s="160"/>
      <c r="N2429" s="160"/>
      <c r="O2429" s="160"/>
      <c r="P2429" s="160"/>
      <c r="Q2429" s="160"/>
      <c r="R2429" s="160"/>
      <c r="S2429" s="160"/>
      <c r="T2429" s="160"/>
      <c r="U2429" s="160"/>
      <c r="V2429" s="160"/>
      <c r="W2429" s="160"/>
      <c r="X2429" s="160"/>
      <c r="Y2429" s="160"/>
      <c r="Z2429" s="160"/>
      <c r="AA2429" s="160"/>
      <c r="AB2429" s="160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60" t="s">
        <v>120</v>
      </c>
      <c r="C2610" s="160"/>
      <c r="D2610" s="160"/>
      <c r="E2610" s="160"/>
      <c r="F2610" s="160"/>
      <c r="G2610" s="160"/>
      <c r="H2610" s="160"/>
      <c r="I2610" s="160"/>
      <c r="J2610" s="160"/>
      <c r="K2610" s="160"/>
      <c r="L2610" s="160"/>
      <c r="M2610" s="160"/>
      <c r="N2610" s="160"/>
      <c r="O2610" s="160"/>
      <c r="P2610" s="160"/>
      <c r="Q2610" s="160"/>
      <c r="R2610" s="160"/>
      <c r="S2610" s="160"/>
      <c r="T2610" s="160"/>
      <c r="U2610" s="160"/>
      <c r="V2610" s="160"/>
      <c r="W2610" s="160"/>
      <c r="X2610" s="160"/>
      <c r="Y2610" s="160"/>
      <c r="Z2610" s="160"/>
      <c r="AA2610" s="160"/>
      <c r="AB2610" s="160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60" t="s">
        <v>126</v>
      </c>
      <c r="C2806" s="160"/>
      <c r="D2806" s="160"/>
      <c r="E2806" s="160"/>
      <c r="F2806" s="160"/>
      <c r="G2806" s="160"/>
      <c r="H2806" s="160"/>
      <c r="I2806" s="160"/>
      <c r="J2806" s="160"/>
      <c r="K2806" s="160"/>
      <c r="L2806" s="160"/>
      <c r="M2806" s="160"/>
      <c r="N2806" s="160"/>
      <c r="O2806" s="160"/>
      <c r="P2806" s="160"/>
      <c r="Q2806" s="160"/>
      <c r="R2806" s="160"/>
      <c r="S2806" s="160"/>
      <c r="T2806" s="160"/>
      <c r="U2806" s="160"/>
      <c r="V2806" s="160"/>
      <c r="W2806" s="160"/>
      <c r="X2806" s="160"/>
      <c r="Y2806" s="160"/>
      <c r="Z2806" s="160"/>
      <c r="AA2806" s="160"/>
      <c r="AB2806" s="160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812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814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664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605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841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842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843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844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845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270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450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903.6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225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375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1086.5</v>
      </c>
      <c r="AD3078" s="48">
        <f>(ROUND(AC3078-AC3077,1)/AC3077)</f>
        <v>0.20241257193448428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255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425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853.4</v>
      </c>
      <c r="AD3079" s="48">
        <f>(ROUND(AC3079-AC3077,1)/AC3077)</f>
        <v>-5.5555555555555559E-2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255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425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853.4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255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425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853.4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255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425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853.4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315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472.5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787.5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967.8</v>
      </c>
      <c r="AD3083" s="48">
        <f>(ROUND(AC3083-AC3077,1)/AC3077)</f>
        <v>7.1049136786188585E-2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315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472.5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787.5</v>
      </c>
      <c r="AA3084" s="14">
        <f t="shared" si="983"/>
        <v>0</v>
      </c>
      <c r="AB3084" s="14">
        <f t="shared" si="985"/>
        <v>0</v>
      </c>
      <c r="AC3084" s="15">
        <f t="shared" si="984"/>
        <v>967.8</v>
      </c>
      <c r="AD3084" s="48">
        <f>(ROUND(AC3084-AC3077,1)/AC3077)</f>
        <v>7.1049136786188585E-2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315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472.5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787.5</v>
      </c>
      <c r="AB3085" s="14">
        <f t="shared" si="985"/>
        <v>0</v>
      </c>
      <c r="AC3085" s="15">
        <f t="shared" si="984"/>
        <v>967.8</v>
      </c>
      <c r="AD3085" s="48">
        <f>(ROUND(AC3085-AC3077,1)/AC3077)</f>
        <v>7.1049136786188585E-2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315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472.5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787.5</v>
      </c>
      <c r="AC3086" s="15">
        <f t="shared" si="984"/>
        <v>967.8</v>
      </c>
      <c r="AD3086" s="48">
        <f>(ROUND(AC3086-AC3077,1)/AC3077)</f>
        <v>7.1049136786188585E-2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384.75</v>
      </c>
      <c r="T3087" s="14">
        <f>(O3087/100)*(K3087*$K$13)+(O3087/100)*(M3087*$M$13)</f>
        <v>382.5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519.75</v>
      </c>
      <c r="Y3087" s="14">
        <f t="shared" si="981"/>
        <v>532.5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1052.3</v>
      </c>
      <c r="AD3087" s="48">
        <f>(ROUND(AC3087-AC3077,1)/AC3077)</f>
        <v>0.16456396635679502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841.5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1096.5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1096.5</v>
      </c>
      <c r="AD3088" s="48">
        <f>(ROUND(AC3088-AC3077,1)/AC3077)</f>
        <v>0.21347941567065074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841.5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1096.5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1096.5</v>
      </c>
      <c r="AD3089" s="48">
        <f>(ROUND(AC3089-AC3077,1)/AC3077)</f>
        <v>0.21347941567065074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225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375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970.1</v>
      </c>
      <c r="AD3090" s="48">
        <f>(ROUND(AC3090-AC3077,1)/AC3077)</f>
        <v>7.3594510845506861E-2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225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375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970.1</v>
      </c>
      <c r="AD3091" s="48">
        <f>(ROUND(AC3091-AC3077,1)/AC3077)</f>
        <v>7.3594510845506861E-2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60" t="s">
        <v>432</v>
      </c>
      <c r="C3107" s="160"/>
      <c r="D3107" s="160"/>
      <c r="E3107" s="160"/>
      <c r="F3107" s="160"/>
      <c r="G3107" s="160"/>
      <c r="H3107" s="160"/>
      <c r="I3107" s="160"/>
      <c r="J3107" s="160"/>
      <c r="K3107" s="160"/>
      <c r="L3107" s="160"/>
      <c r="M3107" s="160"/>
      <c r="N3107" s="160"/>
      <c r="O3107" s="160"/>
      <c r="P3107" s="160"/>
      <c r="Q3107" s="160"/>
      <c r="R3107" s="160"/>
      <c r="S3107" s="160"/>
      <c r="T3107" s="160"/>
      <c r="U3107" s="160"/>
      <c r="V3107" s="160"/>
      <c r="W3107" s="160"/>
      <c r="X3107" s="160"/>
      <c r="Y3107" s="160"/>
      <c r="Z3107" s="160"/>
      <c r="AA3107" s="160"/>
      <c r="AB3107" s="160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60" t="s">
        <v>138</v>
      </c>
      <c r="C3123" s="160"/>
      <c r="D3123" s="160"/>
      <c r="E3123" s="160"/>
      <c r="F3123" s="160"/>
      <c r="G3123" s="160"/>
      <c r="H3123" s="160"/>
      <c r="I3123" s="160"/>
      <c r="J3123" s="160"/>
      <c r="K3123" s="160"/>
      <c r="L3123" s="160"/>
      <c r="M3123" s="160"/>
      <c r="N3123" s="160"/>
      <c r="O3123" s="160"/>
      <c r="P3123" s="160"/>
      <c r="Q3123" s="160"/>
      <c r="R3123" s="160"/>
      <c r="S3123" s="160"/>
      <c r="T3123" s="160"/>
      <c r="U3123" s="160"/>
      <c r="V3123" s="160"/>
      <c r="W3123" s="160"/>
      <c r="X3123" s="160"/>
      <c r="Y3123" s="160"/>
      <c r="Z3123" s="160"/>
      <c r="AA3123" s="160"/>
      <c r="AB3123" s="160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771.11999999999989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1015.9199999999998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1015.9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998.57999999999993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1202.58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1202.5999999999999</v>
      </c>
      <c r="AD3470" s="48">
        <f>(ROUND(AC3470-AC3469,1)/AC3469)</f>
        <v>0.1837779308987105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728.28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959.48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959.5</v>
      </c>
      <c r="AD3471" s="48">
        <f>(ROUND(AC3471-AC3469,1)/AC3469)</f>
        <v>-5.551727532237425E-2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728.28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959.48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959.5</v>
      </c>
      <c r="AD3472" s="48">
        <f>(ROUND(AC3472-AC3469,1)/AC3469)</f>
        <v>-5.551727532237425E-2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728.28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959.48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959.5</v>
      </c>
      <c r="AD3473" s="48">
        <f>(ROUND(AC3473-AC3469,1)/AC3469)</f>
        <v>-5.551727532237425E-2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728.28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959.48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959.5</v>
      </c>
      <c r="AD3474" s="48">
        <f>(ROUND(AC3474-AC3469,1)/AC3469)</f>
        <v>-5.551727532237425E-2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299.88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395.08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1175.0999999999999</v>
      </c>
      <c r="AD3475" s="48">
        <f>(ROUND(AC3475-AC3469,1)/AC3469)</f>
        <v>0.15670833743478688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228.47999999999996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323.67999999999995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1156.2</v>
      </c>
      <c r="AD3476" s="48">
        <f>(ROUND(AC3476-AC3469,1)/AC3469)</f>
        <v>0.13810414410867214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1133.5</v>
      </c>
      <c r="AD3477" s="48">
        <f>(ROUND(AC3477-AC3469,1)/AC3469)</f>
        <v>0.11575942514026971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228.47999999999996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323.67999999999995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1156.2</v>
      </c>
      <c r="AD3478" s="48">
        <f>(ROUND(AC3478-AC3469,1)/AC3469)</f>
        <v>0.13810414410867214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1144.44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1348.44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1348.4</v>
      </c>
      <c r="AD3479" s="48">
        <f>(ROUND(AC3479-AC3469,1)/AC3469)</f>
        <v>0.32729599370016732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945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1245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1245</v>
      </c>
      <c r="AD3480" s="48">
        <f>(ROUND(AC3480-AC3469,1)/AC3469)</f>
        <v>0.22551432227581455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945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1245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1245</v>
      </c>
      <c r="AD3481" s="48">
        <f>(ROUND(AC3481-AC3469,1)/AC3469)</f>
        <v>0.22551432227581455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847.00800000000004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1051.008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1051</v>
      </c>
      <c r="AD3482" s="48">
        <f>(ROUND(AC3482-AC3469,1)/AC3469)</f>
        <v>3.4550644748498872E-2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973.89600000000007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1177.8960000000002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1177.9000000000001</v>
      </c>
      <c r="AD3483" s="48">
        <f>(ROUND(AC3483-AC3469,1)/AC3469)</f>
        <v>0.15946451422384092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60" t="s">
        <v>155</v>
      </c>
      <c r="C3544" s="160"/>
      <c r="D3544" s="160"/>
      <c r="E3544" s="160"/>
      <c r="F3544" s="160"/>
      <c r="G3544" s="160"/>
      <c r="H3544" s="160"/>
      <c r="I3544" s="160"/>
      <c r="J3544" s="160"/>
      <c r="K3544" s="160"/>
      <c r="L3544" s="160"/>
      <c r="M3544" s="160"/>
      <c r="N3544" s="160"/>
      <c r="O3544" s="160"/>
      <c r="P3544" s="160"/>
      <c r="Q3544" s="160"/>
      <c r="R3544" s="160"/>
      <c r="S3544" s="160"/>
      <c r="T3544" s="160"/>
      <c r="U3544" s="160"/>
      <c r="V3544" s="160"/>
      <c r="W3544" s="160"/>
      <c r="X3544" s="160"/>
      <c r="Y3544" s="160"/>
      <c r="Z3544" s="160"/>
      <c r="AA3544" s="160"/>
      <c r="AB3544" s="160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135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315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835.4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112.5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262.5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980.6</v>
      </c>
      <c r="AD3846" s="48">
        <f>(ROUND(AC3846-AC3845,1)/AC3845)</f>
        <v>0.17380895379458941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127.5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297.5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789</v>
      </c>
      <c r="AD3847" s="48">
        <f>(ROUND(AC3847-AC3845,1)/AC3845)</f>
        <v>-5.5542255207086423E-2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127.5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297.5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789</v>
      </c>
      <c r="AD3848" s="48">
        <f>(ROUND(AC3848-AC3845,1)/AC3845)</f>
        <v>-5.5542255207086423E-2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127.5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297.5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789</v>
      </c>
      <c r="AD3849" s="48">
        <f>(ROUND(AC3849-AC3845,1)/AC3845)</f>
        <v>-5.5542255207086423E-2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127.5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297.5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789</v>
      </c>
      <c r="AD3850" s="48">
        <f>(ROUND(AC3850-AC3845,1)/AC3845)</f>
        <v>-5.5542255207086423E-2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285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427.5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712.5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914.9</v>
      </c>
      <c r="AD3851" s="48">
        <f>(ROUND(AC3851-AC3845,1)/AC3845)</f>
        <v>9.516399329662438E-2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285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427.5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712.5</v>
      </c>
      <c r="AA3852" s="14">
        <f t="shared" si="1208"/>
        <v>0</v>
      </c>
      <c r="AB3852" s="14">
        <f t="shared" si="1210"/>
        <v>0</v>
      </c>
      <c r="AC3852" s="15">
        <f t="shared" si="1209"/>
        <v>914.9</v>
      </c>
      <c r="AD3852" s="48">
        <f>(ROUND(AC3852-AC3845,1)/AC3845)</f>
        <v>9.516399329662438E-2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285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427.5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712.5</v>
      </c>
      <c r="AB3853" s="14">
        <f t="shared" si="1210"/>
        <v>0</v>
      </c>
      <c r="AC3853" s="15">
        <f t="shared" si="1209"/>
        <v>914.9</v>
      </c>
      <c r="AD3853" s="48">
        <f>(ROUND(AC3853-AC3845,1)/AC3845)</f>
        <v>9.516399329662438E-2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285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427.5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712.5</v>
      </c>
      <c r="AC3854" s="15">
        <f t="shared" si="1209"/>
        <v>914.9</v>
      </c>
      <c r="AD3854" s="48">
        <f>(ROUND(AC3854-AC3845,1)/AC3845)</f>
        <v>9.516399329662438E-2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441</v>
      </c>
      <c r="T3855" s="14">
        <f>(O3855/100)*(K3855*$K$13)+(O3855/100)*(M3855*$M$13)</f>
        <v>270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588</v>
      </c>
      <c r="Y3855" s="14">
        <f t="shared" si="1206"/>
        <v>420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1008</v>
      </c>
      <c r="AD3855" s="48">
        <f>(ROUND(AC3855-AC3845,1)/AC3845)</f>
        <v>0.20660761311946374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802.125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1034.625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1034.5999999999999</v>
      </c>
      <c r="AD3856" s="48">
        <f>(ROUND(AC3856-AC3845,1)/AC3845)</f>
        <v>0.23844864735456067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802.125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1034.625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1034.5999999999999</v>
      </c>
      <c r="AD3857" s="48">
        <f>(ROUND(AC3857-AC3845,1)/AC3845)</f>
        <v>0.23844864735456067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112.5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262.5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969.9</v>
      </c>
      <c r="AD3858" s="48">
        <f>(ROUND(AC3858-AC3845,1)/AC3845)</f>
        <v>0.16100071821881734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112.5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262.5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846.1</v>
      </c>
      <c r="AD3859" s="48">
        <f>(ROUND(AC3859-AC3845,1)/AC3845)</f>
        <v>1.2808235575772084E-2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108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216</v>
      </c>
      <c r="X3890" s="52">
        <f t="shared" si="1213"/>
        <v>205.20000000000002</v>
      </c>
      <c r="Y3890" s="52">
        <f t="shared" si="1214"/>
        <v>252</v>
      </c>
      <c r="Z3890" s="52">
        <f t="shared" si="1215"/>
        <v>0</v>
      </c>
      <c r="AA3890" s="52">
        <f t="shared" si="1216"/>
        <v>0</v>
      </c>
      <c r="AB3890" s="52">
        <f>R3890+W3890</f>
        <v>360</v>
      </c>
      <c r="AC3890" s="53">
        <f>ROUND(X3890+Y3890+Z3890+AA3890+AB3890,1)</f>
        <v>817.2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90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180</v>
      </c>
      <c r="X3891" s="14">
        <f t="shared" ref="X3891:X3904" si="1219">N3891+S3891</f>
        <v>468</v>
      </c>
      <c r="Y3891" s="14">
        <f t="shared" ref="Y3891:Y3904" si="1220">O3891+T3891</f>
        <v>210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300</v>
      </c>
      <c r="AC3891" s="15">
        <f>ROUND(X3891+Y3891+Z3891+AA3891+AB3891,1)</f>
        <v>978</v>
      </c>
      <c r="AD3891" s="48">
        <f>(ROUND(AC3891-AC3890,1)/AC3890)</f>
        <v>0.19676945668135096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102.00000000000001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204.00000000000003</v>
      </c>
      <c r="X3892" s="14">
        <f t="shared" si="1219"/>
        <v>193.8</v>
      </c>
      <c r="Y3892" s="14">
        <f t="shared" si="1220"/>
        <v>238</v>
      </c>
      <c r="Z3892" s="14">
        <f t="shared" si="1221"/>
        <v>0</v>
      </c>
      <c r="AA3892" s="14">
        <f t="shared" si="1222"/>
        <v>0</v>
      </c>
      <c r="AB3892" s="14">
        <f>R3892+W3892</f>
        <v>340</v>
      </c>
      <c r="AC3892" s="15">
        <f t="shared" ref="AC3892:AC3904" si="1223">ROUND(X3892+Y3892+Z3892+AA3892+AB3892,1)</f>
        <v>771.8</v>
      </c>
      <c r="AD3892" s="48">
        <f>(ROUND(AC3892-AC3890,1)/AC3890)</f>
        <v>-5.5555555555555552E-2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102.00000000000001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204.00000000000003</v>
      </c>
      <c r="X3893" s="14">
        <f t="shared" si="1219"/>
        <v>193.8</v>
      </c>
      <c r="Y3893" s="14">
        <f t="shared" si="1220"/>
        <v>238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340</v>
      </c>
      <c r="AC3893" s="15">
        <f t="shared" si="1223"/>
        <v>771.8</v>
      </c>
      <c r="AD3893" s="48">
        <f>(ROUND(AC3893-AC3890,1)/AC3890)</f>
        <v>-5.5555555555555552E-2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102.00000000000001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204.00000000000003</v>
      </c>
      <c r="X3894" s="14">
        <f t="shared" si="1219"/>
        <v>193.8</v>
      </c>
      <c r="Y3894" s="14">
        <f t="shared" si="1220"/>
        <v>238</v>
      </c>
      <c r="Z3894" s="14">
        <f t="shared" si="1221"/>
        <v>0</v>
      </c>
      <c r="AA3894" s="14">
        <f t="shared" si="1222"/>
        <v>0</v>
      </c>
      <c r="AB3894" s="14">
        <f t="shared" si="1224"/>
        <v>340</v>
      </c>
      <c r="AC3894" s="15">
        <f t="shared" si="1223"/>
        <v>771.8</v>
      </c>
      <c r="AD3894" s="48">
        <f>(ROUND(AC3894-AC3890,1)/AC3890)</f>
        <v>-5.5555555555555552E-2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102.00000000000001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204.00000000000003</v>
      </c>
      <c r="X3895" s="14">
        <f t="shared" si="1219"/>
        <v>193.8</v>
      </c>
      <c r="Y3895" s="14">
        <f t="shared" si="1220"/>
        <v>238</v>
      </c>
      <c r="Z3895" s="14">
        <f t="shared" si="1221"/>
        <v>0</v>
      </c>
      <c r="AA3895" s="14">
        <f t="shared" si="1222"/>
        <v>0</v>
      </c>
      <c r="AB3895" s="14">
        <f t="shared" si="1224"/>
        <v>340</v>
      </c>
      <c r="AC3895" s="15">
        <f t="shared" si="1223"/>
        <v>771.8</v>
      </c>
      <c r="AD3895" s="48">
        <f>(ROUND(AC3895-AC3890,1)/AC3890)</f>
        <v>-5.5555555555555552E-2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923.6</v>
      </c>
      <c r="AD3896" s="48">
        <f>(ROUND(AC3896-AC3890,1)/AC3890)</f>
        <v>0.13020068526676457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923.6</v>
      </c>
      <c r="AD3897" s="48">
        <f>(ROUND(AC3897-AC3890,1)/AC3890)</f>
        <v>0.13020068526676457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923.6</v>
      </c>
      <c r="AD3898" s="48">
        <f>(ROUND(AC3898-AC3890,1)/AC3890)</f>
        <v>0.13020068526676457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923.6</v>
      </c>
      <c r="AD3899" s="48">
        <f>(ROUND(AC3899-AC3890,1)/AC3890)</f>
        <v>0.13020068526676457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162</v>
      </c>
      <c r="T3900" s="14">
        <f>(O3900/100)*(K3900*$K$13)+(O3900/100)*(M3900*$M$13)</f>
        <v>198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288</v>
      </c>
      <c r="X3900" s="14">
        <f t="shared" si="1219"/>
        <v>252</v>
      </c>
      <c r="Y3900" s="14">
        <f t="shared" si="1220"/>
        <v>318</v>
      </c>
      <c r="Z3900" s="14">
        <f t="shared" si="1221"/>
        <v>0</v>
      </c>
      <c r="AA3900" s="14">
        <f t="shared" si="1222"/>
        <v>0</v>
      </c>
      <c r="AB3900" s="14">
        <f t="shared" si="1224"/>
        <v>408</v>
      </c>
      <c r="AC3900" s="15">
        <f t="shared" si="1223"/>
        <v>978</v>
      </c>
      <c r="AD3900" s="48">
        <f>(ROUND(AC3900-AC3890,1)/AC3890)</f>
        <v>0.19676945668135096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720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1020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1020</v>
      </c>
      <c r="AD3901" s="48">
        <f>(ROUND(AC3901-AC3890,1)/AC3890)</f>
        <v>0.24816446402349487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720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1020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1020</v>
      </c>
      <c r="AD3902" s="48">
        <f>(ROUND(AC3902-AC3890,1)/AC3890)</f>
        <v>0.24816446402349487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90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180</v>
      </c>
      <c r="X3903" s="14">
        <f t="shared" si="1219"/>
        <v>477</v>
      </c>
      <c r="Y3903" s="14">
        <f t="shared" si="1220"/>
        <v>210</v>
      </c>
      <c r="Z3903" s="14">
        <f t="shared" si="1221"/>
        <v>0</v>
      </c>
      <c r="AA3903" s="14">
        <f t="shared" si="1222"/>
        <v>0</v>
      </c>
      <c r="AB3903" s="14">
        <f t="shared" si="1224"/>
        <v>300</v>
      </c>
      <c r="AC3903" s="15">
        <f t="shared" si="1223"/>
        <v>987</v>
      </c>
      <c r="AD3903" s="48">
        <f>(ROUND(AC3903-AC3890,1)/AC3890)</f>
        <v>0.2077826725403818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90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180</v>
      </c>
      <c r="X3904" s="14">
        <f t="shared" si="1219"/>
        <v>410.40000000000003</v>
      </c>
      <c r="Y3904" s="14">
        <f t="shared" si="1220"/>
        <v>210</v>
      </c>
      <c r="Z3904" s="14">
        <f t="shared" si="1221"/>
        <v>0</v>
      </c>
      <c r="AA3904" s="14">
        <f t="shared" si="1222"/>
        <v>0</v>
      </c>
      <c r="AB3904" s="14">
        <f t="shared" si="1224"/>
        <v>300</v>
      </c>
      <c r="AC3904" s="15">
        <f t="shared" si="1223"/>
        <v>920.4</v>
      </c>
      <c r="AD3904" s="48">
        <f>(ROUND(AC3904-AC3890,1)/AC3890)</f>
        <v>0.12628487518355361</v>
      </c>
      <c r="AE3904" s="113"/>
      <c r="AF3904" s="60"/>
    </row>
    <row r="3905" spans="1:32">
      <c r="A3905" s="107"/>
      <c r="B3905" s="160" t="s">
        <v>434</v>
      </c>
      <c r="C3905" s="160"/>
      <c r="D3905" s="160"/>
      <c r="E3905" s="160"/>
      <c r="F3905" s="160"/>
      <c r="G3905" s="160"/>
      <c r="H3905" s="160"/>
      <c r="I3905" s="160"/>
      <c r="J3905" s="160"/>
      <c r="K3905" s="160"/>
      <c r="L3905" s="160"/>
      <c r="M3905" s="160"/>
      <c r="N3905" s="160"/>
      <c r="O3905" s="160"/>
      <c r="P3905" s="160"/>
      <c r="Q3905" s="160"/>
      <c r="R3905" s="160"/>
      <c r="S3905" s="160"/>
      <c r="T3905" s="160"/>
      <c r="U3905" s="160"/>
      <c r="V3905" s="160"/>
      <c r="W3905" s="160"/>
      <c r="X3905" s="160"/>
      <c r="Y3905" s="160"/>
      <c r="Z3905" s="160"/>
      <c r="AA3905" s="160"/>
      <c r="AB3905" s="160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60" t="s">
        <v>433</v>
      </c>
      <c r="C3936" s="160"/>
      <c r="D3936" s="160"/>
      <c r="E3936" s="160"/>
      <c r="F3936" s="160"/>
      <c r="G3936" s="160"/>
      <c r="H3936" s="160"/>
      <c r="I3936" s="160"/>
      <c r="J3936" s="160"/>
      <c r="K3936" s="160"/>
      <c r="L3936" s="160"/>
      <c r="M3936" s="160"/>
      <c r="N3936" s="160"/>
      <c r="O3936" s="160"/>
      <c r="P3936" s="160"/>
      <c r="Q3936" s="160"/>
      <c r="R3936" s="160"/>
      <c r="S3936" s="160"/>
      <c r="T3936" s="160"/>
      <c r="U3936" s="160"/>
      <c r="V3936" s="160"/>
      <c r="W3936" s="160"/>
      <c r="X3936" s="160"/>
      <c r="Y3936" s="160"/>
      <c r="Z3936" s="160"/>
      <c r="AA3936" s="160"/>
      <c r="AB3936" s="160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60" t="s">
        <v>173</v>
      </c>
      <c r="C4087" s="160"/>
      <c r="D4087" s="160"/>
      <c r="E4087" s="160"/>
      <c r="F4087" s="160"/>
      <c r="G4087" s="160"/>
      <c r="H4087" s="160"/>
      <c r="I4087" s="160"/>
      <c r="J4087" s="160"/>
      <c r="K4087" s="160"/>
      <c r="L4087" s="160"/>
      <c r="M4087" s="160"/>
      <c r="N4087" s="160"/>
      <c r="O4087" s="160"/>
      <c r="P4087" s="160"/>
      <c r="Q4087" s="160"/>
      <c r="R4087" s="160"/>
      <c r="S4087" s="160"/>
      <c r="T4087" s="160"/>
      <c r="U4087" s="160"/>
      <c r="V4087" s="160"/>
      <c r="W4087" s="160"/>
      <c r="X4087" s="160"/>
      <c r="Y4087" s="160"/>
      <c r="Z4087" s="160"/>
      <c r="AA4087" s="160"/>
      <c r="AB4087" s="160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337.5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562.5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945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281.25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468.75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1078.2</v>
      </c>
      <c r="AD4284" s="48">
        <f>(ROUND(AC4284-AC4283,1)/AC4283)</f>
        <v>0.14095238095238094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318.75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531.25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892.5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318.75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531.25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892.5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318.75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531.25</v>
      </c>
      <c r="AA4287" s="14">
        <f t="shared" si="1339"/>
        <v>0</v>
      </c>
      <c r="AB4287" s="14">
        <f t="shared" si="1341"/>
        <v>0</v>
      </c>
      <c r="AC4287" s="15">
        <f t="shared" si="1340"/>
        <v>892.5</v>
      </c>
      <c r="AD4287" s="48">
        <f>(ROUND(AC4287-AC4283,1)/AC4283)</f>
        <v>-5.5555555555555552E-2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318.75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531.25</v>
      </c>
      <c r="AA4288" s="14">
        <f t="shared" si="1339"/>
        <v>0</v>
      </c>
      <c r="AB4288" s="14">
        <f t="shared" si="1341"/>
        <v>0</v>
      </c>
      <c r="AC4288" s="15">
        <f t="shared" si="1340"/>
        <v>892.5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360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540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900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1050.5</v>
      </c>
      <c r="AD4289" s="48">
        <f>(ROUND(AC4289-AC4283,1)/AC4283)</f>
        <v>0.11164021164021164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360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540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900</v>
      </c>
      <c r="AA4290" s="14">
        <f t="shared" si="1339"/>
        <v>0</v>
      </c>
      <c r="AB4290" s="14">
        <f t="shared" si="1341"/>
        <v>0</v>
      </c>
      <c r="AC4290" s="15">
        <f t="shared" si="1340"/>
        <v>1050.5</v>
      </c>
      <c r="AD4290" s="48">
        <f>(ROUND(AC4290-AC4283,1)/AC4283)</f>
        <v>0.11164021164021164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360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540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900</v>
      </c>
      <c r="AB4291" s="14">
        <f t="shared" si="1341"/>
        <v>0</v>
      </c>
      <c r="AC4291" s="15">
        <f t="shared" si="1340"/>
        <v>1050.5</v>
      </c>
      <c r="AD4291" s="48">
        <f>(ROUND(AC4291-AC4283,1)/AC4283)</f>
        <v>0.11164021164021164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360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540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900</v>
      </c>
      <c r="AC4292" s="15">
        <f t="shared" si="1340"/>
        <v>1050.5</v>
      </c>
      <c r="AD4292" s="48">
        <f>(ROUND(AC4292-AC4283,1)/AC4283)</f>
        <v>0.11164021164021164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325.125</v>
      </c>
      <c r="T4293" s="14">
        <f>(O4293/100)*(K4293*$K$13)+(O4293/100)*(M4293*$M$13)</f>
        <v>0</v>
      </c>
      <c r="U4293" s="14">
        <f>(P4293/100)*(K4293*$K$13)+(P4293/100)*(L4293*$L$13)+(P4293/100)*(M4293*$M$13)</f>
        <v>478.125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452.625</v>
      </c>
      <c r="Y4293" s="14">
        <f t="shared" si="1337"/>
        <v>0</v>
      </c>
      <c r="Z4293" s="14">
        <f t="shared" si="1338"/>
        <v>665.625</v>
      </c>
      <c r="AA4293" s="14">
        <f t="shared" si="1339"/>
        <v>0</v>
      </c>
      <c r="AB4293" s="14">
        <f t="shared" si="1341"/>
        <v>0</v>
      </c>
      <c r="AC4293" s="15">
        <f t="shared" si="1340"/>
        <v>1118.3</v>
      </c>
      <c r="AD4293" s="48">
        <f>(ROUND(AC4293-AC4283,1)/AC4283)</f>
        <v>0.1833862433862434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855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1140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1140</v>
      </c>
      <c r="AD4294" s="48">
        <f>(ROUND(AC4294-AC4283,1)/AC4283)</f>
        <v>0.20634920634920634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855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1140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1140</v>
      </c>
      <c r="AD4295" s="48">
        <f>(ROUND(AC4295-AC4283,1)/AC4283)</f>
        <v>0.20634920634920634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281.25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468.75</v>
      </c>
      <c r="AA4296" s="14">
        <f t="shared" si="1339"/>
        <v>0</v>
      </c>
      <c r="AB4296" s="14">
        <f t="shared" si="1341"/>
        <v>0</v>
      </c>
      <c r="AC4296" s="15">
        <f t="shared" si="1340"/>
        <v>1071.5999999999999</v>
      </c>
      <c r="AD4296" s="48">
        <f>(ROUND(AC4296-AC4283,1)/AC4283)</f>
        <v>0.13396825396825396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281.25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468.75</v>
      </c>
      <c r="AA4297" s="14">
        <f t="shared" si="1339"/>
        <v>0</v>
      </c>
      <c r="AB4297" s="14">
        <f t="shared" si="1341"/>
        <v>0</v>
      </c>
      <c r="AC4297" s="15">
        <f t="shared" si="1340"/>
        <v>966.5</v>
      </c>
      <c r="AD4297" s="48">
        <f>(ROUND(AC4297-AC4283,1)/AC4283)</f>
        <v>2.2751322751322751E-2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60" t="s">
        <v>185</v>
      </c>
      <c r="C4313" s="160"/>
      <c r="D4313" s="160"/>
      <c r="E4313" s="160"/>
      <c r="F4313" s="160"/>
      <c r="G4313" s="160"/>
      <c r="H4313" s="160"/>
      <c r="I4313" s="160"/>
      <c r="J4313" s="160"/>
      <c r="K4313" s="160"/>
      <c r="L4313" s="160"/>
      <c r="M4313" s="160"/>
      <c r="N4313" s="160"/>
      <c r="O4313" s="160"/>
      <c r="P4313" s="160"/>
      <c r="Q4313" s="160"/>
      <c r="R4313" s="160"/>
      <c r="S4313" s="160"/>
      <c r="T4313" s="160"/>
      <c r="U4313" s="160"/>
      <c r="V4313" s="160"/>
      <c r="W4313" s="160"/>
      <c r="X4313" s="160"/>
      <c r="Y4313" s="160"/>
      <c r="Z4313" s="160"/>
      <c r="AA4313" s="160"/>
      <c r="AB4313" s="160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60" t="s">
        <v>191</v>
      </c>
      <c r="C4463" s="160"/>
      <c r="D4463" s="160"/>
      <c r="E4463" s="160"/>
      <c r="F4463" s="160"/>
      <c r="G4463" s="160"/>
      <c r="H4463" s="160"/>
      <c r="I4463" s="160"/>
      <c r="J4463" s="160"/>
      <c r="K4463" s="160"/>
      <c r="L4463" s="160"/>
      <c r="M4463" s="160"/>
      <c r="N4463" s="160"/>
      <c r="O4463" s="160"/>
      <c r="P4463" s="160"/>
      <c r="Q4463" s="160"/>
      <c r="R4463" s="160"/>
      <c r="S4463" s="160"/>
      <c r="T4463" s="160"/>
      <c r="U4463" s="160"/>
      <c r="V4463" s="160"/>
      <c r="W4463" s="160"/>
      <c r="X4463" s="160"/>
      <c r="Y4463" s="160"/>
      <c r="Z4463" s="160"/>
      <c r="AA4463" s="160"/>
      <c r="AB4463" s="160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510.29999999999995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699.3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699.3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721.34999999999991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878.84999999999991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878.9</v>
      </c>
      <c r="AD4525" s="48">
        <f>(ROUND(AC4525-AC4524,1)/AC4524)</f>
        <v>0.25682825682825683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481.95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660.45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660.5</v>
      </c>
      <c r="AD4526" s="48">
        <f>(ROUND(AC4526-AC4524,1)/AC4524)</f>
        <v>-5.5484055484055481E-2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481.95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660.45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660.5</v>
      </c>
      <c r="AD4527" s="48">
        <f>(ROUND(AC4527-AC4524,1)/AC4524)</f>
        <v>-5.5484055484055481E-2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481.95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660.45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660.5</v>
      </c>
      <c r="AD4528" s="48">
        <f>(ROUND(AC4528-AC4524,1)/AC4524)</f>
        <v>-5.5484055484055481E-2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481.95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660.45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660.5</v>
      </c>
      <c r="AD4529" s="48">
        <f>(ROUND(AC4529-AC4524,1)/AC4524)</f>
        <v>-5.5484055484055481E-2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249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373.50000000000006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622.5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785.7</v>
      </c>
      <c r="AD4530" s="48">
        <f>(ROUND(AC4530-AC4524,1)/AC4524)</f>
        <v>0.12355212355212357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232.5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144.69</v>
      </c>
      <c r="T4531" s="14">
        <f>(O4531/100)*(K4531*$J$10)</f>
        <v>0</v>
      </c>
      <c r="U4531" s="14">
        <f>(P4531/100)*(K4531*$K$10)+(P4531/100)*(L4531*$L$10)</f>
        <v>348.75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218.89</v>
      </c>
      <c r="Y4531" s="14">
        <f t="shared" si="1403"/>
        <v>0</v>
      </c>
      <c r="Z4531" s="14">
        <f t="shared" si="1404"/>
        <v>581.25</v>
      </c>
      <c r="AA4531" s="14">
        <f t="shared" si="1405"/>
        <v>0</v>
      </c>
      <c r="AB4531" s="14">
        <f t="shared" si="1407"/>
        <v>0</v>
      </c>
      <c r="AC4531" s="15">
        <f t="shared" si="1406"/>
        <v>800.1</v>
      </c>
      <c r="AD4531" s="48">
        <f>(ROUND(AC4531-AC4524,1)/AC4524)</f>
        <v>0.14414414414414414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217.5</v>
      </c>
      <c r="R4532" s="14">
        <f>H4532*$H$11</f>
        <v>0</v>
      </c>
      <c r="S4532" s="14">
        <f>(N4532/100)*(I4532*$I$11)+(N4532/100)*(J4532*$J$11)+(N4532/100)*(L4532*$L$11)</f>
        <v>200.33999999999997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326.25</v>
      </c>
      <c r="W4532" s="14">
        <f>(R4532/100)*(K4532*$K$11)+(R4532/100)*(L4532*$L$11)</f>
        <v>0</v>
      </c>
      <c r="X4532" s="14">
        <f t="shared" si="1402"/>
        <v>274.53999999999996</v>
      </c>
      <c r="Y4532" s="14">
        <f t="shared" si="1403"/>
        <v>0</v>
      </c>
      <c r="Z4532" s="14">
        <f t="shared" si="1404"/>
        <v>0</v>
      </c>
      <c r="AA4532" s="14">
        <f t="shared" si="1405"/>
        <v>543.75</v>
      </c>
      <c r="AB4532" s="14">
        <f t="shared" si="1407"/>
        <v>0</v>
      </c>
      <c r="AC4532" s="15">
        <f t="shared" si="1406"/>
        <v>818.3</v>
      </c>
      <c r="AD4532" s="48">
        <f>(ROUND(AC4532-AC4524,1)/AC4524)</f>
        <v>0.17017017017017019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232.5</v>
      </c>
      <c r="S4533" s="14">
        <f>(N4533/100)*(I4533*$I$12)+(N4533/100)*(J4533*$J$12)+(N4533/100)*(L4533*$L$12)</f>
        <v>144.69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348.75</v>
      </c>
      <c r="X4533" s="14">
        <f t="shared" si="1402"/>
        <v>218.89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581.25</v>
      </c>
      <c r="AC4533" s="15">
        <f t="shared" si="1406"/>
        <v>800.1</v>
      </c>
      <c r="AD4533" s="48">
        <f>(ROUND(AC4533-AC4524,1)/AC4524)</f>
        <v>0.14414414414414414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779.625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937.125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937.1</v>
      </c>
      <c r="AD4534" s="48">
        <f>(ROUND(AC4534-AC4524,1)/AC4524)</f>
        <v>0.3400543400543401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631.79999999999995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865.8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865.8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631.79999999999995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865.8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865.8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624.96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782.46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782.5</v>
      </c>
      <c r="AD4537" s="48">
        <f>(ROUND(AC4537-AC4524,1)/AC4524)</f>
        <v>0.11897611897611898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624.96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782.46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782.5</v>
      </c>
      <c r="AD4538" s="48">
        <f>(ROUND(AC4538-AC4524,1)/AC4524)</f>
        <v>0.11897611897611898</v>
      </c>
      <c r="AE4538" s="113"/>
      <c r="AF4538" s="60"/>
    </row>
    <row r="4539" spans="1:32">
      <c r="A4539" s="107"/>
      <c r="B4539" s="160" t="s">
        <v>196</v>
      </c>
      <c r="C4539" s="160"/>
      <c r="D4539" s="160"/>
      <c r="E4539" s="160"/>
      <c r="F4539" s="160"/>
      <c r="G4539" s="160"/>
      <c r="H4539" s="160"/>
      <c r="I4539" s="160"/>
      <c r="J4539" s="160"/>
      <c r="K4539" s="160"/>
      <c r="L4539" s="160"/>
      <c r="M4539" s="160"/>
      <c r="N4539" s="160"/>
      <c r="O4539" s="160"/>
      <c r="P4539" s="160"/>
      <c r="Q4539" s="160"/>
      <c r="R4539" s="160"/>
      <c r="S4539" s="160"/>
      <c r="T4539" s="160"/>
      <c r="U4539" s="160"/>
      <c r="V4539" s="160"/>
      <c r="W4539" s="160"/>
      <c r="X4539" s="160"/>
      <c r="Y4539" s="160"/>
      <c r="Z4539" s="160"/>
      <c r="AA4539" s="160"/>
      <c r="AB4539" s="160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60" t="s">
        <v>347</v>
      </c>
      <c r="C4630" s="160"/>
      <c r="D4630" s="160"/>
      <c r="E4630" s="160"/>
      <c r="F4630" s="160"/>
      <c r="G4630" s="160"/>
      <c r="H4630" s="160"/>
      <c r="I4630" s="160"/>
      <c r="J4630" s="160"/>
      <c r="K4630" s="160"/>
      <c r="L4630" s="160"/>
      <c r="M4630" s="160"/>
      <c r="N4630" s="160"/>
      <c r="O4630" s="160"/>
      <c r="P4630" s="160"/>
      <c r="Q4630" s="160"/>
      <c r="R4630" s="160"/>
      <c r="S4630" s="160"/>
      <c r="T4630" s="160"/>
      <c r="U4630" s="160"/>
      <c r="V4630" s="160"/>
      <c r="W4630" s="160"/>
      <c r="X4630" s="160"/>
      <c r="Y4630" s="160"/>
      <c r="Z4630" s="160"/>
      <c r="AA4630" s="160"/>
      <c r="AB4630" s="160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60" t="s">
        <v>348</v>
      </c>
      <c r="C4721" s="160"/>
      <c r="D4721" s="160"/>
      <c r="E4721" s="160"/>
      <c r="F4721" s="160"/>
      <c r="G4721" s="160"/>
      <c r="H4721" s="160"/>
      <c r="I4721" s="160"/>
      <c r="J4721" s="160"/>
      <c r="K4721" s="160"/>
      <c r="L4721" s="160"/>
      <c r="M4721" s="160"/>
      <c r="N4721" s="160"/>
      <c r="O4721" s="160"/>
      <c r="P4721" s="160"/>
      <c r="Q4721" s="160"/>
      <c r="R4721" s="160"/>
      <c r="S4721" s="160"/>
      <c r="T4721" s="160"/>
      <c r="U4721" s="160"/>
      <c r="V4721" s="160"/>
      <c r="W4721" s="160"/>
      <c r="X4721" s="160"/>
      <c r="Y4721" s="160"/>
      <c r="Z4721" s="160"/>
      <c r="AA4721" s="160"/>
      <c r="AB4721" s="160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64" t="s">
        <v>536</v>
      </c>
      <c r="C4857" s="164"/>
      <c r="D4857" s="164"/>
      <c r="E4857" s="164"/>
      <c r="F4857" s="164"/>
      <c r="G4857" s="164"/>
      <c r="H4857" s="164"/>
      <c r="I4857" s="164"/>
      <c r="J4857" s="164"/>
      <c r="K4857" s="164"/>
      <c r="L4857" s="164"/>
      <c r="M4857" s="164"/>
      <c r="N4857" s="164"/>
      <c r="O4857" s="164"/>
      <c r="P4857" s="164"/>
      <c r="Q4857" s="164"/>
      <c r="R4857" s="164"/>
      <c r="S4857" s="164"/>
      <c r="T4857" s="164"/>
      <c r="U4857" s="164"/>
      <c r="V4857" s="164"/>
      <c r="W4857" s="164"/>
      <c r="X4857" s="164"/>
      <c r="Y4857" s="164"/>
      <c r="Z4857" s="164"/>
      <c r="AA4857" s="164"/>
      <c r="AB4857" s="164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60" t="s">
        <v>847</v>
      </c>
      <c r="C4873" s="164"/>
      <c r="D4873" s="164"/>
      <c r="E4873" s="164"/>
      <c r="F4873" s="164"/>
      <c r="G4873" s="164"/>
      <c r="H4873" s="164"/>
      <c r="I4873" s="164"/>
      <c r="J4873" s="164"/>
      <c r="K4873" s="164"/>
      <c r="L4873" s="164"/>
      <c r="M4873" s="164"/>
      <c r="N4873" s="164"/>
      <c r="O4873" s="164"/>
      <c r="P4873" s="164"/>
      <c r="Q4873" s="164"/>
      <c r="R4873" s="164"/>
      <c r="S4873" s="164"/>
      <c r="T4873" s="164"/>
      <c r="U4873" s="164"/>
      <c r="V4873" s="164"/>
      <c r="W4873" s="164"/>
      <c r="X4873" s="164"/>
      <c r="Y4873" s="164"/>
      <c r="Z4873" s="164"/>
      <c r="AA4873" s="164"/>
      <c r="AB4873" s="164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60" t="s">
        <v>210</v>
      </c>
      <c r="C4904" s="160"/>
      <c r="D4904" s="160"/>
      <c r="E4904" s="160"/>
      <c r="F4904" s="160"/>
      <c r="G4904" s="160"/>
      <c r="H4904" s="160"/>
      <c r="I4904" s="160"/>
      <c r="J4904" s="160"/>
      <c r="K4904" s="160"/>
      <c r="L4904" s="160"/>
      <c r="M4904" s="160"/>
      <c r="N4904" s="160"/>
      <c r="O4904" s="160"/>
      <c r="P4904" s="160"/>
      <c r="Q4904" s="160"/>
      <c r="R4904" s="160"/>
      <c r="S4904" s="160"/>
      <c r="T4904" s="160"/>
      <c r="U4904" s="160"/>
      <c r="V4904" s="160"/>
      <c r="W4904" s="160"/>
      <c r="X4904" s="160"/>
      <c r="Y4904" s="160"/>
      <c r="Z4904" s="160"/>
      <c r="AA4904" s="160"/>
      <c r="AB4904" s="160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60" t="s">
        <v>219</v>
      </c>
      <c r="C4959" s="160"/>
      <c r="D4959" s="160"/>
      <c r="E4959" s="160"/>
      <c r="F4959" s="160"/>
      <c r="G4959" s="160"/>
      <c r="H4959" s="160"/>
      <c r="I4959" s="160"/>
      <c r="J4959" s="160"/>
      <c r="K4959" s="160"/>
      <c r="L4959" s="160"/>
      <c r="M4959" s="160"/>
      <c r="N4959" s="160"/>
      <c r="O4959" s="160"/>
      <c r="P4959" s="160"/>
      <c r="Q4959" s="160"/>
      <c r="R4959" s="160"/>
      <c r="S4959" s="160"/>
      <c r="T4959" s="160"/>
      <c r="U4959" s="160"/>
      <c r="V4959" s="160"/>
      <c r="W4959" s="160"/>
      <c r="X4959" s="160"/>
      <c r="Y4959" s="160"/>
      <c r="Z4959" s="160"/>
      <c r="AA4959" s="160"/>
      <c r="AB4959" s="160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60" t="s">
        <v>221</v>
      </c>
      <c r="C4978" s="160"/>
      <c r="D4978" s="160"/>
      <c r="E4978" s="160"/>
      <c r="F4978" s="160"/>
      <c r="G4978" s="160"/>
      <c r="H4978" s="160"/>
      <c r="I4978" s="160"/>
      <c r="J4978" s="160"/>
      <c r="K4978" s="160"/>
      <c r="L4978" s="160"/>
      <c r="M4978" s="160"/>
      <c r="N4978" s="160"/>
      <c r="O4978" s="160"/>
      <c r="P4978" s="160"/>
      <c r="Q4978" s="160"/>
      <c r="R4978" s="160"/>
      <c r="S4978" s="160"/>
      <c r="T4978" s="160"/>
      <c r="U4978" s="160"/>
      <c r="V4978" s="160"/>
      <c r="W4978" s="160"/>
      <c r="X4978" s="160"/>
      <c r="Y4978" s="160"/>
      <c r="Z4978" s="160"/>
      <c r="AA4978" s="160"/>
      <c r="AB4978" s="160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60" t="s">
        <v>352</v>
      </c>
      <c r="C5021" s="160"/>
      <c r="D5021" s="160"/>
      <c r="E5021" s="160"/>
      <c r="F5021" s="160"/>
      <c r="G5021" s="160"/>
      <c r="H5021" s="160"/>
      <c r="I5021" s="160"/>
      <c r="J5021" s="160"/>
      <c r="K5021" s="160"/>
      <c r="L5021" s="160"/>
      <c r="M5021" s="160"/>
      <c r="N5021" s="160"/>
      <c r="O5021" s="160"/>
      <c r="P5021" s="160"/>
      <c r="Q5021" s="160"/>
      <c r="R5021" s="160"/>
      <c r="S5021" s="160"/>
      <c r="T5021" s="160"/>
      <c r="U5021" s="160"/>
      <c r="V5021" s="160"/>
      <c r="W5021" s="160"/>
      <c r="X5021" s="160"/>
      <c r="Y5021" s="160"/>
      <c r="Z5021" s="160"/>
      <c r="AA5021" s="160"/>
      <c r="AB5021" s="160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60" t="s">
        <v>470</v>
      </c>
      <c r="C5023" s="160"/>
      <c r="D5023" s="160"/>
      <c r="E5023" s="160"/>
      <c r="F5023" s="160"/>
      <c r="G5023" s="160"/>
      <c r="H5023" s="160"/>
      <c r="I5023" s="160"/>
      <c r="J5023" s="160"/>
      <c r="K5023" s="160"/>
      <c r="L5023" s="160"/>
      <c r="M5023" s="160"/>
      <c r="N5023" s="160"/>
      <c r="O5023" s="160"/>
      <c r="P5023" s="160"/>
      <c r="Q5023" s="160"/>
      <c r="R5023" s="160"/>
      <c r="S5023" s="160"/>
      <c r="T5023" s="160"/>
      <c r="U5023" s="160"/>
      <c r="V5023" s="160"/>
      <c r="W5023" s="160"/>
      <c r="X5023" s="160"/>
      <c r="Y5023" s="160"/>
      <c r="Z5023" s="160"/>
      <c r="AA5023" s="160"/>
      <c r="AB5023" s="160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60" t="s">
        <v>366</v>
      </c>
      <c r="C5106" s="160"/>
      <c r="D5106" s="160"/>
      <c r="E5106" s="160"/>
      <c r="F5106" s="160"/>
      <c r="G5106" s="160"/>
      <c r="H5106" s="160"/>
      <c r="I5106" s="160"/>
      <c r="J5106" s="160"/>
      <c r="K5106" s="160"/>
      <c r="L5106" s="160"/>
      <c r="M5106" s="160"/>
      <c r="N5106" s="160"/>
      <c r="O5106" s="160"/>
      <c r="P5106" s="160"/>
      <c r="Q5106" s="160"/>
      <c r="R5106" s="160"/>
      <c r="S5106" s="160"/>
      <c r="T5106" s="160"/>
      <c r="U5106" s="160"/>
      <c r="V5106" s="160"/>
      <c r="W5106" s="160"/>
      <c r="X5106" s="160"/>
      <c r="Y5106" s="160"/>
      <c r="Z5106" s="160"/>
      <c r="AA5106" s="160"/>
      <c r="AB5106" s="160"/>
      <c r="AC5106" s="18">
        <v>4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220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432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612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612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220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215.99999999999997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81</v>
      </c>
      <c r="X5110" s="14">
        <f>N5110+S5110</f>
        <v>360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171</v>
      </c>
      <c r="AC5110" s="15">
        <f>ROUND(X5110+Y5110+Z5110+AA5110+AB5110,1)</f>
        <v>531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240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162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113.4</v>
      </c>
      <c r="X5112" s="14">
        <f>N5112+S5112</f>
        <v>342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221.4</v>
      </c>
      <c r="AC5112" s="15">
        <f>ROUND(X5112+Y5112+Z5112+AA5112+AB5112,1)</f>
        <v>563.4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240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440.64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624.24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624.20000000000005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260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291.60000000000002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86.399999999999991</v>
      </c>
      <c r="X5116" s="14">
        <f>N5116+S5116</f>
        <v>453.6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158.39999999999998</v>
      </c>
      <c r="AC5116" s="15">
        <f>ROUND(X5116+Y5116+Z5116+AA5116+AB5116,1)</f>
        <v>612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280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453.59999999999997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642.59999999999991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642.6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260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267.29999999999995</v>
      </c>
      <c r="T5120" s="14">
        <f>(O5120/100)*(K5120*$K$3)</f>
        <v>0</v>
      </c>
      <c r="U5120" s="14">
        <f>(P5120/100)*(K5120*$K$3)+(P5120/100)*(L5120*$L$3)</f>
        <v>129.60000000000002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366.29999999999995</v>
      </c>
      <c r="Y5120" s="14">
        <f>O5120+T5120</f>
        <v>0</v>
      </c>
      <c r="Z5120" s="14">
        <f>P5120+U5120</f>
        <v>237.60000000000002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603.9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260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388.79999999999995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532.79999999999995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532.79999999999995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260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375.84000000000003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584.6400000000001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584.6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220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449.28000000000003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636.48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636.5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300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379.08000000000004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519.48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663.5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300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412.02000000000004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608.22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608.20000000000005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240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501.12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709.92000000000007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709.9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260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432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612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612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300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540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765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765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260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388.80000000000007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604.80000000000007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604.79999999999995</v>
      </c>
      <c r="AD5138" s="48"/>
    </row>
    <row r="5139" spans="1:30">
      <c r="A5139" s="107"/>
      <c r="B5139" s="160" t="s">
        <v>367</v>
      </c>
      <c r="C5139" s="160"/>
      <c r="D5139" s="160"/>
      <c r="E5139" s="160"/>
      <c r="F5139" s="160"/>
      <c r="G5139" s="160"/>
      <c r="H5139" s="160"/>
      <c r="I5139" s="160"/>
      <c r="J5139" s="160"/>
      <c r="K5139" s="160"/>
      <c r="L5139" s="160"/>
      <c r="M5139" s="160"/>
      <c r="N5139" s="160"/>
      <c r="O5139" s="160"/>
      <c r="P5139" s="160"/>
      <c r="Q5139" s="160"/>
      <c r="R5139" s="160"/>
      <c r="S5139" s="160"/>
      <c r="T5139" s="160"/>
      <c r="U5139" s="160"/>
      <c r="V5139" s="160"/>
      <c r="W5139" s="160"/>
      <c r="X5139" s="160"/>
      <c r="Y5139" s="160"/>
      <c r="Z5139" s="160"/>
      <c r="AA5139" s="160"/>
      <c r="AB5139" s="160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220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264.60000000000002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441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441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240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320.76000000000005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498.96000000000004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499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260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220.32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403.91999999999996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403.9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260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280.8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260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356.4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554.4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554.4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260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259.2</v>
      </c>
      <c r="T5151" s="14">
        <f>(O5151/100)*(K5151*$K$3)</f>
        <v>0</v>
      </c>
      <c r="U5151" s="14">
        <f>(P5151/100)*(K5151*$K$3)+(P5151/100)*(L5151*$L$3)</f>
        <v>108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403.2</v>
      </c>
      <c r="Y5151" s="14">
        <f>O5151+T5151</f>
        <v>0</v>
      </c>
      <c r="Z5151" s="14">
        <f>P5151+U5151</f>
        <v>198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601.20000000000005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260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283.5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472.5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472.5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37.5</v>
      </c>
      <c r="L5154" s="51">
        <v>37.5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400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50</v>
      </c>
      <c r="L5155" s="13">
        <v>50</v>
      </c>
      <c r="M5155" s="13">
        <v>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297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495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495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260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483.84000000000003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685.44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685.4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260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270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240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254.88000000000002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467.28000000000003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467.3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260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145.80000000000001</v>
      </c>
      <c r="T5163" s="14">
        <f>(O5163/100)*(K5163*$K$3)</f>
        <v>0</v>
      </c>
      <c r="U5163" s="14">
        <f>(P5163/100)*(K5163*$K$3)+(P5163/100)*(L5163*$L$3)</f>
        <v>190.08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</v>
      </c>
      <c r="Y5163" s="14">
        <f>O5163+T5163</f>
        <v>0</v>
      </c>
      <c r="Z5163" s="14">
        <f>P5163+U5163</f>
        <v>348.48</v>
      </c>
      <c r="AA5163" s="14">
        <f>Q5163+V5163</f>
        <v>0</v>
      </c>
      <c r="AB5163" s="14">
        <f>R5163+W5163</f>
        <v>0</v>
      </c>
      <c r="AC5163" s="15">
        <f>ROUND(X5163+Y5163+Z5163+AA5163+AB5163,1)</f>
        <v>591.5</v>
      </c>
      <c r="AD5163" s="48"/>
    </row>
    <row r="5164" spans="1:30">
      <c r="A5164" s="107"/>
      <c r="B5164" s="160" t="s">
        <v>375</v>
      </c>
      <c r="C5164" s="160"/>
      <c r="D5164" s="160"/>
      <c r="E5164" s="160"/>
      <c r="F5164" s="160"/>
      <c r="G5164" s="160"/>
      <c r="H5164" s="160"/>
      <c r="I5164" s="160"/>
      <c r="J5164" s="160"/>
      <c r="K5164" s="160"/>
      <c r="L5164" s="160"/>
      <c r="M5164" s="160"/>
      <c r="N5164" s="160"/>
      <c r="O5164" s="160"/>
      <c r="P5164" s="160"/>
      <c r="Q5164" s="160"/>
      <c r="R5164" s="160"/>
      <c r="S5164" s="160"/>
      <c r="T5164" s="160"/>
      <c r="U5164" s="160"/>
      <c r="V5164" s="160"/>
      <c r="W5164" s="160"/>
      <c r="X5164" s="160"/>
      <c r="Y5164" s="160"/>
      <c r="Z5164" s="160"/>
      <c r="AA5164" s="160"/>
      <c r="AB5164" s="160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220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324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504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504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240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385.55999999999995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569.16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569.20000000000005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220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423.36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599.76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599.79999999999995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300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216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135</v>
      </c>
      <c r="X5172" s="14">
        <f>N5172+S5172</f>
        <v>360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225</v>
      </c>
      <c r="AC5172" s="15">
        <f>ROUND(X5172+Y5172+Z5172+AA5172+AB5172,1)</f>
        <v>585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300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168.75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240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362.88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564.48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564.5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260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349.92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544.32000000000005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544.29999999999995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300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198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475.2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673.2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673.2</v>
      </c>
      <c r="AD5180" s="48"/>
    </row>
    <row r="5181" spans="1:30">
      <c r="A5181" s="107"/>
      <c r="B5181" s="160" t="s">
        <v>384</v>
      </c>
      <c r="C5181" s="160"/>
      <c r="D5181" s="160"/>
      <c r="E5181" s="160"/>
      <c r="F5181" s="160"/>
      <c r="G5181" s="160"/>
      <c r="H5181" s="160"/>
      <c r="I5181" s="160"/>
      <c r="J5181" s="160"/>
      <c r="K5181" s="160"/>
      <c r="L5181" s="160"/>
      <c r="M5181" s="160"/>
      <c r="N5181" s="160"/>
      <c r="O5181" s="160"/>
      <c r="P5181" s="160"/>
      <c r="Q5181" s="160"/>
      <c r="R5181" s="160"/>
      <c r="S5181" s="160"/>
      <c r="T5181" s="160"/>
      <c r="U5181" s="160"/>
      <c r="V5181" s="160"/>
      <c r="W5181" s="160"/>
      <c r="X5181" s="160"/>
      <c r="Y5181" s="160"/>
      <c r="Z5181" s="160"/>
      <c r="AA5181" s="160"/>
      <c r="AB5181" s="160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220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180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162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342</v>
      </c>
      <c r="AA5183" s="14">
        <f>Q5183+V5183</f>
        <v>0</v>
      </c>
      <c r="AB5183" s="14">
        <f>R5183+W5183</f>
        <v>0</v>
      </c>
      <c r="AC5183" s="15">
        <f>ROUND(X5183+Y5183+Z5183+AA5183+AB5183,1)</f>
        <v>342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260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225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270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495</v>
      </c>
      <c r="AA5185" s="14">
        <f>Q5185+V5185</f>
        <v>0</v>
      </c>
      <c r="AB5185" s="14">
        <f>R5185+W5185</f>
        <v>0</v>
      </c>
      <c r="AC5185" s="15">
        <f>ROUND(X5185+Y5185+Z5185+AA5185+AB5185,1)</f>
        <v>495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220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180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162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342</v>
      </c>
      <c r="AC5187" s="15">
        <f>ROUND(X5187+Y5187+Z5187+AA5187+AB5187,1)</f>
        <v>342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240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180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189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369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369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240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180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189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369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369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260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150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180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330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330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300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198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297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495</v>
      </c>
      <c r="AA5195" s="14">
        <f>Q5195+V5195</f>
        <v>0</v>
      </c>
      <c r="AB5195" s="14">
        <f>R5195+W5195</f>
        <v>0</v>
      </c>
      <c r="AC5195" s="15">
        <f>ROUND(X5195+Y5195+Z5195+AA5195+AB5195,1)</f>
        <v>495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300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198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297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495</v>
      </c>
      <c r="AC5197" s="15">
        <f>ROUND(X5197+Y5197+Z5197+AA5197+AB5197,1)</f>
        <v>495</v>
      </c>
      <c r="AD5197" s="48"/>
    </row>
    <row r="5198" spans="1:30">
      <c r="A5198" s="107"/>
      <c r="B5198" s="160" t="s">
        <v>393</v>
      </c>
      <c r="C5198" s="160"/>
      <c r="D5198" s="160"/>
      <c r="E5198" s="160"/>
      <c r="F5198" s="160"/>
      <c r="G5198" s="160"/>
      <c r="H5198" s="160"/>
      <c r="I5198" s="160"/>
      <c r="J5198" s="160"/>
      <c r="K5198" s="160"/>
      <c r="L5198" s="160"/>
      <c r="M5198" s="160"/>
      <c r="N5198" s="160"/>
      <c r="O5198" s="160"/>
      <c r="P5198" s="160"/>
      <c r="Q5198" s="160"/>
      <c r="R5198" s="160"/>
      <c r="S5198" s="160"/>
      <c r="T5198" s="160"/>
      <c r="U5198" s="160"/>
      <c r="V5198" s="160"/>
      <c r="W5198" s="160"/>
      <c r="X5198" s="160"/>
      <c r="Y5198" s="160"/>
      <c r="Z5198" s="160"/>
      <c r="AA5198" s="160"/>
      <c r="AB5198" s="160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60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70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80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80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80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80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80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30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30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30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100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60" t="s">
        <v>405</v>
      </c>
      <c r="C5211" s="160"/>
      <c r="D5211" s="160"/>
      <c r="E5211" s="160"/>
      <c r="F5211" s="160"/>
      <c r="G5211" s="160"/>
      <c r="H5211" s="160"/>
      <c r="I5211" s="160"/>
      <c r="J5211" s="160"/>
      <c r="K5211" s="160"/>
      <c r="L5211" s="160"/>
      <c r="M5211" s="160"/>
      <c r="N5211" s="160"/>
      <c r="O5211" s="160"/>
      <c r="P5211" s="160"/>
      <c r="Q5211" s="160"/>
      <c r="R5211" s="160"/>
      <c r="S5211" s="160"/>
      <c r="T5211" s="160"/>
      <c r="U5211" s="160"/>
      <c r="V5211" s="160"/>
      <c r="W5211" s="160"/>
      <c r="X5211" s="160"/>
      <c r="Y5211" s="160"/>
      <c r="Z5211" s="160"/>
      <c r="AA5211" s="160"/>
      <c r="AB5211" s="160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60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80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90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70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90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90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90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90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100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60" t="s">
        <v>415</v>
      </c>
      <c r="C5221" s="160"/>
      <c r="D5221" s="160"/>
      <c r="E5221" s="160"/>
      <c r="F5221" s="160"/>
      <c r="G5221" s="160"/>
      <c r="H5221" s="160"/>
      <c r="I5221" s="160"/>
      <c r="J5221" s="160"/>
      <c r="K5221" s="160"/>
      <c r="L5221" s="160"/>
      <c r="M5221" s="160"/>
      <c r="N5221" s="160"/>
      <c r="O5221" s="160"/>
      <c r="P5221" s="160"/>
      <c r="Q5221" s="160"/>
      <c r="R5221" s="160"/>
      <c r="S5221" s="160"/>
      <c r="T5221" s="160"/>
      <c r="U5221" s="160"/>
      <c r="V5221" s="160"/>
      <c r="W5221" s="160"/>
      <c r="X5221" s="160"/>
      <c r="Y5221" s="160"/>
      <c r="Z5221" s="160"/>
      <c r="AA5221" s="160"/>
      <c r="AB5221" s="160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70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80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90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90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90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90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90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30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30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100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5" t="s">
        <v>675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5" t="s">
        <v>676</v>
      </c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5" t="s">
        <v>677</v>
      </c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5" t="s">
        <v>678</v>
      </c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5" t="s">
        <v>679</v>
      </c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v>0.94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5" t="s">
        <v>680</v>
      </c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3" t="s">
        <v>609</v>
      </c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6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3" t="s">
        <v>610</v>
      </c>
      <c r="B30" s="160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6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3" t="s">
        <v>611</v>
      </c>
      <c r="B73" s="160"/>
      <c r="C73" s="160"/>
      <c r="D73" s="160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160"/>
      <c r="Q73" s="166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3" t="s">
        <v>609</v>
      </c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6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3" t="s">
        <v>610</v>
      </c>
      <c r="B30" s="160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6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3" t="s">
        <v>611</v>
      </c>
      <c r="B69" s="160"/>
      <c r="C69" s="160"/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6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0.2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0.2</v>
      </c>
      <c r="N3" t="s">
        <v>852</v>
      </c>
    </row>
    <row r="4" spans="1:14">
      <c r="A4" s="64">
        <v>1</v>
      </c>
      <c r="B4" s="69">
        <f>B3+$M$2</f>
        <v>1.2</v>
      </c>
    </row>
    <row r="5" spans="1:14">
      <c r="A5" s="64">
        <v>2</v>
      </c>
      <c r="B5" s="69">
        <f t="shared" ref="B5:B12" si="0">B4+$M$2</f>
        <v>1.4</v>
      </c>
    </row>
    <row r="6" spans="1:14">
      <c r="A6" s="64">
        <v>3</v>
      </c>
      <c r="B6" s="69">
        <f t="shared" si="0"/>
        <v>1.5999999999999999</v>
      </c>
    </row>
    <row r="7" spans="1:14">
      <c r="A7" s="64">
        <v>4</v>
      </c>
      <c r="B7" s="69">
        <f t="shared" si="0"/>
        <v>1.7999999999999998</v>
      </c>
    </row>
    <row r="8" spans="1:14">
      <c r="A8" s="64">
        <v>5</v>
      </c>
      <c r="B8" s="69">
        <f t="shared" si="0"/>
        <v>1.9999999999999998</v>
      </c>
    </row>
    <row r="9" spans="1:14">
      <c r="A9" s="64">
        <v>6</v>
      </c>
      <c r="B9" s="69">
        <f t="shared" si="0"/>
        <v>2.1999999999999997</v>
      </c>
    </row>
    <row r="10" spans="1:14">
      <c r="A10" s="64">
        <v>7</v>
      </c>
      <c r="B10" s="69">
        <f t="shared" si="0"/>
        <v>2.4</v>
      </c>
    </row>
    <row r="11" spans="1:14">
      <c r="A11" s="64">
        <v>8</v>
      </c>
      <c r="B11" s="69">
        <f t="shared" si="0"/>
        <v>2.6</v>
      </c>
    </row>
    <row r="12" spans="1:14">
      <c r="A12" s="64">
        <v>9</v>
      </c>
      <c r="B12" s="69">
        <f t="shared" si="0"/>
        <v>2.8000000000000003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3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4">
        <v>1.2</v>
      </c>
      <c r="I22" s="154">
        <v>1</v>
      </c>
      <c r="J22" s="154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4">
        <v>1</v>
      </c>
      <c r="I23" s="154">
        <v>1</v>
      </c>
      <c r="J23" s="154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4">
        <v>1</v>
      </c>
      <c r="I24" s="154">
        <v>1</v>
      </c>
      <c r="J24" s="154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4">
        <v>1</v>
      </c>
      <c r="I25" s="154">
        <v>1</v>
      </c>
      <c r="J25" s="154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4">
        <v>1</v>
      </c>
      <c r="I26" s="154">
        <v>1</v>
      </c>
      <c r="J26" s="15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4">
        <v>1</v>
      </c>
      <c r="I27" s="154">
        <v>1</v>
      </c>
      <c r="J27" s="15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4">
        <v>1</v>
      </c>
      <c r="I28" s="154">
        <v>1</v>
      </c>
      <c r="J28" s="15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4">
        <v>1</v>
      </c>
      <c r="I29" s="154">
        <v>1</v>
      </c>
      <c r="J29" s="15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4">
        <v>1</v>
      </c>
      <c r="I30" s="154">
        <v>1</v>
      </c>
      <c r="J30" s="154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4">
        <v>1</v>
      </c>
      <c r="I31" s="154">
        <v>1</v>
      </c>
      <c r="J31" s="154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4">
        <v>1</v>
      </c>
      <c r="I32" s="154">
        <v>1</v>
      </c>
      <c r="J32" s="154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4">
        <v>1</v>
      </c>
      <c r="I33" s="154">
        <v>1</v>
      </c>
      <c r="J33" s="154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4">
        <v>1.5</v>
      </c>
      <c r="I34" s="154">
        <v>2</v>
      </c>
      <c r="J34" s="154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4">
        <v>1</v>
      </c>
      <c r="I35" s="154">
        <v>2</v>
      </c>
      <c r="J35" s="154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3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4">
        <v>2.2999999999999998</v>
      </c>
      <c r="I39" s="154">
        <v>1.8</v>
      </c>
      <c r="J39" s="154">
        <v>1.8</v>
      </c>
      <c r="K39" s="154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4">
        <v>1.8</v>
      </c>
      <c r="H40" s="154">
        <v>1.8</v>
      </c>
      <c r="I40" s="154">
        <v>1.8</v>
      </c>
      <c r="J40" s="154">
        <v>1.8</v>
      </c>
      <c r="K40" s="154">
        <v>1.8</v>
      </c>
      <c r="M40" s="64">
        <v>1</v>
      </c>
      <c r="N40" s="146">
        <f>N39+$M$2</f>
        <v>1.2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4">
        <v>1.8</v>
      </c>
      <c r="H41" s="154">
        <v>1.8</v>
      </c>
      <c r="I41" s="154">
        <v>1.8</v>
      </c>
      <c r="J41" s="154">
        <v>1.8</v>
      </c>
      <c r="K41" s="154">
        <v>1.8</v>
      </c>
      <c r="M41" s="64">
        <v>2</v>
      </c>
      <c r="N41" s="147">
        <f t="shared" ref="N41:N48" si="1">N40+$M$2</f>
        <v>1.4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4">
        <v>1.8</v>
      </c>
      <c r="H42" s="154">
        <v>1.8</v>
      </c>
      <c r="I42" s="154">
        <v>1.8</v>
      </c>
      <c r="J42" s="154">
        <v>1.8</v>
      </c>
      <c r="K42" s="154">
        <v>1.8</v>
      </c>
      <c r="M42" s="64">
        <v>3</v>
      </c>
      <c r="N42" s="146">
        <f t="shared" si="1"/>
        <v>1.5999999999999999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4">
        <v>1.8</v>
      </c>
      <c r="H43" s="154">
        <v>1.8</v>
      </c>
      <c r="I43" s="154">
        <v>1.8</v>
      </c>
      <c r="J43" s="154">
        <v>1.8</v>
      </c>
      <c r="K43" s="154">
        <v>1.8</v>
      </c>
      <c r="M43" s="64">
        <v>4</v>
      </c>
      <c r="N43" s="147">
        <f t="shared" si="1"/>
        <v>1.7999999999999998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4">
        <v>1.8</v>
      </c>
      <c r="H44" s="154">
        <v>1.8</v>
      </c>
      <c r="I44" s="154">
        <v>1.8</v>
      </c>
      <c r="J44" s="154">
        <v>1.8</v>
      </c>
      <c r="K44" s="154">
        <v>1.8</v>
      </c>
      <c r="M44" s="64">
        <v>5</v>
      </c>
      <c r="N44" s="146">
        <f>N43+$M$2</f>
        <v>1.9999999999999998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4">
        <v>1.8</v>
      </c>
      <c r="H45" s="154">
        <v>1.8</v>
      </c>
      <c r="I45" s="154">
        <v>1.8</v>
      </c>
      <c r="J45" s="154">
        <v>1.8</v>
      </c>
      <c r="K45" s="154">
        <v>1.8</v>
      </c>
      <c r="M45" s="64">
        <v>6</v>
      </c>
      <c r="N45" s="147">
        <f t="shared" si="1"/>
        <v>2.1999999999999997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4">
        <v>1.8</v>
      </c>
      <c r="H46" s="154">
        <v>1.8</v>
      </c>
      <c r="I46" s="154">
        <v>1.8</v>
      </c>
      <c r="J46" s="154">
        <v>1.8</v>
      </c>
      <c r="K46" s="154">
        <v>1.8</v>
      </c>
      <c r="M46" s="64">
        <v>7</v>
      </c>
      <c r="N46" s="146">
        <f t="shared" si="1"/>
        <v>2.4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4">
        <v>1.8</v>
      </c>
      <c r="H47" s="154">
        <v>1.8</v>
      </c>
      <c r="I47" s="154">
        <v>1.8</v>
      </c>
      <c r="J47" s="154">
        <v>1.8</v>
      </c>
      <c r="K47" s="154">
        <v>1.8</v>
      </c>
      <c r="M47" s="64">
        <v>8</v>
      </c>
      <c r="N47" s="147">
        <f t="shared" si="1"/>
        <v>2.6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4">
        <v>1.8</v>
      </c>
      <c r="H48" s="154">
        <v>1.8</v>
      </c>
      <c r="I48" s="154">
        <v>1.8</v>
      </c>
      <c r="J48" s="154">
        <v>1.8</v>
      </c>
      <c r="K48" s="154">
        <v>1.8</v>
      </c>
      <c r="M48" s="64">
        <v>9</v>
      </c>
      <c r="N48" s="146">
        <f t="shared" si="1"/>
        <v>2.8000000000000003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4">
        <v>1.8</v>
      </c>
      <c r="H49" s="154">
        <v>1.8</v>
      </c>
      <c r="I49" s="154">
        <v>1.8</v>
      </c>
      <c r="J49" s="154">
        <v>1.8</v>
      </c>
      <c r="K49" s="154">
        <v>1.8</v>
      </c>
      <c r="M49" s="64">
        <v>10</v>
      </c>
      <c r="N49" s="145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4">
        <v>1.8</v>
      </c>
      <c r="H50" s="154">
        <v>1.8</v>
      </c>
      <c r="I50" s="154">
        <v>1.8</v>
      </c>
      <c r="J50" s="154">
        <v>1.8</v>
      </c>
      <c r="K50" s="154">
        <v>1.8</v>
      </c>
      <c r="M50" s="64">
        <v>11</v>
      </c>
      <c r="N50" s="146">
        <f>N49+$M$3</f>
        <v>3.2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4">
        <v>3</v>
      </c>
      <c r="I51" s="154">
        <v>1.8</v>
      </c>
      <c r="J51" s="154">
        <v>1.8</v>
      </c>
      <c r="K51" s="154">
        <v>1.8</v>
      </c>
      <c r="M51" s="64">
        <v>12</v>
      </c>
      <c r="N51" s="146">
        <f>N50+$M$3</f>
        <v>3.4000000000000004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4">
        <v>1</v>
      </c>
      <c r="I52" s="154">
        <v>1.8</v>
      </c>
      <c r="J52" s="154">
        <v>1.8</v>
      </c>
      <c r="K52" s="154">
        <v>1.8</v>
      </c>
      <c r="M52" s="64">
        <v>13</v>
      </c>
      <c r="N52" s="146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4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55">
        <v>3.5</v>
      </c>
      <c r="I56" s="155">
        <v>3</v>
      </c>
      <c r="J56" s="155">
        <v>3</v>
      </c>
      <c r="K56" s="65">
        <v>3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5">
        <v>3</v>
      </c>
      <c r="H57" s="155">
        <v>3</v>
      </c>
      <c r="I57" s="155">
        <v>3</v>
      </c>
      <c r="J57" s="155">
        <v>3</v>
      </c>
      <c r="K57" s="155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5">
        <v>3</v>
      </c>
      <c r="H58" s="155">
        <v>3</v>
      </c>
      <c r="I58" s="155">
        <v>3</v>
      </c>
      <c r="J58" s="155">
        <v>3</v>
      </c>
      <c r="K58" s="155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6">
        <v>3</v>
      </c>
      <c r="H59" s="156">
        <v>3</v>
      </c>
      <c r="I59" s="156">
        <v>3</v>
      </c>
      <c r="J59" s="156">
        <v>3</v>
      </c>
      <c r="K59" s="156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6">
        <v>3</v>
      </c>
      <c r="H60" s="156">
        <v>3</v>
      </c>
      <c r="I60" s="156">
        <v>3</v>
      </c>
      <c r="J60" s="156">
        <v>3</v>
      </c>
      <c r="K60" s="156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6">
        <v>3</v>
      </c>
      <c r="H61" s="156">
        <v>3</v>
      </c>
      <c r="I61" s="156">
        <v>3</v>
      </c>
      <c r="J61" s="156">
        <v>3</v>
      </c>
      <c r="K61" s="156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6">
        <v>3</v>
      </c>
      <c r="H62" s="156">
        <v>3</v>
      </c>
      <c r="I62" s="156">
        <v>3</v>
      </c>
      <c r="J62" s="156">
        <v>3</v>
      </c>
      <c r="K62" s="156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6">
        <v>3</v>
      </c>
      <c r="H63" s="156">
        <v>3</v>
      </c>
      <c r="I63" s="156">
        <v>3</v>
      </c>
      <c r="J63" s="156">
        <v>3</v>
      </c>
      <c r="K63" s="156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6">
        <v>3</v>
      </c>
      <c r="H64" s="156">
        <v>3</v>
      </c>
      <c r="I64" s="156">
        <v>3</v>
      </c>
      <c r="J64" s="156">
        <v>3</v>
      </c>
      <c r="K64" s="156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6">
        <v>3</v>
      </c>
      <c r="H65" s="156">
        <v>3</v>
      </c>
      <c r="I65" s="156">
        <v>3</v>
      </c>
      <c r="J65" s="156">
        <v>3</v>
      </c>
      <c r="K65" s="156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6">
        <v>3</v>
      </c>
      <c r="H66" s="156">
        <v>3</v>
      </c>
      <c r="I66" s="156">
        <v>3</v>
      </c>
      <c r="J66" s="156">
        <v>3</v>
      </c>
      <c r="K66" s="156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6">
        <v>3</v>
      </c>
      <c r="H67" s="156">
        <v>3</v>
      </c>
      <c r="I67" s="156">
        <v>3</v>
      </c>
      <c r="J67" s="156">
        <v>3</v>
      </c>
      <c r="K67" s="156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5">
        <v>4.2</v>
      </c>
      <c r="I68" s="155">
        <v>3</v>
      </c>
      <c r="J68" s="155">
        <v>3</v>
      </c>
      <c r="K68" s="155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55">
        <v>1</v>
      </c>
      <c r="I69" s="155">
        <v>3</v>
      </c>
      <c r="J69" s="155">
        <v>3</v>
      </c>
      <c r="K69" s="155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2020-02-29T19:39:03Z</dcterms:modified>
</cp:coreProperties>
</file>