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mc:AlternateContent xmlns:mc="http://schemas.openxmlformats.org/markup-compatibility/2006">
    <mc:Choice Requires="x15">
      <x15ac:absPath xmlns:x15ac="http://schemas.microsoft.com/office/spreadsheetml/2010/11/ac" url="https://aventus.sharepoint.com/sites/AOGD-SCRUM/Gedeelde  documenten/2019-2020/Curriculum/Lesmateriaal/Software Programming S4/"/>
    </mc:Choice>
  </mc:AlternateContent>
  <xr:revisionPtr revIDLastSave="16" documentId="8_{28CA5F42-FC8D-6C4A-AF72-C071E63A6DA2}" xr6:coauthVersionLast="45" xr6:coauthVersionMax="45" xr10:uidLastSave="{AFB7C2A4-C7E8-7440-B117-F2FF9222BFEA}"/>
  <bookViews>
    <workbookView xWindow="0" yWindow="460" windowWidth="39620" windowHeight="17220" tabRatio="500" xr2:uid="{00000000-000D-0000-FFFF-FFFF00000000}"/>
  </bookViews>
  <sheets>
    <sheet name="Voortgang S4" sheetId="2" r:id="rId1"/>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63" i="2" l="1"/>
  <c r="G8" i="2"/>
  <c r="H63" i="2"/>
  <c r="H37" i="2"/>
  <c r="C15" i="2"/>
  <c r="C17" i="2"/>
  <c r="C19" i="2"/>
  <c r="C21" i="2"/>
  <c r="C23" i="2"/>
  <c r="C25" i="2"/>
  <c r="C27" i="2"/>
  <c r="C29" i="2"/>
  <c r="C31" i="2"/>
  <c r="C33" i="2"/>
  <c r="C35" i="2"/>
  <c r="C41" i="2"/>
  <c r="D37" i="2"/>
  <c r="G37" i="2"/>
  <c r="K37" i="2"/>
  <c r="L37" i="2"/>
  <c r="L63" i="2"/>
  <c r="G9" i="2"/>
  <c r="G7" i="2"/>
  <c r="G6" i="2"/>
  <c r="D63" i="2"/>
  <c r="G63" i="2"/>
  <c r="E7" i="2"/>
  <c r="E6" i="2"/>
  <c r="E9" i="2"/>
  <c r="E8" i="2"/>
  <c r="C14" i="2"/>
  <c r="C16" i="2"/>
  <c r="C18" i="2"/>
  <c r="C20" i="2"/>
  <c r="C22" i="2"/>
  <c r="C24" i="2"/>
  <c r="C26" i="2"/>
  <c r="C28" i="2"/>
  <c r="C30" i="2"/>
  <c r="C32" i="2"/>
  <c r="C34" i="2"/>
  <c r="C36" i="2"/>
  <c r="C42" i="2"/>
  <c r="C43" i="2"/>
  <c r="C44" i="2"/>
  <c r="C45" i="2"/>
  <c r="C46" i="2"/>
  <c r="C47" i="2"/>
  <c r="C48" i="2"/>
  <c r="C49" i="2"/>
  <c r="C50" i="2"/>
  <c r="C51" i="2"/>
  <c r="C52" i="2"/>
  <c r="C53" i="2"/>
  <c r="C54" i="2"/>
  <c r="C55" i="2"/>
  <c r="C56" i="2"/>
  <c r="C57" i="2"/>
  <c r="C58" i="2"/>
  <c r="C59" i="2"/>
  <c r="C60" i="2"/>
  <c r="C61" i="2"/>
  <c r="C62" i="2"/>
</calcChain>
</file>

<file path=xl/sharedStrings.xml><?xml version="1.0" encoding="utf-8"?>
<sst xmlns="http://schemas.openxmlformats.org/spreadsheetml/2006/main" count="72" uniqueCount="44">
  <si>
    <t>Toets</t>
  </si>
  <si>
    <t xml:space="preserve"> </t>
  </si>
  <si>
    <t>Semester 4, Periode 7 en 8</t>
  </si>
  <si>
    <t>Hemelvaartsdag</t>
  </si>
  <si>
    <t>Tweede pinksterdag</t>
  </si>
  <si>
    <t>Meivakantie</t>
  </si>
  <si>
    <t>Voorjaarsvakantie</t>
  </si>
  <si>
    <t>Periode</t>
  </si>
  <si>
    <t>Datum</t>
  </si>
  <si>
    <t>Opdracht</t>
  </si>
  <si>
    <t>Oefen</t>
  </si>
  <si>
    <t xml:space="preserve">Wat kon beter? </t>
  </si>
  <si>
    <t>Wat ging goed?</t>
  </si>
  <si>
    <t>Totaal</t>
  </si>
  <si>
    <t>Opmerking van docent</t>
  </si>
  <si>
    <t>Student</t>
  </si>
  <si>
    <t>Klas</t>
  </si>
  <si>
    <t>Theorie</t>
  </si>
  <si>
    <t>Level</t>
  </si>
  <si>
    <t>A</t>
  </si>
  <si>
    <t>O</t>
  </si>
  <si>
    <t>V</t>
  </si>
  <si>
    <t>G</t>
  </si>
  <si>
    <t>U</t>
  </si>
  <si>
    <t>P7</t>
  </si>
  <si>
    <t>P8</t>
  </si>
  <si>
    <t>Toetsen</t>
  </si>
  <si>
    <t>25187OLVM8</t>
  </si>
  <si>
    <t>Oefeningen</t>
  </si>
  <si>
    <t>Duur</t>
  </si>
  <si>
    <t>B</t>
  </si>
  <si>
    <t>C</t>
  </si>
  <si>
    <t>D</t>
  </si>
  <si>
    <t>E</t>
  </si>
  <si>
    <t>Eigen evaluatie</t>
  </si>
  <si>
    <t>OVGU</t>
  </si>
  <si>
    <t>Docent</t>
  </si>
  <si>
    <t>Eigen cijfer voor oefeningen</t>
  </si>
  <si>
    <t>Gemiddelde voor de toetsen</t>
  </si>
  <si>
    <t>Uitleg over de lessen</t>
  </si>
  <si>
    <t>Git</t>
  </si>
  <si>
    <t>Voortgangsformulier software progamming</t>
  </si>
  <si>
    <t xml:space="preserve">In dit formulier houd je je voortang bij voor het vak software programming. Zorg ervoor dat het formulier altijd actueel is en in je git repository staat. 
Vul het dus elke les aan! Je docent voert de blauw gemarkeerde velden in, wanneer dit van toepassing is. </t>
  </si>
  <si>
    <t>Bufferweek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</si>
</sst>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mmmm"/>
    <numFmt numFmtId="168" formatCode="dd/mm"/>
  </numFmts>
  <fonts count="9">
    <font>
      <sz val="12"/>
      <color theme="1"/>
      <name val="Calibri"/>
      <family val="2"/>
      <scheme val="minor"/>
    </font>
    <font>
      <b/>
      <sz val="12"/>
      <color theme="1"/>
      <name val="Calibri"/>
      <family val="2"/>
      <scheme val="minor"/>
    </font>
    <font>
      <sz val="24"/>
      <color theme="1"/>
      <name val="Calibri"/>
      <family val="2"/>
      <scheme val="minor"/>
    </font>
    <font>
      <sz val="12"/>
      <color theme="9" tint="0.59999389629810485"/>
      <name val="Calibri"/>
      <family val="2"/>
      <scheme val="minor"/>
    </font>
    <font>
      <u/>
      <sz val="12"/>
      <color theme="10"/>
      <name val="Calibri"/>
      <family val="2"/>
      <scheme val="minor"/>
    </font>
    <font>
      <u/>
      <sz val="12"/>
      <color theme="11"/>
      <name val="Calibri"/>
      <family val="2"/>
      <scheme val="minor"/>
    </font>
    <font>
      <sz val="18"/>
      <color theme="1"/>
      <name val="Calibri (Body)"/>
    </font>
    <font>
      <sz val="12"/>
      <name val="Calibri"/>
      <family val="2"/>
      <scheme val="minor"/>
    </font>
    <font>
      <i/>
      <sz val="12"/>
      <color theme="1"/>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79998168889431442"/>
        <bgColor indexed="64"/>
      </patternFill>
    </fill>
  </fills>
  <borders count="13">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0" fillId="0" borderId="0" xfId="0" applyFill="1" applyBorder="1"/>
    <xf numFmtId="0" fontId="0" fillId="2" borderId="0" xfId="0" applyFill="1" applyBorder="1"/>
    <xf numFmtId="0" fontId="0" fillId="0" borderId="1" xfId="0" applyBorder="1"/>
    <xf numFmtId="0" fontId="2" fillId="0" borderId="0" xfId="0" applyFont="1" applyBorder="1" applyAlignment="1"/>
    <xf numFmtId="0" fontId="0" fillId="0" borderId="9" xfId="0" applyBorder="1"/>
    <xf numFmtId="0" fontId="0" fillId="0" borderId="2" xfId="0" applyFont="1" applyFill="1" applyBorder="1" applyAlignment="1">
      <alignment horizontal="center" vertical="center"/>
    </xf>
    <xf numFmtId="0" fontId="0" fillId="0" borderId="2" xfId="0" applyFill="1" applyBorder="1" applyAlignment="1">
      <alignment horizontal="center"/>
    </xf>
    <xf numFmtId="0" fontId="3" fillId="0" borderId="2" xfId="0" applyFont="1" applyFill="1" applyBorder="1" applyAlignment="1">
      <alignment horizontal="center"/>
    </xf>
    <xf numFmtId="0" fontId="7" fillId="0" borderId="2" xfId="0" applyFont="1" applyFill="1" applyBorder="1" applyAlignment="1">
      <alignment horizontal="center"/>
    </xf>
    <xf numFmtId="0" fontId="1" fillId="0" borderId="0" xfId="0" applyFont="1" applyFill="1" applyBorder="1" applyAlignment="1">
      <alignment vertical="center" textRotation="90"/>
    </xf>
    <xf numFmtId="0" fontId="2" fillId="0" borderId="0" xfId="0" applyFont="1" applyBorder="1" applyAlignment="1">
      <alignment horizontal="left"/>
    </xf>
    <xf numFmtId="16" fontId="0" fillId="0" borderId="0" xfId="0" applyNumberFormat="1" applyFont="1" applyFill="1" applyBorder="1"/>
    <xf numFmtId="20" fontId="0" fillId="0" borderId="0" xfId="0" applyNumberFormat="1" applyFont="1" applyFill="1" applyBorder="1" applyAlignment="1">
      <alignment horizontal="center" vertical="center"/>
    </xf>
    <xf numFmtId="1" fontId="0" fillId="0" borderId="0" xfId="0" applyNumberFormat="1" applyFill="1" applyBorder="1"/>
    <xf numFmtId="0" fontId="1" fillId="0" borderId="0" xfId="0" applyFont="1" applyFill="1" applyBorder="1" applyAlignment="1"/>
    <xf numFmtId="0" fontId="0" fillId="0" borderId="2" xfId="0" applyFont="1" applyFill="1" applyBorder="1" applyAlignment="1">
      <alignment horizontal="left" vertical="center"/>
    </xf>
    <xf numFmtId="0" fontId="0" fillId="0" borderId="0" xfId="0" applyBorder="1" applyAlignment="1">
      <alignment vertical="top"/>
    </xf>
    <xf numFmtId="0" fontId="2" fillId="0" borderId="0" xfId="0" applyFont="1" applyBorder="1" applyAlignment="1">
      <alignment vertical="top"/>
    </xf>
    <xf numFmtId="0" fontId="8" fillId="0" borderId="0" xfId="0" applyFont="1" applyFill="1" applyBorder="1" applyAlignment="1">
      <alignment horizontal="right" vertical="center"/>
    </xf>
    <xf numFmtId="20" fontId="0" fillId="0" borderId="2" xfId="0" applyNumberFormat="1" applyFont="1" applyFill="1" applyBorder="1" applyAlignment="1">
      <alignment horizontal="center" vertical="center"/>
    </xf>
    <xf numFmtId="0" fontId="0" fillId="3" borderId="2" xfId="0" applyFont="1" applyFill="1" applyBorder="1" applyAlignment="1">
      <alignment horizontal="center" vertical="center"/>
    </xf>
    <xf numFmtId="0" fontId="7" fillId="3" borderId="2" xfId="0" applyFont="1" applyFill="1" applyBorder="1" applyAlignment="1"/>
    <xf numFmtId="20" fontId="0" fillId="0" borderId="2" xfId="0" applyNumberFormat="1" applyFont="1" applyFill="1" applyBorder="1" applyAlignment="1">
      <alignment horizontal="left" vertical="center"/>
    </xf>
    <xf numFmtId="0" fontId="3" fillId="0" borderId="2" xfId="0" applyFont="1" applyFill="1" applyBorder="1" applyAlignment="1">
      <alignment horizontal="left"/>
    </xf>
    <xf numFmtId="0" fontId="0" fillId="0" borderId="2" xfId="0" applyFill="1" applyBorder="1" applyAlignment="1">
      <alignment horizontal="left"/>
    </xf>
    <xf numFmtId="0" fontId="0" fillId="0" borderId="2" xfId="0" applyFont="1" applyFill="1" applyBorder="1" applyAlignment="1">
      <alignment horizontal="left" vertical="center"/>
    </xf>
    <xf numFmtId="0" fontId="7" fillId="3" borderId="2" xfId="0" applyFont="1" applyFill="1" applyBorder="1" applyAlignment="1">
      <alignment horizontal="left"/>
    </xf>
    <xf numFmtId="0" fontId="0" fillId="0" borderId="0" xfId="0" applyFill="1" applyBorder="1" applyAlignment="1">
      <alignment horizontal="left"/>
    </xf>
    <xf numFmtId="0" fontId="7" fillId="0" borderId="2" xfId="0" applyFont="1" applyFill="1" applyBorder="1" applyAlignment="1">
      <alignment horizontal="left"/>
    </xf>
    <xf numFmtId="0" fontId="0" fillId="0" borderId="0" xfId="0" applyFill="1" applyBorder="1" applyAlignment="1">
      <alignment horizontal="center"/>
    </xf>
    <xf numFmtId="0" fontId="0" fillId="0" borderId="0" xfId="0" applyBorder="1" applyAlignment="1">
      <alignment horizontal="center"/>
    </xf>
    <xf numFmtId="0" fontId="7" fillId="3" borderId="2" xfId="0" applyFont="1" applyFill="1" applyBorder="1" applyAlignment="1">
      <alignment horizontal="center"/>
    </xf>
    <xf numFmtId="0" fontId="0" fillId="0" borderId="0" xfId="0" applyBorder="1" applyAlignment="1">
      <alignment horizontal="left"/>
    </xf>
    <xf numFmtId="1" fontId="0" fillId="0" borderId="2" xfId="0" applyNumberFormat="1" applyFill="1" applyBorder="1" applyAlignment="1">
      <alignment horizontal="center"/>
    </xf>
    <xf numFmtId="0" fontId="6" fillId="0" borderId="0" xfId="0" applyFont="1" applyBorder="1" applyAlignment="1">
      <alignment vertical="top"/>
    </xf>
    <xf numFmtId="0" fontId="0" fillId="0" borderId="6" xfId="0" applyFont="1" applyFill="1" applyBorder="1" applyAlignment="1">
      <alignment horizontal="left" vertical="center"/>
    </xf>
    <xf numFmtId="0" fontId="0" fillId="0" borderId="8" xfId="0" applyFont="1" applyFill="1" applyBorder="1" applyAlignment="1">
      <alignment horizontal="left" vertical="center"/>
    </xf>
    <xf numFmtId="1" fontId="0" fillId="0" borderId="2" xfId="0" applyNumberFormat="1" applyFont="1" applyFill="1" applyBorder="1" applyAlignment="1">
      <alignment horizontal="left" vertical="center"/>
    </xf>
    <xf numFmtId="14" fontId="8" fillId="0" borderId="0" xfId="0" applyNumberFormat="1" applyFont="1" applyFill="1" applyBorder="1" applyAlignment="1">
      <alignment horizontal="right" vertical="center"/>
    </xf>
    <xf numFmtId="168" fontId="0" fillId="0" borderId="2" xfId="0" applyNumberFormat="1" applyFont="1" applyFill="1" applyBorder="1" applyAlignment="1">
      <alignment horizontal="left"/>
    </xf>
    <xf numFmtId="168" fontId="0" fillId="3" borderId="2" xfId="0" applyNumberFormat="1" applyFont="1" applyFill="1" applyBorder="1" applyAlignment="1">
      <alignment horizontal="left"/>
    </xf>
    <xf numFmtId="1" fontId="0" fillId="0" borderId="2" xfId="0" applyNumberFormat="1" applyFont="1" applyFill="1" applyBorder="1" applyAlignment="1">
      <alignment horizontal="center" vertical="center"/>
    </xf>
    <xf numFmtId="0" fontId="1" fillId="4" borderId="2" xfId="0" applyFont="1" applyFill="1" applyBorder="1" applyAlignment="1">
      <alignment horizontal="center"/>
    </xf>
    <xf numFmtId="0" fontId="1" fillId="4" borderId="6" xfId="0" applyFont="1" applyFill="1" applyBorder="1" applyAlignment="1">
      <alignment horizontal="center"/>
    </xf>
    <xf numFmtId="0" fontId="1" fillId="4" borderId="12" xfId="0" applyFont="1" applyFill="1" applyBorder="1" applyAlignment="1">
      <alignment horizontal="center"/>
    </xf>
    <xf numFmtId="0" fontId="1" fillId="4" borderId="8" xfId="0" applyFont="1" applyFill="1" applyBorder="1" applyAlignment="1">
      <alignment horizontal="center"/>
    </xf>
    <xf numFmtId="1" fontId="0" fillId="0" borderId="0" xfId="0" applyNumberFormat="1" applyFont="1" applyFill="1" applyBorder="1" applyAlignment="1">
      <alignment horizontal="left"/>
    </xf>
    <xf numFmtId="1" fontId="0" fillId="0" borderId="0" xfId="0" applyNumberFormat="1" applyFill="1" applyBorder="1" applyAlignment="1">
      <alignment horizontal="left"/>
    </xf>
    <xf numFmtId="20" fontId="0" fillId="3" borderId="2" xfId="0" applyNumberFormat="1" applyFont="1" applyFill="1" applyBorder="1" applyAlignment="1">
      <alignment horizontal="center" vertical="center"/>
    </xf>
    <xf numFmtId="0" fontId="0" fillId="0" borderId="12" xfId="0" applyFont="1" applyFill="1" applyBorder="1" applyAlignment="1">
      <alignment horizontal="left" vertical="center"/>
    </xf>
    <xf numFmtId="0" fontId="0" fillId="3" borderId="2" xfId="0" applyFill="1" applyBorder="1" applyAlignment="1">
      <alignment horizontal="center"/>
    </xf>
    <xf numFmtId="0" fontId="1" fillId="5" borderId="6" xfId="0" applyFont="1" applyFill="1" applyBorder="1" applyAlignment="1">
      <alignment horizontal="left"/>
    </xf>
    <xf numFmtId="0" fontId="1" fillId="5" borderId="8" xfId="0" applyFont="1" applyFill="1" applyBorder="1" applyAlignment="1">
      <alignment horizontal="left"/>
    </xf>
    <xf numFmtId="0" fontId="0" fillId="6" borderId="2" xfId="0" applyFill="1" applyBorder="1" applyAlignment="1">
      <alignment horizontal="left"/>
    </xf>
    <xf numFmtId="20" fontId="7" fillId="3" borderId="2" xfId="0" applyNumberFormat="1" applyFont="1" applyFill="1" applyBorder="1" applyAlignment="1">
      <alignment horizontal="center" vertical="center"/>
    </xf>
    <xf numFmtId="164" fontId="1" fillId="0" borderId="2" xfId="0" applyNumberFormat="1" applyFont="1" applyFill="1" applyBorder="1" applyAlignment="1">
      <alignment horizontal="left"/>
    </xf>
    <xf numFmtId="164" fontId="1" fillId="0" borderId="4" xfId="0" applyNumberFormat="1" applyFont="1" applyFill="1" applyBorder="1" applyAlignment="1">
      <alignment horizontal="left" vertical="top"/>
    </xf>
    <xf numFmtId="164" fontId="1" fillId="0" borderId="3" xfId="0" applyNumberFormat="1" applyFont="1" applyFill="1" applyBorder="1" applyAlignment="1">
      <alignment horizontal="left" vertical="top"/>
    </xf>
    <xf numFmtId="0" fontId="0" fillId="0" borderId="10" xfId="0" applyFill="1" applyBorder="1" applyAlignment="1">
      <alignment horizontal="left"/>
    </xf>
    <xf numFmtId="0" fontId="0" fillId="0" borderId="0" xfId="0" applyFill="1" applyBorder="1" applyAlignment="1">
      <alignment vertical="top"/>
    </xf>
    <xf numFmtId="0" fontId="0" fillId="6" borderId="2" xfId="0" applyFill="1" applyBorder="1" applyAlignment="1">
      <alignment horizontal="center"/>
    </xf>
    <xf numFmtId="0" fontId="1" fillId="6" borderId="2" xfId="0" applyFont="1" applyFill="1" applyBorder="1" applyAlignment="1">
      <alignment horizontal="left" vertical="center" textRotation="90"/>
    </xf>
    <xf numFmtId="0" fontId="7" fillId="6" borderId="2" xfId="0" applyFont="1" applyFill="1" applyBorder="1" applyAlignment="1">
      <alignment horizontal="center"/>
    </xf>
    <xf numFmtId="0" fontId="7" fillId="6" borderId="2" xfId="0" applyFont="1" applyFill="1" applyBorder="1" applyAlignment="1">
      <alignment horizontal="left"/>
    </xf>
    <xf numFmtId="0" fontId="3" fillId="6" borderId="2" xfId="0" applyFont="1" applyFill="1" applyBorder="1" applyAlignment="1">
      <alignment horizontal="center"/>
    </xf>
    <xf numFmtId="0" fontId="0" fillId="0" borderId="0" xfId="0" applyFill="1" applyBorder="1" applyAlignment="1">
      <alignment vertical="top" wrapText="1"/>
    </xf>
    <xf numFmtId="0" fontId="1" fillId="2" borderId="7" xfId="0" applyFont="1" applyFill="1" applyBorder="1" applyAlignment="1">
      <alignment horizontal="right" vertical="center"/>
    </xf>
    <xf numFmtId="0" fontId="1" fillId="2" borderId="11" xfId="0" applyFont="1" applyFill="1" applyBorder="1" applyAlignment="1">
      <alignment horizontal="right" vertical="center"/>
    </xf>
    <xf numFmtId="20" fontId="0" fillId="2" borderId="3" xfId="0" applyNumberFormat="1" applyFont="1" applyFill="1" applyBorder="1" applyAlignment="1">
      <alignment horizontal="center" vertical="center"/>
    </xf>
    <xf numFmtId="20" fontId="0" fillId="2" borderId="3" xfId="0" applyNumberFormat="1" applyFont="1" applyFill="1" applyBorder="1" applyAlignment="1">
      <alignment horizontal="left" vertical="center"/>
    </xf>
    <xf numFmtId="1" fontId="0" fillId="2" borderId="3" xfId="0" applyNumberFormat="1" applyFill="1" applyBorder="1" applyAlignment="1">
      <alignment horizontal="center" vertical="top"/>
    </xf>
    <xf numFmtId="0" fontId="7" fillId="2" borderId="3" xfId="0" applyFont="1" applyFill="1" applyBorder="1" applyAlignment="1">
      <alignment horizontal="left"/>
    </xf>
    <xf numFmtId="0" fontId="0" fillId="2" borderId="3" xfId="0" applyFill="1" applyBorder="1" applyAlignment="1">
      <alignment horizontal="left"/>
    </xf>
    <xf numFmtId="1" fontId="0" fillId="6" borderId="3" xfId="0" applyNumberFormat="1" applyFill="1" applyBorder="1" applyAlignment="1">
      <alignment horizontal="center" vertical="top"/>
    </xf>
    <xf numFmtId="0" fontId="0" fillId="6" borderId="3" xfId="0" applyFill="1" applyBorder="1" applyAlignment="1">
      <alignment horizontal="left"/>
    </xf>
    <xf numFmtId="0" fontId="0" fillId="6" borderId="5" xfId="0" applyFill="1" applyBorder="1" applyAlignment="1">
      <alignment horizontal="center"/>
    </xf>
    <xf numFmtId="0" fontId="0" fillId="6" borderId="5" xfId="0" applyFill="1" applyBorder="1" applyAlignment="1">
      <alignment horizontal="left"/>
    </xf>
    <xf numFmtId="0" fontId="0" fillId="0" borderId="3" xfId="0" applyFont="1" applyFill="1" applyBorder="1" applyAlignment="1">
      <alignment horizontal="center" vertical="center"/>
    </xf>
    <xf numFmtId="168" fontId="0" fillId="0" borderId="3" xfId="0" applyNumberFormat="1" applyFill="1" applyBorder="1" applyAlignment="1">
      <alignment horizontal="left"/>
    </xf>
    <xf numFmtId="20" fontId="0" fillId="0" borderId="3" xfId="0" applyNumberFormat="1" applyFont="1" applyFill="1" applyBorder="1" applyAlignment="1">
      <alignment horizontal="center" vertical="center"/>
    </xf>
    <xf numFmtId="20" fontId="0" fillId="0" borderId="3" xfId="0" applyNumberFormat="1" applyFont="1" applyFill="1" applyBorder="1" applyAlignment="1">
      <alignment horizontal="left" vertical="center"/>
    </xf>
    <xf numFmtId="0" fontId="0" fillId="0" borderId="3" xfId="0" applyFill="1" applyBorder="1" applyAlignment="1">
      <alignment horizontal="center"/>
    </xf>
    <xf numFmtId="0" fontId="7" fillId="0" borderId="3" xfId="0" applyFont="1" applyFill="1" applyBorder="1" applyAlignment="1">
      <alignment horizontal="left"/>
    </xf>
    <xf numFmtId="0" fontId="0" fillId="0" borderId="3" xfId="0" applyFill="1" applyBorder="1" applyAlignment="1">
      <alignment horizontal="left"/>
    </xf>
    <xf numFmtId="0" fontId="0" fillId="6" borderId="3" xfId="0" applyFill="1" applyBorder="1" applyAlignment="1">
      <alignment horizontal="center"/>
    </xf>
    <xf numFmtId="0" fontId="1" fillId="6" borderId="3" xfId="0" applyFont="1" applyFill="1" applyBorder="1" applyAlignment="1">
      <alignment horizontal="left" vertical="center" textRotation="90"/>
    </xf>
    <xf numFmtId="0" fontId="1" fillId="4" borderId="5" xfId="0" applyFont="1" applyFill="1" applyBorder="1"/>
    <xf numFmtId="0" fontId="1" fillId="4" borderId="5" xfId="0" applyFont="1" applyFill="1" applyBorder="1" applyAlignment="1"/>
    <xf numFmtId="0" fontId="1" fillId="5" borderId="5" xfId="0" applyFont="1" applyFill="1" applyBorder="1" applyAlignment="1"/>
    <xf numFmtId="0" fontId="0" fillId="3" borderId="3" xfId="0" applyFont="1" applyFill="1" applyBorder="1" applyAlignment="1">
      <alignment horizontal="center" vertical="center"/>
    </xf>
    <xf numFmtId="168" fontId="0" fillId="3" borderId="3" xfId="0" applyNumberFormat="1" applyFont="1" applyFill="1" applyBorder="1" applyAlignment="1">
      <alignment horizontal="left"/>
    </xf>
    <xf numFmtId="0" fontId="7" fillId="3" borderId="3" xfId="0" applyFont="1" applyFill="1" applyBorder="1" applyAlignment="1"/>
    <xf numFmtId="20" fontId="7" fillId="3" borderId="3" xfId="0" applyNumberFormat="1" applyFont="1" applyFill="1" applyBorder="1" applyAlignment="1">
      <alignment horizontal="center" vertical="center"/>
    </xf>
    <xf numFmtId="0" fontId="7" fillId="3" borderId="3" xfId="0" applyFont="1" applyFill="1" applyBorder="1" applyAlignment="1">
      <alignment horizontal="left"/>
    </xf>
    <xf numFmtId="0" fontId="0" fillId="3" borderId="3" xfId="0" applyFill="1" applyBorder="1" applyAlignment="1">
      <alignment horizontal="center"/>
    </xf>
    <xf numFmtId="0" fontId="7" fillId="6" borderId="3" xfId="0" applyFont="1" applyFill="1" applyBorder="1" applyAlignment="1">
      <alignment horizontal="left"/>
    </xf>
    <xf numFmtId="14" fontId="1" fillId="4" borderId="5" xfId="0" applyNumberFormat="1" applyFont="1" applyFill="1" applyBorder="1"/>
    <xf numFmtId="0" fontId="0" fillId="3" borderId="5" xfId="0" applyFont="1" applyFill="1" applyBorder="1" applyAlignment="1">
      <alignment horizontal="left" vertical="center"/>
    </xf>
    <xf numFmtId="20" fontId="0" fillId="3" borderId="5" xfId="0" applyNumberFormat="1" applyFont="1" applyFill="1" applyBorder="1" applyAlignment="1">
      <alignment horizontal="center" vertical="center"/>
    </xf>
    <xf numFmtId="0" fontId="0" fillId="3" borderId="5" xfId="0" applyFill="1" applyBorder="1" applyAlignment="1">
      <alignment horizontal="center"/>
    </xf>
    <xf numFmtId="0" fontId="7" fillId="3" borderId="5" xfId="0" applyFont="1" applyFill="1" applyBorder="1" applyAlignment="1">
      <alignment horizontal="left"/>
    </xf>
    <xf numFmtId="0" fontId="0" fillId="3" borderId="5" xfId="0" applyFill="1" applyBorder="1" applyAlignment="1">
      <alignment horizontal="left"/>
    </xf>
    <xf numFmtId="0" fontId="0" fillId="3" borderId="5" xfId="0" applyFont="1" applyFill="1" applyBorder="1" applyAlignment="1">
      <alignment horizontal="center" vertical="center"/>
    </xf>
    <xf numFmtId="168" fontId="0" fillId="3" borderId="5" xfId="0" applyNumberFormat="1" applyFont="1" applyFill="1" applyBorder="1" applyAlignment="1">
      <alignment horizontal="left"/>
    </xf>
  </cellXfs>
  <cellStyles count="3">
    <cellStyle name="Gevolgde hyperlink" xfId="2" builtinId="9" hidden="1"/>
    <cellStyle name="Hyperlink" xfId="1" builtinId="8" hidden="1"/>
    <cellStyle name="Standaard" xfId="0" builtinId="0"/>
  </cellStyles>
  <dxfs count="30">
    <dxf>
      <font>
        <color rgb="FF9C0006"/>
      </font>
      <fill>
        <patternFill>
          <bgColor rgb="FFFFC7CE"/>
        </patternFill>
      </fill>
    </dxf>
    <dxf>
      <font>
        <color rgb="FF006100"/>
      </font>
      <fill>
        <patternFill>
          <bgColor rgb="FFC6EFCE"/>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5"/>
        </patternFill>
      </fill>
    </dxf>
    <dxf>
      <fill>
        <patternFill>
          <bgColor theme="5" tint="-0.24994659260841701"/>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5"/>
        </patternFill>
      </fill>
    </dxf>
    <dxf>
      <fill>
        <patternFill>
          <bgColor theme="5" tint="-0.24994659260841701"/>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98"/>
  <sheetViews>
    <sheetView showGridLines="0" tabSelected="1" topLeftCell="A26" zoomScale="115" workbookViewId="0">
      <selection activeCell="F50" sqref="F50"/>
    </sheetView>
  </sheetViews>
  <sheetFormatPr baseColWidth="10" defaultColWidth="0" defaultRowHeight="16"/>
  <cols>
    <col min="1" max="1" width="4.83203125" style="1" customWidth="1"/>
    <col min="2" max="5" width="7.83203125" style="1" customWidth="1"/>
    <col min="6" max="6" width="30.83203125" style="1" customWidth="1"/>
    <col min="7" max="7" width="7.83203125" style="1" customWidth="1"/>
    <col min="8" max="10" width="30.83203125" style="1" customWidth="1"/>
    <col min="11" max="12" width="7.83203125" style="1" customWidth="1"/>
    <col min="13" max="13" width="30.83203125" style="1" customWidth="1"/>
    <col min="14" max="16" width="10.83203125" style="1" customWidth="1"/>
    <col min="17" max="29" width="0" style="1" hidden="1" customWidth="1"/>
    <col min="30" max="34" width="0" style="1" hidden="1"/>
    <col min="35" max="16384" width="10.83203125" style="1" hidden="1"/>
  </cols>
  <sheetData>
    <row r="1" spans="1:16" s="4" customFormat="1" ht="50" customHeight="1">
      <c r="A1" s="1"/>
      <c r="B1" s="12" t="s">
        <v>41</v>
      </c>
      <c r="C1" s="12"/>
      <c r="D1" s="12"/>
      <c r="E1" s="12"/>
      <c r="F1" s="12"/>
      <c r="G1" s="12"/>
      <c r="H1" s="12"/>
      <c r="I1" s="12"/>
      <c r="J1" s="12"/>
      <c r="K1" s="12"/>
      <c r="L1" s="12"/>
      <c r="M1" s="12"/>
      <c r="N1" s="5"/>
      <c r="O1" s="5"/>
      <c r="P1" s="5"/>
    </row>
    <row r="2" spans="1:16" s="18" customFormat="1" ht="34" customHeight="1">
      <c r="B2" s="36" t="s">
        <v>2</v>
      </c>
      <c r="C2" s="36"/>
      <c r="D2" s="36"/>
      <c r="E2" s="36"/>
      <c r="F2" s="36"/>
      <c r="G2" s="36"/>
      <c r="H2" s="36"/>
      <c r="I2" s="36"/>
      <c r="J2" s="36"/>
      <c r="K2" s="36"/>
      <c r="L2" s="36"/>
      <c r="M2" s="36"/>
      <c r="N2" s="36"/>
      <c r="O2" s="36"/>
      <c r="P2" s="19"/>
    </row>
    <row r="3" spans="1:16" s="2" customFormat="1" ht="47" customHeight="1">
      <c r="B3" s="67" t="s">
        <v>42</v>
      </c>
      <c r="C3" s="61"/>
      <c r="D3" s="61"/>
      <c r="E3" s="61"/>
      <c r="F3" s="61"/>
      <c r="G3" s="61"/>
      <c r="H3" s="61"/>
      <c r="I3" s="61"/>
      <c r="J3" s="61"/>
      <c r="K3" s="61"/>
      <c r="L3" s="61"/>
      <c r="M3" s="61"/>
      <c r="N3" s="11"/>
      <c r="O3" s="11"/>
    </row>
    <row r="4" spans="1:16" s="2" customFormat="1">
      <c r="B4" s="57" t="s">
        <v>15</v>
      </c>
      <c r="C4" s="17"/>
      <c r="D4" s="17"/>
      <c r="E4" s="17"/>
      <c r="F4" s="17"/>
      <c r="G4" s="17"/>
      <c r="L4" s="11"/>
      <c r="M4" s="11"/>
      <c r="N4" s="11"/>
      <c r="O4" s="11"/>
    </row>
    <row r="5" spans="1:16" s="2" customFormat="1">
      <c r="B5" s="57" t="s">
        <v>16</v>
      </c>
      <c r="C5" s="37" t="s">
        <v>27</v>
      </c>
      <c r="D5" s="51"/>
      <c r="E5" s="51"/>
      <c r="F5" s="51"/>
      <c r="G5" s="38"/>
      <c r="L5" s="11"/>
      <c r="M5" s="11"/>
      <c r="N5" s="11"/>
      <c r="O5" s="11"/>
    </row>
    <row r="6" spans="1:16" s="2" customFormat="1">
      <c r="B6" s="58" t="s">
        <v>24</v>
      </c>
      <c r="C6" s="37" t="s">
        <v>28</v>
      </c>
      <c r="D6" s="38"/>
      <c r="E6" s="43">
        <f>H37-E7</f>
        <v>1</v>
      </c>
      <c r="F6" s="39" t="s">
        <v>37</v>
      </c>
      <c r="G6" s="35">
        <f>K37</f>
        <v>6</v>
      </c>
      <c r="H6" s="48"/>
      <c r="I6" s="49"/>
      <c r="J6" s="49"/>
      <c r="K6" s="49"/>
      <c r="L6" s="11"/>
      <c r="M6" s="11"/>
      <c r="N6" s="11"/>
      <c r="O6" s="11"/>
    </row>
    <row r="7" spans="1:16" s="2" customFormat="1">
      <c r="B7" s="59"/>
      <c r="C7" s="37" t="s">
        <v>26</v>
      </c>
      <c r="D7" s="38"/>
      <c r="E7" s="43">
        <f>G37</f>
        <v>0</v>
      </c>
      <c r="F7" s="27" t="s">
        <v>38</v>
      </c>
      <c r="G7" s="35" t="e">
        <f>L37</f>
        <v>#DIV/0!</v>
      </c>
      <c r="H7" s="48"/>
      <c r="I7" s="49"/>
      <c r="J7" s="49"/>
      <c r="K7" s="49"/>
      <c r="L7" s="11"/>
      <c r="M7" s="11"/>
      <c r="N7" s="11"/>
      <c r="O7" s="11"/>
    </row>
    <row r="8" spans="1:16" s="2" customFormat="1">
      <c r="B8" s="58" t="s">
        <v>25</v>
      </c>
      <c r="C8" s="37" t="s">
        <v>28</v>
      </c>
      <c r="D8" s="38"/>
      <c r="E8" s="43">
        <f>H63-E9</f>
        <v>0</v>
      </c>
      <c r="F8" s="39" t="s">
        <v>37</v>
      </c>
      <c r="G8" s="35" t="e">
        <f>K63</f>
        <v>#DIV/0!</v>
      </c>
      <c r="H8" s="48"/>
      <c r="I8" s="49"/>
      <c r="J8" s="49"/>
      <c r="K8" s="49"/>
      <c r="L8" s="11"/>
      <c r="M8" s="11"/>
      <c r="N8" s="11"/>
      <c r="O8" s="11"/>
    </row>
    <row r="9" spans="1:16" s="2" customFormat="1">
      <c r="B9" s="59"/>
      <c r="C9" s="37" t="s">
        <v>26</v>
      </c>
      <c r="D9" s="38"/>
      <c r="E9" s="43">
        <f>G63</f>
        <v>0</v>
      </c>
      <c r="F9" s="27" t="s">
        <v>38</v>
      </c>
      <c r="G9" s="35">
        <f>L63</f>
        <v>0</v>
      </c>
      <c r="H9" s="48"/>
      <c r="I9" s="49"/>
      <c r="J9" s="49"/>
      <c r="K9" s="49"/>
      <c r="L9" s="11"/>
      <c r="M9" s="11"/>
      <c r="N9" s="11"/>
      <c r="O9" s="11"/>
    </row>
    <row r="10" spans="1:16" s="2" customFormat="1" ht="31" customHeight="1">
      <c r="B10" s="60"/>
      <c r="C10" s="60"/>
      <c r="D10" s="60"/>
      <c r="E10" s="60"/>
      <c r="F10" s="60"/>
      <c r="G10" s="60"/>
      <c r="H10" s="60"/>
      <c r="I10" s="60"/>
      <c r="J10" s="60"/>
      <c r="K10" s="60"/>
      <c r="L10" s="60"/>
      <c r="M10" s="60"/>
      <c r="N10" s="11"/>
      <c r="O10" s="11"/>
    </row>
    <row r="11" spans="1:16">
      <c r="B11" s="45"/>
      <c r="C11" s="46"/>
      <c r="D11" s="46"/>
      <c r="E11" s="46"/>
      <c r="F11" s="46"/>
      <c r="G11" s="46"/>
      <c r="H11" s="47"/>
      <c r="I11" s="44" t="s">
        <v>34</v>
      </c>
      <c r="J11" s="44"/>
      <c r="K11" s="44"/>
      <c r="L11" s="53" t="s">
        <v>36</v>
      </c>
      <c r="M11" s="54"/>
      <c r="N11" s="16"/>
      <c r="O11" s="16"/>
    </row>
    <row r="12" spans="1:16" ht="17" thickBot="1">
      <c r="B12" s="88" t="s">
        <v>7</v>
      </c>
      <c r="C12" s="88" t="s">
        <v>8</v>
      </c>
      <c r="D12" s="88" t="s">
        <v>29</v>
      </c>
      <c r="E12" s="88" t="s">
        <v>18</v>
      </c>
      <c r="F12" s="88" t="s">
        <v>17</v>
      </c>
      <c r="G12" s="89" t="s">
        <v>0</v>
      </c>
      <c r="H12" s="89" t="s">
        <v>9</v>
      </c>
      <c r="I12" s="89" t="s">
        <v>12</v>
      </c>
      <c r="J12" s="89" t="s">
        <v>11</v>
      </c>
      <c r="K12" s="89" t="s">
        <v>35</v>
      </c>
      <c r="L12" s="90" t="s">
        <v>35</v>
      </c>
      <c r="M12" s="90" t="s">
        <v>14</v>
      </c>
      <c r="N12" s="16"/>
      <c r="O12" s="16"/>
    </row>
    <row r="13" spans="1:16" s="2" customFormat="1" ht="16" customHeight="1">
      <c r="B13" s="79">
        <v>7</v>
      </c>
      <c r="C13" s="80">
        <v>43864</v>
      </c>
      <c r="D13" s="81">
        <v>8.3333333333333329E-2</v>
      </c>
      <c r="E13" s="81" t="s">
        <v>19</v>
      </c>
      <c r="F13" s="82" t="s">
        <v>39</v>
      </c>
      <c r="G13" s="83" t="s">
        <v>10</v>
      </c>
      <c r="H13" s="84" t="s">
        <v>40</v>
      </c>
      <c r="I13" s="85"/>
      <c r="J13" s="85"/>
      <c r="K13" s="83" t="s">
        <v>21</v>
      </c>
      <c r="L13" s="86"/>
      <c r="M13" s="87"/>
      <c r="N13" s="11"/>
      <c r="O13" s="11"/>
    </row>
    <row r="14" spans="1:16" s="2" customFormat="1">
      <c r="B14" s="7">
        <v>7</v>
      </c>
      <c r="C14" s="41">
        <f>C13+3</f>
        <v>43867</v>
      </c>
      <c r="D14" s="21"/>
      <c r="E14" s="21"/>
      <c r="F14" s="24"/>
      <c r="G14" s="8"/>
      <c r="H14" s="30"/>
      <c r="I14" s="26"/>
      <c r="J14" s="26"/>
      <c r="K14" s="8"/>
      <c r="L14" s="62"/>
      <c r="M14" s="63"/>
      <c r="N14" s="11"/>
      <c r="O14" s="11"/>
    </row>
    <row r="15" spans="1:16" s="2" customFormat="1">
      <c r="B15" s="7">
        <v>7</v>
      </c>
      <c r="C15" s="41">
        <f>C13+7</f>
        <v>43871</v>
      </c>
      <c r="D15" s="21"/>
      <c r="E15" s="21"/>
      <c r="F15" s="24"/>
      <c r="G15" s="8"/>
      <c r="H15" s="30"/>
      <c r="I15" s="26"/>
      <c r="J15" s="26"/>
      <c r="K15" s="8"/>
      <c r="L15" s="62"/>
      <c r="M15" s="63"/>
      <c r="N15" s="11"/>
      <c r="O15" s="11"/>
    </row>
    <row r="16" spans="1:16" s="2" customFormat="1">
      <c r="B16" s="7">
        <v>7</v>
      </c>
      <c r="C16" s="41">
        <f>C14+7</f>
        <v>43874</v>
      </c>
      <c r="D16" s="21"/>
      <c r="E16" s="21"/>
      <c r="F16" s="24"/>
      <c r="G16" s="8"/>
      <c r="H16" s="30"/>
      <c r="I16" s="26"/>
      <c r="J16" s="26"/>
      <c r="K16" s="8"/>
      <c r="L16" s="62"/>
      <c r="M16" s="63"/>
      <c r="N16" s="11"/>
      <c r="O16" s="11"/>
    </row>
    <row r="17" spans="2:15" s="2" customFormat="1">
      <c r="B17" s="7">
        <v>7</v>
      </c>
      <c r="C17" s="41">
        <f>C15+7</f>
        <v>43878</v>
      </c>
      <c r="D17" s="7"/>
      <c r="E17" s="21"/>
      <c r="F17" s="27"/>
      <c r="G17" s="8"/>
      <c r="H17" s="30"/>
      <c r="I17" s="26"/>
      <c r="J17" s="26"/>
      <c r="K17" s="8"/>
      <c r="L17" s="62"/>
      <c r="M17" s="63"/>
      <c r="N17" s="11"/>
      <c r="O17" s="11"/>
    </row>
    <row r="18" spans="2:15" s="2" customFormat="1">
      <c r="B18" s="7">
        <v>7</v>
      </c>
      <c r="C18" s="41">
        <f>C16+7</f>
        <v>43881</v>
      </c>
      <c r="D18" s="7"/>
      <c r="E18" s="21"/>
      <c r="F18" s="27"/>
      <c r="G18" s="8"/>
      <c r="H18" s="30"/>
      <c r="I18" s="25"/>
      <c r="J18" s="26"/>
      <c r="K18" s="8"/>
      <c r="L18" s="62"/>
      <c r="M18" s="63"/>
      <c r="N18" s="11"/>
      <c r="O18" s="11"/>
    </row>
    <row r="19" spans="2:15" s="2" customFormat="1">
      <c r="B19" s="22">
        <v>7</v>
      </c>
      <c r="C19" s="42">
        <f t="shared" ref="C19:C62" si="0">C17+7</f>
        <v>43885</v>
      </c>
      <c r="D19" s="23" t="s">
        <v>6</v>
      </c>
      <c r="E19" s="50"/>
      <c r="F19" s="28"/>
      <c r="G19" s="33"/>
      <c r="H19" s="28"/>
      <c r="I19" s="28"/>
      <c r="J19" s="28"/>
      <c r="K19" s="33"/>
      <c r="L19" s="64"/>
      <c r="M19" s="65"/>
      <c r="N19" s="11"/>
      <c r="O19" s="11"/>
    </row>
    <row r="20" spans="2:15" s="2" customFormat="1">
      <c r="B20" s="22">
        <v>7</v>
      </c>
      <c r="C20" s="42">
        <f t="shared" si="0"/>
        <v>43888</v>
      </c>
      <c r="D20" s="23" t="s">
        <v>6</v>
      </c>
      <c r="E20" s="50"/>
      <c r="F20" s="28"/>
      <c r="G20" s="33"/>
      <c r="H20" s="28"/>
      <c r="I20" s="28"/>
      <c r="J20" s="28"/>
      <c r="K20" s="33"/>
      <c r="L20" s="64"/>
      <c r="M20" s="65"/>
      <c r="N20" s="11"/>
      <c r="O20" s="11"/>
    </row>
    <row r="21" spans="2:15" s="2" customFormat="1">
      <c r="B21" s="7">
        <v>7</v>
      </c>
      <c r="C21" s="41">
        <f t="shared" si="0"/>
        <v>43892</v>
      </c>
      <c r="D21" s="7"/>
      <c r="E21" s="21"/>
      <c r="F21" s="27"/>
      <c r="G21" s="8"/>
      <c r="H21" s="30"/>
      <c r="I21" s="26"/>
      <c r="J21" s="26"/>
      <c r="K21" s="8"/>
      <c r="L21" s="62"/>
      <c r="M21" s="63"/>
      <c r="N21" s="11"/>
      <c r="O21" s="11"/>
    </row>
    <row r="22" spans="2:15" s="2" customFormat="1">
      <c r="B22" s="7">
        <v>7</v>
      </c>
      <c r="C22" s="41">
        <f t="shared" si="0"/>
        <v>43895</v>
      </c>
      <c r="D22" s="7"/>
      <c r="E22" s="21"/>
      <c r="F22" s="27"/>
      <c r="G22" s="8"/>
      <c r="H22" s="30"/>
      <c r="I22" s="26"/>
      <c r="J22" s="26"/>
      <c r="K22" s="8"/>
      <c r="L22" s="62"/>
      <c r="M22" s="63"/>
      <c r="N22" s="11"/>
      <c r="O22" s="11"/>
    </row>
    <row r="23" spans="2:15" s="2" customFormat="1">
      <c r="B23" s="7">
        <v>7</v>
      </c>
      <c r="C23" s="41">
        <f t="shared" si="0"/>
        <v>43899</v>
      </c>
      <c r="D23" s="7"/>
      <c r="E23" s="21"/>
      <c r="F23" s="27"/>
      <c r="G23" s="8"/>
      <c r="H23" s="30"/>
      <c r="I23" s="26"/>
      <c r="J23" s="26"/>
      <c r="K23" s="8"/>
      <c r="L23" s="62"/>
      <c r="M23" s="63"/>
      <c r="N23" s="11"/>
      <c r="O23" s="11"/>
    </row>
    <row r="24" spans="2:15" s="2" customFormat="1">
      <c r="B24" s="7">
        <v>7</v>
      </c>
      <c r="C24" s="41">
        <f t="shared" si="0"/>
        <v>43902</v>
      </c>
      <c r="D24" s="7"/>
      <c r="E24" s="21"/>
      <c r="F24" s="27"/>
      <c r="G24" s="8"/>
      <c r="H24" s="30"/>
      <c r="I24" s="26"/>
      <c r="J24" s="26"/>
      <c r="K24" s="8"/>
      <c r="L24" s="62"/>
      <c r="M24" s="63"/>
      <c r="N24" s="11"/>
      <c r="O24" s="11"/>
    </row>
    <row r="25" spans="2:15" s="2" customFormat="1">
      <c r="B25" s="7">
        <v>7</v>
      </c>
      <c r="C25" s="41">
        <f t="shared" si="0"/>
        <v>43906</v>
      </c>
      <c r="D25" s="7"/>
      <c r="E25" s="21"/>
      <c r="F25" s="27"/>
      <c r="G25" s="8"/>
      <c r="H25" s="30"/>
      <c r="I25" s="26"/>
      <c r="J25" s="26"/>
      <c r="K25" s="8"/>
      <c r="L25" s="62"/>
      <c r="M25" s="63"/>
      <c r="N25" s="11"/>
      <c r="O25" s="11"/>
    </row>
    <row r="26" spans="2:15" s="2" customFormat="1">
      <c r="B26" s="7">
        <v>7</v>
      </c>
      <c r="C26" s="41">
        <f t="shared" si="0"/>
        <v>43909</v>
      </c>
      <c r="D26" s="7"/>
      <c r="E26" s="21"/>
      <c r="F26" s="27"/>
      <c r="G26" s="8"/>
      <c r="H26" s="30"/>
      <c r="I26" s="26"/>
      <c r="J26" s="26"/>
      <c r="K26" s="9"/>
      <c r="L26" s="66"/>
      <c r="M26" s="63"/>
      <c r="N26" s="11"/>
      <c r="O26" s="11"/>
    </row>
    <row r="27" spans="2:15" s="2" customFormat="1">
      <c r="B27" s="7">
        <v>7</v>
      </c>
      <c r="C27" s="41">
        <f t="shared" si="0"/>
        <v>43913</v>
      </c>
      <c r="D27" s="7"/>
      <c r="E27" s="21"/>
      <c r="F27" s="27"/>
      <c r="G27" s="8"/>
      <c r="H27" s="30"/>
      <c r="I27" s="26"/>
      <c r="J27" s="26"/>
      <c r="K27" s="9"/>
      <c r="L27" s="66"/>
      <c r="M27" s="63"/>
      <c r="N27" s="11"/>
      <c r="O27" s="11"/>
    </row>
    <row r="28" spans="2:15" s="2" customFormat="1">
      <c r="B28" s="7">
        <v>7</v>
      </c>
      <c r="C28" s="41">
        <f t="shared" si="0"/>
        <v>43916</v>
      </c>
      <c r="D28" s="7"/>
      <c r="E28" s="21"/>
      <c r="F28" s="27"/>
      <c r="G28" s="8"/>
      <c r="H28" s="30"/>
      <c r="I28" s="26"/>
      <c r="J28" s="26"/>
      <c r="K28" s="9"/>
      <c r="L28" s="66"/>
      <c r="M28" s="63"/>
      <c r="N28" s="11"/>
      <c r="O28" s="11"/>
    </row>
    <row r="29" spans="2:15" s="2" customFormat="1">
      <c r="B29" s="7">
        <v>7</v>
      </c>
      <c r="C29" s="41">
        <f t="shared" si="0"/>
        <v>43920</v>
      </c>
      <c r="D29" s="7"/>
      <c r="E29" s="21"/>
      <c r="F29" s="27"/>
      <c r="G29" s="8"/>
      <c r="H29" s="30"/>
      <c r="I29" s="26"/>
      <c r="J29" s="26"/>
      <c r="K29" s="8"/>
      <c r="L29" s="62"/>
      <c r="M29" s="63"/>
      <c r="N29" s="11"/>
      <c r="O29" s="11"/>
    </row>
    <row r="30" spans="2:15" s="2" customFormat="1">
      <c r="B30" s="7">
        <v>7</v>
      </c>
      <c r="C30" s="41">
        <f t="shared" si="0"/>
        <v>43923</v>
      </c>
      <c r="D30" s="7"/>
      <c r="E30" s="21"/>
      <c r="F30" s="27"/>
      <c r="G30" s="8"/>
      <c r="H30" s="30"/>
      <c r="I30" s="26"/>
      <c r="J30" s="26"/>
      <c r="K30" s="8"/>
      <c r="L30" s="62"/>
      <c r="M30" s="63"/>
      <c r="N30" s="11"/>
      <c r="O30" s="11"/>
    </row>
    <row r="31" spans="2:15" s="2" customFormat="1">
      <c r="B31" s="7">
        <v>7</v>
      </c>
      <c r="C31" s="41">
        <f t="shared" si="0"/>
        <v>43927</v>
      </c>
      <c r="D31" s="7"/>
      <c r="E31" s="21"/>
      <c r="F31" s="27"/>
      <c r="G31" s="8"/>
      <c r="H31" s="30"/>
      <c r="I31" s="25"/>
      <c r="J31" s="26"/>
      <c r="K31" s="8"/>
      <c r="L31" s="62"/>
      <c r="M31" s="63"/>
      <c r="N31" s="11"/>
      <c r="O31" s="11"/>
    </row>
    <row r="32" spans="2:15" s="2" customFormat="1">
      <c r="B32" s="7">
        <v>7</v>
      </c>
      <c r="C32" s="41">
        <f t="shared" si="0"/>
        <v>43930</v>
      </c>
      <c r="D32" s="7"/>
      <c r="E32" s="21"/>
      <c r="F32" s="27"/>
      <c r="G32" s="9"/>
      <c r="H32" s="30"/>
      <c r="I32" s="26"/>
      <c r="J32" s="25"/>
      <c r="K32" s="8"/>
      <c r="L32" s="62"/>
      <c r="M32" s="63"/>
      <c r="N32" s="11"/>
      <c r="O32" s="11"/>
    </row>
    <row r="33" spans="1:16" s="2" customFormat="1">
      <c r="B33" s="7">
        <v>7</v>
      </c>
      <c r="C33" s="41">
        <f t="shared" si="0"/>
        <v>43934</v>
      </c>
      <c r="D33" s="7"/>
      <c r="E33" s="21"/>
      <c r="F33" s="27"/>
      <c r="G33" s="9"/>
      <c r="H33" s="30"/>
      <c r="I33" s="26"/>
      <c r="J33" s="25"/>
      <c r="K33" s="8"/>
      <c r="L33" s="62"/>
      <c r="M33" s="63"/>
      <c r="N33" s="11"/>
      <c r="O33" s="11"/>
    </row>
    <row r="34" spans="1:16" s="2" customFormat="1">
      <c r="B34" s="7">
        <v>7</v>
      </c>
      <c r="C34" s="41">
        <f t="shared" si="0"/>
        <v>43937</v>
      </c>
      <c r="D34" s="7"/>
      <c r="E34" s="21"/>
      <c r="F34" s="27"/>
      <c r="G34" s="8"/>
      <c r="H34" s="30"/>
      <c r="I34" s="26"/>
      <c r="J34" s="26"/>
      <c r="K34" s="8"/>
      <c r="L34" s="62"/>
      <c r="M34" s="63"/>
      <c r="N34" s="11"/>
      <c r="O34" s="11"/>
    </row>
    <row r="35" spans="1:16" s="2" customFormat="1">
      <c r="B35" s="7">
        <v>7</v>
      </c>
      <c r="C35" s="41">
        <f t="shared" si="0"/>
        <v>43941</v>
      </c>
      <c r="D35" s="7"/>
      <c r="E35" s="21"/>
      <c r="F35" s="27"/>
      <c r="G35" s="8"/>
      <c r="H35" s="30"/>
      <c r="I35" s="26"/>
      <c r="J35" s="26"/>
      <c r="K35" s="8"/>
      <c r="L35" s="62"/>
      <c r="M35" s="63"/>
      <c r="N35" s="11"/>
      <c r="O35" s="11"/>
    </row>
    <row r="36" spans="1:16" s="3" customFormat="1" ht="17" thickBot="1">
      <c r="A36" s="2"/>
      <c r="B36" s="104">
        <v>7</v>
      </c>
      <c r="C36" s="105">
        <f t="shared" si="0"/>
        <v>43944</v>
      </c>
      <c r="D36" s="99" t="s">
        <v>43</v>
      </c>
      <c r="E36" s="100"/>
      <c r="F36" s="99"/>
      <c r="G36" s="101"/>
      <c r="H36" s="102"/>
      <c r="I36" s="103"/>
      <c r="J36" s="103"/>
      <c r="K36" s="101"/>
      <c r="L36" s="77"/>
      <c r="M36" s="78"/>
      <c r="N36" s="2"/>
      <c r="O36" s="2"/>
      <c r="P36" s="2"/>
    </row>
    <row r="37" spans="1:16" s="3" customFormat="1">
      <c r="A37" s="2"/>
      <c r="B37" s="68" t="s">
        <v>13</v>
      </c>
      <c r="C37" s="69"/>
      <c r="D37" s="70">
        <f>SUM(D13:D36)</f>
        <v>8.3333333333333329E-2</v>
      </c>
      <c r="E37" s="70"/>
      <c r="F37" s="71"/>
      <c r="G37" s="72">
        <f>COUNTIF(G13:G36, "Toets")</f>
        <v>0</v>
      </c>
      <c r="H37" s="73">
        <f>COUNTIF(H13:H36,"*")</f>
        <v>1</v>
      </c>
      <c r="I37" s="74"/>
      <c r="J37" s="74"/>
      <c r="K37" s="72">
        <f>((COUNTIF(K13:K36,"O")*4)+(COUNTIF(K13:K36,"V")*6)+(COUNTIF(K13:K36,"G")*8)+(COUNTIF(K13:K36,"U")*10))/COUNTIF(K13:K36,"*")</f>
        <v>6</v>
      </c>
      <c r="L37" s="75" t="e">
        <f>((COUNTIF(K13:K36,"O")*4)+(COUNTIF(L13:L36,"V")*6)+(COUNTIF(L13:L36,"G")*8)+(COUNTIF(L13:L36,"U")*10))/COUNTIF(L13:L36,"*")</f>
        <v>#DIV/0!</v>
      </c>
      <c r="M37" s="76"/>
      <c r="N37" s="2"/>
      <c r="O37" s="2"/>
      <c r="P37" s="2"/>
    </row>
    <row r="38" spans="1:16" s="3" customFormat="1">
      <c r="A38" s="2"/>
      <c r="B38" s="20"/>
      <c r="C38" s="40"/>
      <c r="D38" s="14"/>
      <c r="E38" s="14"/>
      <c r="F38" s="14"/>
      <c r="G38" s="2"/>
      <c r="H38" s="2"/>
      <c r="I38" s="2"/>
      <c r="J38" s="2"/>
      <c r="K38" s="15"/>
      <c r="L38" s="15"/>
      <c r="M38" s="29"/>
      <c r="N38" s="2"/>
      <c r="O38" s="2"/>
      <c r="P38" s="2"/>
    </row>
    <row r="39" spans="1:16">
      <c r="B39" s="45"/>
      <c r="C39" s="46"/>
      <c r="D39" s="46"/>
      <c r="E39" s="46"/>
      <c r="F39" s="46"/>
      <c r="G39" s="46"/>
      <c r="H39" s="47"/>
      <c r="I39" s="44" t="s">
        <v>34</v>
      </c>
      <c r="J39" s="44"/>
      <c r="K39" s="44"/>
      <c r="L39" s="53" t="s">
        <v>36</v>
      </c>
      <c r="M39" s="54"/>
      <c r="N39" s="16"/>
      <c r="O39" s="16"/>
    </row>
    <row r="40" spans="1:16" ht="17" thickBot="1">
      <c r="B40" s="88" t="s">
        <v>7</v>
      </c>
      <c r="C40" s="98" t="s">
        <v>8</v>
      </c>
      <c r="D40" s="88" t="s">
        <v>29</v>
      </c>
      <c r="E40" s="88" t="s">
        <v>18</v>
      </c>
      <c r="F40" s="88" t="s">
        <v>17</v>
      </c>
      <c r="G40" s="89" t="s">
        <v>0</v>
      </c>
      <c r="H40" s="89" t="s">
        <v>9</v>
      </c>
      <c r="I40" s="89" t="s">
        <v>12</v>
      </c>
      <c r="J40" s="89" t="s">
        <v>11</v>
      </c>
      <c r="K40" s="89" t="s">
        <v>35</v>
      </c>
      <c r="L40" s="90" t="s">
        <v>35</v>
      </c>
      <c r="M40" s="90" t="s">
        <v>14</v>
      </c>
      <c r="N40" s="16"/>
      <c r="O40" s="16"/>
    </row>
    <row r="41" spans="1:16">
      <c r="A41" s="2"/>
      <c r="B41" s="91">
        <v>8</v>
      </c>
      <c r="C41" s="92">
        <f>C35+7</f>
        <v>43948</v>
      </c>
      <c r="D41" s="93" t="s">
        <v>5</v>
      </c>
      <c r="E41" s="94"/>
      <c r="F41" s="95"/>
      <c r="G41" s="96"/>
      <c r="H41" s="95"/>
      <c r="I41" s="95"/>
      <c r="J41" s="95"/>
      <c r="K41" s="96"/>
      <c r="L41" s="86"/>
      <c r="M41" s="97"/>
      <c r="N41" s="2"/>
      <c r="O41" s="2"/>
      <c r="P41" s="2"/>
    </row>
    <row r="42" spans="1:16">
      <c r="A42" s="2"/>
      <c r="B42" s="22">
        <v>8</v>
      </c>
      <c r="C42" s="42">
        <f>C36+7</f>
        <v>43951</v>
      </c>
      <c r="D42" s="23" t="s">
        <v>5</v>
      </c>
      <c r="E42" s="56"/>
      <c r="F42" s="28"/>
      <c r="G42" s="52"/>
      <c r="H42" s="28"/>
      <c r="I42" s="28"/>
      <c r="J42" s="28"/>
      <c r="K42" s="52"/>
      <c r="L42" s="62"/>
      <c r="M42" s="65"/>
      <c r="N42" s="2"/>
      <c r="O42" s="2"/>
      <c r="P42" s="2"/>
    </row>
    <row r="43" spans="1:16">
      <c r="A43" s="2"/>
      <c r="B43" s="22">
        <v>8</v>
      </c>
      <c r="C43" s="42">
        <f t="shared" si="0"/>
        <v>43955</v>
      </c>
      <c r="D43" s="23" t="s">
        <v>5</v>
      </c>
      <c r="E43" s="56"/>
      <c r="F43" s="28"/>
      <c r="G43" s="52"/>
      <c r="H43" s="28"/>
      <c r="I43" s="28"/>
      <c r="J43" s="28"/>
      <c r="K43" s="52"/>
      <c r="L43" s="62"/>
      <c r="M43" s="65"/>
      <c r="N43" s="2"/>
      <c r="O43" s="2"/>
      <c r="P43" s="2"/>
    </row>
    <row r="44" spans="1:16">
      <c r="A44" s="2"/>
      <c r="B44" s="7">
        <v>8</v>
      </c>
      <c r="C44" s="41">
        <f t="shared" si="0"/>
        <v>43958</v>
      </c>
      <c r="D44" s="7"/>
      <c r="E44" s="21"/>
      <c r="F44" s="27"/>
      <c r="G44" s="8"/>
      <c r="H44" s="26"/>
      <c r="I44" s="26"/>
      <c r="J44" s="26"/>
      <c r="K44" s="8"/>
      <c r="L44" s="62"/>
      <c r="M44" s="55"/>
      <c r="N44" s="2"/>
      <c r="O44" s="2"/>
      <c r="P44" s="2"/>
    </row>
    <row r="45" spans="1:16">
      <c r="A45" s="2"/>
      <c r="B45" s="7">
        <v>8</v>
      </c>
      <c r="C45" s="41">
        <f t="shared" si="0"/>
        <v>43962</v>
      </c>
      <c r="D45" s="21"/>
      <c r="E45" s="21"/>
      <c r="F45" s="27"/>
      <c r="G45" s="8"/>
      <c r="H45" s="26"/>
      <c r="I45" s="26"/>
      <c r="J45" s="26"/>
      <c r="K45" s="8"/>
      <c r="L45" s="62"/>
      <c r="M45" s="55"/>
      <c r="N45" s="2"/>
      <c r="O45" s="2"/>
      <c r="P45" s="2"/>
    </row>
    <row r="46" spans="1:16">
      <c r="A46" s="2"/>
      <c r="B46" s="7">
        <v>8</v>
      </c>
      <c r="C46" s="41">
        <f t="shared" si="0"/>
        <v>43965</v>
      </c>
      <c r="D46" s="7"/>
      <c r="E46" s="21"/>
      <c r="F46" s="27"/>
      <c r="G46" s="8"/>
      <c r="H46" s="26"/>
      <c r="I46" s="26"/>
      <c r="J46" s="26"/>
      <c r="K46" s="8"/>
      <c r="L46" s="62"/>
      <c r="M46" s="55"/>
      <c r="N46" s="2"/>
      <c r="O46" s="2"/>
      <c r="P46" s="2"/>
    </row>
    <row r="47" spans="1:16" s="3" customFormat="1">
      <c r="A47" s="2"/>
      <c r="B47" s="7">
        <v>8</v>
      </c>
      <c r="C47" s="41">
        <f t="shared" si="0"/>
        <v>43969</v>
      </c>
      <c r="D47" s="7"/>
      <c r="E47" s="21"/>
      <c r="F47" s="27"/>
      <c r="G47" s="10"/>
      <c r="H47" s="26"/>
      <c r="I47" s="26"/>
      <c r="J47" s="26"/>
      <c r="K47" s="8"/>
      <c r="L47" s="62"/>
      <c r="M47" s="55"/>
      <c r="N47" s="2"/>
      <c r="O47" s="2"/>
      <c r="P47" s="2"/>
    </row>
    <row r="48" spans="1:16">
      <c r="A48" s="2"/>
      <c r="B48" s="22">
        <v>8</v>
      </c>
      <c r="C48" s="42">
        <f t="shared" si="0"/>
        <v>43972</v>
      </c>
      <c r="D48" s="23" t="s">
        <v>3</v>
      </c>
      <c r="E48" s="50"/>
      <c r="F48" s="28"/>
      <c r="G48" s="33"/>
      <c r="H48" s="28"/>
      <c r="I48" s="28"/>
      <c r="J48" s="28"/>
      <c r="K48" s="52"/>
      <c r="L48" s="62"/>
      <c r="M48" s="65"/>
      <c r="N48" s="2"/>
      <c r="O48" s="2"/>
      <c r="P48" s="2"/>
    </row>
    <row r="49" spans="1:16">
      <c r="A49" s="2"/>
      <c r="B49" s="7">
        <v>8</v>
      </c>
      <c r="C49" s="41">
        <f t="shared" si="0"/>
        <v>43976</v>
      </c>
      <c r="D49" s="7"/>
      <c r="E49" s="21"/>
      <c r="F49" s="27"/>
      <c r="G49" s="8"/>
      <c r="H49" s="26"/>
      <c r="I49" s="26"/>
      <c r="J49" s="26"/>
      <c r="K49" s="8"/>
      <c r="L49" s="62"/>
      <c r="M49" s="55"/>
      <c r="N49" s="2"/>
      <c r="O49" s="2"/>
      <c r="P49" s="2"/>
    </row>
    <row r="50" spans="1:16">
      <c r="A50" s="2"/>
      <c r="B50" s="7">
        <v>8</v>
      </c>
      <c r="C50" s="41">
        <f t="shared" si="0"/>
        <v>43979</v>
      </c>
      <c r="D50" s="7"/>
      <c r="E50" s="21"/>
      <c r="F50" s="27"/>
      <c r="G50" s="8"/>
      <c r="H50" s="26"/>
      <c r="I50" s="26"/>
      <c r="J50" s="26"/>
      <c r="K50" s="8"/>
      <c r="L50" s="62"/>
      <c r="M50" s="55"/>
      <c r="N50" s="2"/>
      <c r="O50" s="2"/>
      <c r="P50" s="2"/>
    </row>
    <row r="51" spans="1:16">
      <c r="A51" s="2"/>
      <c r="B51" s="22">
        <v>8</v>
      </c>
      <c r="C51" s="42">
        <f t="shared" si="0"/>
        <v>43983</v>
      </c>
      <c r="D51" s="23" t="s">
        <v>4</v>
      </c>
      <c r="E51" s="50"/>
      <c r="F51" s="28"/>
      <c r="G51" s="52"/>
      <c r="H51" s="28"/>
      <c r="I51" s="28"/>
      <c r="J51" s="28"/>
      <c r="K51" s="52"/>
      <c r="L51" s="62"/>
      <c r="M51" s="65"/>
      <c r="N51" s="2"/>
      <c r="O51" s="2"/>
      <c r="P51" s="2"/>
    </row>
    <row r="52" spans="1:16">
      <c r="A52" s="2"/>
      <c r="B52" s="7">
        <v>8</v>
      </c>
      <c r="C52" s="41">
        <f t="shared" si="0"/>
        <v>43986</v>
      </c>
      <c r="D52" s="7"/>
      <c r="E52" s="21"/>
      <c r="F52" s="27"/>
      <c r="G52" s="8"/>
      <c r="H52" s="26"/>
      <c r="I52" s="26"/>
      <c r="J52" s="26"/>
      <c r="K52" s="8"/>
      <c r="L52" s="62"/>
      <c r="M52" s="55"/>
      <c r="N52" s="2"/>
      <c r="O52" s="2"/>
      <c r="P52" s="2"/>
    </row>
    <row r="53" spans="1:16">
      <c r="A53" s="2"/>
      <c r="B53" s="7">
        <v>8</v>
      </c>
      <c r="C53" s="41">
        <f t="shared" si="0"/>
        <v>43990</v>
      </c>
      <c r="D53" s="7"/>
      <c r="E53" s="21"/>
      <c r="F53" s="27"/>
      <c r="G53" s="8"/>
      <c r="H53" s="26"/>
      <c r="I53" s="26"/>
      <c r="J53" s="26"/>
      <c r="K53" s="8"/>
      <c r="L53" s="62"/>
      <c r="M53" s="55"/>
      <c r="N53" s="2"/>
      <c r="O53" s="2"/>
      <c r="P53" s="2"/>
    </row>
    <row r="54" spans="1:16">
      <c r="A54" s="2"/>
      <c r="B54" s="7">
        <v>8</v>
      </c>
      <c r="C54" s="41">
        <f t="shared" si="0"/>
        <v>43993</v>
      </c>
      <c r="D54" s="7"/>
      <c r="E54" s="21"/>
      <c r="F54" s="27"/>
      <c r="G54" s="8"/>
      <c r="H54" s="26"/>
      <c r="I54" s="26"/>
      <c r="J54" s="26"/>
      <c r="K54" s="8"/>
      <c r="L54" s="62"/>
      <c r="M54" s="55"/>
      <c r="N54" s="2"/>
      <c r="O54" s="2"/>
      <c r="P54" s="2"/>
    </row>
    <row r="55" spans="1:16" s="3" customFormat="1">
      <c r="A55" s="2"/>
      <c r="B55" s="7">
        <v>8</v>
      </c>
      <c r="C55" s="41">
        <f t="shared" si="0"/>
        <v>43997</v>
      </c>
      <c r="D55" s="7"/>
      <c r="E55" s="21"/>
      <c r="F55" s="27"/>
      <c r="G55" s="8"/>
      <c r="H55" s="26"/>
      <c r="I55" s="26"/>
      <c r="J55" s="26"/>
      <c r="K55" s="8"/>
      <c r="L55" s="62"/>
      <c r="M55" s="55"/>
      <c r="N55" s="2"/>
      <c r="O55" s="2"/>
      <c r="P55" s="2"/>
    </row>
    <row r="56" spans="1:16">
      <c r="A56" s="2"/>
      <c r="B56" s="7">
        <v>8</v>
      </c>
      <c r="C56" s="41">
        <f t="shared" si="0"/>
        <v>44000</v>
      </c>
      <c r="D56" s="7"/>
      <c r="E56" s="21"/>
      <c r="F56" s="27"/>
      <c r="G56" s="8"/>
      <c r="H56" s="26"/>
      <c r="I56" s="26"/>
      <c r="J56" s="26"/>
      <c r="K56" s="8"/>
      <c r="L56" s="62"/>
      <c r="M56" s="55"/>
      <c r="N56" s="2"/>
      <c r="O56" s="2"/>
      <c r="P56" s="2"/>
    </row>
    <row r="57" spans="1:16">
      <c r="A57" s="2"/>
      <c r="B57" s="7">
        <v>8</v>
      </c>
      <c r="C57" s="41">
        <f t="shared" si="0"/>
        <v>44004</v>
      </c>
      <c r="D57" s="7"/>
      <c r="E57" s="21"/>
      <c r="F57" s="27"/>
      <c r="G57" s="8"/>
      <c r="H57" s="26"/>
      <c r="I57" s="26"/>
      <c r="J57" s="26"/>
      <c r="K57" s="8"/>
      <c r="L57" s="62"/>
      <c r="M57" s="55"/>
      <c r="N57" s="2"/>
      <c r="O57" s="2"/>
      <c r="P57" s="2"/>
    </row>
    <row r="58" spans="1:16">
      <c r="A58" s="2"/>
      <c r="B58" s="7">
        <v>8</v>
      </c>
      <c r="C58" s="41">
        <f t="shared" si="0"/>
        <v>44007</v>
      </c>
      <c r="D58" s="7"/>
      <c r="E58" s="21"/>
      <c r="F58" s="27"/>
      <c r="G58" s="8"/>
      <c r="H58" s="26"/>
      <c r="I58" s="26"/>
      <c r="J58" s="26"/>
      <c r="K58" s="8"/>
      <c r="L58" s="62"/>
      <c r="M58" s="55"/>
      <c r="N58" s="2"/>
      <c r="O58" s="2"/>
      <c r="P58" s="2"/>
    </row>
    <row r="59" spans="1:16">
      <c r="A59" s="2"/>
      <c r="B59" s="7">
        <v>8</v>
      </c>
      <c r="C59" s="41">
        <f t="shared" si="0"/>
        <v>44011</v>
      </c>
      <c r="D59" s="7"/>
      <c r="E59" s="21"/>
      <c r="F59" s="27"/>
      <c r="G59" s="8"/>
      <c r="H59" s="26"/>
      <c r="I59" s="26"/>
      <c r="J59" s="26"/>
      <c r="K59" s="8"/>
      <c r="L59" s="62"/>
      <c r="M59" s="55"/>
      <c r="N59" s="2"/>
      <c r="O59" s="2"/>
      <c r="P59" s="2"/>
    </row>
    <row r="60" spans="1:16">
      <c r="A60" s="2"/>
      <c r="B60" s="7">
        <v>8</v>
      </c>
      <c r="C60" s="41">
        <f t="shared" si="0"/>
        <v>44014</v>
      </c>
      <c r="D60" s="7"/>
      <c r="E60" s="21"/>
      <c r="F60" s="27"/>
      <c r="G60" s="9"/>
      <c r="H60" s="26"/>
      <c r="I60" s="26"/>
      <c r="J60" s="26"/>
      <c r="K60" s="8"/>
      <c r="L60" s="62"/>
      <c r="M60" s="55"/>
      <c r="N60" s="2"/>
      <c r="O60" s="2"/>
      <c r="P60" s="2"/>
    </row>
    <row r="61" spans="1:16" s="3" customFormat="1">
      <c r="A61" s="2"/>
      <c r="B61" s="7">
        <v>8</v>
      </c>
      <c r="C61" s="41">
        <f t="shared" si="0"/>
        <v>44018</v>
      </c>
      <c r="D61" s="7"/>
      <c r="E61" s="21"/>
      <c r="F61" s="27"/>
      <c r="G61" s="9"/>
      <c r="H61" s="26"/>
      <c r="I61" s="26"/>
      <c r="J61" s="26"/>
      <c r="K61" s="8"/>
      <c r="L61" s="62"/>
      <c r="M61" s="55"/>
      <c r="N61" s="2"/>
      <c r="O61" s="2"/>
      <c r="P61" s="2"/>
    </row>
    <row r="62" spans="1:16" ht="17" thickBot="1">
      <c r="A62" s="2"/>
      <c r="B62" s="104">
        <v>8</v>
      </c>
      <c r="C62" s="105">
        <f t="shared" si="0"/>
        <v>44021</v>
      </c>
      <c r="D62" s="99" t="s">
        <v>43</v>
      </c>
      <c r="E62" s="100"/>
      <c r="F62" s="99"/>
      <c r="G62" s="101"/>
      <c r="H62" s="103"/>
      <c r="I62" s="103"/>
      <c r="J62" s="103"/>
      <c r="K62" s="101"/>
      <c r="L62" s="77"/>
      <c r="M62" s="78"/>
      <c r="N62" s="2"/>
      <c r="O62" s="2"/>
      <c r="P62" s="2"/>
    </row>
    <row r="63" spans="1:16" s="3" customFormat="1">
      <c r="A63" s="2"/>
      <c r="B63" s="68" t="s">
        <v>13</v>
      </c>
      <c r="C63" s="69"/>
      <c r="D63" s="70">
        <f>SUM(D41:D62)</f>
        <v>0</v>
      </c>
      <c r="E63" s="70"/>
      <c r="F63" s="71"/>
      <c r="G63" s="72">
        <f>COUNTIF(G41:G62, "Toets")</f>
        <v>0</v>
      </c>
      <c r="H63" s="73">
        <f>COUNTIF(H41:H62,"*")</f>
        <v>0</v>
      </c>
      <c r="I63" s="74"/>
      <c r="J63" s="74"/>
      <c r="K63" s="72" t="e">
        <f>((COUNTIF(K41:K62,"O")*4)+(COUNTIF(K41:K62,"V")*6)+(COUNTIF(K41:K62,"G")*8)+(COUNTIF(K41:K62,"U")*10))/COUNTIF(K41:K62,"*")</f>
        <v>#DIV/0!</v>
      </c>
      <c r="L63" s="75">
        <f>((COUNTIF(L41:L60,"O")*4)+(COUNTIF(L36:L60,"V")*6)+(COUNTIF(L36:L60,"G")*8)+(COUNTIF(L36:L60,"U")*10))/COUNTIF(L36:L60,"*")</f>
        <v>0</v>
      </c>
      <c r="M63" s="76"/>
      <c r="N63" s="2"/>
      <c r="O63" s="2"/>
      <c r="P63" s="2"/>
    </row>
    <row r="64" spans="1:16" s="3" customFormat="1">
      <c r="A64" s="2"/>
      <c r="B64" s="13"/>
      <c r="C64" s="2"/>
      <c r="D64" s="2"/>
      <c r="E64" s="2"/>
      <c r="F64" s="2"/>
      <c r="G64" s="2"/>
      <c r="H64" s="2"/>
      <c r="I64" s="2"/>
      <c r="J64" s="2"/>
      <c r="K64" s="2"/>
      <c r="L64" s="2"/>
      <c r="M64" s="2"/>
      <c r="N64" s="2"/>
      <c r="O64" s="2"/>
      <c r="P64" s="2"/>
    </row>
    <row r="65" spans="1:16" hidden="1">
      <c r="A65" s="2"/>
      <c r="B65" s="13"/>
      <c r="E65" s="1" t="s">
        <v>19</v>
      </c>
      <c r="G65" s="29" t="s">
        <v>0</v>
      </c>
      <c r="K65" s="31"/>
      <c r="L65" s="31" t="s">
        <v>20</v>
      </c>
      <c r="M65" s="29"/>
      <c r="N65" s="2"/>
      <c r="O65" s="2"/>
      <c r="P65" s="2"/>
    </row>
    <row r="66" spans="1:16" hidden="1">
      <c r="A66" s="2"/>
      <c r="B66" s="13"/>
      <c r="E66" s="1" t="s">
        <v>30</v>
      </c>
      <c r="G66" s="34" t="s">
        <v>10</v>
      </c>
      <c r="K66" s="32"/>
      <c r="L66" s="32" t="s">
        <v>21</v>
      </c>
      <c r="M66" s="34"/>
    </row>
    <row r="67" spans="1:16" hidden="1">
      <c r="A67" s="2"/>
      <c r="B67" s="13"/>
      <c r="E67" s="1" t="s">
        <v>31</v>
      </c>
      <c r="K67" s="32"/>
      <c r="L67" s="32" t="s">
        <v>22</v>
      </c>
      <c r="M67" s="34"/>
    </row>
    <row r="68" spans="1:16" hidden="1">
      <c r="A68" s="2"/>
      <c r="B68" s="13"/>
      <c r="E68" s="2" t="s">
        <v>32</v>
      </c>
      <c r="K68" s="31"/>
      <c r="L68" s="31" t="s">
        <v>23</v>
      </c>
      <c r="M68" s="29"/>
    </row>
    <row r="69" spans="1:16" hidden="1">
      <c r="A69" s="2"/>
      <c r="B69" s="13"/>
      <c r="E69" s="2" t="s">
        <v>33</v>
      </c>
      <c r="K69" s="2"/>
      <c r="L69" s="2"/>
    </row>
    <row r="70" spans="1:16">
      <c r="A70" s="2"/>
      <c r="B70" s="13"/>
      <c r="K70" s="2"/>
      <c r="L70" s="2"/>
    </row>
    <row r="71" spans="1:16">
      <c r="A71" s="2"/>
      <c r="B71" s="13"/>
      <c r="K71" s="2"/>
      <c r="L71" s="31" t="s">
        <v>1</v>
      </c>
    </row>
    <row r="72" spans="1:16">
      <c r="A72" s="2"/>
      <c r="B72" s="13"/>
      <c r="K72" s="2"/>
      <c r="L72" s="2"/>
    </row>
    <row r="73" spans="1:16">
      <c r="A73" s="2"/>
      <c r="B73" s="13"/>
      <c r="K73" s="2"/>
      <c r="L73" s="2"/>
    </row>
    <row r="74" spans="1:16">
      <c r="A74" s="2"/>
      <c r="B74" s="13"/>
      <c r="K74" s="2"/>
      <c r="L74" s="2"/>
    </row>
    <row r="75" spans="1:16" s="6" customFormat="1">
      <c r="A75" s="2"/>
      <c r="B75" s="13"/>
      <c r="C75" s="1"/>
      <c r="D75" s="1"/>
      <c r="E75" s="1"/>
      <c r="F75" s="1"/>
      <c r="G75" s="1"/>
      <c r="H75" s="1"/>
      <c r="I75" s="1"/>
      <c r="J75" s="1"/>
      <c r="K75" s="1"/>
      <c r="L75" s="1"/>
      <c r="M75" s="1"/>
      <c r="N75" s="1"/>
      <c r="O75" s="1"/>
      <c r="P75" s="1"/>
    </row>
    <row r="76" spans="1:16">
      <c r="A76" s="2"/>
      <c r="B76" s="13"/>
    </row>
    <row r="77" spans="1:16">
      <c r="A77" s="2"/>
      <c r="B77" s="13"/>
    </row>
    <row r="78" spans="1:16">
      <c r="A78" s="2"/>
      <c r="B78" s="13"/>
    </row>
    <row r="79" spans="1:16">
      <c r="A79" s="2"/>
    </row>
    <row r="80" spans="1:16">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sheetData>
  <mergeCells count="17">
    <mergeCell ref="I39:K39"/>
    <mergeCell ref="L39:M39"/>
    <mergeCell ref="C4:G4"/>
    <mergeCell ref="B10:M10"/>
    <mergeCell ref="B1:M1"/>
    <mergeCell ref="B3:M3"/>
    <mergeCell ref="B11:H11"/>
    <mergeCell ref="B6:B7"/>
    <mergeCell ref="B8:B9"/>
    <mergeCell ref="B39:H39"/>
    <mergeCell ref="C6:D6"/>
    <mergeCell ref="C7:D7"/>
    <mergeCell ref="I11:K11"/>
    <mergeCell ref="L11:M11"/>
    <mergeCell ref="C8:D8"/>
    <mergeCell ref="C9:D9"/>
    <mergeCell ref="C5:G5"/>
  </mergeCells>
  <conditionalFormatting sqref="G13:G36">
    <cfRule type="cellIs" dxfId="29" priority="32" operator="equal">
      <formula>"Toets"</formula>
    </cfRule>
  </conditionalFormatting>
  <conditionalFormatting sqref="G41:G62">
    <cfRule type="cellIs" dxfId="28" priority="31" operator="equal">
      <formula>"Toets"</formula>
    </cfRule>
  </conditionalFormatting>
  <conditionalFormatting sqref="K13:L36">
    <cfRule type="cellIs" dxfId="27" priority="25" stopIfTrue="1" operator="equal">
      <formula>"U"</formula>
    </cfRule>
    <cfRule type="cellIs" dxfId="26" priority="26" stopIfTrue="1" operator="equal">
      <formula>"G"</formula>
    </cfRule>
    <cfRule type="cellIs" dxfId="25" priority="27" stopIfTrue="1" operator="equal">
      <formula>"V"</formula>
    </cfRule>
    <cfRule type="cellIs" dxfId="24" priority="28" stopIfTrue="1" operator="equal">
      <formula>"O"</formula>
    </cfRule>
  </conditionalFormatting>
  <conditionalFormatting sqref="K41">
    <cfRule type="cellIs" dxfId="23" priority="21" stopIfTrue="1" operator="equal">
      <formula>"U"</formula>
    </cfRule>
    <cfRule type="cellIs" dxfId="22" priority="22" stopIfTrue="1" operator="equal">
      <formula>"G"</formula>
    </cfRule>
    <cfRule type="cellIs" dxfId="21" priority="23" stopIfTrue="1" operator="equal">
      <formula>"V"</formula>
    </cfRule>
    <cfRule type="cellIs" dxfId="20" priority="24" stopIfTrue="1" operator="equal">
      <formula>"O"</formula>
    </cfRule>
  </conditionalFormatting>
  <conditionalFormatting sqref="K42:K62">
    <cfRule type="cellIs" dxfId="19" priority="17" stopIfTrue="1" operator="equal">
      <formula>"U"</formula>
    </cfRule>
    <cfRule type="cellIs" dxfId="18" priority="18" stopIfTrue="1" operator="equal">
      <formula>"G"</formula>
    </cfRule>
    <cfRule type="cellIs" dxfId="17" priority="19" stopIfTrue="1" operator="equal">
      <formula>"V"</formula>
    </cfRule>
    <cfRule type="cellIs" dxfId="16" priority="20" stopIfTrue="1" operator="equal">
      <formula>"O"</formula>
    </cfRule>
  </conditionalFormatting>
  <conditionalFormatting sqref="L41:L62">
    <cfRule type="cellIs" dxfId="15" priority="13" stopIfTrue="1" operator="equal">
      <formula>"U"</formula>
    </cfRule>
    <cfRule type="cellIs" dxfId="14" priority="14" stopIfTrue="1" operator="equal">
      <formula>"G"</formula>
    </cfRule>
    <cfRule type="cellIs" dxfId="13" priority="15" stopIfTrue="1" operator="equal">
      <formula>"V"</formula>
    </cfRule>
    <cfRule type="cellIs" dxfId="12" priority="16" stopIfTrue="1" operator="equal">
      <formula>"O"</formula>
    </cfRule>
  </conditionalFormatting>
  <conditionalFormatting sqref="E13:E36">
    <cfRule type="cellIs" dxfId="11" priority="8" stopIfTrue="1" operator="equal">
      <formula>"E"</formula>
    </cfRule>
    <cfRule type="cellIs" dxfId="10" priority="9" stopIfTrue="1" operator="equal">
      <formula>"D"</formula>
    </cfRule>
    <cfRule type="cellIs" dxfId="9" priority="10" stopIfTrue="1" operator="equal">
      <formula>"C"</formula>
    </cfRule>
    <cfRule type="cellIs" dxfId="8" priority="11" stopIfTrue="1" operator="equal">
      <formula>"B"</formula>
    </cfRule>
    <cfRule type="cellIs" dxfId="7" priority="12" stopIfTrue="1" operator="equal">
      <formula>"A"</formula>
    </cfRule>
  </conditionalFormatting>
  <conditionalFormatting sqref="E41:E62">
    <cfRule type="cellIs" dxfId="6" priority="3" stopIfTrue="1" operator="equal">
      <formula>"E"</formula>
    </cfRule>
    <cfRule type="cellIs" dxfId="5" priority="4" stopIfTrue="1" operator="equal">
      <formula>"D"</formula>
    </cfRule>
    <cfRule type="cellIs" dxfId="4" priority="5" stopIfTrue="1" operator="equal">
      <formula>"C"</formula>
    </cfRule>
    <cfRule type="cellIs" dxfId="3" priority="6" stopIfTrue="1" operator="equal">
      <formula>"B"</formula>
    </cfRule>
    <cfRule type="cellIs" dxfId="2" priority="7" stopIfTrue="1" operator="equal">
      <formula>"A"</formula>
    </cfRule>
  </conditionalFormatting>
  <conditionalFormatting sqref="G6:G9">
    <cfRule type="cellIs" dxfId="1" priority="1" operator="greaterThan">
      <formula>5.5</formula>
    </cfRule>
    <cfRule type="cellIs" dxfId="0" priority="2" operator="lessThan">
      <formula>5.5</formula>
    </cfRule>
  </conditionalFormatting>
  <dataValidations count="4">
    <dataValidation type="list" allowBlank="1" showErrorMessage="1" errorTitle="Selecteer 'Toets' of 'Oefen'." error="Je kunt hier invullen 'Toets' of 'Oefen' invullen." promptTitle="Oefening of toets?" prompt="Heb je een toets gemaakt?" sqref="G41:G62 G13:G36" xr:uid="{43045B7C-E43D-A041-BF3F-A3118D67870E}">
      <formula1>$G$65:$G$66</formula1>
    </dataValidation>
    <dataValidation type="list" allowBlank="1" showInputMessage="1" showErrorMessage="1" errorTitle="Voer een geldige beoordeling in." error="Voer een O, V of G in." sqref="K14:K15 K41:L62 K17:L36 G13:G15 L13:L15 G41:G62 G17:G36" xr:uid="{BF2D0DDE-B21A-5D4E-AB17-170AC10E3020}">
      <formula1>$L$65:$L$68</formula1>
    </dataValidation>
    <dataValidation type="list" allowBlank="1" showInputMessage="1" showErrorMessage="1" errorTitle="Voer een geldige beoordeling in." error="Voer 4, 6, 8 of 10 in." sqref="K13" xr:uid="{B3239670-A352-5347-82D6-25D2507B4078}">
      <formula1>$L$65:$L$68</formula1>
    </dataValidation>
    <dataValidation type="list" allowBlank="1" showInputMessage="1" showErrorMessage="1" errorTitle="Voor een geldig level in." error="Geldige levels zijn A, B, C, D en E." sqref="E13:E37 E41:E62" xr:uid="{D0C58DE6-E9E6-664F-A7EF-2B19D98C6980}">
      <formula1>$E$65:$E$69</formula1>
    </dataValidation>
  </dataValidation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BDED6F88390247955A1D09863ECDD8" ma:contentTypeVersion="11" ma:contentTypeDescription="Een nieuw document maken." ma:contentTypeScope="" ma:versionID="e8ff8335d269b72ee76bc9ec9442fe0d">
  <xsd:schema xmlns:xsd="http://www.w3.org/2001/XMLSchema" xmlns:xs="http://www.w3.org/2001/XMLSchema" xmlns:p="http://schemas.microsoft.com/office/2006/metadata/properties" xmlns:ns2="979635ee-b4b4-42b4-b2bd-91cb3826ef93" xmlns:ns3="1d4d6e32-e60e-4be1-8bee-54f49447dbdf" targetNamespace="http://schemas.microsoft.com/office/2006/metadata/properties" ma:root="true" ma:fieldsID="5b3b04cfc0bff91e6e1d6bb51f746df9" ns2:_="" ns3:_="">
    <xsd:import namespace="979635ee-b4b4-42b4-b2bd-91cb3826ef93"/>
    <xsd:import namespace="1d4d6e32-e60e-4be1-8bee-54f49447dbdf"/>
    <xsd:element name="properties">
      <xsd:complexType>
        <xsd:sequence>
          <xsd:element name="documentManagement">
            <xsd:complexType>
              <xsd:all>
                <xsd:element ref="ns2:Bucket" minOccurs="0"/>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element ref="ns2:MediaServiceOCR" minOccurs="0"/>
                <xsd:element ref="ns2:MediaServiceLocation"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9635ee-b4b4-42b4-b2bd-91cb3826ef93" elementFormDefault="qualified">
    <xsd:import namespace="http://schemas.microsoft.com/office/2006/documentManagement/types"/>
    <xsd:import namespace="http://schemas.microsoft.com/office/infopath/2007/PartnerControls"/>
    <xsd:element name="Bucket" ma:index="8" nillable="true" ma:displayName="Bucket" ma:default="n.v.t." ma:description="Tot welke bucket behoort het document" ma:internalName="Bucket">
      <xsd:complexType>
        <xsd:complexContent>
          <xsd:extension base="dms:MultiChoiceFillIn">
            <xsd:sequence>
              <xsd:element name="Value" maxOccurs="unbounded" minOccurs="0" nillable="true">
                <xsd:simpleType>
                  <xsd:union memberTypes="dms:Text">
                    <xsd:simpleType>
                      <xsd:restriction base="dms:Choice">
                        <xsd:enumeration value="n.v.t."/>
                        <xsd:enumeration value="Open dag"/>
                      </xsd:restriction>
                    </xsd:simpleType>
                  </xsd:union>
                </xsd:simpleType>
              </xsd:element>
            </xsd:sequence>
          </xsd:extension>
        </xsd:complexContent>
      </xsd:complex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d4d6e32-e60e-4be1-8bee-54f49447dbdf"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Bucket xmlns="979635ee-b4b4-42b4-b2bd-91cb3826ef93">
      <Value>n.v.t.</Value>
    </Bucket>
  </documentManagement>
</p:properties>
</file>

<file path=customXml/itemProps1.xml><?xml version="1.0" encoding="utf-8"?>
<ds:datastoreItem xmlns:ds="http://schemas.openxmlformats.org/officeDocument/2006/customXml" ds:itemID="{CDF7926F-D7AC-4AED-A4FF-D4A080774518}"/>
</file>

<file path=customXml/itemProps2.xml><?xml version="1.0" encoding="utf-8"?>
<ds:datastoreItem xmlns:ds="http://schemas.openxmlformats.org/officeDocument/2006/customXml" ds:itemID="{BFA72328-374F-4711-90C7-DA52FECE8946}"/>
</file>

<file path=customXml/itemProps3.xml><?xml version="1.0" encoding="utf-8"?>
<ds:datastoreItem xmlns:ds="http://schemas.openxmlformats.org/officeDocument/2006/customXml" ds:itemID="{91718DA2-06BC-45E9-8027-A5B188D0499B}"/>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Voortgang S4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Laura Drewes</cp:lastModifiedBy>
  <dcterms:created xsi:type="dcterms:W3CDTF">2016-11-08T10:24:08Z</dcterms:created>
  <dcterms:modified xsi:type="dcterms:W3CDTF">2020-01-30T20:06:10Z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0x0101002EBDED6F88390247955A1D09863ECDD8</vt:lpwstr>
  </property>
</Properties>
</file>