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ton/Projects/screening_platform/src/tests/complete_run_files/"/>
    </mc:Choice>
  </mc:AlternateContent>
  <xr:revisionPtr revIDLastSave="0" documentId="13_ncr:1_{55FA7F5F-321B-B244-99AD-34B3F5A1BDE6}" xr6:coauthVersionLast="47" xr6:coauthVersionMax="47" xr10:uidLastSave="{00000000-0000-0000-0000-000000000000}"/>
  <bookViews>
    <workbookView xWindow="10540" yWindow="4360" windowWidth="26900" windowHeight="21820" xr2:uid="{79437CED-8850-C343-9198-DF6F6001DD7B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G4" i="1"/>
  <c r="H4" i="1"/>
  <c r="I4" i="1"/>
  <c r="J4" i="1"/>
  <c r="G5" i="1"/>
  <c r="H5" i="1"/>
  <c r="I5" i="1"/>
  <c r="J5" i="1"/>
  <c r="H2" i="1"/>
  <c r="I2" i="1"/>
  <c r="J2" i="1"/>
  <c r="G2" i="1"/>
  <c r="K3" i="1" l="1"/>
  <c r="O5" i="1"/>
  <c r="L2" i="1"/>
  <c r="O4" i="1"/>
  <c r="L4" i="1"/>
  <c r="O3" i="1"/>
  <c r="K2" i="1"/>
  <c r="P5" i="1"/>
  <c r="K4" i="1"/>
  <c r="P3" i="1"/>
  <c r="L5" i="1"/>
  <c r="L3" i="1"/>
  <c r="P4" i="1"/>
  <c r="K5" i="1"/>
  <c r="P2" i="1"/>
  <c r="O2" i="1"/>
  <c r="Q5" i="1" l="1"/>
  <c r="Q4" i="1"/>
  <c r="Q3" i="1"/>
  <c r="Q2" i="1"/>
</calcChain>
</file>

<file path=xl/sharedStrings.xml><?xml version="1.0" encoding="utf-8"?>
<sst xmlns="http://schemas.openxmlformats.org/spreadsheetml/2006/main" count="26" uniqueCount="24">
  <si>
    <t>HF1</t>
  </si>
  <si>
    <t>LF1</t>
  </si>
  <si>
    <t>HF2</t>
  </si>
  <si>
    <t>LF2</t>
  </si>
  <si>
    <t>A</t>
  </si>
  <si>
    <t>B</t>
  </si>
  <si>
    <t>C</t>
  </si>
  <si>
    <t>D</t>
  </si>
  <si>
    <t>EF1</t>
  </si>
  <si>
    <t>EF2</t>
  </si>
  <si>
    <t>EF1 rank</t>
  </si>
  <si>
    <t>EF2 rank</t>
  </si>
  <si>
    <t>HF mean</t>
  </si>
  <si>
    <t>LF mean</t>
  </si>
  <si>
    <t>EF mean</t>
  </si>
  <si>
    <t>EF rank</t>
  </si>
  <si>
    <t>Human</t>
  </si>
  <si>
    <t>Cytosolic proteins</t>
  </si>
  <si>
    <t>HF1_norm</t>
  </si>
  <si>
    <t>HF2_norm</t>
  </si>
  <si>
    <t>LF1_norm</t>
  </si>
  <si>
    <t>LF2_norm</t>
  </si>
  <si>
    <t>name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</si>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</sst>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6AA1-75F7-AF44-9050-69C6B5B6F481}">
  <dimension ref="A1:R5"/>
  <sheetViews>
    <sheetView tabSelected="1" workbookViewId="0">
      <selection activeCell="I8" sqref="I8"/>
    </sheetView>
  </sheetViews>
  <sheetFormatPr baseColWidth="10" defaultRowHeight="16" x14ac:dyDescent="0.2"/>
  <sheetData>
    <row r="1" spans="1:18" x14ac:dyDescent="0.2">
      <c r="A1" t="s">
        <v>22</v>
      </c>
      <c r="B1" t="s">
        <v>23</v>
      </c>
      <c r="C1" t="s">
        <v>0</v>
      </c>
      <c r="D1" t="s">
        <v>2</v>
      </c>
      <c r="E1" t="s">
        <v>1</v>
      </c>
      <c r="F1" t="s">
        <v>3</v>
      </c>
      <c r="G1" t="s">
        <v>18</v>
      </c>
      <c r="H1" t="s">
        <v>19</v>
      </c>
      <c r="I1" t="s">
        <v>20</v>
      </c>
      <c r="J1" t="s">
        <v>21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">
      <c r="A2" t="s">
        <v>4</v>
      </c>
      <c r="B2" t="s">
        <v>16</v>
      </c>
      <c r="C2">
        <v>9</v>
      </c>
      <c r="D2">
        <v>3</v>
      </c>
      <c r="E2">
        <v>4</v>
      </c>
      <c r="F2">
        <v>1</v>
      </c>
      <c r="G2">
        <f>C2/SUM(C:C) * AVERAGE(SUM($C:$C), SUM($D:$D), SUM($E:$E), SUM($F:$F))</f>
        <v>7.03125</v>
      </c>
      <c r="H2">
        <f t="shared" ref="H2:J2" si="0">D2/SUM(D:D) * AVERAGE(SUM($C:$C), SUM($D:$D), SUM($E:$E), SUM($F:$F))</f>
        <v>3.75</v>
      </c>
      <c r="I2">
        <f t="shared" si="0"/>
        <v>3.3333333333333335</v>
      </c>
      <c r="J2">
        <f t="shared" si="0"/>
        <v>1.3888888888888888</v>
      </c>
      <c r="K2">
        <f>(G2+1)/(I2+1)</f>
        <v>1.8533653846153844</v>
      </c>
      <c r="L2">
        <f>(H2+1)/(J2+1)</f>
        <v>1.9883720930232558</v>
      </c>
      <c r="M2">
        <v>1</v>
      </c>
      <c r="N2">
        <v>1</v>
      </c>
      <c r="O2">
        <f>AVERAGE(G2,H2)</f>
        <v>5.390625</v>
      </c>
      <c r="P2">
        <f>AVERAGE(I2,J2)</f>
        <v>2.3611111111111112</v>
      </c>
      <c r="Q2">
        <f>(O2+1)/(P2+1)</f>
        <v>1.9013429752066116</v>
      </c>
      <c r="R2">
        <v>1</v>
      </c>
    </row>
    <row r="3" spans="1:18" x14ac:dyDescent="0.2">
      <c r="A3" t="s">
        <v>5</v>
      </c>
      <c r="B3" t="s">
        <v>16</v>
      </c>
      <c r="C3">
        <v>5</v>
      </c>
      <c r="D3">
        <v>3</v>
      </c>
      <c r="E3">
        <v>5</v>
      </c>
      <c r="F3">
        <v>3</v>
      </c>
      <c r="G3">
        <f t="shared" ref="G3:G5" si="1">C3/SUM(C:C) * AVERAGE(SUM($C:$C), SUM($D:$D), SUM($E:$E), SUM($F:$F))</f>
        <v>3.90625</v>
      </c>
      <c r="H3">
        <f t="shared" ref="H3:H5" si="2">D3/SUM(D:D) * AVERAGE(SUM($C:$C), SUM($D:$D), SUM($E:$E), SUM($F:$F))</f>
        <v>3.75</v>
      </c>
      <c r="I3">
        <f t="shared" ref="I3:I5" si="3">E3/SUM(E:E) * AVERAGE(SUM($C:$C), SUM($D:$D), SUM($E:$E), SUM($F:$F))</f>
        <v>4.1666666666666661</v>
      </c>
      <c r="J3">
        <f t="shared" ref="J3:J5" si="4">F3/SUM(F:F) * AVERAGE(SUM($C:$C), SUM($D:$D), SUM($E:$E), SUM($F:$F))</f>
        <v>4.1666666666666661</v>
      </c>
      <c r="K3">
        <f t="shared" ref="K3:K5" si="5">(G3+1)/(I3+1)</f>
        <v>0.94959677419354849</v>
      </c>
      <c r="L3">
        <f t="shared" ref="L3:L5" si="6">(H3+1)/(J3+1)</f>
        <v>0.91935483870967749</v>
      </c>
      <c r="M3">
        <v>2</v>
      </c>
      <c r="N3">
        <v>3</v>
      </c>
      <c r="O3">
        <f t="shared" ref="O3:O5" si="7">AVERAGE(G3,H3)</f>
        <v>3.828125</v>
      </c>
      <c r="P3">
        <f t="shared" ref="P3:P5" si="8">AVERAGE(I3,J3)</f>
        <v>4.1666666666666661</v>
      </c>
      <c r="Q3">
        <f t="shared" ref="Q3:Q4" si="9">(O3+1)/(P3+1)</f>
        <v>0.93447580645161299</v>
      </c>
      <c r="R3">
        <v>2</v>
      </c>
    </row>
    <row r="4" spans="1:18" x14ac:dyDescent="0.2">
      <c r="A4" t="s">
        <v>6</v>
      </c>
      <c r="B4" t="s">
        <v>16</v>
      </c>
      <c r="C4">
        <v>0</v>
      </c>
      <c r="D4">
        <v>1</v>
      </c>
      <c r="E4">
        <v>1</v>
      </c>
      <c r="F4">
        <v>1</v>
      </c>
      <c r="G4">
        <f t="shared" si="1"/>
        <v>0</v>
      </c>
      <c r="H4">
        <f t="shared" si="2"/>
        <v>1.25</v>
      </c>
      <c r="I4">
        <f t="shared" si="3"/>
        <v>0.83333333333333337</v>
      </c>
      <c r="J4">
        <f t="shared" si="4"/>
        <v>1.3888888888888888</v>
      </c>
      <c r="K4">
        <f t="shared" si="5"/>
        <v>0.54545454545454541</v>
      </c>
      <c r="L4">
        <f t="shared" si="6"/>
        <v>0.94186046511627908</v>
      </c>
      <c r="M4">
        <v>3</v>
      </c>
      <c r="N4">
        <v>2</v>
      </c>
      <c r="O4">
        <f t="shared" si="7"/>
        <v>0.625</v>
      </c>
      <c r="P4">
        <f t="shared" si="8"/>
        <v>1.1111111111111112</v>
      </c>
      <c r="Q4">
        <f t="shared" si="9"/>
        <v>0.76973684210526316</v>
      </c>
      <c r="R4">
        <v>3</v>
      </c>
    </row>
    <row r="5" spans="1:18" x14ac:dyDescent="0.2">
      <c r="A5" t="s">
        <v>7</v>
      </c>
      <c r="B5" t="s">
        <v>17</v>
      </c>
      <c r="C5">
        <v>2</v>
      </c>
      <c r="D5">
        <v>3</v>
      </c>
      <c r="E5">
        <v>5</v>
      </c>
      <c r="F5">
        <v>4</v>
      </c>
      <c r="G5">
        <f t="shared" si="1"/>
        <v>1.5625</v>
      </c>
      <c r="H5">
        <f t="shared" si="2"/>
        <v>3.75</v>
      </c>
      <c r="I5">
        <f t="shared" si="3"/>
        <v>4.1666666666666661</v>
      </c>
      <c r="J5">
        <f t="shared" si="4"/>
        <v>5.5555555555555554</v>
      </c>
      <c r="K5">
        <f t="shared" si="5"/>
        <v>0.49596774193548393</v>
      </c>
      <c r="L5">
        <f t="shared" si="6"/>
        <v>0.72457627118644075</v>
      </c>
      <c r="M5">
        <v>4</v>
      </c>
      <c r="N5">
        <v>4</v>
      </c>
      <c r="O5">
        <f t="shared" si="7"/>
        <v>2.65625</v>
      </c>
      <c r="P5">
        <f t="shared" si="8"/>
        <v>4.8611111111111107</v>
      </c>
      <c r="Q5">
        <f>ROUND((O5+1)/(P5+1),3)</f>
        <v>0.624</v>
      </c>
      <c r="R5">
        <v>4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Klåvus</dc:creator>
  <cp:lastModifiedBy>Anton Klåvus</cp:lastModifiedBy>
  <dcterms:created xsi:type="dcterms:W3CDTF">2024-11-20T12:39:07Z</dcterms:created>
  <dcterms:modified xsi:type="dcterms:W3CDTF">2024-12-19T08:02:13Z</dcterms:modified>
</cp:coreProperties>
</file>