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ca\Desktop\Uni Stuff\Computational Intelligence\Coursework\"/>
    </mc:Choice>
  </mc:AlternateContent>
  <xr:revisionPtr revIDLastSave="0" documentId="13_ncr:1_{D79F1488-F8A1-45FA-BD46-CA7295F011EA}" xr6:coauthVersionLast="45" xr6:coauthVersionMax="45" xr10:uidLastSave="{00000000-0000-0000-0000-000000000000}"/>
  <bookViews>
    <workbookView xWindow="-108" yWindow="-108" windowWidth="23256" windowHeight="12576" xr2:uid="{9DE3A8F2-E4AC-4298-B6C1-CBC67D85A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C65" i="1"/>
  <c r="E63" i="1"/>
  <c r="E62" i="1"/>
  <c r="E61" i="1"/>
  <c r="C62" i="1"/>
  <c r="C63" i="1"/>
  <c r="C61" i="1"/>
  <c r="D59" i="1"/>
  <c r="B59" i="1"/>
  <c r="D57" i="1"/>
  <c r="D56" i="1"/>
  <c r="D55" i="1"/>
  <c r="B56" i="1"/>
  <c r="B57" i="1"/>
  <c r="B55" i="1"/>
  <c r="J4" i="1"/>
  <c r="K4" i="1"/>
  <c r="J5" i="1"/>
  <c r="K5" i="1"/>
  <c r="J3" i="1"/>
  <c r="K3" i="1"/>
  <c r="H3" i="1"/>
  <c r="I3" i="1"/>
  <c r="H4" i="1"/>
  <c r="I4" i="1"/>
  <c r="H5" i="1"/>
  <c r="I5" i="1"/>
  <c r="I2" i="1"/>
  <c r="H2" i="1"/>
  <c r="B5" i="1"/>
  <c r="C5" i="1"/>
  <c r="D52" i="1"/>
  <c r="D48" i="1"/>
  <c r="D47" i="1"/>
  <c r="D44" i="1"/>
  <c r="D42" i="1"/>
  <c r="D40" i="1"/>
  <c r="D39" i="1"/>
  <c r="D38" i="1"/>
  <c r="D32" i="1"/>
  <c r="D28" i="1"/>
  <c r="D20" i="1"/>
  <c r="D19" i="1"/>
  <c r="D16" i="1"/>
  <c r="D5" i="1" s="1"/>
  <c r="D15" i="1"/>
  <c r="D14" i="1"/>
  <c r="E52" i="1"/>
  <c r="E46" i="1"/>
  <c r="E44" i="1"/>
  <c r="E42" i="1"/>
  <c r="E40" i="1"/>
  <c r="E39" i="1"/>
  <c r="E38" i="1"/>
  <c r="E36" i="1"/>
  <c r="E35" i="1"/>
  <c r="E34" i="1"/>
  <c r="E32" i="1"/>
  <c r="E31" i="1"/>
  <c r="E30" i="1"/>
  <c r="E28" i="1"/>
  <c r="E24" i="1"/>
  <c r="E23" i="1"/>
  <c r="E22" i="1"/>
  <c r="E20" i="1"/>
  <c r="E19" i="1"/>
  <c r="E18" i="1"/>
  <c r="E16" i="1"/>
  <c r="E5" i="1" s="1"/>
  <c r="B2" i="1"/>
  <c r="B3" i="1"/>
  <c r="B4" i="1"/>
  <c r="C3" i="1"/>
  <c r="C4" i="1"/>
  <c r="C2" i="1"/>
  <c r="D3" i="1" l="1"/>
  <c r="D4" i="1"/>
  <c r="E4" i="1"/>
  <c r="E3" i="1"/>
</calcChain>
</file>

<file path=xl/sharedStrings.xml><?xml version="1.0" encoding="utf-8"?>
<sst xmlns="http://schemas.openxmlformats.org/spreadsheetml/2006/main" count="58" uniqueCount="10">
  <si>
    <t>Training</t>
  </si>
  <si>
    <t>Test</t>
  </si>
  <si>
    <t>Go Nuts</t>
  </si>
  <si>
    <t>Random</t>
  </si>
  <si>
    <t>6 - Lives</t>
  </si>
  <si>
    <t>6 - Fitness</t>
  </si>
  <si>
    <t>8 - Lives</t>
  </si>
  <si>
    <t>8 - Fitness</t>
  </si>
  <si>
    <t>Mean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</si>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</sst>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164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4066-3004-44B9-893F-291440F60D19}">
  <dimension ref="A1:K65"/>
  <sheetViews>
    <sheetView tabSelected="1" topLeftCell="A38" zoomScale="85" zoomScaleNormal="85" workbookViewId="0">
      <selection activeCell="M49" sqref="M49"/>
    </sheetView>
  </sheetViews>
  <sheetFormatPr defaultRowHeight="14.4" x14ac:dyDescent="0.3"/>
  <sheetData>
    <row r="1" spans="1:11" x14ac:dyDescent="0.3">
      <c r="A1" s="1" t="s">
        <v>8</v>
      </c>
      <c r="B1" s="1" t="s">
        <v>5</v>
      </c>
      <c r="C1" s="1" t="s">
        <v>7</v>
      </c>
      <c r="D1" s="1" t="s">
        <v>4</v>
      </c>
      <c r="E1" s="1" t="s">
        <v>6</v>
      </c>
      <c r="G1" s="1" t="s">
        <v>9</v>
      </c>
      <c r="H1" s="1" t="s">
        <v>5</v>
      </c>
      <c r="I1" s="1" t="s">
        <v>7</v>
      </c>
      <c r="J1" s="1" t="s">
        <v>4</v>
      </c>
      <c r="K1" s="1" t="s">
        <v>6</v>
      </c>
    </row>
    <row r="2" spans="1:11" x14ac:dyDescent="0.3">
      <c r="A2" s="1" t="s">
        <v>0</v>
      </c>
      <c r="B2" s="3">
        <f>AVERAGE(B13,B17,B21,B25,B29,B33,B37,B41,B45,B49)</f>
        <v>4.2961341942212725E-2</v>
      </c>
      <c r="C2" s="3">
        <f>AVERAGE(C13,C17,C21,C25,C29,C33,C37,C41,C45,C49)</f>
        <v>2.8260561306194996E-2</v>
      </c>
      <c r="D2" s="3"/>
      <c r="E2" s="3"/>
      <c r="G2" s="1" t="s">
        <v>0</v>
      </c>
      <c r="H2" s="3">
        <f>_xlfn.STDEV.P(B13,B17,B21,B25,B29,B33,B37,B41,B45,B49)</f>
        <v>3.5730385751976845E-2</v>
      </c>
      <c r="I2" s="3">
        <f>_xlfn.STDEV.P(C13,C17,C21,C25,C29,C33,C37,C41,C45,C49)</f>
        <v>2.345139401602751E-2</v>
      </c>
      <c r="J2" s="3"/>
      <c r="K2" s="3"/>
    </row>
    <row r="3" spans="1:11" x14ac:dyDescent="0.3">
      <c r="A3" s="1" t="s">
        <v>1</v>
      </c>
      <c r="B3" s="3">
        <f>AVERAGE(B14,B18,B22,B26,B30,B34,B38,B42,B46,B50)</f>
        <v>0.10048218563296758</v>
      </c>
      <c r="C3" s="3">
        <f>AVERAGE(C14,C18,C22,C26,C30,C34,C38,C42,C46,C50)</f>
        <v>0.10120407762879688</v>
      </c>
      <c r="D3" s="3">
        <f>AVERAGE(D14,D18,D22,D26,D30,D34,D38,D42,D46,D50)</f>
        <v>0.58750000000000002</v>
      </c>
      <c r="E3" s="3">
        <f>AVERAGE(E14,E18,E22,E26,E30,E34,E38,E42,E46,E50)</f>
        <v>0.61250000000000004</v>
      </c>
      <c r="G3" s="1" t="s">
        <v>1</v>
      </c>
      <c r="H3" s="3">
        <f>_xlfn.STDEV.P(B14,B18,B22,B26,B30,B34,B38,B42,B46,B50)</f>
        <v>0.10465715130829548</v>
      </c>
      <c r="I3" s="3">
        <f>_xlfn.STDEV.P(C14,C18,C22,C26,C30,C34,C38,C42,C46,C50)</f>
        <v>7.1169301244509958E-2</v>
      </c>
      <c r="J3" s="3">
        <f>_xlfn.STDEV.P(D14,D18,D22,D26,D30,D34,D38,D42,D46,D50)</f>
        <v>0.41476650057592646</v>
      </c>
      <c r="K3" s="3">
        <f>_xlfn.STDEV.P(E14,E18,E22,E26,E30,E34,E38,E42,E46,E50)</f>
        <v>0.34663561559655121</v>
      </c>
    </row>
    <row r="4" spans="1:11" x14ac:dyDescent="0.3">
      <c r="A4" s="1" t="s">
        <v>3</v>
      </c>
      <c r="B4" s="3">
        <f>AVERAGE(B15,B19,B23,B27,B31,B35,B39,B43,B47,B51)</f>
        <v>0.12365417955474076</v>
      </c>
      <c r="C4" s="3">
        <f>AVERAGE(C15,C19,C23,C27,C31,C35,C39,C43,C47,C51)</f>
        <v>0.10171297072432399</v>
      </c>
      <c r="D4" s="3">
        <f>AVERAGE(D15,D19,D23,D27,D31,D35,D39,D43,D47,D51)</f>
        <v>0.53749999999999998</v>
      </c>
      <c r="E4" s="3">
        <f>AVERAGE(E15,E19,E23,E27,E31,E35,E39,E43,E47,E51)</f>
        <v>0.66249999999999998</v>
      </c>
      <c r="G4" s="1" t="s">
        <v>3</v>
      </c>
      <c r="H4" s="3">
        <f>_xlfn.STDEV.P(B15,B19,B23,B27,B31,B35,B39,B43,B47,B51)</f>
        <v>0.10938719301583359</v>
      </c>
      <c r="I4" s="3">
        <f>_xlfn.STDEV.P(C15,C19,C23,C27,C31,C35,C39,C43,C47,C51)</f>
        <v>7.9575779409785163E-2</v>
      </c>
      <c r="J4" s="3">
        <f>_xlfn.STDEV.P(D15,D19,D23,D27,D31,D35,D39,D43,D47,D51)</f>
        <v>0.42591812593502049</v>
      </c>
      <c r="K4" s="3">
        <f>_xlfn.STDEV.P(E15,E19,E23,E27,E31,E35,E39,E43,E47,E51)</f>
        <v>0.36678501877803021</v>
      </c>
    </row>
    <row r="5" spans="1:11" x14ac:dyDescent="0.3">
      <c r="A5" s="1" t="s">
        <v>2</v>
      </c>
      <c r="B5" s="3">
        <f>AVERAGE(B16,B20,B24,B28,B32,B36,B40,B44,B48,B52)</f>
        <v>0.17511187457708985</v>
      </c>
      <c r="C5" s="3">
        <f>AVERAGE(C16,C20,C24,C28,C32,C36,C40,C44,C48,C52)</f>
        <v>0.17335005033838582</v>
      </c>
      <c r="D5" s="3">
        <f>AVERAGE(D16,D20,D24,D28,D32,D36,D40,D44,D48,D52)</f>
        <v>0.42388888888888887</v>
      </c>
      <c r="E5" s="3">
        <f>AVERAGE(E16,E20,E24,E28,E32,E36,E40,E44,E48,E52)</f>
        <v>0.48333333333333328</v>
      </c>
      <c r="G5" s="1" t="s">
        <v>2</v>
      </c>
      <c r="H5" s="3">
        <f>_xlfn.STDEV.P(B16,B20,B24,B28,B32,B36,B40,B44,B48,B52)</f>
        <v>0.12036077260016598</v>
      </c>
      <c r="I5" s="3">
        <f>_xlfn.STDEV.P(C16,C20,C24,C28,C32,C36,C40,C44,C48,C52)</f>
        <v>0.10952767990975663</v>
      </c>
      <c r="J5" s="3">
        <f>_xlfn.STDEV.P(D16,D20,D24,D28,D32,D36,D40,D44,D48,D52)</f>
        <v>0.36318252051809513</v>
      </c>
      <c r="K5" s="3">
        <f>_xlfn.STDEV.P(E16,E20,E24,E28,E32,E36,E40,E44,E48,E52)</f>
        <v>0.284984296730041</v>
      </c>
    </row>
    <row r="13" spans="1:11" x14ac:dyDescent="0.3">
      <c r="A13" s="1" t="s">
        <v>0</v>
      </c>
      <c r="B13" s="2">
        <v>7.5691256180804398E-2</v>
      </c>
      <c r="C13" s="2">
        <v>1.7737022972927199E-2</v>
      </c>
      <c r="D13" s="4"/>
      <c r="E13" s="4"/>
      <c r="F13" s="1">
        <v>1</v>
      </c>
    </row>
    <row r="14" spans="1:11" x14ac:dyDescent="0.3">
      <c r="A14" s="1" t="s">
        <v>1</v>
      </c>
      <c r="B14" s="3">
        <v>0.18538537945296699</v>
      </c>
      <c r="C14" s="7">
        <v>2.2727076027207999E-2</v>
      </c>
      <c r="D14" s="5">
        <f>1/8</f>
        <v>0.125</v>
      </c>
      <c r="E14" s="8">
        <v>1</v>
      </c>
      <c r="F14" s="1"/>
    </row>
    <row r="15" spans="1:11" x14ac:dyDescent="0.3">
      <c r="A15" s="1" t="s">
        <v>3</v>
      </c>
      <c r="B15" s="3">
        <v>0.18730528932394</v>
      </c>
      <c r="C15" s="7">
        <v>2.15516414583285E-2</v>
      </c>
      <c r="D15" s="5">
        <f>1/8</f>
        <v>0.125</v>
      </c>
      <c r="E15" s="8">
        <v>1</v>
      </c>
      <c r="F15" s="1"/>
    </row>
    <row r="16" spans="1:11" x14ac:dyDescent="0.3">
      <c r="A16" s="1" t="s">
        <v>2</v>
      </c>
      <c r="B16" s="3">
        <v>0.31688560900032398</v>
      </c>
      <c r="C16" s="7">
        <v>8.0230758644133204E-2</v>
      </c>
      <c r="D16" s="5">
        <f>9/180</f>
        <v>0.05</v>
      </c>
      <c r="E16" s="8">
        <f>130/180</f>
        <v>0.72222222222222221</v>
      </c>
      <c r="F16" s="1"/>
    </row>
    <row r="17" spans="1:6" x14ac:dyDescent="0.3">
      <c r="A17" s="1" t="s">
        <v>0</v>
      </c>
      <c r="B17" s="2">
        <v>2.2905014094504499E-2</v>
      </c>
      <c r="C17" s="2">
        <v>1.99678177820692E-2</v>
      </c>
      <c r="D17" s="6"/>
      <c r="E17" s="6"/>
      <c r="F17" s="1">
        <v>2</v>
      </c>
    </row>
    <row r="18" spans="1:6" x14ac:dyDescent="0.3">
      <c r="A18" s="1" t="s">
        <v>1</v>
      </c>
      <c r="B18" s="3">
        <v>6.5503277880082797E-2</v>
      </c>
      <c r="C18" s="3">
        <v>0.108203902171188</v>
      </c>
      <c r="D18" s="5">
        <v>0.5</v>
      </c>
      <c r="E18" s="5">
        <f>6/8</f>
        <v>0.75</v>
      </c>
      <c r="F18" s="1"/>
    </row>
    <row r="19" spans="1:6" x14ac:dyDescent="0.3">
      <c r="A19" s="1" t="s">
        <v>3</v>
      </c>
      <c r="B19" s="3">
        <v>3.5723057961750099E-2</v>
      </c>
      <c r="C19" s="3">
        <v>4.7067378845669701E-2</v>
      </c>
      <c r="D19" s="5">
        <f>6/8</f>
        <v>0.75</v>
      </c>
      <c r="E19" s="5">
        <f>7/8</f>
        <v>0.875</v>
      </c>
      <c r="F19" s="1"/>
    </row>
    <row r="20" spans="1:6" x14ac:dyDescent="0.3">
      <c r="A20" s="1" t="s">
        <v>2</v>
      </c>
      <c r="B20" s="3">
        <v>7.3172591097737896E-2</v>
      </c>
      <c r="C20" s="3">
        <v>0.233769083219764</v>
      </c>
      <c r="D20" s="5">
        <f>77/180</f>
        <v>0.42777777777777776</v>
      </c>
      <c r="E20" s="5">
        <f>112/180</f>
        <v>0.62222222222222223</v>
      </c>
      <c r="F20" s="1"/>
    </row>
    <row r="21" spans="1:6" x14ac:dyDescent="0.3">
      <c r="A21" s="1" t="s">
        <v>0</v>
      </c>
      <c r="B21" s="2">
        <v>0.10454979765476</v>
      </c>
      <c r="C21" s="2">
        <v>5.8387534552004801E-3</v>
      </c>
      <c r="D21" s="6"/>
      <c r="E21" s="6"/>
      <c r="F21" s="1">
        <v>3</v>
      </c>
    </row>
    <row r="22" spans="1:6" x14ac:dyDescent="0.3">
      <c r="A22" s="1" t="s">
        <v>1</v>
      </c>
      <c r="B22" s="3">
        <v>0.21174745548013901</v>
      </c>
      <c r="C22" s="7">
        <v>2.3781741380409199E-2</v>
      </c>
      <c r="D22" s="5">
        <v>0</v>
      </c>
      <c r="E22" s="8">
        <f>7/8</f>
        <v>0.875</v>
      </c>
      <c r="F22" s="1"/>
    </row>
    <row r="23" spans="1:6" x14ac:dyDescent="0.3">
      <c r="A23" s="1" t="s">
        <v>3</v>
      </c>
      <c r="B23" s="3">
        <v>0.20075523896939201</v>
      </c>
      <c r="C23" s="7">
        <v>2.1599071850651502E-2</v>
      </c>
      <c r="D23" s="5">
        <v>0</v>
      </c>
      <c r="E23" s="8">
        <f>8/8</f>
        <v>1</v>
      </c>
      <c r="F23" s="1"/>
    </row>
    <row r="24" spans="1:6" x14ac:dyDescent="0.3">
      <c r="A24" s="1" t="s">
        <v>2</v>
      </c>
      <c r="B24" s="3">
        <v>0.32494832395101197</v>
      </c>
      <c r="C24" s="7">
        <v>4.9488029153716397E-2</v>
      </c>
      <c r="D24" s="5">
        <v>0</v>
      </c>
      <c r="E24" s="8">
        <f>128/180</f>
        <v>0.71111111111111114</v>
      </c>
      <c r="F24" s="1"/>
    </row>
    <row r="25" spans="1:6" x14ac:dyDescent="0.3">
      <c r="A25" s="1" t="s">
        <v>0</v>
      </c>
      <c r="B25" s="2">
        <v>9.7345745703440498E-2</v>
      </c>
      <c r="C25" s="2">
        <v>4.9938580309452599E-2</v>
      </c>
      <c r="D25" s="6"/>
      <c r="E25" s="6"/>
      <c r="F25" s="1">
        <v>4</v>
      </c>
    </row>
    <row r="26" spans="1:6" x14ac:dyDescent="0.3">
      <c r="A26" s="1" t="s">
        <v>1</v>
      </c>
      <c r="B26" s="3">
        <v>0.33583791604058899</v>
      </c>
      <c r="C26" s="3">
        <v>0.204046944982329</v>
      </c>
      <c r="D26" s="5">
        <v>0</v>
      </c>
      <c r="E26" s="5">
        <v>0</v>
      </c>
      <c r="F26" s="1"/>
    </row>
    <row r="27" spans="1:6" x14ac:dyDescent="0.3">
      <c r="A27" s="1" t="s">
        <v>3</v>
      </c>
      <c r="B27" s="3">
        <v>0.36487283214301802</v>
      </c>
      <c r="C27" s="3">
        <v>0.19326930363617101</v>
      </c>
      <c r="D27" s="5">
        <v>0</v>
      </c>
      <c r="E27" s="5">
        <v>0</v>
      </c>
      <c r="F27" s="1"/>
    </row>
    <row r="28" spans="1:6" x14ac:dyDescent="0.3">
      <c r="A28" s="1" t="s">
        <v>2</v>
      </c>
      <c r="B28" s="3">
        <v>0.37856030590191497</v>
      </c>
      <c r="C28" s="3">
        <v>0.30452432734563001</v>
      </c>
      <c r="D28" s="5">
        <f>1/180</f>
        <v>5.5555555555555558E-3</v>
      </c>
      <c r="E28" s="5">
        <f>30/180</f>
        <v>0.16666666666666666</v>
      </c>
      <c r="F28" s="1"/>
    </row>
    <row r="29" spans="1:6" x14ac:dyDescent="0.3">
      <c r="A29" s="1" t="s">
        <v>0</v>
      </c>
      <c r="B29" s="2">
        <v>1.3450119433064E-2</v>
      </c>
      <c r="C29" s="2">
        <v>2.2371391900192598E-2</v>
      </c>
      <c r="D29" s="6"/>
      <c r="E29" s="6"/>
      <c r="F29" s="1">
        <v>5</v>
      </c>
    </row>
    <row r="30" spans="1:6" x14ac:dyDescent="0.3">
      <c r="A30" s="1" t="s">
        <v>1</v>
      </c>
      <c r="B30" s="7">
        <v>1.40210310178812E-2</v>
      </c>
      <c r="C30" s="3">
        <v>3.6823683831083497E-2</v>
      </c>
      <c r="D30" s="8">
        <v>1</v>
      </c>
      <c r="E30" s="5">
        <f>6/8</f>
        <v>0.75</v>
      </c>
      <c r="F30" s="1"/>
    </row>
    <row r="31" spans="1:6" x14ac:dyDescent="0.3">
      <c r="A31" s="1" t="s">
        <v>3</v>
      </c>
      <c r="B31" s="7">
        <v>1.9802176492809E-2</v>
      </c>
      <c r="C31" s="3">
        <v>3.2351718338704101E-2</v>
      </c>
      <c r="D31" s="8">
        <v>1</v>
      </c>
      <c r="E31" s="5">
        <f>7/8</f>
        <v>0.875</v>
      </c>
      <c r="F31" s="1"/>
    </row>
    <row r="32" spans="1:6" x14ac:dyDescent="0.3">
      <c r="A32" s="1" t="s">
        <v>2</v>
      </c>
      <c r="B32" s="7">
        <v>4.8434795234734998E-2</v>
      </c>
      <c r="C32" s="3">
        <v>5.4817183694541E-2</v>
      </c>
      <c r="D32" s="8">
        <f>157/180</f>
        <v>0.87222222222222223</v>
      </c>
      <c r="E32" s="5">
        <f>102/180</f>
        <v>0.56666666666666665</v>
      </c>
      <c r="F32" s="1"/>
    </row>
    <row r="33" spans="1:6" x14ac:dyDescent="0.3">
      <c r="A33" s="1" t="s">
        <v>0</v>
      </c>
      <c r="B33" s="2">
        <v>1.48852627020425E-2</v>
      </c>
      <c r="C33" s="2">
        <v>1.37879588141511E-2</v>
      </c>
      <c r="D33" s="6"/>
      <c r="E33" s="6"/>
      <c r="F33" s="1">
        <v>6</v>
      </c>
    </row>
    <row r="34" spans="1:6" x14ac:dyDescent="0.3">
      <c r="A34" s="1" t="s">
        <v>1</v>
      </c>
      <c r="B34" s="7">
        <v>1.54065200897168E-2</v>
      </c>
      <c r="C34" s="3">
        <v>0.16332792572556701</v>
      </c>
      <c r="D34" s="8">
        <v>1</v>
      </c>
      <c r="E34" s="5">
        <f>6/8</f>
        <v>0.75</v>
      </c>
      <c r="F34" s="1"/>
    </row>
    <row r="35" spans="1:6" x14ac:dyDescent="0.3">
      <c r="A35" s="1" t="s">
        <v>3</v>
      </c>
      <c r="B35" s="7">
        <v>1.4455494471633201E-2</v>
      </c>
      <c r="C35" s="3">
        <v>0.13959632543165801</v>
      </c>
      <c r="D35" s="8">
        <v>1</v>
      </c>
      <c r="E35" s="5">
        <f>6/8</f>
        <v>0.75</v>
      </c>
      <c r="F35" s="1"/>
    </row>
    <row r="36" spans="1:6" x14ac:dyDescent="0.3">
      <c r="A36" s="1" t="s">
        <v>2</v>
      </c>
      <c r="B36" s="7">
        <v>2.46151342498378E-2</v>
      </c>
      <c r="C36" s="3">
        <v>0.29623612550196499</v>
      </c>
      <c r="D36" s="8">
        <v>1</v>
      </c>
      <c r="E36" s="5">
        <f>86/180</f>
        <v>0.4777777777777778</v>
      </c>
      <c r="F36" s="1"/>
    </row>
    <row r="37" spans="1:6" x14ac:dyDescent="0.3">
      <c r="A37" s="1" t="s">
        <v>0</v>
      </c>
      <c r="B37" s="2">
        <v>1.51446886527186E-2</v>
      </c>
      <c r="C37" s="2">
        <v>2.7945883017022999E-2</v>
      </c>
      <c r="D37" s="6"/>
      <c r="E37" s="6"/>
      <c r="F37" s="1">
        <v>7</v>
      </c>
    </row>
    <row r="38" spans="1:6" x14ac:dyDescent="0.3">
      <c r="A38" s="1" t="s">
        <v>1</v>
      </c>
      <c r="B38" s="3">
        <v>4.3478932969203E-2</v>
      </c>
      <c r="C38" s="3">
        <v>0.15395539713060599</v>
      </c>
      <c r="D38" s="5">
        <f>7/8</f>
        <v>0.875</v>
      </c>
      <c r="E38" s="5">
        <f>4/8</f>
        <v>0.5</v>
      </c>
      <c r="F38" s="1"/>
    </row>
    <row r="39" spans="1:6" x14ac:dyDescent="0.3">
      <c r="A39" s="1" t="s">
        <v>3</v>
      </c>
      <c r="B39" s="3">
        <v>0.150570614889245</v>
      </c>
      <c r="C39" s="3">
        <v>0.144985255091447</v>
      </c>
      <c r="D39" s="5">
        <f>6/8</f>
        <v>0.75</v>
      </c>
      <c r="E39" s="5">
        <f>5/8</f>
        <v>0.625</v>
      </c>
      <c r="F39" s="1"/>
    </row>
    <row r="40" spans="1:6" x14ac:dyDescent="0.3">
      <c r="A40" s="1" t="s">
        <v>2</v>
      </c>
      <c r="B40" s="3">
        <v>0.15478210751582</v>
      </c>
      <c r="C40" s="3">
        <v>0.23623013249647101</v>
      </c>
      <c r="D40" s="5">
        <f>117/180</f>
        <v>0.65</v>
      </c>
      <c r="E40" s="5">
        <f>44/180</f>
        <v>0.24444444444444444</v>
      </c>
      <c r="F40" s="1"/>
    </row>
    <row r="41" spans="1:6" x14ac:dyDescent="0.3">
      <c r="A41" s="1" t="s">
        <v>0</v>
      </c>
      <c r="B41" s="2">
        <v>5.9973628193090503E-2</v>
      </c>
      <c r="C41" s="2">
        <v>8.94168161882537E-2</v>
      </c>
      <c r="D41" s="6"/>
      <c r="E41" s="6"/>
      <c r="F41" s="1">
        <v>8</v>
      </c>
    </row>
    <row r="42" spans="1:6" x14ac:dyDescent="0.3">
      <c r="A42" s="1" t="s">
        <v>1</v>
      </c>
      <c r="B42" s="3">
        <v>0.10747111810266401</v>
      </c>
      <c r="C42" s="3">
        <v>0.195786132617564</v>
      </c>
      <c r="D42" s="5">
        <f>3/8</f>
        <v>0.375</v>
      </c>
      <c r="E42" s="5">
        <f>0/8</f>
        <v>0</v>
      </c>
      <c r="F42" s="1"/>
    </row>
    <row r="43" spans="1:6" x14ac:dyDescent="0.3">
      <c r="A43" s="1" t="s">
        <v>3</v>
      </c>
      <c r="B43" s="3">
        <v>0.19054664604677399</v>
      </c>
      <c r="C43" s="3">
        <v>0.24315673737249699</v>
      </c>
      <c r="D43" s="5">
        <v>0</v>
      </c>
      <c r="E43" s="5">
        <v>0</v>
      </c>
      <c r="F43" s="1"/>
    </row>
    <row r="44" spans="1:6" x14ac:dyDescent="0.3">
      <c r="A44" s="1" t="s">
        <v>2</v>
      </c>
      <c r="B44" s="3">
        <v>0.217693240529026</v>
      </c>
      <c r="C44" s="3">
        <v>0.30674376829588401</v>
      </c>
      <c r="D44" s="5">
        <f>2/180</f>
        <v>1.1111111111111112E-2</v>
      </c>
      <c r="E44" s="5">
        <f>2/180</f>
        <v>1.1111111111111112E-2</v>
      </c>
      <c r="F44" s="1"/>
    </row>
    <row r="45" spans="1:6" x14ac:dyDescent="0.3">
      <c r="A45" s="1" t="s">
        <v>0</v>
      </c>
      <c r="B45" s="2">
        <v>1.13143820741014E-2</v>
      </c>
      <c r="C45" s="2">
        <v>9.3051756215225007E-3</v>
      </c>
      <c r="D45" s="6"/>
      <c r="E45" s="6"/>
      <c r="F45" s="1">
        <v>9</v>
      </c>
    </row>
    <row r="46" spans="1:6" x14ac:dyDescent="0.3">
      <c r="A46" s="1" t="s">
        <v>1</v>
      </c>
      <c r="B46" s="3">
        <v>1.1616700562832301E-2</v>
      </c>
      <c r="C46" s="7">
        <v>1.14633336604439E-2</v>
      </c>
      <c r="D46" s="5">
        <v>1</v>
      </c>
      <c r="E46" s="8">
        <f>1</f>
        <v>1</v>
      </c>
      <c r="F46" s="1"/>
    </row>
    <row r="47" spans="1:6" x14ac:dyDescent="0.3">
      <c r="A47" s="1" t="s">
        <v>3</v>
      </c>
      <c r="B47" s="3">
        <v>5.2919241447028399E-2</v>
      </c>
      <c r="C47" s="7">
        <v>1.41845100102071E-2</v>
      </c>
      <c r="D47" s="5">
        <f>6/8</f>
        <v>0.75</v>
      </c>
      <c r="E47" s="8">
        <v>1</v>
      </c>
      <c r="F47" s="1"/>
    </row>
    <row r="48" spans="1:6" x14ac:dyDescent="0.3">
      <c r="A48" s="1" t="s">
        <v>2</v>
      </c>
      <c r="B48" s="3">
        <v>0.100469106373897</v>
      </c>
      <c r="C48" s="7">
        <v>1.9248210811003499E-2</v>
      </c>
      <c r="D48" s="5">
        <f>110/180</f>
        <v>0.61111111111111116</v>
      </c>
      <c r="E48" s="8">
        <v>1</v>
      </c>
      <c r="F48" s="1"/>
    </row>
    <row r="49" spans="1:6" x14ac:dyDescent="0.3">
      <c r="A49" s="1" t="s">
        <v>0</v>
      </c>
      <c r="B49" s="2">
        <v>1.4353524733600799E-2</v>
      </c>
      <c r="C49" s="2">
        <v>2.6296213001157601E-2</v>
      </c>
      <c r="D49" s="6"/>
      <c r="E49" s="6"/>
      <c r="F49" s="1">
        <v>10</v>
      </c>
    </row>
    <row r="50" spans="1:6" x14ac:dyDescent="0.3">
      <c r="A50" s="1" t="s">
        <v>1</v>
      </c>
      <c r="B50" s="7">
        <v>1.4353524733600799E-2</v>
      </c>
      <c r="C50" s="3">
        <v>9.1924638761570199E-2</v>
      </c>
      <c r="D50" s="8">
        <v>1</v>
      </c>
      <c r="E50" s="5">
        <v>0.5</v>
      </c>
    </row>
    <row r="51" spans="1:6" x14ac:dyDescent="0.3">
      <c r="A51" s="1" t="s">
        <v>3</v>
      </c>
      <c r="B51" s="7">
        <v>1.9591203801817999E-2</v>
      </c>
      <c r="C51" s="3">
        <v>0.15936776520790599</v>
      </c>
      <c r="D51" s="8">
        <v>1</v>
      </c>
      <c r="E51" s="5">
        <v>0.5</v>
      </c>
    </row>
    <row r="52" spans="1:6" x14ac:dyDescent="0.3">
      <c r="A52" s="1" t="s">
        <v>2</v>
      </c>
      <c r="B52" s="7">
        <v>0.111557531916594</v>
      </c>
      <c r="C52" s="3">
        <v>0.15221288422074999</v>
      </c>
      <c r="D52" s="8">
        <f>110/180</f>
        <v>0.61111111111111116</v>
      </c>
      <c r="E52" s="5">
        <f>56/180</f>
        <v>0.31111111111111112</v>
      </c>
    </row>
    <row r="55" spans="1:6" x14ac:dyDescent="0.3">
      <c r="B55" s="3">
        <f>AVERAGE(B30,B34,B50)</f>
        <v>1.4593691947066266E-2</v>
      </c>
      <c r="D55" s="3">
        <f>AVERAGE(D30,D34,D50)</f>
        <v>1</v>
      </c>
    </row>
    <row r="56" spans="1:6" x14ac:dyDescent="0.3">
      <c r="B56" s="3">
        <f t="shared" ref="B56:D57" si="0">AVERAGE(B31,B35,B51)</f>
        <v>1.7949624922086734E-2</v>
      </c>
      <c r="D56" s="3">
        <f t="shared" si="0"/>
        <v>1</v>
      </c>
    </row>
    <row r="57" spans="1:6" x14ac:dyDescent="0.3">
      <c r="B57" s="3">
        <f t="shared" si="0"/>
        <v>6.1535820467055601E-2</v>
      </c>
      <c r="D57" s="3">
        <f t="shared" si="0"/>
        <v>0.82777777777777783</v>
      </c>
    </row>
    <row r="59" spans="1:6" x14ac:dyDescent="0.3">
      <c r="B59" s="3">
        <f>AVERAGE(B55:B57)</f>
        <v>3.1359712445402865E-2</v>
      </c>
      <c r="C59" s="3"/>
      <c r="D59" s="3">
        <f t="shared" ref="C59:D59" si="1">AVERAGE(D55:D57)</f>
        <v>0.94259259259259265</v>
      </c>
    </row>
    <row r="61" spans="1:6" x14ac:dyDescent="0.3">
      <c r="C61" s="3">
        <f>AVERAGE(C14,C22,C46)</f>
        <v>1.9324050356020365E-2</v>
      </c>
      <c r="E61" s="3">
        <f>AVERAGE(E14,E22,E46)</f>
        <v>0.95833333333333337</v>
      </c>
    </row>
    <row r="62" spans="1:6" x14ac:dyDescent="0.3">
      <c r="C62" s="3">
        <f t="shared" ref="C62:E63" si="2">AVERAGE(C15,C23,C47)</f>
        <v>1.9111741106395699E-2</v>
      </c>
      <c r="E62" s="3">
        <f t="shared" si="2"/>
        <v>1</v>
      </c>
    </row>
    <row r="63" spans="1:6" x14ac:dyDescent="0.3">
      <c r="C63" s="3">
        <f t="shared" si="2"/>
        <v>4.9655666202951032E-2</v>
      </c>
      <c r="E63" s="3">
        <f t="shared" si="2"/>
        <v>0.81111111111111123</v>
      </c>
    </row>
    <row r="65" spans="3:5" x14ac:dyDescent="0.3">
      <c r="C65" s="3">
        <f>AVERAGE(C61:C63)</f>
        <v>2.9363819221789031E-2</v>
      </c>
      <c r="E65" s="3">
        <f>AVERAGE(E61:E63)</f>
        <v>0.92314814814814827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Hamilton</dc:creator>
  <cp:lastModifiedBy>Calum Hamilton</cp:lastModifiedBy>
  <dcterms:created xsi:type="dcterms:W3CDTF">2020-04-10T11:04:36Z</dcterms:created>
  <dcterms:modified xsi:type="dcterms:W3CDTF">2020-04-10T13:07:19Z</dcterms:modified>
</cp:coreProperties>
</file>