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Archive\5 semester\MP\lab4\"/>
    </mc:Choice>
  </mc:AlternateContent>
  <xr:revisionPtr revIDLastSave="0" documentId="13_ncr:1_{3455A384-CF47-4087-9FF4-51F5B493EC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Лист1!$N$2:$W$4</definedName>
    <definedName name="solver_adj" localSheetId="1" hidden="1">Лист2!$B$2:$I$4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Лист1!$N$10:$W$10</definedName>
    <definedName name="solver_lhs1" localSheetId="1" hidden="1">Лист2!$B$11:$D$11</definedName>
    <definedName name="solver_lhs2" localSheetId="0" hidden="1">Лист1!$N$10:$W$10</definedName>
    <definedName name="solver_lhs2" localSheetId="1" hidden="1">Лист2!$B$2:$I$4</definedName>
    <definedName name="solver_lhs3" localSheetId="0" hidden="1">Лист1!$N$12:$P$12</definedName>
    <definedName name="solver_lhs3" localSheetId="1" hidden="1">Лист2!$B$8</definedName>
    <definedName name="solver_lhs4" localSheetId="0" hidden="1">Лист1!$N$2:$W$4</definedName>
    <definedName name="solver_lhs4" localSheetId="1" hidden="1">Лист2!$B$9:$H$9</definedName>
    <definedName name="solver_lhs5" localSheetId="0" hidden="1">Лист1!$N$8:$P$8</definedName>
    <definedName name="solver_lhs5" localSheetId="1" hidden="1">Лист2!$B$9:$I$9</definedName>
    <definedName name="solver_lhs6" localSheetId="0" hidden="1">Лист1!$Q$12:$AB$12</definedName>
    <definedName name="solver_lhs6" localSheetId="1" hidden="1">Лист2!$E$11:$M$11</definedName>
    <definedName name="solver_lhs7" localSheetId="1" hidden="1">Лист2!$I$9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Лист1!$Y$2</definedName>
    <definedName name="solver_opt" localSheetId="1" hidden="1">Лист2!$I$3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2</definedName>
    <definedName name="solver_rel6" localSheetId="0" hidden="1">3</definedName>
    <definedName name="solver_rel6" localSheetId="1" hidden="1">3</definedName>
    <definedName name="solver_rel7" localSheetId="1" hidden="1">2</definedName>
    <definedName name="solver_rhs1" localSheetId="0" hidden="1">Лист1!$N$11:$W$11</definedName>
    <definedName name="solver_rhs1" localSheetId="1" hidden="1">Лист2!$B$12:$D$12</definedName>
    <definedName name="solver_rhs2" localSheetId="0" hidden="1">Лист1!$N$6:$W$6</definedName>
    <definedName name="solver_rhs2" localSheetId="1" hidden="1">0</definedName>
    <definedName name="solver_rhs3" localSheetId="0" hidden="1">Лист1!$N$13:$P$13</definedName>
    <definedName name="solver_rhs3" localSheetId="1" hidden="1">29</definedName>
    <definedName name="solver_rhs4" localSheetId="0" hidden="1">0</definedName>
    <definedName name="solver_rhs4" localSheetId="1" hidden="1">Лист2!$B$6:$H$6</definedName>
    <definedName name="solver_rhs5" localSheetId="0" hidden="1">Лист1!$N$9:$P$9</definedName>
    <definedName name="solver_rhs5" localSheetId="1" hidden="1">Лист2!$B$10:$I$10</definedName>
    <definedName name="solver_rhs6" localSheetId="0" hidden="1">Лист1!$Q$13:$AB$13</definedName>
    <definedName name="solver_rhs6" localSheetId="1" hidden="1">Лист2!$E$12:$M$12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B9" i="2"/>
  <c r="K3" i="2"/>
  <c r="B8" i="2"/>
  <c r="C11" i="2"/>
  <c r="B11" i="2"/>
  <c r="L11" i="2"/>
  <c r="M11" i="2" s="1"/>
  <c r="H11" i="2"/>
  <c r="I11" i="2" s="1"/>
  <c r="G12" i="2"/>
  <c r="F12" i="2"/>
  <c r="F11" i="2"/>
  <c r="G11" i="2" s="1"/>
  <c r="M12" i="2"/>
  <c r="L12" i="2"/>
  <c r="K12" i="2"/>
  <c r="J12" i="2"/>
  <c r="I12" i="2"/>
  <c r="H12" i="2"/>
  <c r="E12" i="2"/>
  <c r="J11" i="2"/>
  <c r="K11" i="2" s="1"/>
  <c r="E11" i="2"/>
  <c r="I10" i="2"/>
  <c r="B10" i="2"/>
  <c r="Q13" i="1" l="1"/>
  <c r="N12" i="1"/>
  <c r="W12" i="1"/>
  <c r="V12" i="1"/>
  <c r="T12" i="1"/>
  <c r="S12" i="1"/>
  <c r="R12" i="1"/>
  <c r="Q12" i="1"/>
  <c r="H10" i="2"/>
  <c r="D11" i="2"/>
  <c r="G10" i="2"/>
  <c r="F10" i="2"/>
  <c r="E10" i="2"/>
  <c r="D10" i="2"/>
  <c r="C10" i="2"/>
  <c r="Y2" i="1"/>
  <c r="AB13" i="1"/>
  <c r="AA13" i="1"/>
  <c r="Z13" i="1"/>
  <c r="Y13" i="1"/>
  <c r="X13" i="1"/>
  <c r="W13" i="1"/>
  <c r="V13" i="1"/>
  <c r="U13" i="1"/>
  <c r="T13" i="1"/>
  <c r="S13" i="1"/>
  <c r="R13" i="1"/>
  <c r="AA12" i="1"/>
  <c r="AB12" i="1" s="1"/>
  <c r="X12" i="1"/>
  <c r="Z12" i="1" s="1"/>
  <c r="O12" i="1"/>
  <c r="P12" i="1"/>
  <c r="U12" i="1"/>
  <c r="N11" i="1"/>
  <c r="O11" i="1"/>
  <c r="P11" i="1"/>
  <c r="Q11" i="1"/>
  <c r="R11" i="1"/>
  <c r="S11" i="1"/>
  <c r="T11" i="1"/>
  <c r="U11" i="1"/>
  <c r="V11" i="1"/>
  <c r="W11" i="1"/>
  <c r="W10" i="1"/>
  <c r="O10" i="1"/>
  <c r="P10" i="1"/>
  <c r="Q10" i="1"/>
  <c r="R10" i="1"/>
  <c r="S10" i="1"/>
  <c r="T10" i="1"/>
  <c r="U10" i="1"/>
  <c r="V10" i="1"/>
  <c r="N10" i="1"/>
  <c r="P8" i="1"/>
  <c r="O8" i="1"/>
  <c r="N8" i="1"/>
  <c r="Y12" i="1" l="1"/>
</calcChain>
</file>

<file path=xl/sharedStrings.xml><?xml version="1.0" encoding="utf-8"?>
<sst xmlns="http://schemas.openxmlformats.org/spreadsheetml/2006/main" count="87" uniqueCount="44">
  <si>
    <t>tрн</t>
  </si>
  <si>
    <t>tро</t>
  </si>
  <si>
    <t>tпн</t>
  </si>
  <si>
    <t>tпо</t>
  </si>
  <si>
    <t>Rсв</t>
  </si>
  <si>
    <t>Rп</t>
  </si>
  <si>
    <t>R'</t>
  </si>
  <si>
    <t>R''</t>
  </si>
  <si>
    <t>(1, 2)</t>
  </si>
  <si>
    <t>(1, 3)</t>
  </si>
  <si>
    <t>(1, 4)</t>
  </si>
  <si>
    <t>(2, 4)</t>
  </si>
  <si>
    <t>(2, 5)</t>
  </si>
  <si>
    <t>(3, 4)</t>
  </si>
  <si>
    <t>(3, 6)</t>
  </si>
  <si>
    <t>(4, 5)</t>
  </si>
  <si>
    <t>(4, 6)</t>
  </si>
  <si>
    <t>(5, 6)</t>
  </si>
  <si>
    <t>tij</t>
  </si>
  <si>
    <t>(i, j)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</si>
  <si>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</si>
  <si>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</si>
  <si>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</si>
  <si>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</si>
  <si>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</si>
  <si>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</si>
  <si>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</si>
  <si>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</si>
  <si>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</si>
  <si>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</si>
  <si>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 xml:space="preserve">tо </t>
  </si>
  <si>
    <t xml:space="preserve">tн </t>
  </si>
  <si>
    <t>dij</t>
  </si>
  <si>
    <t>kij</t>
  </si>
  <si>
    <t xml:space="preserve">to-tн </t>
  </si>
  <si>
    <t>tij-kij*xij</t>
  </si>
  <si>
    <t>Срок выполнения проекта t0</t>
  </si>
  <si>
    <t>xij</t>
  </si>
  <si>
    <t>Время начала выполнения</t>
  </si>
  <si>
    <t xml:space="preserve">Ограничения </t>
  </si>
  <si>
    <t>Вложения</t>
  </si>
  <si>
    <t>x23</t>
  </si>
  <si>
    <t>x35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</si>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</sst>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2" borderId="0" applyBorder="0" applyProtection="0"/>
    <xf numFmtId="0" fontId="3" fillId="3" borderId="0" applyBorder="0" applyProtection="0"/>
    <xf numFmtId="0" fontId="3" fillId="4" borderId="0" applyBorder="0" applyProtection="0"/>
  </cellStyleXfs>
  <cellXfs count="12">
    <xf numFmtId="0" fontId="0" fillId="0" borderId="0" xfId="0"/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vertical="center"/>
    </xf>
    <xf numFmtId="0" fontId="1" fillId="0" borderId="0" xfId="1" applyBorder="1" applyAlignment="1">
      <alignment horizontal="center" vertical="center" wrapText="1"/>
    </xf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5" borderId="0" xfId="1" applyFill="1" applyBorder="1" applyAlignment="1">
      <alignment horizontal="center" vertical="center"/>
    </xf>
    <xf numFmtId="0" fontId="1" fillId="5" borderId="0" xfId="1" applyFill="1" applyBorder="1" applyAlignment="1">
      <alignment horizontal="center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1" fillId="5" borderId="0" xfId="1" applyFont="1" applyFill="1" applyBorder="1" applyAlignment="1">
      <alignment horizontal="center" vertical="center"/>
    </xf>
  </cellXfs>
  <cellStyles count="5">
    <cellStyle name="Excel Built-in 40% - Accent6" xfId="4" xr:uid="{4C862C8E-72D7-487C-8F6A-02C53BFA7997}"/>
    <cellStyle name="Excel Built-in 60% - Accent6" xfId="3" xr:uid="{15A1715A-0A5A-4A1F-BF05-DDAC85951003}"/>
    <cellStyle name="Excel Built-in Accent1" xfId="2" xr:uid="{2262A884-F854-4C81-92D9-367B65D6115A}"/>
    <cellStyle name="Обычный" xfId="0" builtinId="0"/>
    <cellStyle name="Обычный 2" xfId="1" xr:uid="{FD5445DA-1215-40FD-8BD9-C809619C8E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Ганта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Лист1!$A$13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Лист1!$A$14:$A$23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15</c:v>
                </c:pt>
                <c:pt idx="6">
                  <c:v>15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B-413D-A00E-0257FCFEB337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Лист1!$B$14:$B$23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B-413D-A00E-0257FCFEB337}"/>
            </c:ext>
          </c:extLst>
        </c:ser>
        <c:ser>
          <c:idx val="2"/>
          <c:order val="2"/>
          <c:tx>
            <c:strRef>
              <c:f>Лист1!$C$13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Лист1!$C$14:$C$23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21</c:v>
                </c:pt>
                <c:pt idx="5">
                  <c:v>1</c:v>
                </c:pt>
                <c:pt idx="6">
                  <c:v>29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B-413D-A00E-0257FCFE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409040"/>
        <c:axId val="1382516016"/>
      </c:barChart>
      <c:catAx>
        <c:axId val="143440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2516016"/>
        <c:crosses val="autoZero"/>
        <c:auto val="1"/>
        <c:lblAlgn val="ctr"/>
        <c:lblOffset val="100"/>
        <c:noMultiLvlLbl val="0"/>
      </c:catAx>
      <c:valAx>
        <c:axId val="13825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344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Лист1!$N$27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Лист1!$N$16:$N$25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Лист1!$N$28:$N$37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6-42A4-B6D6-DA70E05D0AC4}"/>
            </c:ext>
          </c:extLst>
        </c:ser>
        <c:ser>
          <c:idx val="1"/>
          <c:order val="1"/>
          <c:tx>
            <c:strRef>
              <c:f>Лист1!$O$27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Лист1!$N$16:$N$25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Лист1!$O$28:$O$37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23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6-42A4-B6D6-DA70E05D0AC4}"/>
            </c:ext>
          </c:extLst>
        </c:ser>
        <c:ser>
          <c:idx val="2"/>
          <c:order val="2"/>
          <c:tx>
            <c:strRef>
              <c:f>Лист1!$P$27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Лист1!$N$16:$N$25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Лист1!$P$28:$P$37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18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6-42A4-B6D6-DA70E05D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667760"/>
        <c:axId val="1757805456"/>
      </c:barChart>
      <c:catAx>
        <c:axId val="148866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7805456"/>
        <c:crosses val="autoZero"/>
        <c:auto val="1"/>
        <c:lblAlgn val="ctr"/>
        <c:lblOffset val="100"/>
        <c:noMultiLvlLbl val="0"/>
      </c:catAx>
      <c:valAx>
        <c:axId val="17578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886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48569</xdr:rowOff>
    </xdr:from>
    <xdr:to>
      <xdr:col>7</xdr:col>
      <xdr:colOff>312208</xdr:colOff>
      <xdr:row>38</xdr:row>
      <xdr:rowOff>106248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13D706-021A-4041-9D32-9FA9CB866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390645</xdr:colOff>
      <xdr:row>26</xdr:row>
      <xdr:rowOff>147578</xdr:rowOff>
    </xdr:from>
    <xdr:to>
      <xdr:col>30</xdr:col>
      <xdr:colOff>43405</xdr:colOff>
      <xdr:row>40</xdr:row>
      <xdr:rowOff>190018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CB396E-BCB3-F874-86A6-73CDC64E9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opLeftCell="J1" zoomScale="79" zoomScaleNormal="70" workbookViewId="0">
      <selection activeCell="N12" sqref="N12"/>
    </sheetView>
  </sheetViews>
  <sheetFormatPr defaultRowHeight="15" x14ac:dyDescent="0.25"/>
  <cols>
    <col min="13" max="13" width="25.7109375" customWidth="1"/>
    <col min="24" max="24" width="10.28515625" bestFit="1" customWidth="1"/>
  </cols>
  <sheetData>
    <row r="1" spans="1:28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M1" s="1"/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5"/>
      <c r="Y1" s="5"/>
      <c r="Z1" s="5"/>
      <c r="AA1" s="5"/>
      <c r="AB1" s="5"/>
    </row>
    <row r="2" spans="1:28" x14ac:dyDescent="0.25">
      <c r="A2" t="s">
        <v>8</v>
      </c>
      <c r="B2">
        <v>0</v>
      </c>
      <c r="C2">
        <v>6</v>
      </c>
      <c r="D2">
        <v>13</v>
      </c>
      <c r="E2">
        <v>19</v>
      </c>
      <c r="F2">
        <v>13</v>
      </c>
      <c r="G2">
        <v>0</v>
      </c>
      <c r="H2">
        <v>13</v>
      </c>
      <c r="I2">
        <v>0</v>
      </c>
      <c r="M2" s="1" t="s">
        <v>37</v>
      </c>
      <c r="N2" s="1">
        <v>0</v>
      </c>
      <c r="O2" s="1">
        <v>10.000000000000036</v>
      </c>
      <c r="P2" s="1">
        <v>9.9999999999999787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4</v>
      </c>
      <c r="X2" s="5" t="s">
        <v>40</v>
      </c>
      <c r="Y2" s="5">
        <f>SUM(N2:W2)</f>
        <v>24.000000000000014</v>
      </c>
      <c r="Z2" s="6"/>
      <c r="AA2" s="6"/>
      <c r="AB2" s="6"/>
    </row>
    <row r="3" spans="1:28" x14ac:dyDescent="0.25">
      <c r="A3" t="s">
        <v>9</v>
      </c>
      <c r="B3">
        <v>0</v>
      </c>
      <c r="C3">
        <v>15</v>
      </c>
      <c r="D3">
        <v>1</v>
      </c>
      <c r="E3">
        <v>16</v>
      </c>
      <c r="F3">
        <v>1</v>
      </c>
      <c r="G3">
        <v>0</v>
      </c>
      <c r="H3">
        <v>1</v>
      </c>
      <c r="I3">
        <v>0</v>
      </c>
      <c r="M3" s="1" t="s">
        <v>30</v>
      </c>
      <c r="N3" s="1">
        <v>6</v>
      </c>
      <c r="O3" s="1">
        <v>13</v>
      </c>
      <c r="P3" s="1">
        <v>23</v>
      </c>
      <c r="Q3" s="1">
        <v>13</v>
      </c>
      <c r="R3" s="1">
        <v>17</v>
      </c>
      <c r="S3" s="1">
        <v>23</v>
      </c>
      <c r="T3" s="1">
        <v>24</v>
      </c>
      <c r="U3" s="1">
        <v>35</v>
      </c>
      <c r="V3" s="1">
        <v>36</v>
      </c>
      <c r="W3" s="1">
        <v>50</v>
      </c>
      <c r="X3" s="5"/>
      <c r="Y3" s="5"/>
      <c r="Z3" s="5"/>
      <c r="AA3" s="5"/>
      <c r="AB3" s="5"/>
    </row>
    <row r="4" spans="1:28" x14ac:dyDescent="0.25">
      <c r="A4" t="s">
        <v>10</v>
      </c>
      <c r="B4">
        <v>0</v>
      </c>
      <c r="C4">
        <v>26</v>
      </c>
      <c r="D4">
        <v>0</v>
      </c>
      <c r="E4">
        <v>26</v>
      </c>
      <c r="F4">
        <v>0</v>
      </c>
      <c r="G4">
        <v>0</v>
      </c>
      <c r="H4">
        <v>0</v>
      </c>
      <c r="I4">
        <v>0</v>
      </c>
      <c r="M4" s="1" t="s">
        <v>31</v>
      </c>
      <c r="N4" s="1">
        <v>0</v>
      </c>
      <c r="O4" s="1">
        <v>0</v>
      </c>
      <c r="P4" s="1">
        <v>0</v>
      </c>
      <c r="Q4" s="1">
        <v>6</v>
      </c>
      <c r="R4" s="1">
        <v>6</v>
      </c>
      <c r="S4" s="1">
        <v>13</v>
      </c>
      <c r="T4" s="1">
        <v>13</v>
      </c>
      <c r="U4" s="1">
        <v>23</v>
      </c>
      <c r="V4" s="1">
        <v>23</v>
      </c>
      <c r="W4" s="1">
        <v>35</v>
      </c>
      <c r="X4" s="5"/>
      <c r="Y4" s="5"/>
      <c r="Z4" s="5"/>
      <c r="AA4" s="5"/>
      <c r="AB4" s="5"/>
    </row>
    <row r="5" spans="1:28" x14ac:dyDescent="0.25">
      <c r="A5" t="s">
        <v>11</v>
      </c>
      <c r="B5">
        <v>6</v>
      </c>
      <c r="C5">
        <v>13</v>
      </c>
      <c r="D5">
        <v>19</v>
      </c>
      <c r="E5">
        <v>26</v>
      </c>
      <c r="F5">
        <v>13</v>
      </c>
      <c r="G5">
        <v>0</v>
      </c>
      <c r="H5">
        <v>0</v>
      </c>
      <c r="I5">
        <v>13</v>
      </c>
      <c r="M5" s="1" t="s">
        <v>18</v>
      </c>
      <c r="N5" s="1">
        <v>6</v>
      </c>
      <c r="O5" s="1">
        <v>15</v>
      </c>
      <c r="P5" s="1">
        <v>26</v>
      </c>
      <c r="Q5" s="1">
        <v>7</v>
      </c>
      <c r="R5" s="1">
        <v>11</v>
      </c>
      <c r="S5" s="1">
        <v>10</v>
      </c>
      <c r="T5" s="1">
        <v>11</v>
      </c>
      <c r="U5" s="1">
        <v>12</v>
      </c>
      <c r="V5" s="1">
        <v>13</v>
      </c>
      <c r="W5" s="1">
        <v>17</v>
      </c>
      <c r="X5" s="6"/>
      <c r="Y5" s="6"/>
      <c r="Z5" s="5"/>
      <c r="AA5" s="5"/>
      <c r="AB5" s="5"/>
    </row>
    <row r="6" spans="1:28" x14ac:dyDescent="0.25">
      <c r="A6" t="s">
        <v>12</v>
      </c>
      <c r="B6">
        <v>6</v>
      </c>
      <c r="C6">
        <v>17</v>
      </c>
      <c r="D6">
        <v>27</v>
      </c>
      <c r="E6">
        <v>38</v>
      </c>
      <c r="F6">
        <v>21</v>
      </c>
      <c r="G6">
        <v>8</v>
      </c>
      <c r="H6">
        <v>8</v>
      </c>
      <c r="I6">
        <v>21</v>
      </c>
      <c r="M6" s="1" t="s">
        <v>32</v>
      </c>
      <c r="N6" s="1">
        <v>5</v>
      </c>
      <c r="O6" s="1">
        <v>13</v>
      </c>
      <c r="P6" s="1">
        <v>20</v>
      </c>
      <c r="Q6" s="1">
        <v>5</v>
      </c>
      <c r="R6" s="1">
        <v>9</v>
      </c>
      <c r="S6" s="1">
        <v>7</v>
      </c>
      <c r="T6" s="1">
        <v>8</v>
      </c>
      <c r="U6" s="1">
        <v>9</v>
      </c>
      <c r="V6" s="1">
        <v>12</v>
      </c>
      <c r="W6" s="1">
        <v>15</v>
      </c>
      <c r="X6" s="2"/>
      <c r="Y6" s="2"/>
      <c r="Z6" s="5"/>
      <c r="AA6" s="5"/>
      <c r="AB6" s="5"/>
    </row>
    <row r="7" spans="1:28" x14ac:dyDescent="0.25">
      <c r="A7" t="s">
        <v>13</v>
      </c>
      <c r="B7">
        <v>15</v>
      </c>
      <c r="C7">
        <v>25</v>
      </c>
      <c r="D7">
        <v>16</v>
      </c>
      <c r="E7">
        <v>26</v>
      </c>
      <c r="F7">
        <v>1</v>
      </c>
      <c r="G7">
        <v>0</v>
      </c>
      <c r="H7">
        <v>0</v>
      </c>
      <c r="I7">
        <v>1</v>
      </c>
      <c r="M7" s="1" t="s">
        <v>33</v>
      </c>
      <c r="N7" s="1">
        <v>7.0000000000000007E-2</v>
      </c>
      <c r="O7" s="1">
        <v>0.2</v>
      </c>
      <c r="P7" s="1">
        <v>0.3</v>
      </c>
      <c r="Q7" s="1">
        <v>0.1</v>
      </c>
      <c r="R7" s="1">
        <v>0.05</v>
      </c>
      <c r="S7" s="1">
        <v>0.1</v>
      </c>
      <c r="T7" s="1">
        <v>0.04</v>
      </c>
      <c r="U7" s="1">
        <v>0.05</v>
      </c>
      <c r="V7" s="1">
        <v>0.15</v>
      </c>
      <c r="W7" s="1">
        <v>0.5</v>
      </c>
      <c r="X7" s="2"/>
      <c r="Y7" s="2"/>
      <c r="Z7" s="5"/>
      <c r="AA7" s="5"/>
      <c r="AB7" s="5"/>
    </row>
    <row r="8" spans="1:28" x14ac:dyDescent="0.25">
      <c r="A8" t="s">
        <v>14</v>
      </c>
      <c r="B8">
        <v>15</v>
      </c>
      <c r="C8">
        <v>26</v>
      </c>
      <c r="D8">
        <v>44</v>
      </c>
      <c r="E8">
        <v>55</v>
      </c>
      <c r="F8">
        <v>29</v>
      </c>
      <c r="G8">
        <v>28</v>
      </c>
      <c r="H8">
        <v>28</v>
      </c>
      <c r="I8">
        <v>29</v>
      </c>
      <c r="M8" s="1" t="s">
        <v>30</v>
      </c>
      <c r="N8" s="1">
        <f>T3</f>
        <v>24</v>
      </c>
      <c r="O8" s="1">
        <f>V3</f>
        <v>36</v>
      </c>
      <c r="P8" s="1">
        <f>W3</f>
        <v>50</v>
      </c>
      <c r="Q8" s="1"/>
      <c r="R8" s="1"/>
      <c r="S8" s="1"/>
      <c r="T8" s="1"/>
      <c r="U8" s="1"/>
      <c r="V8" s="1"/>
      <c r="W8" s="1"/>
      <c r="X8" s="2"/>
      <c r="Y8" s="2"/>
      <c r="Z8" s="5"/>
      <c r="AA8" s="5"/>
      <c r="AB8" s="5"/>
    </row>
    <row r="9" spans="1:28" x14ac:dyDescent="0.25">
      <c r="A9" t="s">
        <v>15</v>
      </c>
      <c r="B9">
        <v>26</v>
      </c>
      <c r="C9">
        <v>38</v>
      </c>
      <c r="D9">
        <v>26</v>
      </c>
      <c r="E9">
        <v>38</v>
      </c>
      <c r="F9">
        <v>0</v>
      </c>
      <c r="G9">
        <v>0</v>
      </c>
      <c r="H9">
        <v>0</v>
      </c>
      <c r="I9">
        <v>0</v>
      </c>
      <c r="M9" s="1" t="s">
        <v>36</v>
      </c>
      <c r="N9" s="1">
        <v>50</v>
      </c>
      <c r="O9" s="1">
        <v>50</v>
      </c>
      <c r="P9" s="1">
        <v>50</v>
      </c>
      <c r="Q9" s="1"/>
      <c r="R9" s="1"/>
      <c r="S9" s="1"/>
      <c r="T9" s="1"/>
      <c r="U9" s="1"/>
      <c r="V9" s="1"/>
      <c r="W9" s="1"/>
      <c r="X9" s="5"/>
      <c r="Y9" s="5"/>
      <c r="Z9" s="5"/>
      <c r="AA9" s="5"/>
      <c r="AB9" s="5"/>
    </row>
    <row r="10" spans="1:28" x14ac:dyDescent="0.25">
      <c r="A10" t="s">
        <v>16</v>
      </c>
      <c r="B10">
        <v>26</v>
      </c>
      <c r="C10">
        <v>39</v>
      </c>
      <c r="D10">
        <v>42</v>
      </c>
      <c r="E10">
        <v>55</v>
      </c>
      <c r="F10">
        <v>16</v>
      </c>
      <c r="G10">
        <v>16</v>
      </c>
      <c r="H10">
        <v>16</v>
      </c>
      <c r="I10">
        <v>16</v>
      </c>
      <c r="M10" s="1" t="s">
        <v>34</v>
      </c>
      <c r="N10" s="7">
        <f>N3-N4</f>
        <v>6</v>
      </c>
      <c r="O10" s="7">
        <f t="shared" ref="O10:V10" si="0">O3-O4</f>
        <v>13</v>
      </c>
      <c r="P10" s="7">
        <f t="shared" si="0"/>
        <v>23</v>
      </c>
      <c r="Q10" s="7">
        <f t="shared" si="0"/>
        <v>7</v>
      </c>
      <c r="R10" s="7">
        <f t="shared" si="0"/>
        <v>11</v>
      </c>
      <c r="S10" s="7">
        <f t="shared" si="0"/>
        <v>10</v>
      </c>
      <c r="T10" s="7">
        <f t="shared" si="0"/>
        <v>11</v>
      </c>
      <c r="U10" s="7">
        <f t="shared" si="0"/>
        <v>12</v>
      </c>
      <c r="V10" s="7">
        <f t="shared" si="0"/>
        <v>13</v>
      </c>
      <c r="W10" s="7">
        <f>W3-W4</f>
        <v>15</v>
      </c>
      <c r="X10" s="8"/>
      <c r="Y10" s="5"/>
      <c r="Z10" s="5"/>
      <c r="AA10" s="5"/>
      <c r="AB10" s="5"/>
    </row>
    <row r="11" spans="1:28" x14ac:dyDescent="0.25">
      <c r="A11" t="s">
        <v>17</v>
      </c>
      <c r="B11">
        <v>38</v>
      </c>
      <c r="C11">
        <v>55</v>
      </c>
      <c r="D11">
        <v>38</v>
      </c>
      <c r="E11">
        <v>55</v>
      </c>
      <c r="F11">
        <v>0</v>
      </c>
      <c r="G11">
        <v>0</v>
      </c>
      <c r="H11">
        <v>0</v>
      </c>
      <c r="I11">
        <v>0</v>
      </c>
      <c r="M11" s="3" t="s">
        <v>35</v>
      </c>
      <c r="N11" s="1">
        <f>N5-N7*N2</f>
        <v>6</v>
      </c>
      <c r="O11" s="1">
        <f t="shared" ref="O11:W11" si="1">O5-O7*O2</f>
        <v>12.999999999999993</v>
      </c>
      <c r="P11" s="1">
        <f t="shared" si="1"/>
        <v>23.000000000000007</v>
      </c>
      <c r="Q11" s="1">
        <f t="shared" si="1"/>
        <v>7</v>
      </c>
      <c r="R11" s="1">
        <f t="shared" si="1"/>
        <v>11</v>
      </c>
      <c r="S11" s="1">
        <f t="shared" si="1"/>
        <v>10</v>
      </c>
      <c r="T11" s="1">
        <f t="shared" si="1"/>
        <v>11</v>
      </c>
      <c r="U11" s="1">
        <f t="shared" si="1"/>
        <v>12</v>
      </c>
      <c r="V11" s="1">
        <f t="shared" si="1"/>
        <v>13</v>
      </c>
      <c r="W11" s="1">
        <f t="shared" si="1"/>
        <v>15</v>
      </c>
      <c r="X11" s="5"/>
      <c r="Y11" s="5"/>
      <c r="Z11" s="5"/>
      <c r="AA11" s="5"/>
      <c r="AB11" s="5"/>
    </row>
    <row r="12" spans="1:28" x14ac:dyDescent="0.25">
      <c r="M12" s="1" t="s">
        <v>38</v>
      </c>
      <c r="N12" s="1">
        <f>N4</f>
        <v>0</v>
      </c>
      <c r="O12" s="1">
        <f t="shared" ref="O12:W12" si="2">O4</f>
        <v>0</v>
      </c>
      <c r="P12" s="1">
        <f t="shared" si="2"/>
        <v>0</v>
      </c>
      <c r="Q12" s="1">
        <f>Q4</f>
        <v>6</v>
      </c>
      <c r="R12" s="1">
        <f>R4</f>
        <v>6</v>
      </c>
      <c r="S12" s="1">
        <f>S4</f>
        <v>13</v>
      </c>
      <c r="T12" s="1">
        <f>T4</f>
        <v>13</v>
      </c>
      <c r="U12" s="1">
        <f t="shared" si="2"/>
        <v>23</v>
      </c>
      <c r="V12" s="1">
        <f>U12</f>
        <v>23</v>
      </c>
      <c r="W12" s="1">
        <f>U12</f>
        <v>23</v>
      </c>
      <c r="X12" s="5">
        <f>V4</f>
        <v>23</v>
      </c>
      <c r="Y12" s="5">
        <f>X12</f>
        <v>23</v>
      </c>
      <c r="Z12" s="4">
        <f>X12</f>
        <v>23</v>
      </c>
      <c r="AA12" s="5">
        <f>W4</f>
        <v>35</v>
      </c>
      <c r="AB12" s="5">
        <f>AA12</f>
        <v>35</v>
      </c>
    </row>
    <row r="13" spans="1:28" x14ac:dyDescent="0.25">
      <c r="A13" t="s">
        <v>0</v>
      </c>
      <c r="B13" t="s">
        <v>18</v>
      </c>
      <c r="C13" t="s">
        <v>5</v>
      </c>
      <c r="M13" s="4" t="s">
        <v>39</v>
      </c>
      <c r="N13" s="5">
        <v>0</v>
      </c>
      <c r="O13" s="5">
        <v>0</v>
      </c>
      <c r="P13" s="5">
        <v>0</v>
      </c>
      <c r="Q13" s="5">
        <f>N3</f>
        <v>6</v>
      </c>
      <c r="R13" s="5">
        <f>N3</f>
        <v>6</v>
      </c>
      <c r="S13" s="5">
        <f>O3</f>
        <v>13</v>
      </c>
      <c r="T13" s="5">
        <f>O3</f>
        <v>13</v>
      </c>
      <c r="U13" s="5">
        <f>P3</f>
        <v>23</v>
      </c>
      <c r="V13" s="5">
        <f>Q3</f>
        <v>13</v>
      </c>
      <c r="W13" s="5">
        <f>S3</f>
        <v>23</v>
      </c>
      <c r="X13" s="5">
        <f>P3</f>
        <v>23</v>
      </c>
      <c r="Y13" s="5">
        <f>Q3</f>
        <v>13</v>
      </c>
      <c r="Z13" s="4">
        <f>S3</f>
        <v>23</v>
      </c>
      <c r="AA13" s="5">
        <f>R3</f>
        <v>17</v>
      </c>
      <c r="AB13" s="5">
        <f>U3</f>
        <v>35</v>
      </c>
    </row>
    <row r="14" spans="1:28" x14ac:dyDescent="0.25">
      <c r="A14">
        <v>0</v>
      </c>
      <c r="B14">
        <v>6</v>
      </c>
      <c r="C14">
        <v>13</v>
      </c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4"/>
      <c r="Y14" s="4"/>
      <c r="Z14" s="4"/>
      <c r="AA14" s="4"/>
      <c r="AB14" s="4"/>
    </row>
    <row r="15" spans="1:28" x14ac:dyDescent="0.25">
      <c r="A15">
        <v>0</v>
      </c>
      <c r="B15">
        <v>15</v>
      </c>
      <c r="C15">
        <v>1</v>
      </c>
      <c r="N15" t="s">
        <v>19</v>
      </c>
      <c r="O15" t="s">
        <v>0</v>
      </c>
      <c r="P15" t="s">
        <v>1</v>
      </c>
      <c r="Q15" t="s">
        <v>2</v>
      </c>
      <c r="R15" t="s">
        <v>3</v>
      </c>
      <c r="S15" t="s">
        <v>5</v>
      </c>
      <c r="T15" t="s">
        <v>4</v>
      </c>
      <c r="U15" t="s">
        <v>6</v>
      </c>
      <c r="V15" t="s">
        <v>7</v>
      </c>
    </row>
    <row r="16" spans="1:28" x14ac:dyDescent="0.25">
      <c r="A16">
        <v>0</v>
      </c>
      <c r="B16">
        <v>26</v>
      </c>
      <c r="C16">
        <v>0</v>
      </c>
      <c r="N16" t="s">
        <v>8</v>
      </c>
      <c r="O16">
        <v>0</v>
      </c>
      <c r="P16">
        <v>6</v>
      </c>
      <c r="Q16">
        <v>10</v>
      </c>
      <c r="R16">
        <v>16</v>
      </c>
      <c r="S16">
        <v>10</v>
      </c>
      <c r="T16">
        <v>0</v>
      </c>
      <c r="U16">
        <v>10</v>
      </c>
      <c r="V16">
        <v>0</v>
      </c>
    </row>
    <row r="17" spans="1:22" x14ac:dyDescent="0.25">
      <c r="A17">
        <v>6</v>
      </c>
      <c r="B17">
        <v>7</v>
      </c>
      <c r="C17">
        <v>13</v>
      </c>
      <c r="N17" t="s">
        <v>9</v>
      </c>
      <c r="O17">
        <v>0</v>
      </c>
      <c r="P17">
        <v>13</v>
      </c>
      <c r="Q17">
        <v>0</v>
      </c>
      <c r="R17">
        <v>13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6</v>
      </c>
      <c r="B18">
        <v>11</v>
      </c>
      <c r="C18">
        <v>21</v>
      </c>
      <c r="N18" t="s">
        <v>10</v>
      </c>
      <c r="O18">
        <v>0</v>
      </c>
      <c r="P18">
        <v>23</v>
      </c>
      <c r="Q18">
        <v>0</v>
      </c>
      <c r="R18">
        <v>23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15</v>
      </c>
      <c r="B19">
        <v>10</v>
      </c>
      <c r="C19">
        <v>1</v>
      </c>
      <c r="N19" t="s">
        <v>11</v>
      </c>
      <c r="O19">
        <v>6</v>
      </c>
      <c r="P19">
        <v>13</v>
      </c>
      <c r="Q19">
        <v>16</v>
      </c>
      <c r="R19">
        <v>23</v>
      </c>
      <c r="S19">
        <v>10</v>
      </c>
      <c r="T19">
        <v>0</v>
      </c>
      <c r="U19">
        <v>0</v>
      </c>
      <c r="V19">
        <v>19</v>
      </c>
    </row>
    <row r="20" spans="1:22" x14ac:dyDescent="0.25">
      <c r="A20">
        <v>15</v>
      </c>
      <c r="B20">
        <v>11</v>
      </c>
      <c r="C20">
        <v>29</v>
      </c>
      <c r="N20" t="s">
        <v>12</v>
      </c>
      <c r="O20">
        <v>6</v>
      </c>
      <c r="P20">
        <v>17</v>
      </c>
      <c r="Q20">
        <v>24</v>
      </c>
      <c r="R20">
        <v>35</v>
      </c>
      <c r="S20">
        <v>18</v>
      </c>
      <c r="T20">
        <v>8</v>
      </c>
      <c r="U20">
        <v>8</v>
      </c>
      <c r="V20">
        <v>18</v>
      </c>
    </row>
    <row r="21" spans="1:22" x14ac:dyDescent="0.25">
      <c r="A21">
        <v>26</v>
      </c>
      <c r="B21">
        <v>12</v>
      </c>
      <c r="C21">
        <v>0</v>
      </c>
      <c r="N21" t="s">
        <v>13</v>
      </c>
      <c r="O21">
        <v>13</v>
      </c>
      <c r="P21">
        <v>23</v>
      </c>
      <c r="Q21">
        <v>13</v>
      </c>
      <c r="R21">
        <v>23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26</v>
      </c>
      <c r="B22">
        <v>13</v>
      </c>
      <c r="C22">
        <v>16</v>
      </c>
      <c r="N22" t="s">
        <v>14</v>
      </c>
      <c r="O22">
        <v>13</v>
      </c>
      <c r="P22">
        <v>24</v>
      </c>
      <c r="Q22">
        <v>39</v>
      </c>
      <c r="R22">
        <v>50</v>
      </c>
      <c r="S22">
        <v>26</v>
      </c>
      <c r="T22">
        <v>26</v>
      </c>
      <c r="U22">
        <v>26</v>
      </c>
      <c r="V22">
        <v>26</v>
      </c>
    </row>
    <row r="23" spans="1:22" x14ac:dyDescent="0.25">
      <c r="A23">
        <v>38</v>
      </c>
      <c r="B23">
        <v>17</v>
      </c>
      <c r="C23">
        <v>0</v>
      </c>
      <c r="N23" t="s">
        <v>15</v>
      </c>
      <c r="O23">
        <v>23</v>
      </c>
      <c r="P23">
        <v>35</v>
      </c>
      <c r="Q23">
        <v>23</v>
      </c>
      <c r="R23">
        <v>35</v>
      </c>
      <c r="S23">
        <v>0</v>
      </c>
      <c r="T23">
        <v>0</v>
      </c>
      <c r="U23">
        <v>0</v>
      </c>
      <c r="V23">
        <v>0</v>
      </c>
    </row>
    <row r="24" spans="1:22" x14ac:dyDescent="0.25">
      <c r="N24" t="s">
        <v>16</v>
      </c>
      <c r="O24">
        <v>23</v>
      </c>
      <c r="P24">
        <v>36</v>
      </c>
      <c r="Q24">
        <v>37</v>
      </c>
      <c r="R24">
        <v>50</v>
      </c>
      <c r="S24">
        <v>14</v>
      </c>
      <c r="T24">
        <v>14</v>
      </c>
      <c r="U24">
        <v>14</v>
      </c>
      <c r="V24">
        <v>14</v>
      </c>
    </row>
    <row r="25" spans="1:22" x14ac:dyDescent="0.25">
      <c r="N25" t="s">
        <v>17</v>
      </c>
      <c r="O25">
        <v>35</v>
      </c>
      <c r="P25">
        <v>50</v>
      </c>
      <c r="Q25">
        <v>35</v>
      </c>
      <c r="R25">
        <v>50</v>
      </c>
      <c r="S25">
        <v>0</v>
      </c>
      <c r="T25">
        <v>0</v>
      </c>
      <c r="U25">
        <v>0</v>
      </c>
      <c r="V25">
        <v>0</v>
      </c>
    </row>
    <row r="27" spans="1:22" x14ac:dyDescent="0.25">
      <c r="N27" t="s">
        <v>0</v>
      </c>
      <c r="O27" t="s">
        <v>18</v>
      </c>
      <c r="P27" t="s">
        <v>5</v>
      </c>
    </row>
    <row r="28" spans="1:22" x14ac:dyDescent="0.25">
      <c r="N28">
        <v>0</v>
      </c>
      <c r="O28">
        <v>6</v>
      </c>
      <c r="P28">
        <v>10</v>
      </c>
    </row>
    <row r="29" spans="1:22" x14ac:dyDescent="0.25">
      <c r="N29">
        <v>0</v>
      </c>
      <c r="O29">
        <v>13</v>
      </c>
      <c r="P29">
        <v>0</v>
      </c>
    </row>
    <row r="30" spans="1:22" x14ac:dyDescent="0.25">
      <c r="N30">
        <v>0</v>
      </c>
      <c r="O30">
        <v>23</v>
      </c>
      <c r="P30">
        <v>0</v>
      </c>
    </row>
    <row r="31" spans="1:22" x14ac:dyDescent="0.25">
      <c r="N31">
        <v>6</v>
      </c>
      <c r="O31">
        <v>7</v>
      </c>
      <c r="P31">
        <v>10</v>
      </c>
    </row>
    <row r="32" spans="1:22" x14ac:dyDescent="0.25">
      <c r="N32">
        <v>6</v>
      </c>
      <c r="O32">
        <v>11</v>
      </c>
      <c r="P32">
        <v>18</v>
      </c>
    </row>
    <row r="33" spans="14:16" x14ac:dyDescent="0.25">
      <c r="N33">
        <v>13</v>
      </c>
      <c r="O33">
        <v>10</v>
      </c>
      <c r="P33">
        <v>0</v>
      </c>
    </row>
    <row r="34" spans="14:16" x14ac:dyDescent="0.25">
      <c r="N34">
        <v>13</v>
      </c>
      <c r="O34">
        <v>11</v>
      </c>
      <c r="P34">
        <v>26</v>
      </c>
    </row>
    <row r="35" spans="14:16" x14ac:dyDescent="0.25">
      <c r="N35">
        <v>23</v>
      </c>
      <c r="O35">
        <v>12</v>
      </c>
      <c r="P35">
        <v>0</v>
      </c>
    </row>
    <row r="36" spans="14:16" x14ac:dyDescent="0.25">
      <c r="N36">
        <v>23</v>
      </c>
      <c r="O36">
        <v>13</v>
      </c>
      <c r="P36">
        <v>14</v>
      </c>
    </row>
    <row r="37" spans="14:16" x14ac:dyDescent="0.25">
      <c r="N37">
        <v>35</v>
      </c>
      <c r="O37">
        <v>15</v>
      </c>
      <c r="P37">
        <v>0</v>
      </c>
    </row>
  </sheetData>
  <mergeCells count="2">
    <mergeCell ref="Z2:AB2"/>
    <mergeCell ref="X5:Y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C969-A4CD-4993-90D8-2B317F8DD854}">
  <dimension ref="A1:P12"/>
  <sheetViews>
    <sheetView tabSelected="1" zoomScale="157" workbookViewId="0">
      <selection activeCell="N6" sqref="N6"/>
    </sheetView>
  </sheetViews>
  <sheetFormatPr defaultRowHeight="15" x14ac:dyDescent="0.25"/>
  <cols>
    <col min="1" max="1" width="27.85546875" bestFit="1" customWidth="1"/>
    <col min="2" max="9" width="9.28515625" bestFit="1" customWidth="1"/>
    <col min="10" max="11" width="10.42578125" bestFit="1" customWidth="1"/>
    <col min="12" max="13" width="9.28515625" bestFit="1" customWidth="1"/>
  </cols>
  <sheetData>
    <row r="1" spans="1:16" x14ac:dyDescent="0.25">
      <c r="A1" s="1"/>
      <c r="B1" s="1" t="s">
        <v>20</v>
      </c>
      <c r="C1" s="1" t="s">
        <v>21</v>
      </c>
      <c r="D1" s="1" t="s">
        <v>22</v>
      </c>
      <c r="E1" s="1" t="s">
        <v>41</v>
      </c>
      <c r="F1" s="1" t="s">
        <v>25</v>
      </c>
      <c r="G1" s="1" t="s">
        <v>42</v>
      </c>
      <c r="H1" s="1" t="s">
        <v>27</v>
      </c>
      <c r="I1" s="1" t="s">
        <v>29</v>
      </c>
      <c r="J1" s="1"/>
      <c r="K1" s="1"/>
      <c r="L1" s="5"/>
      <c r="M1" s="5"/>
      <c r="N1" s="5"/>
      <c r="O1" s="5"/>
      <c r="P1" s="5"/>
    </row>
    <row r="2" spans="1:16" x14ac:dyDescent="0.25">
      <c r="A2" s="1" t="s">
        <v>37</v>
      </c>
      <c r="B2" s="1">
        <v>9.9999999999999982</v>
      </c>
      <c r="C2" s="1">
        <v>0</v>
      </c>
      <c r="D2" s="1">
        <v>0</v>
      </c>
      <c r="E2" s="1">
        <v>10.000000000000005</v>
      </c>
      <c r="F2" s="1">
        <v>4</v>
      </c>
      <c r="G2" s="1">
        <v>0</v>
      </c>
      <c r="H2" s="1">
        <v>4.9999999999999956</v>
      </c>
      <c r="I2" s="1">
        <v>0</v>
      </c>
      <c r="J2" s="5"/>
      <c r="K2" s="5"/>
      <c r="N2" s="6"/>
      <c r="O2" s="6"/>
      <c r="P2" s="6"/>
    </row>
    <row r="3" spans="1:16" x14ac:dyDescent="0.25">
      <c r="A3" s="1" t="s">
        <v>30</v>
      </c>
      <c r="B3" s="1">
        <v>14.000000000000009</v>
      </c>
      <c r="C3" s="1">
        <v>12</v>
      </c>
      <c r="D3" s="1">
        <v>10</v>
      </c>
      <c r="E3" s="1">
        <v>19.000000000000007</v>
      </c>
      <c r="F3" s="1">
        <v>21.000000000000007</v>
      </c>
      <c r="G3" s="1">
        <v>28.000000000000007</v>
      </c>
      <c r="H3" s="1">
        <v>30.000000000000007</v>
      </c>
      <c r="I3" s="1">
        <v>30.000000000000007</v>
      </c>
      <c r="J3" s="1" t="s">
        <v>43</v>
      </c>
      <c r="K3" s="1">
        <f>I3</f>
        <v>30.000000000000007</v>
      </c>
      <c r="L3" s="5"/>
      <c r="M3" s="5"/>
      <c r="N3" s="5"/>
      <c r="O3" s="5"/>
      <c r="P3" s="5"/>
    </row>
    <row r="4" spans="1:16" x14ac:dyDescent="0.25">
      <c r="A4" s="1" t="s">
        <v>31</v>
      </c>
      <c r="B4" s="1">
        <v>0</v>
      </c>
      <c r="C4" s="1">
        <v>0</v>
      </c>
      <c r="D4" s="1">
        <v>0</v>
      </c>
      <c r="E4" s="1">
        <v>14.000000000000009</v>
      </c>
      <c r="F4" s="1">
        <v>19.000000000000007</v>
      </c>
      <c r="G4" s="1">
        <v>19.000000000000007</v>
      </c>
      <c r="H4" s="1">
        <v>21.000000000000007</v>
      </c>
      <c r="I4" s="1">
        <v>30.000000000000007</v>
      </c>
      <c r="J4" s="1"/>
      <c r="K4" s="1"/>
      <c r="L4" s="5"/>
      <c r="M4" s="5"/>
      <c r="N4" s="5"/>
      <c r="O4" s="5"/>
      <c r="P4" s="5"/>
    </row>
    <row r="5" spans="1:16" x14ac:dyDescent="0.25">
      <c r="A5" s="1" t="s">
        <v>18</v>
      </c>
      <c r="B5" s="1">
        <v>16</v>
      </c>
      <c r="C5" s="1">
        <v>12</v>
      </c>
      <c r="D5" s="1">
        <v>10</v>
      </c>
      <c r="E5" s="1">
        <v>8</v>
      </c>
      <c r="F5" s="1">
        <v>3</v>
      </c>
      <c r="G5" s="1">
        <v>9</v>
      </c>
      <c r="H5" s="1">
        <v>11</v>
      </c>
      <c r="I5" s="1">
        <v>0</v>
      </c>
      <c r="J5" s="1"/>
      <c r="K5" s="1"/>
      <c r="L5" s="6"/>
      <c r="M5" s="6"/>
      <c r="N5" s="5"/>
      <c r="O5" s="5"/>
      <c r="P5" s="5"/>
    </row>
    <row r="6" spans="1:16" x14ac:dyDescent="0.25">
      <c r="A6" s="1" t="s">
        <v>32</v>
      </c>
      <c r="B6" s="1">
        <v>10</v>
      </c>
      <c r="C6" s="1">
        <v>7</v>
      </c>
      <c r="D6" s="1">
        <v>6</v>
      </c>
      <c r="E6" s="1">
        <v>5</v>
      </c>
      <c r="F6" s="1">
        <v>2</v>
      </c>
      <c r="G6" s="1">
        <v>7</v>
      </c>
      <c r="H6" s="1">
        <v>9</v>
      </c>
      <c r="I6" s="1">
        <v>0</v>
      </c>
      <c r="J6" s="1"/>
      <c r="K6" s="1"/>
      <c r="L6" s="2"/>
      <c r="M6" s="2"/>
      <c r="N6" s="5"/>
      <c r="O6" s="5"/>
      <c r="P6" s="5"/>
    </row>
    <row r="7" spans="1:16" x14ac:dyDescent="0.25">
      <c r="A7" s="1" t="s">
        <v>33</v>
      </c>
      <c r="B7" s="1">
        <v>0.2</v>
      </c>
      <c r="C7" s="1">
        <v>0.1</v>
      </c>
      <c r="D7" s="1">
        <v>0.16</v>
      </c>
      <c r="E7" s="1">
        <v>0.3</v>
      </c>
      <c r="F7" s="1">
        <v>0.25</v>
      </c>
      <c r="G7" s="1">
        <v>0.1</v>
      </c>
      <c r="H7" s="1">
        <v>0.4</v>
      </c>
      <c r="I7" s="1">
        <v>0</v>
      </c>
      <c r="J7" s="1"/>
      <c r="K7" s="1"/>
      <c r="L7" s="2"/>
      <c r="M7" s="2"/>
      <c r="N7" s="5"/>
      <c r="O7" s="5"/>
      <c r="P7" s="5"/>
    </row>
    <row r="8" spans="1:16" x14ac:dyDescent="0.25">
      <c r="A8" s="1" t="s">
        <v>40</v>
      </c>
      <c r="B8" s="1">
        <f>SUM(B2:I2)</f>
        <v>29</v>
      </c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5"/>
      <c r="O8" s="5"/>
      <c r="P8" s="5"/>
    </row>
    <row r="9" spans="1:16" x14ac:dyDescent="0.25">
      <c r="A9" s="1" t="s">
        <v>34</v>
      </c>
      <c r="B9" s="11">
        <f>B3-B4</f>
        <v>14.000000000000009</v>
      </c>
      <c r="C9" s="11">
        <f t="shared" ref="C9:I9" si="0">C3-C4</f>
        <v>12</v>
      </c>
      <c r="D9" s="11">
        <f t="shared" si="0"/>
        <v>10</v>
      </c>
      <c r="E9" s="11">
        <f t="shared" si="0"/>
        <v>4.9999999999999982</v>
      </c>
      <c r="F9" s="11">
        <f t="shared" si="0"/>
        <v>2</v>
      </c>
      <c r="G9" s="11">
        <f t="shared" si="0"/>
        <v>9</v>
      </c>
      <c r="H9" s="11">
        <f t="shared" si="0"/>
        <v>9</v>
      </c>
      <c r="I9" s="11">
        <f t="shared" si="0"/>
        <v>0</v>
      </c>
      <c r="J9" s="9"/>
      <c r="K9" s="9"/>
      <c r="L9" s="10"/>
      <c r="M9" s="5"/>
      <c r="N9" s="5"/>
      <c r="O9" s="5"/>
      <c r="P9" s="5"/>
    </row>
    <row r="10" spans="1:16" x14ac:dyDescent="0.25">
      <c r="A10" s="3" t="s">
        <v>35</v>
      </c>
      <c r="B10" s="1">
        <f>B5-B7*B2</f>
        <v>14</v>
      </c>
      <c r="C10" s="1">
        <f>C5-C7*C2</f>
        <v>12</v>
      </c>
      <c r="D10" s="1">
        <f>D5-D7*D2</f>
        <v>10</v>
      </c>
      <c r="E10" s="1">
        <f>E5-E7*E2</f>
        <v>4.9999999999999982</v>
      </c>
      <c r="F10" s="1">
        <f>F5-F7*F2</f>
        <v>2</v>
      </c>
      <c r="G10" s="1">
        <f>G5-G7*G2</f>
        <v>9</v>
      </c>
      <c r="H10" s="1">
        <f>H5-H7*H2</f>
        <v>9.0000000000000018</v>
      </c>
      <c r="I10" s="1">
        <f>I5-I7*I2</f>
        <v>0</v>
      </c>
      <c r="J10" s="1"/>
      <c r="K10" s="1"/>
      <c r="L10" s="5"/>
      <c r="M10" s="5"/>
      <c r="N10" s="5"/>
      <c r="O10" s="5"/>
      <c r="P10" s="5"/>
    </row>
    <row r="11" spans="1:16" x14ac:dyDescent="0.25">
      <c r="A11" s="1" t="s">
        <v>38</v>
      </c>
      <c r="B11" s="1">
        <f>B4</f>
        <v>0</v>
      </c>
      <c r="C11" s="1">
        <f>C4</f>
        <v>0</v>
      </c>
      <c r="D11" s="1">
        <f>D4</f>
        <v>0</v>
      </c>
      <c r="E11" s="1">
        <f>E4</f>
        <v>14.000000000000009</v>
      </c>
      <c r="F11" s="1">
        <f>F4</f>
        <v>19.000000000000007</v>
      </c>
      <c r="G11" s="1">
        <f>F11</f>
        <v>19.000000000000007</v>
      </c>
      <c r="H11" s="1">
        <f>G4</f>
        <v>19.000000000000007</v>
      </c>
      <c r="I11" s="1">
        <f>H11</f>
        <v>19.000000000000007</v>
      </c>
      <c r="J11" s="1">
        <f>H4</f>
        <v>21.000000000000007</v>
      </c>
      <c r="K11" s="1">
        <f>J11</f>
        <v>21.000000000000007</v>
      </c>
      <c r="L11" s="5">
        <f>I4</f>
        <v>30.000000000000007</v>
      </c>
      <c r="M11" s="5">
        <f>L11</f>
        <v>30.000000000000007</v>
      </c>
      <c r="N11" s="4"/>
      <c r="O11" s="5"/>
      <c r="P11" s="5"/>
    </row>
    <row r="12" spans="1:16" x14ac:dyDescent="0.25">
      <c r="A12" s="4" t="s">
        <v>39</v>
      </c>
      <c r="B12" s="5">
        <v>0</v>
      </c>
      <c r="C12" s="5">
        <v>0</v>
      </c>
      <c r="D12" s="5">
        <v>0</v>
      </c>
      <c r="E12" s="5">
        <f>B3</f>
        <v>14.000000000000009</v>
      </c>
      <c r="F12" s="5">
        <f>C3</f>
        <v>12</v>
      </c>
      <c r="G12" s="5">
        <f>E3</f>
        <v>19.000000000000007</v>
      </c>
      <c r="H12" s="5">
        <f>C3</f>
        <v>12</v>
      </c>
      <c r="I12" s="5">
        <f>E3</f>
        <v>19.000000000000007</v>
      </c>
      <c r="J12" s="5">
        <f>D3</f>
        <v>10</v>
      </c>
      <c r="K12" s="5">
        <f>F3</f>
        <v>21.000000000000007</v>
      </c>
      <c r="L12" s="5">
        <f>G3</f>
        <v>28.000000000000007</v>
      </c>
      <c r="M12" s="5">
        <f>H3</f>
        <v>30.000000000000007</v>
      </c>
      <c r="N12" s="4"/>
      <c r="O12" s="5"/>
      <c r="P12" s="5"/>
    </row>
  </sheetData>
  <mergeCells count="2">
    <mergeCell ref="N2:P2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Глушаченко</dc:creator>
  <cp:lastModifiedBy>Никита Глушаченко</cp:lastModifiedBy>
  <dcterms:created xsi:type="dcterms:W3CDTF">2015-06-05T18:19:34Z</dcterms:created>
  <dcterms:modified xsi:type="dcterms:W3CDTF">2023-11-17T15:10:36Z</dcterms:modified>
</cp:coreProperties>
</file>