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C576BDC0-7142-44CA-B989-EBB08848B360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Расписание проекта" sheetId="11" r:id="rId1"/>
  </sheets>
  <definedNames>
    <definedName name="завершение_выполнения_задачи" localSheetId="0">'Расписание проекта'!$F1</definedName>
    <definedName name="_xlnm.Print_Titles" localSheetId="0">'Расписание проекта'!$4:$6</definedName>
    <definedName name="начало_выполнения_задачи" localSheetId="0">'Расписание проекта'!$E1</definedName>
    <definedName name="Начало_проекта">'Расписание проекта'!$E$3</definedName>
    <definedName name="Отображение_недели">'Расписание проекта'!$E$4</definedName>
    <definedName name="сегодня" localSheetId="0">TODAY()</definedName>
    <definedName name="ход_выполнения_задачи" localSheetId="0">'Расписание проекта'!$D1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E3" i="11" l="1"/>
  <c r="E9" i="11" s="1"/>
  <c r="F9" i="11" l="1"/>
  <c r="I5" i="11"/>
  <c r="I6" i="11" s="1"/>
  <c r="H8" i="11"/>
  <c r="H9" i="11" l="1"/>
  <c r="J5" i="11" l="1"/>
  <c r="J6" i="11" s="1"/>
  <c r="K5" i="11" l="1"/>
  <c r="K6" i="11" s="1"/>
  <c r="L5" i="11" l="1"/>
  <c r="L6" i="11" s="1"/>
  <c r="M5" i="11" l="1"/>
  <c r="M6" i="11" s="1"/>
  <c r="N5" i="11" l="1"/>
  <c r="N6" i="11" s="1"/>
  <c r="O5" i="11" l="1"/>
  <c r="O6" i="11" s="1"/>
  <c r="P5" i="11" l="1"/>
  <c r="P6" i="11" s="1"/>
  <c r="I4" i="11"/>
  <c r="P4" i="11" l="1"/>
  <c r="Q5" i="11"/>
  <c r="Q6" i="11" s="1"/>
  <c r="R5" i="11" l="1"/>
  <c r="R6" i="11" s="1"/>
  <c r="S5" i="11" l="1"/>
  <c r="S6" i="11" s="1"/>
  <c r="T5" i="11" l="1"/>
  <c r="T6" i="11" s="1"/>
  <c r="U5" i="11" l="1"/>
  <c r="U6" i="11" s="1"/>
  <c r="V5" i="11" l="1"/>
  <c r="V6" i="11" s="1"/>
  <c r="W5" i="11" l="1"/>
  <c r="W6" i="11" s="1"/>
  <c r="W4" i="11" l="1"/>
  <c r="X5" i="11"/>
  <c r="X6" i="11" s="1"/>
  <c r="Y5" i="11"/>
  <c r="Y6" i="11" s="1"/>
  <c r="Z5" i="11" l="1"/>
  <c r="Z6" i="11" s="1"/>
  <c r="AA5" i="11" l="1"/>
  <c r="AA6" i="11" s="1"/>
  <c r="AB5" i="11" l="1"/>
  <c r="AB6" i="11" s="1"/>
  <c r="AC5" i="11" l="1"/>
  <c r="AC6" i="11" s="1"/>
  <c r="AD5" i="11" l="1"/>
  <c r="AD6" i="11" s="1"/>
  <c r="AE5" i="11" l="1"/>
  <c r="AE6" i="11" s="1"/>
  <c r="AF5" i="11" l="1"/>
  <c r="AF6" i="11" s="1"/>
  <c r="AG5" i="11" l="1"/>
  <c r="AG6" i="11" s="1"/>
  <c r="AH5" i="11" l="1"/>
  <c r="AH6" i="11" s="1"/>
  <c r="AI5" i="11" l="1"/>
  <c r="AI6" i="11" s="1"/>
  <c r="AD4" i="11"/>
  <c r="AJ5" i="11" l="1"/>
  <c r="AJ6" i="11" s="1"/>
  <c r="AK5" i="11" l="1"/>
  <c r="AK6" i="11" s="1"/>
  <c r="AL5" i="11" l="1"/>
  <c r="AL6" i="11" s="1"/>
  <c r="AM5" i="11" l="1"/>
  <c r="AM6" i="11" s="1"/>
  <c r="AN5" i="11" l="1"/>
  <c r="AN6" i="11" s="1"/>
  <c r="AO5" i="11" l="1"/>
  <c r="AO6" i="11" s="1"/>
  <c r="AP5" i="11" l="1"/>
  <c r="AP6" i="11" s="1"/>
  <c r="AQ5" i="11" l="1"/>
  <c r="AK4" i="11"/>
  <c r="AQ6" i="11" l="1"/>
  <c r="AR5" i="11"/>
  <c r="AR4" i="11"/>
  <c r="AR6" i="11" l="1"/>
  <c r="AS5" i="11"/>
  <c r="AS6" i="11" l="1"/>
  <c r="AT5" i="11"/>
  <c r="AT6" i="11" l="1"/>
  <c r="AU5" i="11"/>
  <c r="AU6" i="11" l="1"/>
  <c r="AV5" i="11"/>
  <c r="AV6" i="11" l="1"/>
  <c r="AW5" i="11"/>
  <c r="AW6" i="11" l="1"/>
  <c r="AX5" i="11"/>
  <c r="AX6" i="11" l="1"/>
  <c r="AY5" i="11"/>
  <c r="AY6" i="11" l="1"/>
  <c r="AZ5" i="11"/>
  <c r="AY4" i="11"/>
  <c r="AZ6" i="11" l="1"/>
  <c r="BA5" i="11"/>
  <c r="BA6" i="11" l="1"/>
  <c r="BB5" i="11"/>
  <c r="BB6" i="11" l="1"/>
  <c r="BC5" i="11"/>
  <c r="BC6" i="11" l="1"/>
  <c r="BD5" i="11"/>
  <c r="BD6" i="11" l="1"/>
  <c r="BE5" i="11"/>
  <c r="BE6" i="11" l="1"/>
  <c r="BF5" i="11"/>
  <c r="BF6" i="11" l="1"/>
  <c r="BG5" i="11"/>
  <c r="BF4" i="11"/>
  <c r="BG6" i="11" l="1"/>
  <c r="BH5" i="11"/>
  <c r="BH6" i="11" l="1"/>
  <c r="BI5" i="11"/>
  <c r="BI6" i="11" l="1"/>
  <c r="BJ5" i="11"/>
  <c r="BJ6" i="11" l="1"/>
  <c r="BK5" i="11"/>
  <c r="BK6" i="11" l="1"/>
  <c r="BL5" i="11"/>
  <c r="BL6" i="11" s="1"/>
</calcChain>
</file>

<file path=xl/sharedStrings.xml><?xml version="1.0" encoding="utf-8"?>
<sst xmlns="http://schemas.openxmlformats.org/spreadsheetml/2006/main" count="23" uniqueCount="23">
  <si>
    <t>Составьте на этом листе расписание проекта.
Введите название проекта в ячейке B1. 
Сведения о том, как использовать этот лист, включая инструкции для средств чтения с экрана и информацию об авторе книги, приведены на листе «Об этой книге».
Дальнейшие инструкции вы найдете в расположенных ниже ячейках столбца A.</t>
  </si>
  <si>
    <t>Введите название компании в ячейке B2.</t>
  </si>
  <si>
    <t>Введите имя руководителя проекта в ячейке B3. Введите дату начала проекта в ячейке E3. В ячейке C3 находится надпись «Начало проекта».</t>
  </si>
  <si>
    <t>Номер отображаемой недели в ячейке E4 указывает, с какой недели начинается расписание проекта в ячейке I4. Считается, что дата начала проекта относится к неделе 1. Чтобы изменить отображаемую неделю, просто введите новый номер недели в ячейке E4.
Дата начала каждой недели (начиная с отображаемой недели, указанной в ячейке E4) указывается в ячейке I4 и рассчитывается автоматически. В этом представлении отображаются 8 недель в ячейках от I4 до BF4.
Не следует редактировать эти ячейки.
В ячейке C4 находится надпись "Отображаемая неделя".</t>
  </si>
  <si>
    <t>Ячейки с I5 по BL5 содержат дни недели, указанной в блоке ячеек над ними, и вычисляются автоматически.
Не следует редактировать эти ячейки.
Текущая дата выделена красным прямоугольником (код цвета — #AD3815), который начинается с этой даты в строке 5 и охватывает весь столбец до конца расписания проекта.</t>
  </si>
  <si>
    <t>Эта строка содержит заголовки для расписания проекта, которое следует под ними. 
Чтобы прослушать содержимое, переходите между ячейками B6–BL6. Первые буквы дней недели для даты, указанной над этим заголовком, представлены в ячейках с I6 по BL6.
Все диаграммы графика проекта создаются автоматически с учетом введенных дат начала и завершения и с использованием условного форматирования.
Не редактируйте содержимое ячеек в столбцах после столбца I, начиная с ячейки I7.</t>
  </si>
  <si>
    <t xml:space="preserve">Не удаляйте эту строку. Эта строка скрыта, чтобы защитить формулу, которая используется для выделения текущей даты в расписании проекта. </t>
  </si>
  <si>
    <t>Ячейка B8 содержит пример заголовка фазы 1. 
Введите новый заголовок в ячейке B8.
Введите имя человека, которому будет назначена фаза (если это применимо к вашему проекту), в ячейке C8.
Укажите состояние выполнения всей фазы (если это применимо к вашему проекту) в ячейке D8.
Укажите даны начала и окончания всей фазы (если это применимо к вашему проекту) в ячейках E8 и F8. 
В диаграмму Ганта будут автоматически добавлены даты и затенение в соответствии с указанным состоянием выполнения.
Чтобы удалить фазу и работать только с задачами, просто удалите эту строку.</t>
  </si>
  <si>
    <t xml:space="preserve">Ячейка B9 содержит пример задачи "Задача 1". 
Введите название новой задачи в ячейке B9.
Укажите человека, которому будет назначена задача, в ячейке C9.
Укажите состояние выполнения задачи в ячейке D9. В ячейке появится индикатор выполнения, затененный в соответствии с числом в этой ячейке. Например, если указано значение в 50 процентов, будет затенена половина ячейки.
Введите дату начала задачи в ячейке E9.
Введите дату завершения задачи в ячейке E9.
В блоках ячеек от I9 до BL9 отображается строка состояния для введенных дат. </t>
  </si>
  <si>
    <t>НАЗВАНИЕ ПРОЕКТА</t>
  </si>
  <si>
    <t>Название компании</t>
  </si>
  <si>
    <t>Руководитель проекта</t>
  </si>
  <si>
    <t>ЗАДАЧА</t>
  </si>
  <si>
    <t>Заголовок фазы 1</t>
  </si>
  <si>
    <t>Задача 1</t>
  </si>
  <si>
    <t>Начало проекта:</t>
  </si>
  <si>
    <t>Отображаемая неделя:</t>
  </si>
  <si>
    <t>КОМУ
НАЗНАЧЕНО</t>
  </si>
  <si>
    <t>Имя</t>
  </si>
  <si>
    <t>НАЧАЛО</t>
  </si>
  <si>
    <t>ЗАВЕРШЕНИЕ</t>
  </si>
  <si>
    <t>ДНИ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</si>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</sst>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_);_(* \(#,##0\);_(* &quot;-&quot;_);_(@_)"/>
    <numFmt numFmtId="165" formatCode="_(* #,##0.00_);_(* \(#,##0.00\);_(* &quot;-&quot;??_);_(@_)"/>
    <numFmt numFmtId="166" formatCode="m/d/yy;@"/>
    <numFmt numFmtId="167" formatCode="ddd\,\ m/d/yyyy"/>
    <numFmt numFmtId="168" formatCode="_-* #,##0.00\ &quot;lei&quot;_-;\-* #,##0.00\ &quot;lei&quot;_-;_-* &quot;-&quot;??\ &quot;lei&quot;_-;_-@_-"/>
    <numFmt numFmtId="169" formatCode="_-* #,##0\ &quot;lei&quot;_-;\-* #,##0\ &quot;lei&quot;_-;_-* &quot;-&quot;\ &quot;lei&quot;_-;_-@_-"/>
    <numFmt numFmtId="170" formatCode="[$-418]d\ mmmm\ yyyy;@"/>
    <numFmt numFmtId="171" formatCode="d"/>
    <numFmt numFmtId="172" formatCode="d/m/yy;@"/>
  </numFmts>
  <fonts count="2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4" fillId="0" borderId="0"/>
    <xf numFmtId="165" fontId="7" fillId="0" borderId="3" applyFont="0" applyFill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7" fontId="7" fillId="0" borderId="3">
      <alignment horizontal="center" vertical="center"/>
    </xf>
    <xf numFmtId="166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17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1" applyNumberFormat="0" applyAlignment="0" applyProtection="0"/>
    <xf numFmtId="0" fontId="23" fillId="11" borderId="12" applyNumberFormat="0" applyAlignment="0" applyProtection="0"/>
    <xf numFmtId="0" fontId="24" fillId="11" borderId="11" applyNumberFormat="0" applyAlignment="0" applyProtection="0"/>
    <xf numFmtId="0" fontId="25" fillId="0" borderId="13" applyNumberFormat="0" applyFill="0" applyAlignment="0" applyProtection="0"/>
    <xf numFmtId="0" fontId="26" fillId="12" borderId="14" applyNumberFormat="0" applyAlignment="0" applyProtection="0"/>
    <xf numFmtId="0" fontId="27" fillId="0" borderId="0" applyNumberFormat="0" applyFill="0" applyBorder="0" applyAlignment="0" applyProtection="0"/>
    <xf numFmtId="0" fontId="7" fillId="13" borderId="15" applyNumberFormat="0" applyFont="0" applyAlignment="0" applyProtection="0"/>
    <xf numFmtId="0" fontId="28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4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1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1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1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14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1" applyFont="1" applyAlignment="1" applyProtection="1"/>
    <xf numFmtId="0" fontId="4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9" fontId="4" fillId="4" borderId="2" xfId="2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/>
    <xf numFmtId="0" fontId="14" fillId="0" borderId="0" xfId="3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0" borderId="0" xfId="5" applyAlignment="1">
      <alignment horizontal="left"/>
    </xf>
    <xf numFmtId="0" fontId="8" fillId="0" borderId="0" xfId="6"/>
    <xf numFmtId="0" fontId="8" fillId="0" borderId="0" xfId="7">
      <alignment vertical="top"/>
    </xf>
    <xf numFmtId="0" fontId="7" fillId="4" borderId="2" xfId="11" applyFill="1">
      <alignment horizontal="center" vertical="center"/>
    </xf>
    <xf numFmtId="0" fontId="7" fillId="2" borderId="2" xfId="11" applyFill="1">
      <alignment horizontal="center" vertical="center"/>
    </xf>
    <xf numFmtId="0" fontId="7" fillId="2" borderId="2" xfId="12" applyFill="1">
      <alignment horizontal="left" vertical="center" indent="2"/>
    </xf>
    <xf numFmtId="0" fontId="0" fillId="0" borderId="10" xfId="0" applyBorder="1"/>
    <xf numFmtId="0" fontId="15" fillId="0" borderId="0" xfId="0" applyFont="1"/>
    <xf numFmtId="0" fontId="16" fillId="0" borderId="0" xfId="1" applyFont="1" applyProtection="1">
      <alignment vertical="top"/>
    </xf>
    <xf numFmtId="0" fontId="10" fillId="5" borderId="8" xfId="0" applyFont="1" applyFill="1" applyBorder="1" applyAlignment="1">
      <alignment horizontal="center" vertical="center" shrinkToFit="1"/>
    </xf>
    <xf numFmtId="171" fontId="9" fillId="3" borderId="6" xfId="0" applyNumberFormat="1" applyFont="1" applyFill="1" applyBorder="1" applyAlignment="1">
      <alignment horizontal="center" vertical="center"/>
    </xf>
    <xf numFmtId="171" fontId="9" fillId="3" borderId="0" xfId="0" applyNumberFormat="1" applyFont="1" applyFill="1" applyAlignment="1">
      <alignment horizontal="center" vertical="center"/>
    </xf>
    <xf numFmtId="171" fontId="9" fillId="3" borderId="7" xfId="0" applyNumberFormat="1" applyFont="1" applyFill="1" applyBorder="1" applyAlignment="1">
      <alignment horizontal="center" vertical="center"/>
    </xf>
    <xf numFmtId="172" fontId="0" fillId="4" borderId="2" xfId="0" applyNumberFormat="1" applyFill="1" applyBorder="1" applyAlignment="1">
      <alignment horizontal="center" vertical="center"/>
    </xf>
    <xf numFmtId="172" fontId="4" fillId="4" borderId="2" xfId="0" applyNumberFormat="1" applyFont="1" applyFill="1" applyBorder="1" applyAlignment="1">
      <alignment horizontal="center" vertical="center"/>
    </xf>
    <xf numFmtId="172" fontId="7" fillId="2" borderId="2" xfId="10" applyNumberFormat="1" applyFill="1">
      <alignment horizontal="center" vertical="center"/>
    </xf>
    <xf numFmtId="170" fontId="0" fillId="3" borderId="4" xfId="0" applyNumberFormat="1" applyFill="1" applyBorder="1" applyAlignment="1">
      <alignment horizontal="left" vertical="center" wrapText="1" indent="1"/>
    </xf>
    <xf numFmtId="170" fontId="0" fillId="3" borderId="1" xfId="0" applyNumberFormat="1" applyFill="1" applyBorder="1" applyAlignment="1">
      <alignment horizontal="left" vertical="center" wrapText="1" indent="1"/>
    </xf>
    <xf numFmtId="170" fontId="0" fillId="3" borderId="5" xfId="0" applyNumberFormat="1" applyFill="1" applyBorder="1" applyAlignment="1">
      <alignment horizontal="left" vertical="center" wrapText="1" indent="1"/>
    </xf>
    <xf numFmtId="14" fontId="7" fillId="0" borderId="3" xfId="9" applyNumberFormat="1">
      <alignment horizontal="center" vertical="center"/>
    </xf>
    <xf numFmtId="0" fontId="7" fillId="0" borderId="0" xfId="8">
      <alignment horizontal="right" indent="1"/>
    </xf>
    <xf numFmtId="0" fontId="7" fillId="0" borderId="7" xfId="8" applyBorder="1">
      <alignment horizontal="right" indent="1"/>
    </xf>
  </cellXfs>
  <cellStyles count="54">
    <cellStyle name="20% — акцент1" xfId="31" builtinId="30" customBuiltin="1"/>
    <cellStyle name="20% — акцент2" xfId="35" builtinId="34" customBuiltin="1"/>
    <cellStyle name="20% — акцент3" xfId="39" builtinId="38" customBuiltin="1"/>
    <cellStyle name="20% — акцент4" xfId="43" builtinId="42" customBuiltin="1"/>
    <cellStyle name="20% — акцент5" xfId="47" builtinId="46" customBuiltin="1"/>
    <cellStyle name="20% — акцент6" xfId="51" builtinId="50" customBuiltin="1"/>
    <cellStyle name="40% — акцент1" xfId="32" builtinId="31" customBuiltin="1"/>
    <cellStyle name="40% — акцент2" xfId="36" builtinId="35" customBuiltin="1"/>
    <cellStyle name="40% — акцент3" xfId="40" builtinId="39" customBuiltin="1"/>
    <cellStyle name="40% — акцент4" xfId="44" builtinId="43" customBuiltin="1"/>
    <cellStyle name="40% — акцент5" xfId="48" builtinId="47" customBuiltin="1"/>
    <cellStyle name="40% — акцент6" xfId="52" builtinId="51" customBuiltin="1"/>
    <cellStyle name="60% — акцент1" xfId="33" builtinId="32" customBuiltin="1"/>
    <cellStyle name="60% — акцент2" xfId="37" builtinId="36" customBuiltin="1"/>
    <cellStyle name="60% — акцент3" xfId="41" builtinId="40" customBuiltin="1"/>
    <cellStyle name="60% — акцент4" xfId="45" builtinId="44" customBuiltin="1"/>
    <cellStyle name="60% — акцент5" xfId="49" builtinId="48" customBuiltin="1"/>
    <cellStyle name="60% — акцент6" xfId="53" builtinId="52" customBuiltin="1"/>
    <cellStyle name="zСкрытыйТекст" xfId="3" xr:uid="{26E66EE6-E33F-4D77-BAE4-0FB4F5BBF673}"/>
    <cellStyle name="Акцент1" xfId="30" builtinId="29" customBuiltin="1"/>
    <cellStyle name="Акцент2" xfId="34" builtinId="33" customBuiltin="1"/>
    <cellStyle name="Акцент3" xfId="38" builtinId="37" customBuiltin="1"/>
    <cellStyle name="Акцент4" xfId="42" builtinId="41" customBuiltin="1"/>
    <cellStyle name="Акцент5" xfId="46" builtinId="45" customBuiltin="1"/>
    <cellStyle name="Акцент6" xfId="50" builtinId="49" customBuiltin="1"/>
    <cellStyle name="Ввод " xfId="21" builtinId="20" customBuiltin="1"/>
    <cellStyle name="Вывод" xfId="22" builtinId="21" customBuiltin="1"/>
    <cellStyle name="Вычисление" xfId="23" builtinId="22" customBuiltin="1"/>
    <cellStyle name="Гиперссылка" xfId="1" builtinId="8" customBuiltin="1"/>
    <cellStyle name="Дата" xfId="10" xr:uid="{229918B6-DD13-4F5A-97B9-305F7E002AA3}"/>
    <cellStyle name="Денежный" xfId="15" builtinId="4" customBuiltin="1"/>
    <cellStyle name="Денежный [0]" xfId="16" builtinId="7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17" builtinId="19" customBuiltin="1"/>
    <cellStyle name="Задача" xfId="12" xr:uid="{6391D789-272B-4DD2-9BF3-2CDCF610FA41}"/>
    <cellStyle name="Имя" xfId="11" xr:uid="{B2D3C1EE-6B41-4801-AAFC-C2274E49E503}"/>
    <cellStyle name="Итог" xfId="29" builtinId="25" customBuiltin="1"/>
    <cellStyle name="Контрольная ячейка" xfId="25" builtinId="23" customBuiltin="1"/>
    <cellStyle name="Название" xfId="5" builtinId="15" customBuiltin="1"/>
    <cellStyle name="Начало проекта" xfId="9" xr:uid="{8EB8A09A-C31C-40A3-B2C1-9449520178B8}"/>
    <cellStyle name="Нейтральный" xfId="20" builtinId="28" customBuiltin="1"/>
    <cellStyle name="Обычный" xfId="0" builtinId="0" customBuiltin="1"/>
    <cellStyle name="Открывавшаяся гиперссылка" xfId="13" builtinId="9" customBuiltin="1"/>
    <cellStyle name="Плохой" xfId="19" builtinId="27" customBuiltin="1"/>
    <cellStyle name="Пояснение" xfId="28" builtinId="53" customBuiltin="1"/>
    <cellStyle name="Примечание" xfId="27" builtinId="10" customBuiltin="1"/>
    <cellStyle name="Процентный" xfId="2" builtinId="5" customBuiltin="1"/>
    <cellStyle name="Связанная ячейка" xfId="24" builtinId="24" customBuiltin="1"/>
    <cellStyle name="Текст предупреждения" xfId="26" builtinId="11" customBuiltin="1"/>
    <cellStyle name="Финансовый" xfId="4" builtinId="3" customBuiltin="1"/>
    <cellStyle name="Финансовый [0]" xfId="14" builtinId="6" customBuiltin="1"/>
    <cellStyle name="Хороший" xfId="18" builtinId="26" customBuiltin="1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СписокДел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12"/>
  <sheetViews>
    <sheetView showGridLines="0" tabSelected="1" showRuler="0" zoomScaleNormal="100" zoomScalePageLayoutView="70" workbookViewId="0">
      <pane ySplit="6" topLeftCell="A8" activePane="bottomLeft" state="frozen"/>
      <selection pane="bottomLeft" activeCell="E9" sqref="E9"/>
    </sheetView>
  </sheetViews>
  <sheetFormatPr defaultRowHeight="30" customHeight="1" x14ac:dyDescent="0.25"/>
  <cols>
    <col min="1" max="1" width="2.7109375" style="18" customWidth="1"/>
    <col min="2" max="2" width="26.28515625" customWidth="1"/>
    <col min="3" max="3" width="30.710937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64" width="2.7109375" customWidth="1"/>
    <col min="69" max="70" width="10.28515625"/>
  </cols>
  <sheetData>
    <row r="1" spans="1:64" ht="30" customHeight="1" x14ac:dyDescent="0.45">
      <c r="A1" s="19" t="s">
        <v>0</v>
      </c>
      <c r="B1" s="22" t="s">
        <v>9</v>
      </c>
      <c r="C1" s="1"/>
      <c r="D1" s="2"/>
      <c r="E1" s="4"/>
      <c r="F1" s="17"/>
      <c r="H1" s="2"/>
      <c r="I1" s="29"/>
    </row>
    <row r="2" spans="1:64" ht="30" customHeight="1" x14ac:dyDescent="0.3">
      <c r="A2" s="18" t="s">
        <v>1</v>
      </c>
      <c r="B2" s="23" t="s">
        <v>10</v>
      </c>
      <c r="I2" s="30"/>
    </row>
    <row r="3" spans="1:64" ht="30" customHeight="1" x14ac:dyDescent="0.25">
      <c r="A3" s="18" t="s">
        <v>2</v>
      </c>
      <c r="B3" s="24" t="s">
        <v>11</v>
      </c>
      <c r="C3" s="42" t="s">
        <v>15</v>
      </c>
      <c r="D3" s="43"/>
      <c r="E3" s="41">
        <f ca="1">TODAY()</f>
        <v>45070</v>
      </c>
      <c r="F3" s="41"/>
    </row>
    <row r="4" spans="1:64" ht="30" customHeight="1" x14ac:dyDescent="0.25">
      <c r="A4" s="19" t="s">
        <v>3</v>
      </c>
      <c r="C4" s="42" t="s">
        <v>16</v>
      </c>
      <c r="D4" s="43"/>
      <c r="E4" s="7">
        <v>1</v>
      </c>
      <c r="I4" s="38">
        <f ca="1">I5</f>
        <v>45068</v>
      </c>
      <c r="J4" s="39"/>
      <c r="K4" s="39"/>
      <c r="L4" s="39"/>
      <c r="M4" s="39"/>
      <c r="N4" s="39"/>
      <c r="O4" s="40"/>
      <c r="P4" s="38">
        <f ca="1">P5</f>
        <v>45075</v>
      </c>
      <c r="Q4" s="39"/>
      <c r="R4" s="39"/>
      <c r="S4" s="39"/>
      <c r="T4" s="39"/>
      <c r="U4" s="39"/>
      <c r="V4" s="40"/>
      <c r="W4" s="38">
        <f ca="1">W5</f>
        <v>45082</v>
      </c>
      <c r="X4" s="39"/>
      <c r="Y4" s="39"/>
      <c r="Z4" s="39"/>
      <c r="AA4" s="39"/>
      <c r="AB4" s="39"/>
      <c r="AC4" s="40"/>
      <c r="AD4" s="38">
        <f ca="1">AD5</f>
        <v>45089</v>
      </c>
      <c r="AE4" s="39"/>
      <c r="AF4" s="39"/>
      <c r="AG4" s="39"/>
      <c r="AH4" s="39"/>
      <c r="AI4" s="39"/>
      <c r="AJ4" s="40"/>
      <c r="AK4" s="38">
        <f ca="1">AK5</f>
        <v>45096</v>
      </c>
      <c r="AL4" s="39"/>
      <c r="AM4" s="39"/>
      <c r="AN4" s="39"/>
      <c r="AO4" s="39"/>
      <c r="AP4" s="39"/>
      <c r="AQ4" s="40"/>
      <c r="AR4" s="38">
        <f ca="1">AR5</f>
        <v>45103</v>
      </c>
      <c r="AS4" s="39"/>
      <c r="AT4" s="39"/>
      <c r="AU4" s="39"/>
      <c r="AV4" s="39"/>
      <c r="AW4" s="39"/>
      <c r="AX4" s="40"/>
      <c r="AY4" s="38">
        <f ca="1">AY5</f>
        <v>45110</v>
      </c>
      <c r="AZ4" s="39"/>
      <c r="BA4" s="39"/>
      <c r="BB4" s="39"/>
      <c r="BC4" s="39"/>
      <c r="BD4" s="39"/>
      <c r="BE4" s="40"/>
      <c r="BF4" s="38">
        <f ca="1">BF5</f>
        <v>45117</v>
      </c>
      <c r="BG4" s="39"/>
      <c r="BH4" s="39"/>
      <c r="BI4" s="39"/>
      <c r="BJ4" s="39"/>
      <c r="BK4" s="39"/>
      <c r="BL4" s="40"/>
    </row>
    <row r="5" spans="1:64" ht="15" customHeight="1" x14ac:dyDescent="0.25">
      <c r="A5" s="19" t="s">
        <v>4</v>
      </c>
      <c r="B5" s="28"/>
      <c r="C5" s="28"/>
      <c r="D5" s="28"/>
      <c r="E5" s="28"/>
      <c r="F5" s="28"/>
      <c r="G5" s="28"/>
      <c r="I5" s="32">
        <f ca="1">Начало_проекта-WEEKDAY(Начало_проекта,1)+2+7*(Отображение_недели-1)</f>
        <v>45068</v>
      </c>
      <c r="J5" s="33">
        <f ca="1">I5+1</f>
        <v>45069</v>
      </c>
      <c r="K5" s="33">
        <f t="shared" ref="K5:AX5" ca="1" si="0">J5+1</f>
        <v>45070</v>
      </c>
      <c r="L5" s="33">
        <f t="shared" ca="1" si="0"/>
        <v>45071</v>
      </c>
      <c r="M5" s="33">
        <f t="shared" ca="1" si="0"/>
        <v>45072</v>
      </c>
      <c r="N5" s="33">
        <f t="shared" ca="1" si="0"/>
        <v>45073</v>
      </c>
      <c r="O5" s="34">
        <f t="shared" ca="1" si="0"/>
        <v>45074</v>
      </c>
      <c r="P5" s="32">
        <f ca="1">O5+1</f>
        <v>45075</v>
      </c>
      <c r="Q5" s="33">
        <f ca="1">P5+1</f>
        <v>45076</v>
      </c>
      <c r="R5" s="33">
        <f t="shared" ca="1" si="0"/>
        <v>45077</v>
      </c>
      <c r="S5" s="33">
        <f t="shared" ca="1" si="0"/>
        <v>45078</v>
      </c>
      <c r="T5" s="33">
        <f t="shared" ca="1" si="0"/>
        <v>45079</v>
      </c>
      <c r="U5" s="33">
        <f t="shared" ca="1" si="0"/>
        <v>45080</v>
      </c>
      <c r="V5" s="34">
        <f t="shared" ca="1" si="0"/>
        <v>45081</v>
      </c>
      <c r="W5" s="32">
        <f ca="1">V5+1</f>
        <v>45082</v>
      </c>
      <c r="X5" s="33">
        <f ca="1">W5+1</f>
        <v>45083</v>
      </c>
      <c r="Y5" s="33">
        <f t="shared" ca="1" si="0"/>
        <v>45084</v>
      </c>
      <c r="Z5" s="33">
        <f t="shared" ca="1" si="0"/>
        <v>45085</v>
      </c>
      <c r="AA5" s="33">
        <f t="shared" ca="1" si="0"/>
        <v>45086</v>
      </c>
      <c r="AB5" s="33">
        <f t="shared" ca="1" si="0"/>
        <v>45087</v>
      </c>
      <c r="AC5" s="34">
        <f t="shared" ca="1" si="0"/>
        <v>45088</v>
      </c>
      <c r="AD5" s="32">
        <f ca="1">AC5+1</f>
        <v>45089</v>
      </c>
      <c r="AE5" s="33">
        <f ca="1">AD5+1</f>
        <v>45090</v>
      </c>
      <c r="AF5" s="33">
        <f t="shared" ca="1" si="0"/>
        <v>45091</v>
      </c>
      <c r="AG5" s="33">
        <f t="shared" ca="1" si="0"/>
        <v>45092</v>
      </c>
      <c r="AH5" s="33">
        <f t="shared" ca="1" si="0"/>
        <v>45093</v>
      </c>
      <c r="AI5" s="33">
        <f t="shared" ca="1" si="0"/>
        <v>45094</v>
      </c>
      <c r="AJ5" s="34">
        <f t="shared" ca="1" si="0"/>
        <v>45095</v>
      </c>
      <c r="AK5" s="32">
        <f ca="1">AJ5+1</f>
        <v>45096</v>
      </c>
      <c r="AL5" s="33">
        <f ca="1">AK5+1</f>
        <v>45097</v>
      </c>
      <c r="AM5" s="33">
        <f t="shared" ca="1" si="0"/>
        <v>45098</v>
      </c>
      <c r="AN5" s="33">
        <f t="shared" ca="1" si="0"/>
        <v>45099</v>
      </c>
      <c r="AO5" s="33">
        <f t="shared" ca="1" si="0"/>
        <v>45100</v>
      </c>
      <c r="AP5" s="33">
        <f t="shared" ca="1" si="0"/>
        <v>45101</v>
      </c>
      <c r="AQ5" s="34">
        <f t="shared" ca="1" si="0"/>
        <v>45102</v>
      </c>
      <c r="AR5" s="32">
        <f ca="1">AQ5+1</f>
        <v>45103</v>
      </c>
      <c r="AS5" s="33">
        <f ca="1">AR5+1</f>
        <v>45104</v>
      </c>
      <c r="AT5" s="33">
        <f t="shared" ca="1" si="0"/>
        <v>45105</v>
      </c>
      <c r="AU5" s="33">
        <f t="shared" ca="1" si="0"/>
        <v>45106</v>
      </c>
      <c r="AV5" s="33">
        <f t="shared" ca="1" si="0"/>
        <v>45107</v>
      </c>
      <c r="AW5" s="33">
        <f t="shared" ca="1" si="0"/>
        <v>45108</v>
      </c>
      <c r="AX5" s="34">
        <f t="shared" ca="1" si="0"/>
        <v>45109</v>
      </c>
      <c r="AY5" s="32">
        <f ca="1">AX5+1</f>
        <v>45110</v>
      </c>
      <c r="AZ5" s="33">
        <f ca="1">AY5+1</f>
        <v>45111</v>
      </c>
      <c r="BA5" s="33">
        <f t="shared" ref="BA5:BE5" ca="1" si="1">AZ5+1</f>
        <v>45112</v>
      </c>
      <c r="BB5" s="33">
        <f t="shared" ca="1" si="1"/>
        <v>45113</v>
      </c>
      <c r="BC5" s="33">
        <f t="shared" ca="1" si="1"/>
        <v>45114</v>
      </c>
      <c r="BD5" s="33">
        <f t="shared" ca="1" si="1"/>
        <v>45115</v>
      </c>
      <c r="BE5" s="34">
        <f t="shared" ca="1" si="1"/>
        <v>45116</v>
      </c>
      <c r="BF5" s="32">
        <f ca="1">BE5+1</f>
        <v>45117</v>
      </c>
      <c r="BG5" s="33">
        <f ca="1">BF5+1</f>
        <v>45118</v>
      </c>
      <c r="BH5" s="33">
        <f t="shared" ref="BH5:BL5" ca="1" si="2">BG5+1</f>
        <v>45119</v>
      </c>
      <c r="BI5" s="33">
        <f t="shared" ca="1" si="2"/>
        <v>45120</v>
      </c>
      <c r="BJ5" s="33">
        <f t="shared" ca="1" si="2"/>
        <v>45121</v>
      </c>
      <c r="BK5" s="33">
        <f t="shared" ca="1" si="2"/>
        <v>45122</v>
      </c>
      <c r="BL5" s="34">
        <f t="shared" ca="1" si="2"/>
        <v>45123</v>
      </c>
    </row>
    <row r="6" spans="1:64" ht="30" customHeight="1" thickBot="1" x14ac:dyDescent="0.3">
      <c r="A6" s="19" t="s">
        <v>5</v>
      </c>
      <c r="B6" s="8" t="s">
        <v>12</v>
      </c>
      <c r="C6" s="9" t="s">
        <v>17</v>
      </c>
      <c r="D6" s="9" t="s">
        <v>22</v>
      </c>
      <c r="E6" s="9" t="s">
        <v>19</v>
      </c>
      <c r="F6" s="9" t="s">
        <v>20</v>
      </c>
      <c r="G6" s="9"/>
      <c r="H6" s="9" t="s">
        <v>21</v>
      </c>
      <c r="I6" s="31" t="str">
        <f ca="1">LEFT(TEXT(I5,"ДДД"),2)</f>
        <v>Пн</v>
      </c>
      <c r="J6" s="31" t="str">
        <f t="shared" ref="J6:BL6" ca="1" si="3">LEFT(TEXT(J5,"ДДД"),2)</f>
        <v>Вт</v>
      </c>
      <c r="K6" s="31" t="str">
        <f t="shared" ca="1" si="3"/>
        <v>Ср</v>
      </c>
      <c r="L6" s="31" t="str">
        <f t="shared" ca="1" si="3"/>
        <v>Чт</v>
      </c>
      <c r="M6" s="31" t="str">
        <f t="shared" ca="1" si="3"/>
        <v>Пт</v>
      </c>
      <c r="N6" s="31" t="str">
        <f t="shared" ca="1" si="3"/>
        <v>Сб</v>
      </c>
      <c r="O6" s="31" t="str">
        <f t="shared" ca="1" si="3"/>
        <v>Вс</v>
      </c>
      <c r="P6" s="31" t="str">
        <f t="shared" ca="1" si="3"/>
        <v>Пн</v>
      </c>
      <c r="Q6" s="31" t="str">
        <f t="shared" ca="1" si="3"/>
        <v>Вт</v>
      </c>
      <c r="R6" s="31" t="str">
        <f t="shared" ca="1" si="3"/>
        <v>Ср</v>
      </c>
      <c r="S6" s="31" t="str">
        <f t="shared" ca="1" si="3"/>
        <v>Чт</v>
      </c>
      <c r="T6" s="31" t="str">
        <f t="shared" ca="1" si="3"/>
        <v>Пт</v>
      </c>
      <c r="U6" s="31" t="str">
        <f t="shared" ca="1" si="3"/>
        <v>Сб</v>
      </c>
      <c r="V6" s="31" t="str">
        <f t="shared" ca="1" si="3"/>
        <v>Вс</v>
      </c>
      <c r="W6" s="31" t="str">
        <f t="shared" ca="1" si="3"/>
        <v>Пн</v>
      </c>
      <c r="X6" s="31" t="str">
        <f t="shared" ca="1" si="3"/>
        <v>Вт</v>
      </c>
      <c r="Y6" s="31" t="str">
        <f t="shared" ca="1" si="3"/>
        <v>Ср</v>
      </c>
      <c r="Z6" s="31" t="str">
        <f t="shared" ca="1" si="3"/>
        <v>Чт</v>
      </c>
      <c r="AA6" s="31" t="str">
        <f t="shared" ca="1" si="3"/>
        <v>Пт</v>
      </c>
      <c r="AB6" s="31" t="str">
        <f t="shared" ca="1" si="3"/>
        <v>Сб</v>
      </c>
      <c r="AC6" s="31" t="str">
        <f t="shared" ca="1" si="3"/>
        <v>Вс</v>
      </c>
      <c r="AD6" s="31" t="str">
        <f t="shared" ca="1" si="3"/>
        <v>Пн</v>
      </c>
      <c r="AE6" s="31" t="str">
        <f t="shared" ca="1" si="3"/>
        <v>Вт</v>
      </c>
      <c r="AF6" s="31" t="str">
        <f t="shared" ca="1" si="3"/>
        <v>Ср</v>
      </c>
      <c r="AG6" s="31" t="str">
        <f t="shared" ca="1" si="3"/>
        <v>Чт</v>
      </c>
      <c r="AH6" s="31" t="str">
        <f t="shared" ca="1" si="3"/>
        <v>Пт</v>
      </c>
      <c r="AI6" s="31" t="str">
        <f t="shared" ca="1" si="3"/>
        <v>Сб</v>
      </c>
      <c r="AJ6" s="31" t="str">
        <f t="shared" ca="1" si="3"/>
        <v>Вс</v>
      </c>
      <c r="AK6" s="31" t="str">
        <f t="shared" ca="1" si="3"/>
        <v>Пн</v>
      </c>
      <c r="AL6" s="31" t="str">
        <f t="shared" ca="1" si="3"/>
        <v>Вт</v>
      </c>
      <c r="AM6" s="31" t="str">
        <f t="shared" ca="1" si="3"/>
        <v>Ср</v>
      </c>
      <c r="AN6" s="31" t="str">
        <f t="shared" ca="1" si="3"/>
        <v>Чт</v>
      </c>
      <c r="AO6" s="31" t="str">
        <f t="shared" ca="1" si="3"/>
        <v>Пт</v>
      </c>
      <c r="AP6" s="31" t="str">
        <f t="shared" ca="1" si="3"/>
        <v>Сб</v>
      </c>
      <c r="AQ6" s="31" t="str">
        <f t="shared" ca="1" si="3"/>
        <v>Вс</v>
      </c>
      <c r="AR6" s="31" t="str">
        <f t="shared" ca="1" si="3"/>
        <v>Пн</v>
      </c>
      <c r="AS6" s="31" t="str">
        <f t="shared" ca="1" si="3"/>
        <v>Вт</v>
      </c>
      <c r="AT6" s="31" t="str">
        <f t="shared" ca="1" si="3"/>
        <v>Ср</v>
      </c>
      <c r="AU6" s="31" t="str">
        <f t="shared" ca="1" si="3"/>
        <v>Чт</v>
      </c>
      <c r="AV6" s="31" t="str">
        <f t="shared" ca="1" si="3"/>
        <v>Пт</v>
      </c>
      <c r="AW6" s="31" t="str">
        <f t="shared" ca="1" si="3"/>
        <v>Сб</v>
      </c>
      <c r="AX6" s="31" t="str">
        <f t="shared" ca="1" si="3"/>
        <v>Вс</v>
      </c>
      <c r="AY6" s="31" t="str">
        <f t="shared" ca="1" si="3"/>
        <v>Пн</v>
      </c>
      <c r="AZ6" s="31" t="str">
        <f t="shared" ca="1" si="3"/>
        <v>Вт</v>
      </c>
      <c r="BA6" s="31" t="str">
        <f t="shared" ca="1" si="3"/>
        <v>Ср</v>
      </c>
      <c r="BB6" s="31" t="str">
        <f t="shared" ca="1" si="3"/>
        <v>Чт</v>
      </c>
      <c r="BC6" s="31" t="str">
        <f t="shared" ca="1" si="3"/>
        <v>Пт</v>
      </c>
      <c r="BD6" s="31" t="str">
        <f t="shared" ca="1" si="3"/>
        <v>Сб</v>
      </c>
      <c r="BE6" s="31" t="str">
        <f t="shared" ca="1" si="3"/>
        <v>Вс</v>
      </c>
      <c r="BF6" s="31" t="str">
        <f t="shared" ca="1" si="3"/>
        <v>Пн</v>
      </c>
      <c r="BG6" s="31" t="str">
        <f t="shared" ca="1" si="3"/>
        <v>Вт</v>
      </c>
      <c r="BH6" s="31" t="str">
        <f t="shared" ca="1" si="3"/>
        <v>Ср</v>
      </c>
      <c r="BI6" s="31" t="str">
        <f t="shared" ca="1" si="3"/>
        <v>Чт</v>
      </c>
      <c r="BJ6" s="31" t="str">
        <f t="shared" ca="1" si="3"/>
        <v>Пт</v>
      </c>
      <c r="BK6" s="31" t="str">
        <f t="shared" ca="1" si="3"/>
        <v>Сб</v>
      </c>
      <c r="BL6" s="31" t="str">
        <f t="shared" ca="1" si="3"/>
        <v>Вс</v>
      </c>
    </row>
    <row r="7" spans="1:64" ht="30" hidden="1" customHeight="1" thickBot="1" x14ac:dyDescent="0.3">
      <c r="A7" s="18" t="s">
        <v>6</v>
      </c>
      <c r="C7" s="21"/>
      <c r="E7"/>
      <c r="H7" t="str">
        <f>IF(OR(ISBLANK(начало_выполнения_задачи),ISBLANK(завершение_выполнения_задачи)),"",завершение_выполнения_задачи-начало_выполнения_задачи+1)</f>
        <v/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</row>
    <row r="8" spans="1:64" s="3" customFormat="1" ht="30" customHeight="1" thickBot="1" x14ac:dyDescent="0.3">
      <c r="A8" s="19" t="s">
        <v>7</v>
      </c>
      <c r="B8" s="13" t="s">
        <v>13</v>
      </c>
      <c r="C8" s="25"/>
      <c r="D8" s="14"/>
      <c r="E8" s="35"/>
      <c r="F8" s="36"/>
      <c r="G8" s="12"/>
      <c r="H8" s="12" t="str">
        <f t="shared" ref="H8:H9" si="4">IF(OR(ISBLANK(начало_выполнения_задачи),ISBLANK(завершение_выполнения_задачи)),"",завершение_выполнения_задачи-начало_выполнения_задачи+1)</f>
        <v/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</row>
    <row r="9" spans="1:64" s="3" customFormat="1" ht="30" customHeight="1" thickBot="1" x14ac:dyDescent="0.3">
      <c r="A9" s="19" t="s">
        <v>8</v>
      </c>
      <c r="B9" s="27" t="s">
        <v>14</v>
      </c>
      <c r="C9" s="26" t="s">
        <v>18</v>
      </c>
      <c r="D9" s="15"/>
      <c r="E9" s="37">
        <f ca="1">Начало_проекта</f>
        <v>45070</v>
      </c>
      <c r="F9" s="37">
        <f ca="1">E9+3</f>
        <v>45073</v>
      </c>
      <c r="G9" s="12"/>
      <c r="H9" s="12">
        <f t="shared" ca="1" si="4"/>
        <v>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</row>
    <row r="10" spans="1:64" ht="30" customHeight="1" x14ac:dyDescent="0.25">
      <c r="G10" s="6"/>
    </row>
    <row r="11" spans="1:64" ht="30" customHeight="1" x14ac:dyDescent="0.25">
      <c r="C11" s="10"/>
      <c r="F11" s="20"/>
    </row>
    <row r="12" spans="1:64" ht="30" customHeight="1" x14ac:dyDescent="0.25">
      <c r="C12" s="11"/>
    </row>
  </sheetData>
  <mergeCells count="11">
    <mergeCell ref="C3:D3"/>
    <mergeCell ref="C4:D4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9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9">
    <cfRule type="expression" dxfId="2" priority="33">
      <formula>AND(TODAY()&gt;=I$5,TODAY()&lt;J$5)</formula>
    </cfRule>
  </conditionalFormatting>
  <conditionalFormatting sqref="I7:BL9">
    <cfRule type="expression" dxfId="1" priority="27">
      <formula>AND(начало_выполнения_задачи&lt;=I$5,ROUNDDOWN((завершение_выполнения_задачи-начало_выполнения_задачи+1)*ход_выполнения_задачи,0)+начало_выполнения_задачи-1&gt;=I$5)</formula>
    </cfRule>
    <cfRule type="expression" dxfId="0" priority="28" stopIfTrue="1">
      <formula>AND(завершение_выполнения_задачи&gt;=I$5,начало_выполнения_задачи&lt;J$5)</formula>
    </cfRule>
  </conditionalFormatting>
  <dataValidations count="1">
    <dataValidation type="whole" operator="greaterThanOrEqual" allowBlank="1" showInputMessage="1" promptTitle="Отображение недели" prompt="При изменении этого числа представление &quot;Диаграмма Ганта&quot; прокручивается." sqref="E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Расписание проекта</vt:lpstr>
      <vt:lpstr>'Расписание проекта'!завершение_выполнения_задачи</vt:lpstr>
      <vt:lpstr>'Расписание проекта'!Заголовки_для_печати</vt:lpstr>
      <vt:lpstr>'Расписание проекта'!начало_выполнения_задачи</vt:lpstr>
      <vt:lpstr>Начало_проекта</vt:lpstr>
      <vt:lpstr>Отображение_недели</vt:lpstr>
      <vt:lpstr>'Расписание проекта'!ход_выполнения_задачи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2023-05-24T13:32:33Z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